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rishi\Downloads\"/>
    </mc:Choice>
  </mc:AlternateContent>
  <xr:revisionPtr revIDLastSave="0" documentId="13_ncr:1_{72D5EA46-AECA-4873-ACD8-C9B907581B78}" xr6:coauthVersionLast="47" xr6:coauthVersionMax="47" xr10:uidLastSave="{00000000-0000-0000-0000-000000000000}"/>
  <bookViews>
    <workbookView xWindow="-110" yWindow="-110" windowWidth="21820" windowHeight="13900" activeTab="1" xr2:uid="{74CB8EC3-5ACC-4C34-84C4-E919B7107766}"/>
  </bookViews>
  <sheets>
    <sheet name="Pivot Tables" sheetId="3" r:id="rId1"/>
    <sheet name="Dashboard" sheetId="4" r:id="rId2"/>
    <sheet name="Dataset" sheetId="1" r:id="rId3"/>
  </sheets>
  <definedNames>
    <definedName name="_xlchart.v5.0" hidden="1">'Pivot Tables'!$M$3</definedName>
    <definedName name="_xlchart.v5.1" hidden="1">'Pivot Tables'!$M$4:$M$9</definedName>
    <definedName name="_xlchart.v5.10" hidden="1">'Pivot Tables'!$N$3</definedName>
    <definedName name="_xlchart.v5.11" hidden="1">'Pivot Tables'!$N$4:$N$9</definedName>
    <definedName name="_xlchart.v5.12" hidden="1">'Pivot Tables'!$M$3</definedName>
    <definedName name="_xlchart.v5.13" hidden="1">'Pivot Tables'!$M$4:$M$9</definedName>
    <definedName name="_xlchart.v5.14" hidden="1">'Pivot Tables'!$N$3</definedName>
    <definedName name="_xlchart.v5.15" hidden="1">'Pivot Tables'!$N$4:$N$9</definedName>
    <definedName name="_xlchart.v5.2" hidden="1">'Pivot Tables'!$N$3</definedName>
    <definedName name="_xlchart.v5.3" hidden="1">'Pivot Tables'!$N$4:$N$9</definedName>
    <definedName name="_xlchart.v5.4" hidden="1">'Pivot Tables'!$M$3</definedName>
    <definedName name="_xlchart.v5.5" hidden="1">'Pivot Tables'!$M$4:$M$9</definedName>
    <definedName name="_xlchart.v5.6" hidden="1">'Pivot Tables'!$N$3</definedName>
    <definedName name="_xlchart.v5.7" hidden="1">'Pivot Tables'!$N$4:$N$9</definedName>
    <definedName name="_xlchart.v5.8" hidden="1">'Pivot Tables'!$M$3</definedName>
    <definedName name="_xlchart.v5.9" hidden="1">'Pivot Tables'!$M$4:$M$9</definedName>
    <definedName name="Slicer_Category">#N/A</definedName>
    <definedName name="Slicer_Seller">#N/A</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3" l="1"/>
  <c r="B5" i="3"/>
  <c r="C5" i="3" l="1"/>
  <c r="D5" i="3" s="1"/>
</calcChain>
</file>

<file path=xl/sharedStrings.xml><?xml version="1.0" encoding="utf-8"?>
<sst xmlns="http://schemas.openxmlformats.org/spreadsheetml/2006/main" count="1065" uniqueCount="66">
  <si>
    <t>May</t>
  </si>
  <si>
    <t>Dave</t>
  </si>
  <si>
    <t>Electronics</t>
  </si>
  <si>
    <t>Smartphone</t>
  </si>
  <si>
    <t>California</t>
  </si>
  <si>
    <t>Nov</t>
  </si>
  <si>
    <t>Frank</t>
  </si>
  <si>
    <t>Clothing</t>
  </si>
  <si>
    <t>Jeans</t>
  </si>
  <si>
    <t>Texas</t>
  </si>
  <si>
    <t>Jun</t>
  </si>
  <si>
    <t>Eve</t>
  </si>
  <si>
    <t>Sports &amp; Fitness</t>
  </si>
  <si>
    <t>Yoga Mat</t>
  </si>
  <si>
    <t>New York</t>
  </si>
  <si>
    <t>Dec</t>
  </si>
  <si>
    <t>Food &amp; Beverages</t>
  </si>
  <si>
    <t>Snacks</t>
  </si>
  <si>
    <t>Feb</t>
  </si>
  <si>
    <t>Jacket</t>
  </si>
  <si>
    <t>Florida</t>
  </si>
  <si>
    <t>Mar</t>
  </si>
  <si>
    <t>Bob</t>
  </si>
  <si>
    <t>Juice</t>
  </si>
  <si>
    <t>Carol</t>
  </si>
  <si>
    <t>Bicycle</t>
  </si>
  <si>
    <t>Illinois</t>
  </si>
  <si>
    <t>Home Appliances</t>
  </si>
  <si>
    <t>Microwave</t>
  </si>
  <si>
    <t>Jan</t>
  </si>
  <si>
    <t>Jul</t>
  </si>
  <si>
    <t>Alice</t>
  </si>
  <si>
    <t>Apr</t>
  </si>
  <si>
    <t>Aug</t>
  </si>
  <si>
    <t>Dumbbells</t>
  </si>
  <si>
    <t>T-Shirt</t>
  </si>
  <si>
    <t>Dishwasher</t>
  </si>
  <si>
    <t>Tea</t>
  </si>
  <si>
    <t>Sweater</t>
  </si>
  <si>
    <t>Headphones</t>
  </si>
  <si>
    <t>Pennsylvania</t>
  </si>
  <si>
    <t>Grace</t>
  </si>
  <si>
    <t>Refrigerator</t>
  </si>
  <si>
    <t>Camera</t>
  </si>
  <si>
    <t>Oct</t>
  </si>
  <si>
    <t>Treadmill</t>
  </si>
  <si>
    <t>Laptop</t>
  </si>
  <si>
    <t>Sep</t>
  </si>
  <si>
    <t>Coffee</t>
  </si>
  <si>
    <t>Toaster</t>
  </si>
  <si>
    <t>Month</t>
  </si>
  <si>
    <t>Seller</t>
  </si>
  <si>
    <t>Category</t>
  </si>
  <si>
    <t>Product</t>
  </si>
  <si>
    <t>State</t>
  </si>
  <si>
    <t>Sales</t>
  </si>
  <si>
    <t>Profit</t>
  </si>
  <si>
    <t>Sum of Sales</t>
  </si>
  <si>
    <t>Grand Total</t>
  </si>
  <si>
    <t>Sum of Profit</t>
  </si>
  <si>
    <t>Margin</t>
  </si>
  <si>
    <t xml:space="preserve"> Sales</t>
  </si>
  <si>
    <t xml:space="preserve"> Profit</t>
  </si>
  <si>
    <t>Sales by State</t>
  </si>
  <si>
    <t>Sales Performance Dashboard</t>
  </si>
  <si>
    <t>January - December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</si>
</sst>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409]#,##0"/>
    <numFmt numFmtId="165" formatCode="_-[$$-409]* #,##0_ ;_-[$$-409]* \-#,##0\ ;_-[$$-409]* &quot;-&quot;??_ ;_-@_ "/>
    <numFmt numFmtId="166"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22"/>
      <color theme="2"/>
      <name val="Calibri"/>
      <family val="2"/>
      <scheme val="minor"/>
    </font>
    <font>
      <sz val="10"/>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499984740745262"/>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2" fillId="0" borderId="1" xfId="0" applyFont="1" applyBorder="1" applyAlignment="1">
      <alignment horizontal="left" vertical="top"/>
    </xf>
    <xf numFmtId="0" fontId="2" fillId="2" borderId="2" xfId="0" applyFont="1" applyFill="1" applyBorder="1"/>
    <xf numFmtId="0" fontId="0" fillId="0" borderId="0" xfId="0" pivotButton="1"/>
    <xf numFmtId="0" fontId="0" fillId="0" borderId="0" xfId="0" applyAlignment="1">
      <alignment horizontal="left"/>
    </xf>
    <xf numFmtId="2" fontId="0" fillId="0" borderId="0" xfId="0" applyNumberFormat="1"/>
    <xf numFmtId="3" fontId="0" fillId="0" borderId="0" xfId="0" applyNumberFormat="1"/>
    <xf numFmtId="164" fontId="0" fillId="0" borderId="0" xfId="0" applyNumberFormat="1"/>
    <xf numFmtId="165" fontId="0" fillId="0" borderId="0" xfId="0" applyNumberFormat="1"/>
    <xf numFmtId="9" fontId="0" fillId="0" borderId="0" xfId="2" applyFont="1"/>
    <xf numFmtId="9" fontId="0" fillId="0" borderId="0" xfId="0" applyNumberFormat="1"/>
    <xf numFmtId="166" fontId="0" fillId="0" borderId="0" xfId="0" applyNumberFormat="1"/>
    <xf numFmtId="0" fontId="0" fillId="3" borderId="0" xfId="0" applyFill="1" applyAlignment="1">
      <alignment vertical="center"/>
    </xf>
    <xf numFmtId="0" fontId="0" fillId="3" borderId="0" xfId="0" applyFill="1"/>
    <xf numFmtId="0" fontId="3" fillId="3" borderId="0" xfId="0" applyFont="1" applyFill="1"/>
    <xf numFmtId="43" fontId="0" fillId="0" borderId="0" xfId="1" applyFont="1"/>
    <xf numFmtId="0" fontId="4" fillId="3" borderId="0" xfId="0" applyFont="1" applyFill="1" applyAlignment="1">
      <alignment vertical="top"/>
    </xf>
  </cellXfs>
  <cellStyles count="3">
    <cellStyle name="Comma" xfId="1" builtinId="3"/>
    <cellStyle name="Normal" xfId="0" builtinId="0"/>
    <cellStyle name="Percent" xfId="2" builtinId="5"/>
  </cellStyles>
  <dxfs count="32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4" formatCode="#,##0.00"/>
    </dxf>
    <dxf>
      <numFmt numFmtId="2" formatCode="0.00"/>
    </dxf>
    <dxf>
      <numFmt numFmtId="3" formatCode="#,##0"/>
    </dxf>
    <dxf>
      <numFmt numFmtId="3" formatCode="#,##0"/>
    </dxf>
    <dxf>
      <numFmt numFmtId="3" formatCode="#,##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 formatCode="#,##0"/>
    </dxf>
    <dxf>
      <numFmt numFmtId="3" formatCode="#,##0"/>
    </dxf>
    <dxf>
      <numFmt numFmtId="3" formatCode="#,##0"/>
    </dxf>
    <dxf>
      <numFmt numFmtId="2" formatCode="0.00"/>
    </dxf>
    <dxf>
      <numFmt numFmtId="4" formatCode="#,##0.00"/>
    </dxf>
    <dxf>
      <fill>
        <patternFill>
          <bgColor theme="3" tint="-0.499984740745262"/>
        </patternFill>
      </fill>
    </dxf>
    <dxf>
      <font>
        <color theme="0" tint="-4.9989318521683403E-2"/>
      </font>
      <fill>
        <patternFill>
          <bgColor theme="3" tint="-0.499984740745262"/>
        </patternFill>
      </fill>
    </dxf>
  </dxfs>
  <tableStyles count="2" defaultTableStyle="TableStyleMedium2" defaultPivotStyle="PivotStyleLight16">
    <tableStyle name="Slicer Style 1" pivot="0" table="0" count="9" xr9:uid="{A59639E2-9D71-4243-B660-D0FEE18345F6}">
      <tableStyleElement type="wholeTable" dxfId="319"/>
    </tableStyle>
    <tableStyle name="Slicer Style 2" pivot="0" table="0" count="1" xr9:uid="{349A5C12-4915-4E0C-8867-AEE8579EFCF4}">
      <tableStyleElement type="headerRow" dxfId="318"/>
    </tableStyle>
  </tableStyles>
  <extLst>
    <ext xmlns:x14="http://schemas.microsoft.com/office/spreadsheetml/2009/9/main" uri="{46F421CA-312F-682f-3DD2-61675219B42D}">
      <x14:dxfs count="7">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patternFill>
          </fill>
        </dxf>
        <dxf>
          <fill>
            <patternFill>
              <bgColor theme="5"/>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&amp; 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6"/>
            </a:solidFill>
            <a:ln>
              <a:noFill/>
            </a:ln>
          </c:spPr>
          <c:explosion val="5"/>
          <c:dPt>
            <c:idx val="0"/>
            <c:bubble3D val="0"/>
            <c:spPr>
              <a:solidFill>
                <a:schemeClr val="accent6"/>
              </a:solidFill>
              <a:ln w="19050">
                <a:noFill/>
              </a:ln>
              <a:effectLst/>
            </c:spPr>
            <c:extLst>
              <c:ext xmlns:c16="http://schemas.microsoft.com/office/drawing/2014/chart" uri="{C3380CC4-5D6E-409C-BE32-E72D297353CC}">
                <c16:uniqueId val="{00000001-C1C1-48EB-9AAA-807A81705EFD}"/>
              </c:ext>
            </c:extLst>
          </c:dPt>
          <c:dPt>
            <c:idx val="1"/>
            <c:bubble3D val="0"/>
            <c:spPr>
              <a:solidFill>
                <a:schemeClr val="accent2">
                  <a:lumMod val="40000"/>
                  <a:lumOff val="60000"/>
                </a:schemeClr>
              </a:solidFill>
              <a:ln w="19050">
                <a:noFill/>
              </a:ln>
              <a:effectLst/>
            </c:spPr>
            <c:extLst>
              <c:ext xmlns:c16="http://schemas.microsoft.com/office/drawing/2014/chart" uri="{C3380CC4-5D6E-409C-BE32-E72D297353CC}">
                <c16:uniqueId val="{00000003-C1C1-48EB-9AAA-807A81705E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Tables'!$C$5:$D$5</c:f>
              <c:numCache>
                <c:formatCode>0%</c:formatCode>
                <c:ptCount val="2"/>
                <c:pt idx="0">
                  <c:v>0.45663263561484241</c:v>
                </c:pt>
                <c:pt idx="1">
                  <c:v>0.54336736438515754</c:v>
                </c:pt>
              </c:numCache>
            </c:numRef>
          </c:val>
          <c:extLst>
            <c:ext xmlns:c16="http://schemas.microsoft.com/office/drawing/2014/chart" uri="{C3380CC4-5D6E-409C-BE32-E72D297353CC}">
              <c16:uniqueId val="{00000004-C1C1-48EB-9AAA-807A81705EF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Dashboard.xlsx]Pivot Tables!PivotTable3</c:name>
    <c:fmtId val="1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noFill/>
            <a:round/>
          </a:ln>
          <a:effectLst/>
        </c:spPr>
        <c:marker>
          <c:symbol val="dash"/>
          <c:size val="16"/>
          <c:spPr>
            <a:solidFill>
              <a:schemeClr val="accent6"/>
            </a:solidFill>
            <a:ln w="9525">
              <a:solidFill>
                <a:schemeClr val="accent6"/>
              </a:solidFill>
            </a:ln>
            <a:effectLst/>
          </c:spPr>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Tables'!$B$9:$B$21</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B567-4727-A326-AD59F1F9555D}"/>
            </c:ext>
          </c:extLst>
        </c:ser>
        <c:dLbls>
          <c:showLegendKey val="0"/>
          <c:showVal val="0"/>
          <c:showCatName val="0"/>
          <c:showSerName val="0"/>
          <c:showPercent val="0"/>
          <c:showBubbleSize val="0"/>
        </c:dLbls>
        <c:gapWidth val="100"/>
        <c:axId val="362698448"/>
        <c:axId val="362706128"/>
      </c:barChart>
      <c:lineChart>
        <c:grouping val="standard"/>
        <c:varyColors val="0"/>
        <c:ser>
          <c:idx val="1"/>
          <c:order val="1"/>
          <c:tx>
            <c:strRef>
              <c:f>'Pivot Tables'!$C$8</c:f>
              <c:strCache>
                <c:ptCount val="1"/>
                <c:pt idx="0">
                  <c:v> Profit</c:v>
                </c:pt>
              </c:strCache>
            </c:strRef>
          </c:tx>
          <c:spPr>
            <a:ln w="28575" cap="rnd">
              <a:noFill/>
              <a:round/>
            </a:ln>
            <a:effectLst/>
          </c:spPr>
          <c:marker>
            <c:symbol val="dash"/>
            <c:size val="16"/>
            <c:spPr>
              <a:solidFill>
                <a:schemeClr val="accent6"/>
              </a:solidFill>
              <a:ln w="9525">
                <a:solidFill>
                  <a:schemeClr val="accent6"/>
                </a:solidFill>
              </a:ln>
              <a:effectLst/>
            </c:spPr>
          </c:marker>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Tables'!$C$9:$C$21</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1-B567-4727-A326-AD59F1F9555D}"/>
            </c:ext>
          </c:extLst>
        </c:ser>
        <c:dLbls>
          <c:showLegendKey val="0"/>
          <c:showVal val="0"/>
          <c:showCatName val="0"/>
          <c:showSerName val="0"/>
          <c:showPercent val="0"/>
          <c:showBubbleSize val="0"/>
        </c:dLbls>
        <c:marker val="1"/>
        <c:smooth val="0"/>
        <c:axId val="362698448"/>
        <c:axId val="362706128"/>
      </c:lineChart>
      <c:catAx>
        <c:axId val="3626984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62706128"/>
        <c:crosses val="autoZero"/>
        <c:auto val="1"/>
        <c:lblAlgn val="ctr"/>
        <c:lblOffset val="100"/>
        <c:noMultiLvlLbl val="0"/>
      </c:catAx>
      <c:valAx>
        <c:axId val="362706128"/>
        <c:scaling>
          <c:orientation val="minMax"/>
        </c:scaling>
        <c:delete val="1"/>
        <c:axPos val="l"/>
        <c:numFmt formatCode="#,##0" sourceLinked="1"/>
        <c:majorTickMark val="out"/>
        <c:minorTickMark val="none"/>
        <c:tickLblPos val="nextTo"/>
        <c:crossAx val="362698448"/>
        <c:crosses val="autoZero"/>
        <c:crossBetween val="between"/>
      </c:valAx>
      <c:spPr>
        <a:noFill/>
        <a:ln>
          <a:noFill/>
        </a:ln>
        <a:effectLst/>
      </c:spPr>
    </c:plotArea>
    <c:legend>
      <c:legendPos val="t"/>
      <c:layout>
        <c:manualLayout>
          <c:xMode val="edge"/>
          <c:yMode val="edge"/>
          <c:x val="0.84618816948986153"/>
          <c:y val="3.1038573719929418E-2"/>
          <c:w val="0.14130542132656942"/>
          <c:h val="7.48256567852975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Dashboard.xlsx]Pivot Tables!PivotTable4</c:name>
    <c:fmtId val="11"/>
  </c:pivotSource>
  <c:chart>
    <c:title>
      <c:tx>
        <c:rich>
          <a:bodyPr rot="0" vert="horz"/>
          <a:lstStyle/>
          <a:p>
            <a:pPr>
              <a:defRPr/>
            </a:pPr>
            <a:r>
              <a:rPr lang="en-US"/>
              <a:t>Sales  by Salesperson</a:t>
            </a:r>
          </a:p>
        </c:rich>
      </c:tx>
      <c:layout>
        <c:manualLayout>
          <c:xMode val="edge"/>
          <c:yMode val="edge"/>
          <c:x val="2.1882962285964484E-2"/>
          <c:y val="2.7301602389536994E-2"/>
        </c:manualLayout>
      </c:layout>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354383672892905"/>
          <c:y val="0.15682925051035287"/>
          <c:w val="0.79780786930781633"/>
          <c:h val="0.79224482356372117"/>
        </c:manualLayout>
      </c:layout>
      <c:barChart>
        <c:barDir val="bar"/>
        <c:grouping val="clustered"/>
        <c:varyColors val="0"/>
        <c:ser>
          <c:idx val="0"/>
          <c:order val="0"/>
          <c:tx>
            <c:strRef>
              <c:f>'Pivot Tables'!$G$3</c:f>
              <c:strCache>
                <c:ptCount val="1"/>
                <c:pt idx="0">
                  <c:v> Sales</c:v>
                </c:pt>
              </c:strCache>
            </c:strRef>
          </c:tx>
          <c:spPr>
            <a:solidFill>
              <a:schemeClr val="accent2"/>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Tables'!$F$4:$F$11</c:f>
              <c:strCache>
                <c:ptCount val="7"/>
                <c:pt idx="0">
                  <c:v>Frank</c:v>
                </c:pt>
                <c:pt idx="1">
                  <c:v>Eve</c:v>
                </c:pt>
                <c:pt idx="2">
                  <c:v>Grace</c:v>
                </c:pt>
                <c:pt idx="3">
                  <c:v>Dave</c:v>
                </c:pt>
                <c:pt idx="4">
                  <c:v>Carol</c:v>
                </c:pt>
                <c:pt idx="5">
                  <c:v>Alice</c:v>
                </c:pt>
                <c:pt idx="6">
                  <c:v>Bob</c:v>
                </c:pt>
              </c:strCache>
            </c:strRef>
          </c:cat>
          <c:val>
            <c:numRef>
              <c:f>'Pivot Tables'!$G$4:$G$11</c:f>
              <c:numCache>
                <c:formatCode>_ * #,##0_ ;_ * \-#,##0_ ;_ * "-"??_ ;_ @_ </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7-DC10-4F24-8865-C776D4601407}"/>
            </c:ext>
          </c:extLst>
        </c:ser>
        <c:ser>
          <c:idx val="1"/>
          <c:order val="1"/>
          <c:tx>
            <c:strRef>
              <c:f>'Pivot Tables'!$H$3</c:f>
              <c:strCache>
                <c:ptCount val="1"/>
                <c:pt idx="0">
                  <c:v> Profit</c:v>
                </c:pt>
              </c:strCache>
            </c:strRef>
          </c:tx>
          <c:spPr>
            <a:solidFill>
              <a:schemeClr val="accent6"/>
            </a:solidFill>
            <a:ln>
              <a:noFill/>
            </a:ln>
            <a:effectLst/>
          </c:spPr>
          <c:invertIfNegative val="0"/>
          <c:cat>
            <c:strRef>
              <c:f>'Pivot Tables'!$F$4:$F$11</c:f>
              <c:strCache>
                <c:ptCount val="7"/>
                <c:pt idx="0">
                  <c:v>Frank</c:v>
                </c:pt>
                <c:pt idx="1">
                  <c:v>Eve</c:v>
                </c:pt>
                <c:pt idx="2">
                  <c:v>Grace</c:v>
                </c:pt>
                <c:pt idx="3">
                  <c:v>Dave</c:v>
                </c:pt>
                <c:pt idx="4">
                  <c:v>Carol</c:v>
                </c:pt>
                <c:pt idx="5">
                  <c:v>Alice</c:v>
                </c:pt>
                <c:pt idx="6">
                  <c:v>Bob</c:v>
                </c:pt>
              </c:strCache>
            </c:strRef>
          </c:cat>
          <c:val>
            <c:numRef>
              <c:f>'Pivot Tables'!$H$4:$H$11</c:f>
              <c:numCache>
                <c:formatCode>_ * #,##0_ ;_ * \-#,##0_ ;_ * "-"??_ ;_ @_ </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9-DC10-4F24-8865-C776D4601407}"/>
            </c:ext>
          </c:extLst>
        </c:ser>
        <c:dLbls>
          <c:showLegendKey val="0"/>
          <c:showVal val="0"/>
          <c:showCatName val="0"/>
          <c:showSerName val="0"/>
          <c:showPercent val="0"/>
          <c:showBubbleSize val="0"/>
        </c:dLbls>
        <c:gapWidth val="100"/>
        <c:overlap val="100"/>
        <c:axId val="441983088"/>
        <c:axId val="441985488"/>
      </c:barChart>
      <c:catAx>
        <c:axId val="4419830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vert="horz"/>
          <a:lstStyle/>
          <a:p>
            <a:pPr>
              <a:defRPr/>
            </a:pPr>
            <a:endParaRPr lang="en-US"/>
          </a:p>
        </c:txPr>
        <c:crossAx val="441985488"/>
        <c:crosses val="autoZero"/>
        <c:auto val="1"/>
        <c:lblAlgn val="ctr"/>
        <c:lblOffset val="100"/>
        <c:noMultiLvlLbl val="0"/>
      </c:catAx>
      <c:valAx>
        <c:axId val="441985488"/>
        <c:scaling>
          <c:orientation val="minMax"/>
        </c:scaling>
        <c:delete val="1"/>
        <c:axPos val="b"/>
        <c:numFmt formatCode="_ * #,##0_ ;_ * \-#,##0_ ;_ * &quot;-&quot;??_ ;_ @_ " sourceLinked="1"/>
        <c:majorTickMark val="none"/>
        <c:minorTickMark val="none"/>
        <c:tickLblPos val="nextTo"/>
        <c:crossAx val="441983088"/>
        <c:crosses val="autoZero"/>
        <c:crossBetween val="between"/>
      </c:valAx>
    </c:plotArea>
    <c:legend>
      <c:legendPos val="t"/>
      <c:layout>
        <c:manualLayout>
          <c:xMode val="edge"/>
          <c:yMode val="edge"/>
          <c:x val="0.6134959450548384"/>
          <c:y val="5.6686345672605373E-2"/>
          <c:w val="0.28123231726999687"/>
          <c:h val="8.2142825658929858E-2"/>
        </c:manualLayout>
      </c:layout>
      <c:overlay val="0"/>
      <c:spPr>
        <a:noFill/>
        <a:ln>
          <a:noFill/>
        </a:ln>
        <a:effectLst/>
      </c:spPr>
      <c:txPr>
        <a:bodyPr rot="0" vert="horz"/>
        <a:lstStyle/>
        <a:p>
          <a:pPr>
            <a:defRPr/>
          </a:pPr>
          <a:endParaRPr lang="en-US"/>
        </a:p>
      </c:txPr>
    </c:legend>
    <c:plotVisOnly val="1"/>
    <c:dispBlanksAs val="gap"/>
    <c:showDLblsOverMax val="0"/>
    <c:extLst/>
  </c:chart>
  <c:spPr>
    <a:noFill/>
    <a:ln w="9525" cap="flat" cmpd="sng" algn="ctr">
      <a:no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Dashboard.xlsx]Pivot Tables!PivotTable5</c:name>
    <c:fmtId val="17"/>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IN">
                <a:solidFill>
                  <a:schemeClr val="accent2">
                    <a:lumMod val="75000"/>
                  </a:schemeClr>
                </a:solidFill>
              </a:rPr>
              <a:t>Sales by Category</a:t>
            </a:r>
          </a:p>
        </c:rich>
      </c:tx>
      <c:layout>
        <c:manualLayout>
          <c:xMode val="edge"/>
          <c:yMode val="edge"/>
          <c:x val="6.2036387772108272E-2"/>
          <c:y val="6.1518597610225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05402449693787"/>
          <c:y val="0.15839972896563001"/>
          <c:w val="0.68061264216972883"/>
          <c:h val="0.79354774644267401"/>
        </c:manualLayout>
      </c:layout>
      <c:barChart>
        <c:barDir val="bar"/>
        <c:grouping val="clustered"/>
        <c:varyColors val="0"/>
        <c:ser>
          <c:idx val="0"/>
          <c:order val="0"/>
          <c:tx>
            <c:strRef>
              <c:f>'Pivot Tables'!$G$14</c:f>
              <c:strCache>
                <c:ptCount val="1"/>
                <c:pt idx="0">
                  <c:v> Sales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Tables'!$F$15:$F$20</c:f>
              <c:strCache>
                <c:ptCount val="5"/>
                <c:pt idx="0">
                  <c:v>Food &amp; Beverages</c:v>
                </c:pt>
                <c:pt idx="1">
                  <c:v>Clothing</c:v>
                </c:pt>
                <c:pt idx="2">
                  <c:v>Home Appliances</c:v>
                </c:pt>
                <c:pt idx="3">
                  <c:v>Electronics</c:v>
                </c:pt>
                <c:pt idx="4">
                  <c:v>Sports &amp; Fitness</c:v>
                </c:pt>
              </c:strCache>
            </c:strRef>
          </c:cat>
          <c:val>
            <c:numRef>
              <c:f>'Pivot Tables'!$G$15:$G$20</c:f>
              <c:numCache>
                <c:formatCode>_ * #,##0_ ;_ * \-#,##0_ ;_ * "-"??_ ;_ @_ </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ECAA-46E0-8011-A1F47199FC0B}"/>
            </c:ext>
          </c:extLst>
        </c:ser>
        <c:ser>
          <c:idx val="1"/>
          <c:order val="1"/>
          <c:tx>
            <c:strRef>
              <c:f>'Pivot Tables'!$H$14</c:f>
              <c:strCache>
                <c:ptCount val="1"/>
                <c:pt idx="0">
                  <c:v> Profit</c:v>
                </c:pt>
              </c:strCache>
            </c:strRef>
          </c:tx>
          <c:spPr>
            <a:solidFill>
              <a:schemeClr val="accent6"/>
            </a:solidFill>
            <a:ln>
              <a:noFill/>
            </a:ln>
            <a:effectLst/>
          </c:spPr>
          <c:invertIfNegative val="0"/>
          <c:cat>
            <c:strRef>
              <c:f>'Pivot Tables'!$F$15:$F$20</c:f>
              <c:strCache>
                <c:ptCount val="5"/>
                <c:pt idx="0">
                  <c:v>Food &amp; Beverages</c:v>
                </c:pt>
                <c:pt idx="1">
                  <c:v>Clothing</c:v>
                </c:pt>
                <c:pt idx="2">
                  <c:v>Home Appliances</c:v>
                </c:pt>
                <c:pt idx="3">
                  <c:v>Electronics</c:v>
                </c:pt>
                <c:pt idx="4">
                  <c:v>Sports &amp; Fitness</c:v>
                </c:pt>
              </c:strCache>
            </c:strRef>
          </c:cat>
          <c:val>
            <c:numRef>
              <c:f>'Pivot Tables'!$H$15:$H$20</c:f>
              <c:numCache>
                <c:formatCode>_ * #,##0_ ;_ * \-#,##0_ ;_ * "-"??_ ;_ @_ </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1-ECAA-46E0-8011-A1F47199FC0B}"/>
            </c:ext>
          </c:extLst>
        </c:ser>
        <c:dLbls>
          <c:showLegendKey val="0"/>
          <c:showVal val="0"/>
          <c:showCatName val="0"/>
          <c:showSerName val="0"/>
          <c:showPercent val="0"/>
          <c:showBubbleSize val="0"/>
        </c:dLbls>
        <c:gapWidth val="100"/>
        <c:overlap val="100"/>
        <c:axId val="443734752"/>
        <c:axId val="443735712"/>
      </c:barChart>
      <c:catAx>
        <c:axId val="44373475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443735712"/>
        <c:crosses val="autoZero"/>
        <c:auto val="1"/>
        <c:lblAlgn val="ctr"/>
        <c:lblOffset val="100"/>
        <c:noMultiLvlLbl val="0"/>
      </c:catAx>
      <c:valAx>
        <c:axId val="443735712"/>
        <c:scaling>
          <c:orientation val="minMax"/>
        </c:scaling>
        <c:delete val="1"/>
        <c:axPos val="b"/>
        <c:numFmt formatCode="_ * #,##0_ ;_ * \-#,##0_ ;_ * &quot;-&quot;??_ ;_ @_ " sourceLinked="1"/>
        <c:majorTickMark val="none"/>
        <c:minorTickMark val="none"/>
        <c:tickLblPos val="nextTo"/>
        <c:crossAx val="443734752"/>
        <c:crosses val="autoZero"/>
        <c:crossBetween val="between"/>
      </c:valAx>
      <c:spPr>
        <a:noFill/>
        <a:ln>
          <a:noFill/>
        </a:ln>
        <a:effectLst/>
      </c:spPr>
    </c:plotArea>
    <c:legend>
      <c:legendPos val="t"/>
      <c:layout>
        <c:manualLayout>
          <c:xMode val="edge"/>
          <c:yMode val="edge"/>
          <c:x val="0.70957827075183266"/>
          <c:y val="6.78683522752902E-2"/>
          <c:w val="0.25766211246634496"/>
          <c:h val="8.26254597018044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[CA2 Dashboard.xlsx]Pivot Tables!PivotTable3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1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ash"/>
          <c:size val="16"/>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dash"/>
          <c:size val="1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noFill/>
            <a:round/>
          </a:ln>
          <a:effectLst/>
        </c:spPr>
        <c:marker>
          <c:symbol val="dash"/>
          <c:size val="16"/>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 Sales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Tables'!$B$9:$B$21</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227A-428F-ACD9-D6C56C2AADE2}"/>
            </c:ext>
          </c:extLst>
        </c:ser>
        <c:dLbls>
          <c:showLegendKey val="0"/>
          <c:showVal val="0"/>
          <c:showCatName val="0"/>
          <c:showSerName val="0"/>
          <c:showPercent val="0"/>
          <c:showBubbleSize val="0"/>
        </c:dLbls>
        <c:gapWidth val="100"/>
        <c:axId val="362698448"/>
        <c:axId val="362706128"/>
      </c:barChart>
      <c:lineChart>
        <c:grouping val="standard"/>
        <c:varyColors val="0"/>
        <c:ser>
          <c:idx val="1"/>
          <c:order val="1"/>
          <c:tx>
            <c:strRef>
              <c:f>'Pivot Tables'!$C$8</c:f>
              <c:strCache>
                <c:ptCount val="1"/>
                <c:pt idx="0">
                  <c:v> Profit</c:v>
                </c:pt>
              </c:strCache>
            </c:strRef>
          </c:tx>
          <c:spPr>
            <a:ln w="28575" cap="rnd">
              <a:noFill/>
              <a:round/>
            </a:ln>
            <a:effectLst/>
          </c:spPr>
          <c:marker>
            <c:symbol val="dash"/>
            <c:size val="16"/>
            <c:spPr>
              <a:solidFill>
                <a:schemeClr val="accent1">
                  <a:tint val="77000"/>
                </a:schemeClr>
              </a:solidFill>
              <a:ln w="9525">
                <a:solidFill>
                  <a:schemeClr val="accent1">
                    <a:tint val="77000"/>
                  </a:schemeClr>
                </a:solidFill>
              </a:ln>
              <a:effectLst/>
            </c:spPr>
          </c:marker>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Tables'!$C$9:$C$21</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1-227A-428F-ACD9-D6C56C2AADE2}"/>
            </c:ext>
          </c:extLst>
        </c:ser>
        <c:dLbls>
          <c:showLegendKey val="0"/>
          <c:showVal val="0"/>
          <c:showCatName val="0"/>
          <c:showSerName val="0"/>
          <c:showPercent val="0"/>
          <c:showBubbleSize val="0"/>
        </c:dLbls>
        <c:marker val="1"/>
        <c:smooth val="0"/>
        <c:axId val="362698448"/>
        <c:axId val="362706128"/>
      </c:lineChart>
      <c:catAx>
        <c:axId val="3626984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62706128"/>
        <c:crosses val="autoZero"/>
        <c:auto val="1"/>
        <c:lblAlgn val="ctr"/>
        <c:lblOffset val="100"/>
        <c:noMultiLvlLbl val="0"/>
      </c:catAx>
      <c:valAx>
        <c:axId val="362706128"/>
        <c:scaling>
          <c:orientation val="minMax"/>
        </c:scaling>
        <c:delete val="1"/>
        <c:axPos val="l"/>
        <c:numFmt formatCode="#,##0" sourceLinked="1"/>
        <c:majorTickMark val="out"/>
        <c:minorTickMark val="none"/>
        <c:tickLblPos val="nextTo"/>
        <c:crossAx val="362698448"/>
        <c:crosses val="autoZero"/>
        <c:crossBetween val="between"/>
      </c:valAx>
      <c:spPr>
        <a:noFill/>
        <a:ln>
          <a:noFill/>
        </a:ln>
        <a:effectLst/>
      </c:spPr>
    </c:plotArea>
    <c:legend>
      <c:legendPos val="t"/>
      <c:layout>
        <c:manualLayout>
          <c:xMode val="edge"/>
          <c:yMode val="edge"/>
          <c:x val="0.84618816948986153"/>
          <c:y val="3.1038573719929418E-2"/>
          <c:w val="0.14130542132656942"/>
          <c:h val="7.48256567852975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[CA2 Dashboard.xlsx]Pivot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Salesperson</a:t>
            </a:r>
          </a:p>
        </c:rich>
      </c:tx>
      <c:layout>
        <c:manualLayout>
          <c:xMode val="edge"/>
          <c:yMode val="edge"/>
          <c:x val="4.430499496387022E-2"/>
          <c:y val="5.164004705177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54383672892905"/>
          <c:y val="0.15682925051035287"/>
          <c:w val="0.79780786930781633"/>
          <c:h val="0.79224482356372117"/>
        </c:manualLayout>
      </c:layout>
      <c:barChart>
        <c:barDir val="bar"/>
        <c:grouping val="clustered"/>
        <c:varyColors val="0"/>
        <c:ser>
          <c:idx val="0"/>
          <c:order val="0"/>
          <c:tx>
            <c:strRef>
              <c:f>'Pivot Tables'!$G$3</c:f>
              <c:strCache>
                <c:ptCount val="1"/>
                <c:pt idx="0">
                  <c:v> Sales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Tables'!$F$4:$F$11</c:f>
              <c:strCache>
                <c:ptCount val="7"/>
                <c:pt idx="0">
                  <c:v>Frank</c:v>
                </c:pt>
                <c:pt idx="1">
                  <c:v>Eve</c:v>
                </c:pt>
                <c:pt idx="2">
                  <c:v>Grace</c:v>
                </c:pt>
                <c:pt idx="3">
                  <c:v>Dave</c:v>
                </c:pt>
                <c:pt idx="4">
                  <c:v>Carol</c:v>
                </c:pt>
                <c:pt idx="5">
                  <c:v>Alice</c:v>
                </c:pt>
                <c:pt idx="6">
                  <c:v>Bob</c:v>
                </c:pt>
              </c:strCache>
            </c:strRef>
          </c:cat>
          <c:val>
            <c:numRef>
              <c:f>'Pivot Tables'!$G$4:$G$11</c:f>
              <c:numCache>
                <c:formatCode>_ * #,##0_ ;_ * \-#,##0_ ;_ * "-"??_ ;_ @_ </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143B-42B0-B0E1-D37D33835000}"/>
            </c:ext>
          </c:extLst>
        </c:ser>
        <c:ser>
          <c:idx val="1"/>
          <c:order val="1"/>
          <c:tx>
            <c:strRef>
              <c:f>'Pivot Tables'!$H$3</c:f>
              <c:strCache>
                <c:ptCount val="1"/>
                <c:pt idx="0">
                  <c:v> Profit</c:v>
                </c:pt>
              </c:strCache>
            </c:strRef>
          </c:tx>
          <c:spPr>
            <a:solidFill>
              <a:schemeClr val="accent1">
                <a:tint val="77000"/>
              </a:schemeClr>
            </a:solidFill>
            <a:ln>
              <a:noFill/>
            </a:ln>
            <a:effectLst/>
          </c:spPr>
          <c:invertIfNegative val="0"/>
          <c:cat>
            <c:strRef>
              <c:f>'Pivot Tables'!$F$4:$F$11</c:f>
              <c:strCache>
                <c:ptCount val="7"/>
                <c:pt idx="0">
                  <c:v>Frank</c:v>
                </c:pt>
                <c:pt idx="1">
                  <c:v>Eve</c:v>
                </c:pt>
                <c:pt idx="2">
                  <c:v>Grace</c:v>
                </c:pt>
                <c:pt idx="3">
                  <c:v>Dave</c:v>
                </c:pt>
                <c:pt idx="4">
                  <c:v>Carol</c:v>
                </c:pt>
                <c:pt idx="5">
                  <c:v>Alice</c:v>
                </c:pt>
                <c:pt idx="6">
                  <c:v>Bob</c:v>
                </c:pt>
              </c:strCache>
            </c:strRef>
          </c:cat>
          <c:val>
            <c:numRef>
              <c:f>'Pivot Tables'!$H$4:$H$11</c:f>
              <c:numCache>
                <c:formatCode>_ * #,##0_ ;_ * \-#,##0_ ;_ * "-"??_ ;_ @_ </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1-143B-42B0-B0E1-D37D33835000}"/>
            </c:ext>
          </c:extLst>
        </c:ser>
        <c:dLbls>
          <c:showLegendKey val="0"/>
          <c:showVal val="0"/>
          <c:showCatName val="0"/>
          <c:showSerName val="0"/>
          <c:showPercent val="0"/>
          <c:showBubbleSize val="0"/>
        </c:dLbls>
        <c:gapWidth val="100"/>
        <c:overlap val="100"/>
        <c:axId val="441983088"/>
        <c:axId val="441985488"/>
      </c:barChart>
      <c:catAx>
        <c:axId val="4419830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41985488"/>
        <c:crosses val="autoZero"/>
        <c:auto val="1"/>
        <c:lblAlgn val="ctr"/>
        <c:lblOffset val="100"/>
        <c:noMultiLvlLbl val="0"/>
      </c:catAx>
      <c:valAx>
        <c:axId val="441985488"/>
        <c:scaling>
          <c:orientation val="minMax"/>
        </c:scaling>
        <c:delete val="1"/>
        <c:axPos val="b"/>
        <c:numFmt formatCode="_ * #,##0_ ;_ * \-#,##0_ ;_ * &quot;-&quot;??_ ;_ @_ " sourceLinked="1"/>
        <c:majorTickMark val="none"/>
        <c:minorTickMark val="none"/>
        <c:tickLblPos val="nextTo"/>
        <c:crossAx val="441983088"/>
        <c:crosses val="autoZero"/>
        <c:crossBetween val="between"/>
      </c:valAx>
      <c:spPr>
        <a:noFill/>
        <a:ln>
          <a:noFill/>
        </a:ln>
        <a:effectLst/>
      </c:spPr>
    </c:plotArea>
    <c:legend>
      <c:legendPos val="t"/>
      <c:layout>
        <c:manualLayout>
          <c:xMode val="edge"/>
          <c:yMode val="edge"/>
          <c:x val="0.6134959450548384"/>
          <c:y val="5.6686345672605373E-2"/>
          <c:w val="0.28123231726999687"/>
          <c:h val="8.21428256589298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[CA2 Dashboard.xlsx]Pivot Tables!PivotTable5</c:name>
    <c:fmtId val="13"/>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IN">
                <a:solidFill>
                  <a:schemeClr val="bg1">
                    <a:lumMod val="95000"/>
                  </a:schemeClr>
                </a:solidFill>
              </a:rPr>
              <a:t>Sales by Category</a:t>
            </a:r>
          </a:p>
        </c:rich>
      </c:tx>
      <c:layout>
        <c:manualLayout>
          <c:xMode val="edge"/>
          <c:yMode val="edge"/>
          <c:x val="6.2036387772108272E-2"/>
          <c:y val="6.1518597610225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05402449693787"/>
          <c:y val="0.15839972896563001"/>
          <c:w val="0.68061264216972883"/>
          <c:h val="0.79354774644267401"/>
        </c:manualLayout>
      </c:layout>
      <c:barChart>
        <c:barDir val="bar"/>
        <c:grouping val="clustered"/>
        <c:varyColors val="0"/>
        <c:ser>
          <c:idx val="0"/>
          <c:order val="0"/>
          <c:tx>
            <c:strRef>
              <c:f>'Pivot Tables'!$G$14</c:f>
              <c:strCache>
                <c:ptCount val="1"/>
                <c:pt idx="0">
                  <c:v> Sales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Tables'!$F$15:$F$20</c:f>
              <c:strCache>
                <c:ptCount val="5"/>
                <c:pt idx="0">
                  <c:v>Food &amp; Beverages</c:v>
                </c:pt>
                <c:pt idx="1">
                  <c:v>Clothing</c:v>
                </c:pt>
                <c:pt idx="2">
                  <c:v>Home Appliances</c:v>
                </c:pt>
                <c:pt idx="3">
                  <c:v>Electronics</c:v>
                </c:pt>
                <c:pt idx="4">
                  <c:v>Sports &amp; Fitness</c:v>
                </c:pt>
              </c:strCache>
            </c:strRef>
          </c:cat>
          <c:val>
            <c:numRef>
              <c:f>'Pivot Tables'!$G$15:$G$20</c:f>
              <c:numCache>
                <c:formatCode>_ * #,##0_ ;_ * \-#,##0_ ;_ * "-"??_ ;_ @_ </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076A-440B-AD4E-5092FB0FC72B}"/>
            </c:ext>
          </c:extLst>
        </c:ser>
        <c:ser>
          <c:idx val="1"/>
          <c:order val="1"/>
          <c:tx>
            <c:strRef>
              <c:f>'Pivot Tables'!$H$14</c:f>
              <c:strCache>
                <c:ptCount val="1"/>
                <c:pt idx="0">
                  <c:v> Profit</c:v>
                </c:pt>
              </c:strCache>
            </c:strRef>
          </c:tx>
          <c:spPr>
            <a:solidFill>
              <a:schemeClr val="accent1">
                <a:tint val="77000"/>
              </a:schemeClr>
            </a:solidFill>
            <a:ln>
              <a:noFill/>
            </a:ln>
            <a:effectLst/>
          </c:spPr>
          <c:invertIfNegative val="0"/>
          <c:cat>
            <c:strRef>
              <c:f>'Pivot Tables'!$F$15:$F$20</c:f>
              <c:strCache>
                <c:ptCount val="5"/>
                <c:pt idx="0">
                  <c:v>Food &amp; Beverages</c:v>
                </c:pt>
                <c:pt idx="1">
                  <c:v>Clothing</c:v>
                </c:pt>
                <c:pt idx="2">
                  <c:v>Home Appliances</c:v>
                </c:pt>
                <c:pt idx="3">
                  <c:v>Electronics</c:v>
                </c:pt>
                <c:pt idx="4">
                  <c:v>Sports &amp; Fitness</c:v>
                </c:pt>
              </c:strCache>
            </c:strRef>
          </c:cat>
          <c:val>
            <c:numRef>
              <c:f>'Pivot Tables'!$H$15:$H$20</c:f>
              <c:numCache>
                <c:formatCode>_ * #,##0_ ;_ * \-#,##0_ ;_ * "-"??_ ;_ @_ </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1-076A-440B-AD4E-5092FB0FC72B}"/>
            </c:ext>
          </c:extLst>
        </c:ser>
        <c:dLbls>
          <c:showLegendKey val="0"/>
          <c:showVal val="0"/>
          <c:showCatName val="0"/>
          <c:showSerName val="0"/>
          <c:showPercent val="0"/>
          <c:showBubbleSize val="0"/>
        </c:dLbls>
        <c:gapWidth val="100"/>
        <c:overlap val="100"/>
        <c:axId val="443734752"/>
        <c:axId val="443735712"/>
      </c:barChart>
      <c:catAx>
        <c:axId val="44373475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43735712"/>
        <c:crosses val="autoZero"/>
        <c:auto val="1"/>
        <c:lblAlgn val="ctr"/>
        <c:lblOffset val="100"/>
        <c:noMultiLvlLbl val="0"/>
      </c:catAx>
      <c:valAx>
        <c:axId val="443735712"/>
        <c:scaling>
          <c:orientation val="minMax"/>
        </c:scaling>
        <c:delete val="1"/>
        <c:axPos val="b"/>
        <c:numFmt formatCode="_ * #,##0_ ;_ * \-#,##0_ ;_ * &quot;-&quot;??_ ;_ @_ " sourceLinked="1"/>
        <c:majorTickMark val="none"/>
        <c:minorTickMark val="none"/>
        <c:tickLblPos val="nextTo"/>
        <c:crossAx val="443734752"/>
        <c:crosses val="autoZero"/>
        <c:crossBetween val="between"/>
      </c:valAx>
      <c:spPr>
        <a:noFill/>
        <a:ln>
          <a:noFill/>
        </a:ln>
        <a:effectLst/>
      </c:spPr>
    </c:plotArea>
    <c:legend>
      <c:legendPos val="t"/>
      <c:layout>
        <c:manualLayout>
          <c:xMode val="edge"/>
          <c:yMode val="edge"/>
          <c:x val="0.70957827075183266"/>
          <c:y val="6.78683522752902E-2"/>
          <c:w val="0.25766211246634496"/>
          <c:h val="8.26254597018044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explosion val="5"/>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8982-4A3B-BC38-1F46302A4235}"/>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8982-4A3B-BC38-1F46302A4235}"/>
              </c:ext>
            </c:extLst>
          </c:dPt>
          <c:val>
            <c:numRef>
              <c:f>'Pivot Tables'!$C$5:$D$5</c:f>
              <c:numCache>
                <c:formatCode>0%</c:formatCode>
                <c:ptCount val="2"/>
                <c:pt idx="0">
                  <c:v>0.45663263561484241</c:v>
                </c:pt>
                <c:pt idx="1">
                  <c:v>0.54336736438515754</c:v>
                </c:pt>
              </c:numCache>
            </c:numRef>
          </c:val>
          <c:extLst>
            <c:ext xmlns:c16="http://schemas.microsoft.com/office/drawing/2014/chart" uri="{C3380CC4-5D6E-409C-BE32-E72D297353CC}">
              <c16:uniqueId val="{00000004-8982-4A3B-BC38-1F46302A423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9196C194-5C1D-489E-901B-BAEBB8C89334}">
          <cx:tx>
            <cx:txData>
              <cx:f>_xlchart.v5.2</cx:f>
              <cx:v>Sales by State</cx:v>
            </cx:txData>
          </cx:tx>
          <cx:spPr>
            <a:solidFill>
              <a:schemeClr val="accent2">
                <a:lumMod val="40000"/>
                <a:lumOff val="60000"/>
              </a:schemeClr>
            </a:solidFill>
            <a:ln>
              <a:noFill/>
            </a:ln>
          </cx:spPr>
          <cx:dataLabels>
            <cx:visibility seriesName="0" categoryName="0" value="1"/>
          </cx:dataLabels>
          <cx:dataId val="0"/>
          <cx:layoutPr>
            <cx:geography cultureLanguage="en-US" cultureRegion="IN" attribution="Powered by Bing">
              <cx:geoCache provider="{E9337A44-BEBE-4D9F-B70C-5C5E7DAFC167}">
                <cx:binary>7Hppbx05suVfMfx50kUyuT68esDL5S7aZcny8oWQZTl3ZibJXJi/fkK222Wr3NXdMw8YNDCCIfne
XIJkMCJOnMP/fFj/46F9vLcv1q417j8e1t9flt4P//Hbb+6hfOzu3auuerC96z/7Vw9991v/+XP1
8PjbJ3u/VKb4jSBMf3so761/XF/+13/C24rH/qx/uPdVb66nRxteP7qp9e4vrv3y0ov7T11lssp5
Wz14/PvL9L6tPvfWVPcvXzwaX/lwG4bH31/+dN/LF789f9ufLL9oYXB++gTPxuIVYZRzhRX68oNf
vmh7U3y7HGGsXnEsiMAUqy8/f7N9cd/B8//cmL6M6P7TJ/voHEzry9+fn/1pDnDpv1++eOgn459W
r4CF/P3lG1P5x08vbvy9f3QvX1SuT7/ekPZPE3lz82Xmv/28/v/1n8++gLV49s0PLnq+cP/o0p88
tGt7W336H3QPka+YYgyTWP3sF0leUSliSmT81W/xz375J0bya6d8f/CZR3Zn/xYe+etN82PU/HTn
vxo16hVDMRM0Ft9X/8eoUeoVwjLmsaJfg4b+7J1ne/nvD+vXPnr2+E8z+fcIlGPbVqavII5/nPtP
W+5fdAlFrzChmDKGvi65fBYw6hWmksdMsq/XIaC+2v6ayP6ZEf3aG388+dP4f395/PcImZ9GDWXm
4nF58b63zd/W5/++yFDySsWK0DgmvwwXwV5xuMI4/hYu/G+2v/rmnxnRr33zx5M/zRIm+f7fIp39
NGrwzdWjMS608/3/KAiA2JEKMID86h2EnoEAIV7JWEolxB+x9WPs/LOj+rWPfn76pxnDhP89gcDt
43r/P5jcYvyK8lhSifFXFz1zENSbGIILHES+J78fHfQPh/Nrz3x77JlLbt/9vwmdv4/bvgPc7N7f
51+Q8Q/Q7a+vfpk5IPZnj774uny/zH1fLx0//f4SK8p+qFNP7/j24NfE9d+22nrzHQ/+8cjjvfO/
v4wwAqBAEYupEjGmlAGKWx6/XsL0lcSUIyYwkQpx8vKF6a0vv2B29PSUlLH4cgXG4PrpyyX8KiZS
InidxExh+b0juerbUPTm+2J8+/zCTN1VXxnvfn9JCNTE4et9T0OFSioZjEtJCU0ODC+GvDw83L+G
tgdux/+rG4Vza8OXM1wN7TryRC4emqhEMt6j036YJenSehR+m/YN6doOvfUAi3DemKFzt6SjfrMJ
ICVE8tbWdljqVMxmHORNxc3guE+n2lR4SodlpWZH48V0qTEqHOpoWaIyNYyQbj7aqe3c7JLNT8YP
56YNtcnmuZIuUXIwZ0zX60kfdTM61hUP54FqfVvH43BiIv4ucv28X/pZFClaVaZYPZzVnav2Xb1O
OGGsIbclrzaTVuW0RInqlqZIpJ1VvsTjuGSt3Yo+4S1fX2/NzO7RQHSTwKLO5xUqtc1J6ZcpsfNU
bYmKC9TuzTq3+3W2rcyY6qsj74pRXCjl5zp1AVX7MYp6eOcQ/N7bZp6SqI3atOxocxi0XXb1ZsWW
iMjAiw2t9Zp2s54vCdPmvV8Cfr3w0sz73tc+K52bi6QYAllTV4QtcU1ns5qN8ztvabjTWy94aotx
WI9rL9cm0ZbBRKlGE3mn23o8Wxhu945wm1PczDkvhhEnDtuzpe/xkAkqlhzxuBySqlnYkWsn7lQd
1jPiF+X2VU1HvyudRW0yw1bPongK6HrkTU58ZLp97Fud8p6tWzLXXiSVq+soZXM3i0RyavsMTZQl
A5+7w9jrMluLeZI7sixLvvi6T7uCzMUuEI9goYthYCl27fJZ6ArdbwwXu4ZBNO4aXdkcGRruO2ho
yU7Zju2nfh1usLHlacN9+65HNU80mvGSDlHhD+1cFigjVlx2XbDZREqd27IXYzqULYZNg1c850XR
jrswF2teCqsuVzYO+1HbKZ1GWpyUSq8i6eOuueFtzIaElVP7CdVRf/S6JkffiS7jTOgPEA12TkyN
1UfdzbhKgvNzsy/8SG51W03HxXZiR9pZlIky2t1IOj+ghUXZHOSWaWlDl0AEVMdeDHGXhmKdVVpw
ic863tKTpmTyPSBhsp9dyXXC3IZxxmZSJI50UZw5Pd4y2tqLUaLtY+s7nU1jEe6maugOetMQglGE
VJ0M0Rbn8xC5y9Cv5mJkdb0kvq/rKiFzpVPmGpnhUvdveDH6ZImUORpVFW/92HZrIr1uXzd0IKnb
mmE/+27vewn7UGg6JYw26JqV45QGv8Zq1xtKFsgsGuvTYZB1MjE/XNpOq53jqH00uAnHUQEtsJZj
ncxrUInR/qFGFc3isCwpkxU91K1SaU/J/bqEt6y1LDVNodZMzUTYJhtjBn5ckmEsh4lfLS7SBZht
GJ+CTX6kGH5KqA/9EGxVlN9Ynu8f/+u27+DfF87hjy+fSKI/Pp3/jV36y7v2j/1TTXHPb3qqit/f
9Qe78VSKvlMdz2rbVz7q7xS+v7z4T1ZFhKCOfaeh/lwV2/uP993PVfHLI9+qooTKpyT0chxjiTlF
UHa+VUUpX1Goh7HAkgAthSV0eX+riuwVQoIJQLExEFpCiT+qInpFoPtQinHOoXFX+F8pi9C7/1gU
KbxFxk+jQAT6GcDFPxfFGg+EuphGBxVFtE6qOmyHSVF3+8OafNs8P1ZfKOJ/MiNULBRYQ5KQZ2Y2
7GyYtzk6uI3i26bvQhZPSF52yxx1X3fqVy7sF7ae6vgPdf5pSgrjGOikWAn+BYb8WOfBF7VTc6wP
AffqEnE7n3OG4xO6ofVq4F1V/gODMf7z9ESsOGbAnkoMNAog2h9Nro1jIxZWH6pgdZHosfdnvZ2g
zEIZ71kq1aLu0FMa26GpmOOMtW0d9rxfiNmPrJigdsx0SabVVPuhruxB9WsEyVRZ9NGslT2DXKEg
QRdqv2wWaj0PJDV6NSfB4u66bVq1byPr32DPzYma7bCLdFdd6OCrC1rUzGRxYcp9GFF3rAoX8tG7
7ppEdHtUdbXdlQ21d2IoztEUqnwRrUmnoUWHjcTNOaWEy7Ss4+mauKn7vMVbf7nFS/2GoKpODNLt
jo2lSXHVzenUm+WAet1n4zaSvZxRn9gxLDku1yFpfexOBfb9hR0kJOC2ie9RW0SHli9jttloOYyh
FUVCV6V5KiPSPzjZdWd869Zr1W/llKBxkUViJd0hR+z7qonU0mRraYUbExGWYnHvFSMsuLPSDPVO
GKFMumjY5ykqezQkKO7Mx8mK4X09FfJtrRryWhVIlemCnPpUSzfUCVZWmKQjoW+SqK7WnZ0lKhIk
4/JjU7aSpZWh7SVqZzmknBb9mZiW6TRMZrmTYWvTp/KdEdLC3qu3wiW0qtllFePX5VqhVK91eF2O
iucOI/u+E/2861fkd3LmEUvWnnefbNeV+9KUD8HWQ1bEkp0WSk5DgjdWdrmDxSmNbs+hRG1vaUyi
69hU2xnaNIBJt+LmyM2Moqypao2SqI9uKK/YUVNED/NiXB6HqjlDdTF9KgDAfmxwqNt8KzZu8shX
6gSWwGWl5g+jb9MFL/bCtGhOVgFwIF6XhDf0VEd+TZqmeKNcBFBQD+0+GmSZbFEHCG5dTNoTilKl
K56IwZ/WkaVxsvoipBzJ+p5JpOFm8SHWU5yVPQ/5Kvj4Wi8tOeOlu2LrsuBESkFha0P0rIzM53FD
SV7j+XHtRLRjNvLnDTHbR7/2AarywD4Oa9NcVsqQrNm8fz0yH6XGy9fjqKp8Ytu7aLLxBdlKkpOw
uYtIbFu+KL7cAGif0gKreRc6em2W7q2IdU8OVSOXmSa+mMvwYHjVkETP09RnfGrWuk2CHEidbK6e
s6boGpZzMoUmDe3ItzO5tGE9tgoVoUvLYkQo0VFUbHeNWygg3pVMbilgIfoxm8Ls6ltqa1n4NsH1
KuflVgRf5go7UWQslLZJI91ULGEj4ony0pj9Mm9cvFsjWsidCA1hx04uDmVVGwW5c7WrRpoUnee7
olm24vXcMLgzHqq5uOCjncqk76xZrgoeFTIG/Dq68lTpaO6rxOmFvSdDOdk6QUZHZb7YVZG7GpoM
thtXxcQnsZbgqNKXPjppwlBM9qbpAIKNe6xc8z5iQ3Oj5q7aW2QgDfedYIcZ+fZO6BDZVMdEh2SZ
eHzC1rlHybLN0DCwqFR75uP4ZCF6PMPryg6A/ZBI1iZUIes2hW9J2Rd14sanr4Xm+iaEaXngxGiZ
GGyGHW3i+Ni3K9idqAlZM7X0ODhkTqp1UbnvJmiZulFDLxTJpT8dKXUjNHgC7zB3PbRNlcnZoHxq
HJJrEoUSoKXW6sNq4X8jNAY3m0O6TpiJpgEauqW7XmM6PFJO5RkMpAJYT2h/OgTVbdnEi7bMbVj6
o0StumxZxe/bboTxxe2Md9CTdNfR0ogmbWQHY4v4ANdY5LvPRNr2LkZ+vWqbmm+Z3Lr+pujKakgc
NNcYkkfDJ4jbNvv/KPDvi48/ciOSoh8gz59g4Pl9ZR7/RvR+pUa+PPENBXIOpDEHbTImT4CLKcBh
31CgwK+QRAJgC37CgAKwxTcQSMUryqQgUigE0hjAs+8gkMavgEsRDAHWUIgCWfavgMDn8EUKwGYI
3qPkE4zhTyDxB2YkqJjGPkTbodd5UDkL57K+/GE1fgHK/mwCwC9jEtpUGDLDz0zoZWqjgqjtMOs4
aTYJ4QPMC4cl/Q69/w+sPI3ih4lYrSA3lGBFmA8u+tCvj56l/3cmnrFIouqp6WcwMW3XAl2HClDO
x7828RzAAkOlAPxzRSWQXkQ8M8HXlpg5kvawUDkmc6SKtBr66w7SKCtpt/9ra3/yzBdrCgMu59BS
0GeeEStbPeuFPYS+YAly8KvqxJq3xfAte/xdZP4rU0/9DjBxhDGQe392D3J8WMmKYWKlLG5XYFmS
op7xOQLK4B9gcuiPfmoCntYQE0FiCirMU9/xsyncMBTaGEwZa6azpvXNgds6AOja1mQs1m7fz4A/
/vWlJDiG3kNSBuT1M6Os0phEIBQeQgOrSCj84oBSoczDr7829YzMpE/zI4C6hRDQUlL+bCmbOBq2
YYjsoQtlrJNWR/UhGmV9bAhak7a149UQMMCydivPp3Zd/4H9p13xY5P1xX4cQ9riwNwS9GzXhIIO
JWoKd5BdtObcwAT5uLz560k+TeK5kZjAxmToKUUK8rMTV9z74BWxB+9HvBdLuVRJAUjsoiVoO2xA
ECbzpNa8t53d/bXpX+2fmHBGgDbGCj8l/x8ziWJ0xQWJ7aFempAPMfNFUkdBpCJC7ZjERcmSUHqd
/7VZjL7Q0D9PGogCCpMlUBQwyMA/W3ZtNNTFPNoDi4x9AKoTLXmFFpKLBbIO0037OkadPkHtpE9i
h6bd6mJwQb3ifVjnZV8N1t6RcotxWgEUzawX14R1M8vKeV3OlOXVrtcWZbFf5x2etb6pEAHsJ7qp
vg0NYBtRi/rU8Vmksh8+dHLIaild3vZ4Pky1TZkaS2gnFOZZE4nyvB2GkDTjBBRwZftTbqf6WKJW
nCK58fdRJwygQsCs52iM+GlbtCHdUOTyMmLzqS+6CTbq6ttsm5rpbAJ09Kby8LEcSpLWYgQY14kT
XXVxLqNxzpzYuj0l7ow2xL9ZTaDXi57wPppEm/exrY+0Q03STpjugNWDnnAd8LlETZfXMV0Baa/z
61gAhUcb6c/EVoe83yQJyRwcPtc6hlJYQ9ot+qm81vW8PCjfhet5iyeXcuBGARfWYK/aHhfD9Tug
32yddard3vCFszhbNvxo7QocOHPUf45GupYpdAj+TpFKlruVe3o9zwhe9LTAjOLzPjDik8530EsG
xrNu0P6s5Tr2SUWLLtfMiCGF8TWpYl6kU1tHF3VBH72LaLIEOCJVb+sbupFHZRR7vxJWpHSKqnce
epMjgta/SWwJgWQW+rj53qqkXMbtUI+QMep2ACcwvfm7CcH7uhXGUa+iOekUc3fV09YH0UScdnIq
z4du0XnMLN5Dy1JeQ59WHwsTz5myg90tRKJ9T8jWJFBwCmj8gs7lGlCdbq0sTlig5LBhDgbIxtNx
rP1+6WRzqFk93zT9Nt34QcPNVjnYGLJi120R+gS1ujkBbZcmNOqnfFaKXkoFy5mMMdZZZweSEYBN
F0Di1/WxJrzbDe1Yjck6Vlink9X4NZ10cR2KCt3UBpq2ZFgqdklaXO/LokB7TK3+qAWLFeySSF+Q
RfU6bUohpoRiMyW11vQSui+ShSLwdN0KehIGO56NkcCvcbfNR64GfqWjONq7oYyvBO6Ks4WyO92N
27UXpVvSlc3oMJUjJ8fRQoc3TWu7pk1VauhfpzZRw9L7JI6maN+HUn6mdSM/R4X2qYvccmoF8O2l
QjgvgK/HIBtJlEfOq0T36mk9NGp4hrf1Uzs6WEk3r21eFgM6YIfDoZOKnLVFQW/R2my5DhLPYIzh
vRTG7tlCl3eS6PmD0ay8Rt2IDnNFWp7Raa3SSlRznHQUywfcOH8ydlN3MQEZcG/j2JybqQA9AW/x
bat8aKAhkVG+jpidLqQIV/HcbLtisPIKaC5zH0q2XNsQ1qu1Lv3F6kYODZ4I525U7LQZYrPHI5tT
UJb4zRBimfktbIdxieScMkTAwIifkldLtL+2GwLGZkO6EYkB9jSrZNzvZr2gz7TivkvKti9vRjvX
n9jG3QHPkISaqHN72BosW7liuyEMDqj9pegyN1QOyIaS5hOi42m78K1Oyn4sbzfSAc9XzKA3QNCU
PKuV0CkRZjuB0Ra3BPfbSWjCeMpqEtKW6WpMa24QdIddrY4SmoUdaA8ctKhCHZlT/c7ztc8HVER7
WzYVqCI8hj0h43rbQYPgcxSsPUagScE0Rhl2utRRLvT0pNhBA5nO2sM6rD0AHGLkemUABHxcRu8h
jc3NddtTuS9rFFIPWeBDVaktBxVRHDyp50eBzLYjBfBLBLpl0BerViYyqod71/T4oxdwkiNpVaU/
OzW1dwFonUuFUXPy5XZiOLvpSmqPYS06kmxMLJfLVq+XTgafz7LpQw57eIPV9TKjuOhs8sVktQ0N
QAdHgTcMRDnofT362DTevRWrd9kMNJdNqI2jvHrSQs1Q1ClxBXlNzarf17Ts7+aqAzFGTWbP2Kbz
asMIajXq0mVECkTSqTnh/XQvVeyPUnDZJMVUs0zqBj2V9waSp50vFGhxZWJKFuUWq+qcN+t8jiNf
qASI5PXQRyqQRA44PloSA1+D5Nyd1A6DACl67qcMSL7t4EEstgla+XZQVcNv8OrQO9BWt+uKOnDd
0MkqZYM0gGc4ULzbMIFZkCH1yboBaYftNKeg1kW3Q8WXJYmAEcxlvOGzXsT2OLVx+UlhuLtpa37T
Wc5ONfDc+4I7l5ERmCmI/kjuoRG1x3iImrtFVWpvzMhv1MijnFGrUum92ReNqlL7VOwcsEpAcYr1
auEiymMMGlyvXJwA87dexTbQe9yNbW4G2OBc0+Zkgx2dCkR93lFkHmuo4UfikLt1Dd/uYCMVV7yM
iktfT+rG1EALcwoMdmUHs5c25u889KI+mSqiz9rFABR3nVF7oqP1yvtmu94iND/OwDO96cSgUyDw
apzJiH/zU+NX/TkgGOwKOvsO0QFfMKC5bgvdQJKJm3BSt2TKI7ZW783kJFDH87qL0MTegphL3842
om9rNoQLqFR8V45llIWqirJooOVBaN2fb0VkX/dlZ3JiTZdHTbxefFl1z7oy652Ul6RBO2RMD4XP
1afM9jgZ+7JPzbQtaQ8bcbcyOFwggBzPjar9sQs+zoexw+lqEYUgFiqcTCS0l1ri4oi7EvjCL3t5
k3i7VhGVgCskPd1ktV4IZ3TeATueYurnEcR+01yise6OPKz8ndJ63nuNQHqWFRRDtFFw/zZu543r
t3M8OpBWFwUyKwpNCSkQAxUdVR9tE9YLSArhSAZtLoXdtqzq2VSAmjuEO7T2jCVmW+p8m4LbCdyo
s1YFUDUbUV/GTRntppg0J3Tq2Gm9bOsVFkuUazusl3DqAkq3KI3fi7GPgPfdOtFkBFtdJRKXKofa
NB+VLbYl0dQN54tvDU6NMP0tSN1mN0HCAQxkhDvFlPjLsdjm1E58Touy3c7DgoeTUfNlFxMchWRs
THTrEOptKrsZEDONXdLOkDZQ4SA0PQNqf3MVqzM5j3EyDrPZe2zaOzTBduqGDWC1qvBHVNBwTrvR
ZXRZ0MegJJmSterjJKJOn5QOArPCjJxs67Jd20aIE77QkEsf7FEGMg9JHOZhTDrF5zXxcw+Zzrh4
u0Z8hZiP4haYag0fbmk0Fj5RupzPJh/VqYZbr+oYmybpt1EfHK7pvkLxdqyl5vtlrPZPM7oU5UrS
TbHyAm8VcelUdTdkbWzey9rk21BGe+jtvU1iFsiHYAIo0cSMN/EchzZpqui00PPVNAQQ++kI4kcd
PcrRix2m5l08tTgBmUqfwTSarEU9ZE5WOLuT0i553xZkr3UF6j/gklOqGZweaEckckCI5cmwsS71
ZbgiQ9WnjePdgzDRg9vY5UpcvCPr0j3htvEoS0ESsVW3S19uqZVRcYBstYeFmFOMqMkKDe2dauS7
yMQ29XUMR00qN+pMLkWRNLH1GZI+Oho20LwFhcEmZoAzAclEOIWMbc7XQZ8PpizSZi5MzqsW+Ow+
nqf9ttXlh2Ka2aFZcbslYVrnfJVbfzNQTrakLdDoQAIqT8uaD1fGNMO7qGhMAlW9e++iYXoYZsFv
BLZ0zVo5NMdpDtsJqVSzp205HaKyYWvWFyO9otJuV3XB7c1QVE0+d5MI6bpaOEqxcQ6ah9WptmW5
b9VW7+axATYOtdVJUeMwJdiPH5XdulOsoviwNS1TNlv6Il6GnZxA6jh15iPAe/x+hXb8HKvJo9QS
1l/PY22jhPTTcqW3AEc4AvDpdVS6nZcThGLXgSLWqKgETc2CF7NVs4+0pOOSzuUWLin29bVhvt9N
oG++5xbwVbLiklwEqfz7pi3FSUMr81YHAUrOaKb4Dj1VSI47kNpKWR5WY6bTspL0vOycf2t8zA6r
H5eTlhXz6RKF5sHDsaAyKTE4F46H6atZDN2nzgmUznDU9t65uicQIoM4wcCin8HhMmBX4FBanITZ
UOh1HZ3yEHn6JjaiyxvNcJNU81xe9FF4bGYh35FemBypTaZwbGLbMdfWaT13IQGMt0EpLDsQF6do
XTIeLGSyuq0P9TC3IIQIBO6FansSoKvI+jLekgXLrHDDlrmqu43a6t1qPBBakOVBOUQyg4Nf0BTj
4a2N6zhreAvsBaJinED9VX7fKw6nLZquP/NbS47WaoBSedEFXcQpbQY5RYfYLVF3gHaJR4/Bt6D7
LZYd8cTlnY9Gk0DfKffQxSwJiSr9po0jfwZFsb0CqFjfrzju39RjM74bpmEV+yFiASeVHqtmP/dM
MxDtANLQyJtrGmPQ6VxfrR8ay8mcTHapT2YyPRYLyLQTMLtnq5LmNAZk+2AGxNOgQRrkUXOx9XPb
Jy6O2r1v4JzRAq46a+ZhgSM/4+AvgAgsLmoAQ0lN29rlUrLx3BZcp87W5DXE/ydv0JMs42eVTII0
Saz9dqJ6N101CEgGClLJ3WpdDIVL4BybTl+7Ie4/Ag32gdZu+UDDerNNxNGd4OWcwUEzvK/HDTL7
EMUphFp7A0eCF5+W5WhfM9S6LtXc7Xg5od02w4k1Bjv+EMme7suSizPS8ADJxU7iWP5v5s6tq25c
29a/yKfZli1bL+dh3oGEhEBIVV7ckkrKN/ki3+1ffz6H2nuHCY25aj+dh7VoBQRNydLQGH303l0o
atPMjb/7s9/CVqKh7QsrPoTxFDxQ6nCfxKr4GhWBvatj9cWbvPHGrh33yF9xd2Yy3b2Xej8CHTYf
BkCt7/ESDYchH0P6amLO3iu1jMehWUlSVRgeTZxNDfgKiyKi4EswJN5DOlTNIetTDmyjkg3cwmE7
J1IdfMs/diJxP1KDPBKQ8w9TvchrY2S76cZO7mtdRt8qlS9b3YwhMKHIbuUULSXNJKoYtyG7nWAw
bGNawp/KpY3JcC3w5qK76sK5uItSS34MjB3vZCbdWycZxN9OXNLXzcZ63/RpfB2VSf+h9KfknfZz
/96rM1XG23mJrP7PrLQ2UZK3x4Jwux9qUe+WbrLvoqiXJz3W/bbq8uo4D0Lfd0TclQZR75Ua7GOj
+4e4XyIazra8FnE1H7ux+ZqoMjhlccKNRSJ4TSC1ToVQwztSueB69Ir4to1NTv5blX/3XTakO93V
34XJ6j/bsOsNJYBJ8u9w5zL7xqn76CYco2wHWjKy2Vr3oXetad5ayvXVbaqb2N1WpTHTRjRVTbez
BEbehkmjbsu50Q9loSAK+LM6Jmkb72ogrAfptj+nqYOtsJCqNEY01/Yy/hX4VA2+hmpKUkWRZIZ5
szh5dlWkytlTTpws182uOf/+H0EhH4uY3NiLqvhEVqh3wB1/tW7a7yp7jrZ2xv0KW+zUT/JbQAky
Zcs7v7HvyKEkyBkwkdWHzl+e0uONV/liL40ASMnL5kMcOadBWdHfCTqTj75tuXftpP42k2c9xhy9
zy4cs2Tnt5VJN6qZol0bOsHGKv3qaKup37upKXeSXvgmhJd7+zYQukLlz1FQl66TzQUNxA07itbX
7/iraJWsghT8NTCZvnaK4bNU1P2xpLpVAUD+28O91pmASRXanrcS08UZ0hw3xnascGa4tvMfjGuO
VADT3kSBfaHd4qzI8YuZwT6BYuHTcbHPkeVl+QfUlgsN6vYXSD9H/Y+pA6S3Wu28B1eyjzJc7G9J
tFaUI3jc29N9Db0XKpTQo4SLkOi8exCIbhljuzmJIPbu/L4C0ovBSd8e5bVF5RGuGDZkWveccO1N
MCO9gh7Mr3bIkEXgkWqeNo6X1Ree32sT8uyVaCeA5tTaRP19u+RTXw6zHuksjUbv3LH6KsPq69vT
uTTGWXcn9TtXclqbk+N27xfZHL2wuHt7iFc3xyqM4OGwPdDjPZ+HUlk4Nm7XnGousPdxb7vXblWC
lg9j+kdi0Wox8Hk+xA1Yaw01+yqMxKXWzsujhwrTB0fl/Cnql7MGhOfXvbAqZU6x02gYsp2E+JOb
d9rKzFVeq3L39qRfrivjwf2HwOy7TnB+9gy5VTjXwpyKciJKyfkuSJzgQjx5uReh5Ye+44PvuCJ0
zg64ih3I+7k2p7SDbdfWVbqF8f8uyAA0357OKyMxCbQGMD7RQgRn20S1abrMc1idCG0l3dv2RszB
Q91kj2+P88pjcgIPLQPPisjlrR2s33rdsi5yATurOi2pvW/0NyvU2yyH9W+i67dHOldO0GwUz4Y6
CxcUqjIqJEP1gwK9K714U4xB120mNfR7M5TL59mnMe0DgjY74wHx2Y2J/pTkrftucbt9Rgvo6LbU
0kUjQMEKb8mv/TCrrzsxWVfxmCzvYe6D6plSbKDkWXuSq26vXRQB18Ggp9ux6oGx5l7qLbV2thnR
OFyYqLfyNJ/HZlqZgPvokmCE+uddP60XS6iyZ03bpPuiitK+dYbw0yxl+q1Y+uC615omio7+bKY8
PgRwnGhcySspi33q055xTJ1v3f4zpKdy20kkH1XxqR7D90tEdVlUudm3+QjokIoA2UIm3E08VsOm
gdB9bWVWv528yjvR4Bp3XRe6W8bJdtTxwbvcg8uQ5SraTsTrnYrH7RLE085jhorVci2SRwhI34No
LC9cWq/sNVfRjITB4sPeDc72Gsx+Qxt2Zl0yq303OEpc8dSnU5w1WbWZIjGe3t5yLzu/KMACNESe
gvaizju/pvKgT9VFdVJh510BuhR7EzfdOynq7hhBinuXgL88eKmKb94e+ZXjS1vbltKFi/OSfNHE
82AlvSxP1LrzH4Mcna8G0PfBd2T28+2hXpkkXV6iEQUP/zvvodMcIemELXoqhgZodHBA8oGD252V
lc2VbPM03LZ02aDEuSB3bw/+yjzJqwRSVR+KBM3m5+EjyOOe2rMsT21UQdocy4d4iun3Zv+lHPgX
rA9vDVJOAMMoQP9/FhApBNu4cjJ9Quv1ZZ7LceeGE7IXLcS/3qakGxCmIEZBw7Dl2ZzqtqpgV/ea
5mI/7hYJ+iKyD+PoywPV549/u4CeLZiYi5kEraTzaytOdQ371zAtvxAnq57LikYCwG6rRd5eSKVe
HkAGI7UhNUAT7p5fX4YGcSL7gplZ3kMirC9mCX9kk3iIR3khB1nP8vMYyFDwcyRT43rxz27KQiTp
XFp0Y0Wt9wLARFW+3gR6WDZLOVyDVVzKRl8fUZGKqpUAd65BsLw6CKt1ROMM17mqv1Wz8yCa3Gz6
ROpN0rto0/8VTQxqHom3+JV1MOLZjvRb6o4uCvKT1ffXCJRPngdRWNoXhnmZ2KzDwJERmFuwmOvP
f7uhIYtPacqfPg2Waz1YQQnfdOJGfHsyL6MIozg2yQbCxlX2/HyUyXKnMsuc/NQIylrKva3O+r+D
Ut5lpqOrFi5bMVcXoqT78qZkVAJH4Ps+es7zoxYVS6fgv+Qn5aPQG7WiFi/rfHk/KVp1S7nSz2el
XTjnXp5sg0XVYN92cOwmE19Bc9WHkbRomX3zSfV5vovrmuRgTQtM5fo3cGPkZ+WO8hR3rX/h07/6
YBCJs+OcUHnnD4a+ZKKBN/UJiKrcZ7PKrq0JsOPtB/MywrJE8CoD7Gjc4EXKWXiGaySu9KnsAr2p
quFk585DGHSXspZXDqyvkLBwBUlJDft8A/iBFmVtSgLRVAu62VFyNUl7Orw9m9cikCQFCF3ESrC+
zjbzktnuFPdWDoOgRbAWcE1Nft/t21Z/HzLv32fR1IzQRLkyPJT85xVq2KVygHWRUztGP9a1a1J5
VzTRl7dn9drhCTntAZRcCoPzbTy1eeksFYdHp374MZ8dcPbI/wHiWh2a2A//GnWdXcFiaS9cVa/F
vFUORl6tXil6wE/sRHhDfopj90NXWt+WLD7U2WOdLfeE6wujvbbhKXuQXiMcC1+wBTVzDGTdIsaN
6/xYoNy8G93M2r29mM5re4RFDDBhcgQ057O4qnp36n1wt1PYj/ZjmtjVwYJxvIkyMWgA+mD8nDlh
hUKoGz6YucxvfR2IYxJC7FrmWtJdQuXimKjf6zGkKdv32aXq1nl15QMqbE6m8Ml/nh+XJmptfywK
bpvJAyvszDenU9UWakl7lQbhl34CnQjqBCSzFOljPg7tVaSqrwlt3UXW3XU9Ft4VKJLayNmqNyph
Hm8v5CvrSGOLFDRAVrbmh88/og74DOlEuj2Wy496cbqDXcOoijRN7Pnb22O9shzOL6KhvzJWybqf
j+U6M/L8sCO1j5wfNoDDrvDtb9h2lCdEU9keznB3IcN45dBh/eBIMhpurBf8ZmTk89TEFdPL/D+S
NLa2Lq17wMxm2Qh3Np9NgxSMluxw+vdzdTABWxEpEsTzSOlZSN2asK1O1Gq3Ro4N9Fx9By053iR5
/DiHfvzv8zYGXGEAFwcDQtnZ6kpaDq1nqpNlx2Y7OwOtyVJ0d6NRxalAM3ZhvFfuHMYjhxJcbCSL
ZyewiBovSSuWdlql3dprxp1t0BMJaHH/m6GUrQSCdoSj55doHXhpV5SUaI6qyo++NsumCTp5k/aO
cyF8vbZHBQdq1SGslOezPTrAiykXkIFTW/QPfVL99H3zoFueXxqbuxAXhX9dHBHAEF24mJXBIz8/
gM4E4O62S4n8cYHoE4yfmr7Z1eAAFwZ6JTDDLcYzQ4A8I+NYn+dvKWK9jNBAIkpAHftf4mk6hot5
eHvTr7Yb5wn9szHO9oSysjzzPMaA1eugQUzr69Zv/U9uj54+0mPLKtrjxh+betfKLP5cjU0AY4CG
TR+iMhudHkpUmdLu8SZoMMJx9mM461MquuZ68bzkzlXxtC3nIfozqu3yWLQwNKhuZ2StcXSFhB+2
tj1NH32ngbCX0cP7tKgCxkXptPmhKtrmaA8mUhRQU/wh0zbZYZWmmzJPmw/JFCRHp2nnK+3D0xpE
UrwfrGY4hbl6SKu83bLC+aEAK2o2CWyhEwylYlONS72P+sSHMZiP7ypPpNsxzfrD28v72t7kFkdB
jYSCPsXZ3kQhZ7pZsjfhCn4zU/ctTOoPnrAOoqj2kTVW/4tjR85Nsgd8DzP+bDw/mUsj4rk8dSZZ
Mafb0c2vxq68kLy+1Bd4YKWuAPgDI5DqbBhvyhOBvK88wSS9q+u0gTgU/mXyz3Si3tOV3va++zVu
ygsl0+oE+GKz+gjfJStKcX2ekKm6MEU9+mAi1bz8kUw2KqHGs+5gu9t6T+OcGsf4RbTv8sHsdAlT
yOpLArlxhysfqq+fjdaVsHvr4HReuY1gh7Hh6iPCD9pYKvvuOwOF+gQfKA+WeKc6R4K9BMsudqJ7
N/fabbj4ZpN3mZdvuqWO9xmfZ9fp+ifEb+djFurlWE+jOaDo4vvF4m+Ttsv2gRW4j1gyXHoUr8V0
KdhjCj0CD2Rdst9iRGq3flHmQ3myu28zuozNPNrH3OmGCzvrtVj02zjnidFQD4Wu1FieQl/b2xK8
YVskyf7t4/JaaiNFQLWKOt+R4fohfpuMbdy6Ml5Tnmg6hdvZLzcU41+qPIFY284XRGevDra6DZD4
om47LyJkQzDCW6SEhCMLKtHlOHj1ARoYhMouvbB8rwUCCezPbYFk70Xyq+dZyAwqxQlrIGTygdw6
0fyl0s1PvFXvikReWMkXpgMhTgYBVRIFLFqq4LxPs7S1Zn3J07JJJ0g9XOc6XJrxygWL31XCSk5e
bbrtVCvxKbWj5DTHMJtj/JPeh3GYH1TlzZ8DdAFwtKPYWy6sx2vblucsgJHAb9V5YBynqLXyhDRn
NPVPoeLHxB3utaCZ/PaOenWcIKRSpPxddTPPd1Q7IMStIeWcqERr0JzuWzlb467qmwsX6WtpK+DU
6smx/l9wdg7FqKBxQ8A6dRDHkxae21jeNZV/nYXOB12Zh0KrC0DFaxv4tyHPE9Zs8TREHbs4WeN0
jPvqp/I0DFd53VTDhZpDvLZ/qUhpkpE+Uguf1UXdGHr1MgUFYcadv3ZJ/feYKrkdtBNugW/jrVVb
6bYgIu9TsxKOLWelZzUwf9TQfvEAVb5EJmxPvQttGWkLYoOka+7jRVW7sNR6W0RteJiCMXwMfaLm
RpYtrAmrnXZLvkKblfu3Pbpw2qtwN9X216zqb9Ek1vuOlC9FAb8pZoFyv5jd+xrmJZe961/YTa+t
glqVukAc7NvzBqzWdduWkJRPS71cLd3ibDrb++LX/g2Y6ZcunccLA772iFd5BorBALD1fNnrzIln
QzJ0So2yIMf0WHcsVL/4dUQ6wrQKYurbB+aVKXKvr2pjhRDnRXWp5BwWnSv0KVext0+aWb4vEzK0
OavaL1njLCd4SN/fHvMXX+MMVYZ747KoHFFK27PdFVt4eshQFyeJWn+boPG/9xJn2JZi9m+SSuvH
2i3CXeZB2frFUw4TbAHQ5Hf7Di7REQM1KLMXPtQrICasBFCfNWoHL2rfePKXOho40e2C1cgsYu8A
K00c2qhpj3jLiA07BfqUr/cqbpLtTE8G+rXn7N7+IOKVGLbqwqFjYCBDo819HsNsqBGy6NIC3TIm
K5tf5OZU6OUOgmXp3/C4gqsug5KIzqLdxBoQ2bFwqNukTTJ8HMVoH+Y5sv9IPBJvt1vsP0iLy2My
sqWQTeQHmD3+EV7uzxlGJiF72HsyS/YQBr1dY5XdKZEm2E9JH+zC+MatcnGfi3L6wLFFiTJzEL4k
Ya+utR38iUNMfqEwf23+dMDQoAdrh/4cOAJuy3TbCeav8+k+QZ97muSUfkkdKzm8vdavDQX7Eq4B
anSujbMEhKaTMcV6LalKJLvahKukZ6rza5Xo+MvbY/16bue7fkV/MSMCZUTP/fy5Yten+xFf9FM9
+PhQdDSMUXxggXSM6mrYlYF2bpzKjj52kzveuq4V32Ewp7ae0PWxLu3m6tcH+sdM8uPT0E+uiL/b
aP3uqvV//zOHrv/A6uv/PxOvZ97Rv5sx/Oq9/HeH6IV5w5kF9f/YPvz6d79ZOBAjwEbJ7VZFMJH8
ycIBR/n/A1Cw7iqBrB1B9H9bOGDuAI2AEgrs1XHZi/9YWzohfhCgC2oVqTvkR//Kv0E8L/HXETHw
wrmBnrkEkDkX1qNebEpnzP2foYMITO3d2qvRntr1gLWT7/d1/s2zGr89lGZuZ2/XuTCep61VRfb3
uGy80sKiZ8oDDoE/9zu44KU5jVTo7XvtFzWqiiqf/Pq7T1U0VTtLSp2JbUykd34G+O30nzRVuv5G
o7uO/hKFMPI2lqmp0Qk6actH8Wq/KT4kjt2NEPop5POaCt3H18kJZsNHjovCmW/cQpTZ31Y7VPyb
tw/j82vPk0BV7uoNxsXO43PPu+2oMFPaiUn4MxqrMjOnrvC0d9Le0DYBfI+4SyFU4Aya/q3tCFnS
hbhzFgsYHzAXchPNwNVjgw/zPBYsGQCztGX6g16dyNNtV9HvhbKhXMtkh2Ya4TfsmqSLPaQhnrXU
5cfRE3ProvVZ5CiuoZOULYKQCiqpc6v80PCzt9eILfxb9e0FILJEKrYQjHri1nkuPSWp5SZo7X5I
8BWg4BiGSWAOOvQ6YW/KppPyK84K0aVW2dmzWcf1FBipS28b3df5uHU/VwHaoPAH1ki6lWSPtW65
zaDEx5sxS/v0QxnxnotuAwpPnnEhEXgOOqzTBpnl5iVC/6K3rMvyW1Ea+0Nq2VMifliBDozY+iO9
qW8cJKu7qpY00Lep5VQOllNm7u9zxEVLsmmTVLMobz+Al59kTb49ieWVgvdyTkBKAix7stlufnhy
5MgdZkdCDsbdauxbb5+GkSe/Nj1LYDYtEIr8Cg0Y8sh+SHE1G59ui/+QuMGy+Cv9lmsSjJ9Hc17B
dTKFX5yX0V+RWkq/OVamLqJ5j7Fcq+bjHDYTW+Tt+Z/lieuYFOqcEg6qIJyeVzwxyhdf1Z31PUmb
oLAQiSTrgSimKsEssx9JEL1tWrSzW8M+o+UF4oNrbX9f1BJWcGk5TXmvCkSj5c74VeN+Koa0bL+/
/TGfl4LYJcIu8VYCrxMQw8V5M7Qf8S21zTJ9n5quYRPYfW7zfOxpFL61mWBnWve1m5v10HRjtX5J
ccO68HxeLBb4Prk0RJeV9+oR2p7v29C4bTe3svpeaswirG1G9EJFN8x2R1YtIuy2vrWYcOXfChwA
iagN2lTHP6HrtXBcMQnRdo38c8K/wjdODzcAf3VVXAgrvyCq/8mD1vVikaAbrYQqnPHPgZgJJ2R4
o4v43kZQAnFh6AAv+o9m6dIaYz4zGz6cFRSYQe6r2YD97cJ8ma37sa6jq1Y1mvoT9YA93xSJKbto
U0JKQA3fw1vXn2Sh4qXYgjhNhETXymanhGyvVg/iPI1Gc4nZ7DyvHIhU9NmVVNKGJSh5qclZxGBn
lhDghvpr4Fd+5m/rFak1GxQNSjVbZwksQjtyqF/RU/ceP+t/hZPaibAP3ExjJ6Q59KO4fIa88ygO
rYtkBMNsvHbWs3u2LXLsKIsowVeibjhFZi/wwPDeu04i5hvR9jPLoaJBL49FMs1I//qEfluyJeCP
8lNs0GycmgIx82Nj9a28DVO5JgiTBz6ojnnvr4+napFb5Eiv0DN8gtyaL4+LlvmY49Kg10srZfV5
QFWpEr4pMJxdHsMCQUREayGb+dIudgxTtPZbgQ6Hnif/Kp/ilATD/BpehZSNuOhWEyrtTUXywCdP
rXLNDbraL/JvUyvx3z7gd+kM956olu5d0+RRgwFO0SCxwDGhgKXocbn+WYZl5D0O9kDltA/CmDxj
MGVFivJ2bHheYKxbA/og6DX06QC89rwFJ6K5xDmw1l8Xh77GautnB3W7Gaus0leiNyOB4u0Rz6PR
SpSEE8a9jcusejEiNtVtMhZi/FMs/boZR1j3hD8wSNRYBzkYX36lBb+wCUe379r4fUBgYZ++/THW
dPZZ9gCsSzeXuwLXHFQF51XcgqDSWKjaHguvLDoBdbz3rZ/YJZi1xqcgdfZNFFTpx6ENYyJOnfhV
vI/DzgWRp+036mHTuTFGC1Eo7yeB3fi8aUdHDp+60LLTrfGXqbphE6GLymwvwu7Oi/Dd5bAnNvuw
GhKyi6soy7v15A94w36AgBlgTiPyRkzD8e0Zn8e1UHBBkW4wa2aLEfgZqpHLKClH0wafh760SWL9
pnFJYodl3bfwwz3vlDjjxLadckXhuYlRAa+hTtbrlhZ9hqPhfTTJ9ZuuSZeiOSHcFmuINHB5nYPR
0CfT4+LPWCjsorFYc2oHBIfTGTiGY/T2lM6IXahfoKJybRLVeIK06c9KViPKYqmy0v0cdongbHVQ
RvgAHRbo69H9dY55/cnMZ4uSaT3ixMo1pDS14aKxEoc03pn89VuVydv8m1ZZ4J3SEfsYs8EHtpK3
kZn4rTQR6xTnuECIh49QIw41PvWi3c7cF0z3wtTOskymRouOxj9HBe4a+d7z67KbcifQfTV/FjHS
O5o7jWFrLXpJq786O8Q9dDN3lVkeA7dc78fCqhweyCQL7Gf2SyGdLj5Ab+vHz2SpDcsxBqtI+1oM
C9GkTC3FFvOgDK3RrSdsnlK3HglrHRkJA6Zo8/kvaiyHpShij6XoMISxuq2v+4wjkShoOd32aX3W
UJhfoHucnVG4P8BcBCmwD0SoL7gXzrh4knal9TDgN0t0eEpv3SSchnxLZZnE5aWwcHYdrUOiyrGh
eqx0D7Km58tuZxVZa41Ssu0ddgjqp44Nxd3P+qAEQpa2j0armlreSSBmFlwPUUnKQtBjlTAZ1d3H
QLZhlB2izgsJBhzI4VPDO6y4AQospD51U8lF9c9jiyEzs5STDkvOCqdofRwxIlmWHhtfhy94F6jh
k10VFZ/Ez3PuJrz01zr17S3nKfE8JjL59RIgSPDKCbKg88qGdLC1YnuaH5JkluC5XZ+LeoshTYQG
0128BifmpJF1uIGjrbIEBTaGRau5l5h4gQDZjnXTxIXlvY+KJBBbM1ZT/JedYs2M5ZWH/xY+CfqH
l+ml+VRgGcyL/hZHjx+8wbEnnEEzvKDqrSF/bPsDVOhwuG1MEk1YdRV24bzDv99Ru7JslIPfU4dH
0qaaQrOiYuWAqH0bT/nAYRhoLeEZMFl+5mUHOG29x7sButlbX0MB3bo/1mpMnIj8LYrRjSYBmRm8
Tz1iJtEkbMX6CrvWqN8YvJXlYVBBjA827nHLwygrN33sPR1HO+F1rgNTxoPqtJGQP3nFReqO+Tb2
dXyiY93tTGWPy02kShu/phEd+iG22jCx9zXG4h5SlCHOrc+qgnHwgKpOdO+xRiqtT9wYQf/Db6Rs
Pi8BTgDVpuZ9EEl7p6ZF58coBd04LPjkFNVG5ZVwIa42S2vC706RheWPhOblMCHl7mbzE309thDb
HAKFk526qDR+uKMO8LU8RoWV41TiBFaO1FrWbquTn0kI84dVRpZNS/v9IqqBLb3AbKiTOyHtTtr7
svTqOrjq8UpO9Dv0tLmh/zzE3TjwUosoTtMD3Iax9z9FpSvMlcy8ZHXwnSin8k09LDbXum7DdFSb
2PKk4XUa9Kyy+WqMWytJj2NacNtsczV6BNihTnv/j8rqgZWv2ByjFW1HQdri3KIYz/gjHby4SX7Q
UNX40j1900pTzc/gBnkMt1QwnL4vPRKR4Tqj6Rq7J2eyrCDYzpmf98ERgrJTaBTW9OrGje2jsh3e
xXjqWeLbFKF2VNsM204//jCP9VgHHzPsDEeNvkZYbn2V93hvDB9kJvxUbYxSa1YdNJ2f5I9BHEXW
cuN5umWlrNkQst8TtU3i31giagLN615w/9Ifed0D5hn7MSMQxPsqhQDUbAlZ60dC86F5q4sdJ3Nq
dnadZw36/c62/PIPN3ZLxivWdzF8RplkzLah9GZl3bBPuUG2Dk43/BE+PynLxhi15vQe7ey1MEic
UshDlozrimFulPOlQl1k3ZdFsIZ8b+jiMNiqsavYAEtJvoGZUVPwe/XTVJPOX1g+k2EGGXCXtBGj
abon/A0nXR+Pg2eN639x9LSuc+mpDCwJ8zB0yyerzMPE+2kMBY05NGlKprUdQ2dGqY93mt9bPEGv
N/1jhyNaWrJeVrJUx6QHp55wgg3Wj5zypOvlXrKzGEHwI/Mdr551g8kGmfSAq5vF97Qq1qUZBnr/
KVdsaEY+w1C2DLv9Zz5NAwj/HcAt4Xv+VFfyPve9SGF7MCoAoE2NAJC1+Gf3REur+JNBZq2Ti7r5
12L07Jpm+0+Oq/wFNwwKwNbP3ws7baz7f5baevr1/1rkp98DKXDz94GLF1OwdUorGb7nKe7KzTGl
H8WkjbvwftUNBpCrURwFeFypjf/0oKpl6NhqVN59E1+VjpoxUnDyZJjlB1X0Fas0uIXmV9wajA0X
GiUifA1ye16T3riAh8kZDXAW+a6eVrCqOUHEtac5Jci7Z97WUpVydE5zH67Vuf30aJ+2h8QEkvWR
Xsq/2EMAXyc/yTlhn8bOLyedxMMaoNnOFYYsyefFSr2+4/VBiViX92kjLf3c8ymZ5PpXnLRpGYf3
RPL6kU3bJetHf1pQaxkX/qPSovKCvWVjOpRdLa6Pq+IxXkEkez+mfcWZVjhXgny0vGjoO5wa13x3
ZFyyfVqfjJXJNwPJ7ocWLHv9g+6wfsH7POSLxhyNX6ExvC5TiT12Mn7u8YqM00MZh/zdBLuYWJzy
Fv5Yd0M/ft0radaqLjj+s+QqGxo+zpSKnD/CDVAxeFanOff84JhF2p/J3LIQ9ayBq5Fu8buNGNzP
Et5Vu5J8wDY1gAGQDY8p6a+CKl6Pc8/9yvdy9IdZeMhJFqcZm6BWT9Wp8yq7KLaa5nwxbKI2BjaE
hNrz+0lnWr6QNPr6tjA9/z8jnZRffXt0gIoMWL6+HfIuAhQYm4zRnSSuhkfJyx2oAqJ5Wff+qAjl
2WESxiXChE2i+3CvsZvgVyarjFR7Bfu0WaY/bTllxJtYV1WOJOQJTs46nTTZoU809e5fs9fycsNT
nSUsx1H8OjOmgtXEY4/GPFoeRRJWY/fZiDFBgNE9TX1SWP/wGol6WnJmlPOSBfztF9shyvFepnX5
nKledw141brFn/DTcNU72hunhyBrbbo0dfnSsMH5fZOCPlqbVGN/81V5bl4qHCrTWRbvRe00/Iac
nbWGHfy+ZV89gSyLw5twokNfGixTruLILPwNPJhW6C2iLAc1RC+VA1FG2ADLr7wGKa9QY2qACXqp
uVzPU+eNKSB8jP8noVLIiPdo3LYzkSY7UOuti9fzpgbW1+3DHCw+05iU+TfNrJnlnyPpWWRdj1Hb
NOmtEvhwYmePqxxhJY+E7O48YCxsL6cI19jkIMfa1+0O6AJNwCYABJJfvVg4lORchoqHj7BrYVay
LNZro4Bpwqo1bgO9Zve0kllXgUSL1E7FcD1irxQFdzkeAtZ9QzINqrDUvEziK/GW/WWN9cIKZEjz
1m1U04o0B8rLFaXSKfkqmbUqqrH+iq8CrkHfvUlLfSulqefogPyh7SwIILx5INpzowntb1Zdm7G2
oXaC5hFEEuuNB1jNWRxvI38WyfRpDMhtzA81pINx/2x5B0WDhUfeD4XaWu7S5o+L1+OAv+m5HSaK
fcepyCmR86ne6dnlWCO624FvWsGwCUY6U9Pun5k8PUuDPoLl8X0xr9P6FW60Htb4p+Z4jSZk/+vh
Tdti/Y3yF3rPK6vW76GisviN1beTL5EAnSj2VO5rbyPVUc1RjskWo1scGpwazfIYrKdSFetP/tmy
5JREIoU3Oz96guDXcGrFKHXnBlGv4zZ2+LFPAnS9m5F3d/GgsUFR7tVoyvWUx9aywoEtfSK+YDZC
tDCLzf72bPoPt+CW6yfnzQ78038G8hvFlWbYKtb9U8VWptkSQKUt6967y58CVv4ENJrQWcFoS5sV
hGwb2XjerogLXkSGcaTsrfs+9Wvm3I108Ybr1I3XNC7xJsZAar1+rP7XgbPg5bGvI79fD3ntrm3G
XTlO654MosXNU14M1pZFsU8yzWk8PC0IOPAa9PKQVwoT3lvHym4SCCdBeAH4OivowXKID+xgTFhg
mr2AlZOOHgJ4tXufVJXkUwdxPHEaRgSLt8bCNNLG+A3gJdkMqVk/+4Xq7nlttw4P4wwLj/Wl1i9t
85t+qqwRot//Y+88luRGsnT9Ktd6jzZoYXb7LiAiUkbqZCY3bpkkC1rD4QCe/n4g2dYka5o1vZvF
LEqSyUAADvdzzq8evm+NBTNgroI+gDfp9x/1Cy7E2wRfCgYj+muLv7t7W/8DQqX8svcFpeQ/14he
Lm0b9Z2w7RvCo/bVHbjZ/lAlFGcWiT3YPLLvm+Pvr+XnEYKj66wf8hj58sDhrHPz52sRMxoNUuDS
h13v4H7Miatji8bm1UPF01I6/9V9/vMH7l7qAO6wNhgu/mqrXmaDbpDGKO77BVPXj2nJiX9OvAnb
3Pc3+/df8FcXDr4hs9udFARzFCHOr4PMpSrstMFB5/77joE7wT60X13ISs5hsUd/PhSd2IY7qXBv
imvZ7Pu5NbA1aCRccRD9xRX9vNK557RSu8sDTvZQ00AHf77na6Brylut/r769lIp6jrecaxNBfs6
3LicR5DZpBSacWBxOFBaaNl+IQXOGnKL5p7O/oBSGTphuLC1kL3Tdz2/nfdDGKd8tegnI/UNz+q+
bbO//xK/PkYeHEIRtA5Ii3eNyi+YCeduP5mLNp+ysdx3pu1rIdSNTiPvVs2X9l9wyf+rz3MwVMPM
AQHhnyhn3kI1AgFOnr4fe0u6R+3pLTsrgVRjnv5HozWiOMh3g8jHi4F/BJrwX+ZclhJMoue8OH07
liiS96fhlUjckmbs9wPj9zd0/wP/haoxn4XyykLdSSkgxfz3z4tCrduSD5tTwhrThtKJvLr2rI/u
wAvzV6/gnz9q1/iAbfgwjcGVf/lutTDrVaYuJlRfUazZYTrCOjL7mn/8/lt9p2L88MWYFfJRqH2w
fmAL+ZM9ka6Dy3h5hivzZurZmJikAXErJUEosv0DXQ4YetSOKbPVIKzFRrcYTk46GfUlpzUUnDRq
y47Jz5VpM3vQb2tBUGJ7tlIbOO1JLHlp4O4lTCCn1xE+GG0QTnR208Puk/iVRHqru2Md+4PDqO3K
IonAcm+Db3he6dKMWDfEGhn9cl2m2RxAmZGzmxvMRAqoGmc0Gl5exzjmdDyK7wWKp/FjWVh+Kyuo
0H0OC/frNvat1SgVsoUHBauVrZvWcC8D1GxqFLQtjPPq1JiS30CJ5UrvZI3VXsxp32qbDnCUt13v
fJxAw3KcamNDcD0ETR67nYckPPznyKPn2MxwKP5ayHytoEDWFPd36/39EPf6mckSvQXedUnnt3xk
jYM8lQLsXEKM8IGvR/op5vlVUT1ZlL2BdXJJarC788LFSIxhwDgPzFnXb31YoNbR6uOslDVjVyYw
HihDiN+3j7e6JttU6bsXKOwh8zbog4501rQn2Y9kzzWYt/YRvGFHtKgB0fKe2mkERHjMMSG00xgS
EnSCQzb0hlFEtUHR+cdK6zn6F467KPOj4SyYTp8Ym4nurkECUpIb1ozkOIQdG8cyRXhJgqUnTbvy
bGO1mBueG7rGZGKOKM0MB6WCvQp1VQbjNKJzqwqV000H/gAuis51PNp6Nal3V6/LNYuFTcENtdlr
6uEF2zhfk1jdujvk9n0v6sHDU/fKr9m3i0OTVa4pqaK/1lkMvvc6cSWqjH98WxrIk6kG4QuWtGwD
MkasIOdBd2uDnSxtPS7DLEkjU6U2B49s4q3/0DWBVh3q3CGGBG979eCsu+ntmitxzO3ZOvtqKFsP
y3zGJKO99/B9jOCJZicvn1CA9PY8PAoW9RlBJu2Id6WZvRN7XL2ket7GS2AIetHKmo40u4yUTJiq
PrTttuR1bFTnXrkq38N2s4ynq2u4F3qLnRRtLm82ohD0hKocb+tVt/Ci3Q1isbN8wG6juxxsLb2s
53FKnJERNNyX9GzG/yfOAuXfIc7twfW7/PNXF9gq6zAqtpsmdkTQo4Ew68MqGlDgby6w6NCayC4a
76D4I899+rH3YWnlEd6D+NwHZXX8bv4aFM4Bh/SfzV81q02fFN7cbxXed7Tysn5UvpknOum9F1ho
ZXjJapp1hT/PdhimsfkyFp64Y3iYw1earOAzAQA2/YzRGfezWWQ5LugNDN6xnu7H2WbgwFYQj+si
yfPYBXJOrfwIZ2iR+S/5bAbrOQwEie+fXRhJK7uJNifHKTqcLcf/4k8Oabya0IY9q6F1Ynv3a11m
q6RPqttLZ5yMPhJ+1r7pxdhdLYhKLkfX2FeocHYMFd/Hi4Vy9lr3yvmc6bd2kZc4SsY+u99nQykL
U338qDPa5k57VV2vvpD4vERmbmxvPzizBhvGSeSiVF0VwpjCShaFY7lcuDLt0VEaXX5aDXykYCEv
0aysPRmR8LPuYlj64WB20rx09rBdJr3Pjlo/6VKIk23w+syjnGJGizoJMAsxyyTgtVZie1Nz6vCd
f107skzwKJATOYv4SeCHG3k54gEcMSz7DWS6DS2zao4tg4LQ1OvpbsFe+W7M1omAtWlKn/ps7V+G
pcO/vl/kEgljwCm64PpAXH1mbrx4Cw7F9uKr28Acsypqtrl4K7CMDgF56uemRYDWdbOBTtv2zztz
8Amd0MUF5rg42PruclUw75+BHWzJh4opFFJDF5zK9Mr1iQ4KK7y13waNoib2qc+ICyjG/pZQkfLA
Ro/+NMg372wy2uwWng7cDpUNT1jEkUgsCYDBrdZ9GyzxpOiTn7a+3jAT7ew1LPo6/bJyQ47Z5EmZ
UAauD9MQOCIc7B7EtsSAWs/mPb2CeOOeOtQga2cMnoJmCt4trCUei0G07/M2b18kCzyevda8tiEW
HAmb+O5ySn2poSRt5ittGMuPm942R6tCCLU7otunbNVtzrKFHUkvcp95kFO6Z9jIi6gbm+JYOnJ4
gttlcf2zeWHojXUoXGt8ZS7X3wZNhvneWgUPdT1sl+lY9Jgms+XSBpN12tj6dDFIW902EPgfB/RT
n6xyZnMw+3U+2XjzJHAn1Y1hTfJyGTx1nqsFO8xW4sYv3NqOaY9hWDL2CM43bRBXQmTD3Wb62ZPP
6OQV053pkQM/PeNl8643Q5vgMBGnUwXCuQLhNqxoIgWGPL4VGzMdLtoBE/n2tmQEf5subddHMEP0
w6CK/rWbJPpv4Wzb1RDY8hKiErak5MU+phaCEPbsesGAp/TPiB9Io7nbiDuZU/wS5KB91gQhgPoV
Wq8tD6K1Xqh1Y08y0vavSseaPQIjWhzvJlIbOnGltC69ZcpSnTR7bZ6raXjjZwjRnnLjeaypYArp
FaclKKBfOp2R477bmR+lJqSKqkzp11B95FNuznN/zMzKsqMAlz5sv9vBPwQ65v0XdUZQEDguUrIZ
vDv2g632wgKnmDmsLdFgxAzef7lqvce9dnU1DeTazgA9xjIY6ryx+/rGwn/0ziN4mxgcghXbJAu6
4b5I87nG5Y4wlMs6L9s81obGgYQohKEdvXkct/vVbwaZHffSQ4+DfmmrtuSukeRRXpT05EMVGR6V
S+TUUszXTEuKMbKkkT4qb8OJvdUr9wq6njBiZVAiXk404tOzk9P9DewjQzc5LoVT2kArOpsnnGYd
EzlU8bhZq8AyeV16PZAXJpsdxow2iMCxR304kLs0OvIhwDgc2zozrYIhHHDerUjwtIPlIbdgzYRm
Zld3OB9p21HRaGJX7/WmfkWUzdJE5sAc/9qr2E5jCHJb3DLZuijMKY9Ili4vJm1dxuKmWjU32Cxu
f6Mvdcycpi53llaHR9XNhMO2P8UrHr748pCJ0PI++MCbkTRWs05sQ1bZVZmBzoZ1w5g32jDraUKr
XgF+PFmUZ01uO22SAhReY05mEXuy5MsZuhmssF1fzzxGYiiIzst06IAjpeOtoalAv93JnE6aEyxe
VBe4/IcecZyM4pjZPRvEmH2eA0oTa+hW89i2wrASgixMaUaUcJnWRmDzUNFU6GXu/arZrUdhJv0V
1wh20onf0OpavuSfsFrufTfJuorM+rQ3liApa8/wsqQz9xQDAj1mVz4B5taC4CPffkvn+eO2ZelT
mnUf06BzipA2oX5QcDsS4YtdmS57nU3CHYC/vO2yWs3qNFi5PMwYAEddTxJbiKgFE/W6duqHoSEp
ZxjcNZRkuLO/khX/aUoFMS7onPbwOczoS86ViGyQPfOYw8a+DcbMevAgEA1xPjPrYT2wYEL4cOqz
0XblHRY/o5+MnpdejW3TPsh+nNJELuksCPmtU6x56yU4r9uij/H4rw5lL5yHBv/sJEBAd4khunZt
lot9aXaAlm06Al4HtEUkFIv5rZEedvgLacX4HXAIx3ow92PSGW57gj+opvNuUCIMRqUvUV8in7bd
kYiDwKgFHFIIkfJ8dPlyycqQ+2ETQ/5ZgHv3u9P8HA+8lCrc1nI4ccpz+KNKquK8oL7gEsQ9p05+
kOT4RbLpsuciT42PTN6WA6Sd4NjqQX3wOq+41Qp9wM7bzV70pn6qCphgKY3bwTNF8Uqc9rRbc7ft
q6WL4UKalliwWVwKP8oZjl6IzuRLpzoT7nyZI5pd66agLbmYlZF/QvLufSxFaryUhqWwOWwgKHR9
e24xMn5m+G6W+55GiLVV6P21S04YdSub474I7U92uTfDK2m3nNpkHLy3s6/lSeXmAKEMk1uXhIKG
MIRxyJcJrGlrGRZ6qjAign4QuhMHUzhkqY3me5bhrRWa5MASNVB5mR+V/LkR4y/WRLZ2BPu60vTi
KYPIiVM4x/dF3bXTBwJfcJ0sOwwnPnLwYpERkGY7n2kTgVAo6bSzvHfMp503cDC2uZRhjonNjeMs
xbskx5rjgc7z0EoBG6oVjnUFdDcQWQupJBxSSpqrZZTdO8FrOKeOjBlnTPar5dM0rbwrvJT0abJj
ivl5BrWaQxC5OWmKmfDevk+hTOVEZp3ttNEveBXN4lB7GekRJGrRy1KOTHEles1JtL6G86tvs/M8
jVX16nUzAVmjNRJEofX6SSrPeABd8wNYQdRwoTuprDoqiqoLdr9GkTmVoSrvl4DSExaH1p4s0olx
LhA7E2+tdZSlA+Ef6c5IYRFFNv7/iP7nQzq7QCl1id0mRdqQ7G3sHIm1z01qaqsR20szSqJXzNZQ
uJbNo8Dxj8Xbbl00GDKt1qOmm0Vj37jSQvhVGhh+viGe87QmmjV/KcQBwKxc9Osya92WlCKNN7ML
5UY+gow8DlxnjTPwK58YC9jc9hrjcCzq8nL1hWnp0ShpwLrbamY6RKgKNO9AHgbZ9flLmpZ2m8aK
VwUYBTWOhUHCvPSEFB1SarXmXGZSq//AjnWZnSSD/0TGjdODtT0I3QR7ISqgyKcmJvhH04vbQnYl
z4HUtTGXpL4QcA56swx8/S+1Fnj4z3ZjQaZy0GWL8+KAMpGy9XVYq3U74DBVwT4aNQ2xdJcYAe/Q
PXyBHQfhPdy8z6ktiEw6wqveeN96YwzyV4k7G56mjc+gS6OzFYVyOSLYjqdnmTFQ8K/IF9GXk14E
+mpHMh0xdj9ih2vytDjyirZ4t3CHmWsSFya5El4g+XpbmLewLAjyc0arFg/W5BC1lLgQVXPrQpey
X1t4SPlEjUPvkPaHrttzU6DptXEJC+nahMxF6d4F7JhrgIX/5BPPMnn1unZMYWcmqXkEpUpWyk7S
ZrHzKukUjJuA2UHT+lcbpZ+POwi+uqBgswg6fMfsPrATb90s+wjuVz+TAFE9abBrJrI7EJ+FtuTd
SWCb1J/1pqTKgv1ODHjSumOQxfMAT2UJN7MHfNxcuX5l2V8EeTrj7u7MZ8yB8yvEhlZUmq68JlRk
rZPOqiFrzQFAcKdVD0WwKO+8p4TDAabpVjtcGlU2x2HSYTEufqewNNbnEleqPQQEu6Fa4L3h2zKe
rG29H3OU6hQIWpVQgdIhiqJznOPg2lMdi9pf3rVNLCv59anqjXu/zEsnVnnTfBrQhg4hyem0Bs2m
zXQjQ2FkCeXEgKY8c8r5c6ot+8SFitpsoq3M0gM6rVloh1oaPuQcsw9w/NDttk3sVUelP7beazUj
2B0jT5hpGzFQzB06VG8dT7Xv6jLGAVNOL1AfoE2EQwfLLoLT0ZNqIw0TXhHDrVNK512Hdk8dTpSM
JEFSWaWXeGR6XGjpiAIe4jXiCrh1XQ11w1xxx/MbUjJDT5uyI7oFHoy3pFpowa0760klLCLJwOx9
g7DA2hDBndR0DJazrTu4Rrfcrjzs2A6EHyQF3IovGuQlhodFl15pbMPjR5pLohe9osasZ4THlJ9R
weAMYHtO/s4Waa1Ha7aL+1ZZ4hqaZPo5HQzuvK+2BbqaIGWw3LacBETSRZ98zPxu1VBlfAVkbKDD
Xt2ym3o1YoXSCe4NxodeHBStOjcYWuSxghvzQVk2OkKsguyzxi4K6ImD89CLlDQ7s9Ff3GEknNCD
h5gN1QZDf9zWEMnRekJTaeYxifczoq6qgSAf5HMwn5OOs6cFNRt00FSohcsNqp0aQTccdY23mgcQ
InBW3UJYGKczeYJEl6F3yMOpIw2PaNaxpyho1vHakp28Sk1jxo/aSTvvABGie1SLN8E6nhq+JWwA
76M9EEe8h/zYN722V7wj7m5NSE2NWtctRQAdpSSXPeZAL2BeMS653WomACF+cJ2blDMEu9jS6zzZ
+oWfSR3odNBGalLgLXwURlwmTTEukZqc9dVjt5gvlwmbgbjqZ/9+dAZiIibNIYJDg9NzYdVme21V
wrz0s6r0oAmJtQ4HQwSXmpaZ72uVlxeL1o23cPWKCA6Y+YYqRpIxNpInFuXOSEirp+x8jaVaC/Kv
Bp+sWkkCT8X+iwX3ZWHgE0LmoHKecYzsyP+axtJiGNCSh1N1tfGak+CxhjVEjFMLw0QngBavT+Km
TFQNJEw6dVIbRfZIvtGgSKzhfJ6pz+PMGnp/v2/uDcp0xtCW2YoT2n/rpYdlkYY49L5aY92+DBNh
P1neMHuEUQlRKp1Z8tXwmmpKJ3xlXLRIo/K4HiTynpG5y8cmldr5UPBSx0NeejeTnNqLyenRegxe
ecVcwDvThO4/MzHOPZZB6r535mYli62P9/OwmudkoU3Eys6+2qs1vYY60zDi8cbRPxutrHHjLdAo
nAjkWI6NY87VPWrZPCYVbYwHlrod9ZYjE8oX47JZ2wxuoDJeMrEuJLBNRtiNUkc66eAV4FcEJsIt
jLFwmZ58yv2jYQvjvYWB/qLzIw4Bf9w4KP8vaG786wWQ/9jNE2+dL98gKE+3nSTqI8SiTzd4D7bb
INVKKhoDw3XOg6GhzRit2Pcgp/DTV6o3hw8Fw47YX2hUevxetnDJjPYZh3j7ocB2so5spvrnXdcY
QGEwLUvL+rRKpv9DUnbMg4Z3DqiyJs/VR8/ivdDRtnV3P9hjaztk+mU9u/zo+zs3aejRP0MSWNai
7sEaABzbG3uFSrMelYlWw4ytVl+m7Jx8xbrYiCxA/vMk8kU5n5zGbsnWaXGksPFqGvRJI5XNsdXA
5lXCZgHTgh9RBAb2vDHEO2OjbPT1lbSm0h305VyuC1PM0DUX52DbjfI/uk0zsangxF4tFfuYk+lO
TJ0HTyHWVjdNIbTYcKygI1PGw6pa0ULz0kBjJzhvnbOu/aL3BN6SbsRY34Pr1yny8kAs87SELdQR
nQK4wRrsgUHSIt30/m62/IkWJrcWdxieW5y95yIGiPXp+5AM5UtxKjDYkG08Ktd3jUTvLDn277Lc
ZmMlBz3t8jVSWKxxAm5dxs5wJpBJFoQ1Yp7BN7HdVA8qYmqX2es/SC3dcD/JhV/ya3DhPXe51KaR
hvmyWEdB/stCtrU3H/4CnvtZ+gb4h4AaJwNqTFBpLFp/gXEbnZ6jwFTok16gIvmOeptu6QA/DVad
wvZU/tyQMVjbg+mF3lAhRAorcJQxmjCV8J6Kr0DX76/rZ7SXy8Jm2UWuGoC/wgL/1bIvJ+DOc9Lc
+1y23Q601N+IH3UZkFR41Frgsr8AKn/G5PdPRMbN3di1w0C+vzpJMDT0Jx29xJf62yfO31g1GIAN
QPOjl9kSEtys49AcZXkBWPntUfxHbg7/DZ+G/57hw/88N4e3zzhjxPk4Dfmn6Sc3B8c10Vn8ez+H
2y8NcbQVQ4scDP8HO4dvP/jd0MGz/w4RkcwipjY48PBv/zR00HwdQwf0kzvfxGVF7WL+pgUG/Mff
bPPv/C+GWbqJFRs+OlB1QJT3X7KCv2NfArsJIgAaf7RUf/t///cntfU3a470S/vdquP/EIx0ywY8
jf/4GzTZX/F9dH0wbJjS2Sho/+SVxoE5bnWnr2eO15Sc5HsJRiejrJOJfiNI0AoxcK7rfKgPanL7
IDRHIoJtvyV3dMNEtYgymuUgYlJUkf4OiKSFI8b/8RAQWziJG+W6KGpXg/MpBz6AkkGEym7JNCa0
B3a8MSlk8mlB4Uo8HHrpRDJhmIDl2XbUDLN9HsZ1uFiLngRKOEx44G3bkzA1Kw9txhbJEOhdkWQg
FQ9snQsedn3Q+xBFdQ/HY8ttohIoowhbPGEgOXdBCZmGqCmZNWc5mZBfNMNIPyn4y9ecJN4LqE8h
40AL7KusrkQRGt6oyxAbXV5vvIfNBEqWc4tytLqcraC4ydtsup7VqB0NUWw0B4JcSOyHF9y7BJiK
lxbkSHNTCGJUkiGvS7FU1wEpU53Qw7lyrCd/4DYbGkyOUJqZftG4qUzYb+0zk8DdxASyxlbTNiBl
BvUtogaXumqr7/StaumdyXzLBKMmGqeyucB0kdxzfyNUXGXewST/AgDar68bz0jhvHsusXm4Y2xF
1Dj6B5wnpyvZ2i8j/IYHA3Mqn/xcAcaAzDll4gg79UinaT0vVWmSD2f5x5qMZGqxTYhrTtc8Xi29
jMh62K4dZx7vPZd00MR1hXNhUWdRn7hNQk7TvTffAl40HFB2f7RT/daWch9XtaZ1MrRRvtI+pE9D
bS0387hTFGo3QXiDeK0uNUazU31ke68uqODEVdAVzZ2jT/Z1aZsfcrVLlVq9ZPwsV2xIUvGwSqdP
XM3BIY6sZr01pqgsi+JeMG69kdroxWKxFR1Beywxz0hqW6mIuL42FltbY+Y4t8xwQV4O0q3LPwKl
PlEha4cW/JyycqqMexY5EMey9OcjatxwqwIrMXxHxSUiudhtnLuW1QYsEFzSGGMz4PduTDDmywZs
DqfY0w6Z6Rqhg+DyjDIeRp1khmVI8JFqzrQX2DnpeVdl/b1Tdd31igTxwvPHPmbouSaDwZARE97s
ZM0964Zliy7NZcbdAT2HsqGq3HWsZcSUxEkg3S33Kz1COKc5E5yja9drajz5olryw0jqs8VU20DB
B1qjsjTz75ULbbeLVqgIQOdm6YDy4zLi2KHTl5nxDJieFonuFPkl1ZJ3N/mZyD4s9laTvUwmh3Vo
gpYUaoaUK58/w2UmufZDQHAe3MkCrHIPiM4GwIFWc16WAHuWc9WaWUfJsdEMLYW+2cwHWm2YH2bi
DtQDZZAEd01TrbBOpaXPxStjtGFrYuaNjbeFmbNTQzqQinge4dHHLLM0fcUpJiXCKDPI4Cu1tmZ5
qnaFzE8HkGahkS98fYZBXhpXReP7CeSjqUzPIHfYr7Jt1PTJKwOjdF+5R4Gcw2rvDRhjWc4SNqIk
aShsgHHPQfixSwgzHUXrY1NKuHB6b5luZE6DKXixjCX5evz870n9uHZf/vG3f3tSO07A8fjvD+ro
DTsdBp0/H9Pffur7KW0Y9t8NC+2uvnuQOP5+3n6zXeJ8sf9u70EelOFfxe8c4P86pXVjtzGEiIeD
Dry8f53SmDVZ/IEennvwKWFV/ien9C9OEAzOMPMxOZwhw+qIi+29Lv2BmTsh4+t6KZdToyx8WBS9
NNHCiKawl1XzHfsbSeTL3JQJJsXT60Sy0RMmswsM8KDpP/xw9/6LmuFXc/v9amyshfZqWKdGd/fi
/YersZu1K4NMziezb4xTWm4N24zXAgks84SGaVa2fPVmnBzDofanPoIWTTOJxMqz6b+95nMwTfoN
f0bGaKyqjCeopL5xXF1HfDFQeP1VrMRXl9IfuH5frxiNLNReuOz6n2wn7RxwAwnCdELDmBIwihLz
abbpOw+Tt7ZshetiFHHuMUXfPJfhylrq1pHEpNUAVGqnz9kyjqT/ap0TA2aTpTXVmQ7bZnBKxE1t
kd2WGNdhWZONMbSK4HnM+ktUm86S4EzlXu8WevXx98/h59ZgXxR0Izr+ip7L2uAs+fkxeKvGCLSr
xhNWJcFzm/oGMbvlvmt2jVxu1TIED50wqpfff+zPPdDOQN19Jyh2aM72v+2X9cPTBy5L7W5Mm1Pj
b8YJTZo8QQFE5Sey599/0k4t/fGp7Z8UIOmm93FRNe+l84+fRPLRSoGZtScIX/YbouShOgqyYs2w
7LJE75FLRZZOCl4ElUfVf9GDfjXF/PnjWSgm0YSQ4XE9+/XjocTmNF5wPry+dDC3kc5bWe3XgFBy
TBghtuGq8+iPquoVdJ6y9b6AQaBxDVb7anFBESJLFfADCjh6T+DOphVn/rp+6bS5i3UN4kLkQOIZ
zhyLnM6/6Bx/te7dqcI0jyaG4XiS7R31z7dP57RvHEdo14YU9VvO6C0NDa2cGju0SMhKL1SWl+/I
4mBrbT3yIcYCecQg0/tj8raNtIos9RjiFPOXHNHJ59npyOD+/SOGVf7rQ0a3zyJyAWSQWzverm3/
YTm5g5/rKMis68JGaUDy3xRQ9u+K6uAwzVIieen1u7leHYkvV+YBfTXH0Ry6Y2V3eLlUPdl3+Mct
pEep9IMq6vZ8HRnNdE7fPcG08WOBJiaSbVHkmCNY1BOiGJuT6rSRUSxTuzQ1giIEM2CeYM5ZfQYj
o7o3i/QWC3TO80p6/WkS/eNk1poVu7PJjcxXk73BltsW6sovrioM6F+FDv6bucRYbwxQgkjpGXMw
Fl1+rvkD41W1+ltsKEeLyQf61GHr/iAR5DB7rifvIMZenuNHZj72maHQinuagZVjVor3AAk9IGjT
ax9lDROPICOGjFCyzo0+qD7nc+fy3lt1+ZAHOIiHM9Oni0EMEvvrvmMeaAY3MA6WhKlXfzCMxZiT
CnEClB+F3Dia6bmSerQGcNWAVgKqWYxwajrjqDFVhGzSZTroVS9LrWeX5hB0Dw6Y1lEGhWYiyam3
N99th2TUSQcmdNpPDxrN1BvgvPoDEnXnRFCe6aKa1JzTwzIVLS+HUsmaztI/DK3ISE/GnLPhtyIz
sYeWGw0HLyzGotBAVhRTntZZttCeKhFZk9bUQD5lku6ChDtlGTZt/gDftmAlTQdrUsF4XCxvuXKB
ICqBjKKfanxG850u85kS1TS311Fp2BHjkDewlbefzLUuJmsADZWy009TOcFKBt7qcfVGiy/Oa7TN
XViYVfug4790XqyWJSPJMxBQOogs5nHBjoobITgPp6pUtB8lMbjRUE2GuMl63YWbWK6eyuJ1IaP9
ysWUlBWlRGuMKpKchQdXywpxM/PquGlEMiDIgWFhuHRoqnwIQsZ2gDbJAr8h0kRgBEwUBSow6OoC
jWgW4B12UJVX1ckoqAoOTpPW2245z47ZYD+/m64PWgXhcU3HW/A01FVtmvt/aHL2cj3WW3OCvutL
/7Snd4uLxvImz6FbXMZ+W89Gnd0NukuaeQjkxnnDp34Ym/ywVm69nunjWHeRYwIhRN7irNVxQB6v
RTxW84PW1ZsRAyiXdcxfunYDwUKDTzk1zYeCrrg+t4ZgqpIS6dX9JicLeh5gnHGZKQyxG3pAMyOf
cZi75oHD2LpgNmqWB9lxBUk7VelGk7FgAEzMYKeua582KNF4VQa43Ya8GPDXrOJUWMwoPLQUXZh7
9OZhw6xg+8KYOnBhYEywUzAKyfpzQ8/tM4Z+JbV7id1anLe5iDcpSubqaugCnARUYUcW8i/iN1G1
aJe6qOyD0Qk4iF4WeF1iYH/Wnme5odKkDOwMYyJ+X2gEACAsnxRZzKJyYGMYD9rHgYn/imaV98g8
GRuuaXnoz7ZmPZI/bMqT2wVrGzdMxq8dggmqY8r0kx8IgOGtA7YORvMKl6LJLnrky8thVM6WX+Is
Mz3aDFTfnEUAqfoGixeJK0z5ZHS3nIunXUNRQMYbAQVKJDm2Bq+VUlQWBTOMBwa/6r0bMgtuhUpF
4uPTCMuLfGDr4FQtxhbNMBsn2CuWfTdOjvFoTHAUQuXSwkcTdgBLgoi6yM8GSECQ8TxQz5tc84Ln
Ru/3xVkU/Xj0qjEbb5fVnnyaJsWzyVTDhbWwNo1LTrDgmfE8q7tmlxxi3wiW9nwaA0E8/QAv9970
m4BET7tQ8npa6N+Ihl9JBik1d0laVfPRbbtt0AvMetqglnr7l98vXbE/cV1AUyfbafgWskcDS3JP
S7J9UM68Ol2Vlvldg+sDtCtJVZDya+yp5tRkN71hr6AlVkcu1XmGr4y8rrUM5DHXZQ/RCAWelaxz
DxOf/4YWxzdiA4FmsdfJU1M/Q7wILtBa5X6IcULJuoC/9qYaWASwIYr13poWfbxMKXOLy7ZDAfTg
c1ocx0Y3Tn2Q9q82+oU+/P/snddy3EjWrV/lvAA64M1tFcrSG5GibhBUU4T3QCITT38+UJoZsaRf
jJ7ruZiI7h6SqAISmXuvvQyiytQ81n4cjGcYtTH1Up3XQo9C4rVrTG7rQv5Tf+dF7lzLsWcw3OLz
mD9Obhn3ewhX5SvC8GUPSdsiCekDfGuTwmfvtw1meI+aHpXbcmpiBtA225zqpuQ2RTdxBqslc0LH
7EwUq4VjcxwlZvDQYQgYk7Zb8ZrMWmQFB7uqjfZbyYasjmCovBtwZVkjmQNFYwtpQ2w4ZKb2zOhG
WmcQqUFw0lpCp/Rusy9dgBBBU5TpxzkYOuMFYrzqsYM1PAHv1uRPydJY6NQTuqJDw2OZ1hojHwxY
hBgupPKgI4i+Xflev7dLxiL7eVpkEjDaehI4iryuLypX2ufawMh/k7RVKc5iHESSte/0ZXJPJdK/
6Chg0Ep4aS9WedKTdhNMwm85BVR7V0ARTD8b9Wz5YgWdN1efmgE2Jn8MCvEmwb8lPmpRM31NYl0D
y/F6Nz+k6LJuZK9F866DhZdu0nlkkaZkFVvXMi9m57J0m4Xq1wjdvSC6Ew2DorrpNxPMREQ9fpUu
nCQPFMsntmBjSEt2oSig9O5mzHf4qDZprKGKoDGsowZi3SPDV+M+SzrWGidd8MBaL/vrKqjwBx3N
JkC3TsgEiMz4hDHJ5BurPBfeJwcu4BROoIc2ZO0C+6Q2wlCRw50VvWlSi6dJ46DkeQqaUp97XZNY
1/BaC/ewoMx8Lym1+CLvtGYKyx6C0IpqbBwuiiLi83c4AWz7xM8ThDO6flCtzXtPUpIHBBwl3sVb
Vfo/JOUDJIVhw9LM/99QyuW36f89Qeh+N+/4/kv/mncYf4HeI61bckOYYHi0jz+QFI/JhcuYASM7
IkyQEtGQ/AtJcf5aBE4OKAuhecAcjEJ+zDts/S8bld7iqqaDy1j8wX8w7zhpXmF9MGAlexurMCdA
WH0icTWE2wpdj+sDrEmcGfIqdq6sbmousZDyw59uzW9wkmVG+VP/+HYtgB9yPBa3/Td06OfORvR0
eK1vVAcPgsLlLJRxmY1W8KC4A+ctcQybP1/vpJNargceY2J+ihgt4AB830l1Gsbdja9zvRKm5mrS
MdJdZZImfZC2dQAlcK0N1CADK6zUvP/zxU/AiOXiQAMumAlPb7E5fn/xVtN7WWPdcZi7YXghNQCG
fwEn5lwZs7yV0RxwsOkffeXf3GKHu0WDTlGGpRDL5udbPJCI1E2+Vx660pDXeZEMLwyF2SaDtJPX
sa7+8QXJFEJ3yyLC6ps6cflAP3WrFKoSWlQX7BMtqs88KvOQgNoADoalfcGBx3368209xdpsXiDd
IigFjJObazLte3dB1Rv6HEeLeq6WZOiQpkbBNM8t4JM/2TSsULgMeC/E/iJWN25b4VQP9FAeUwz6
nmqR13i3gzJNEh+EA2DdNEl/bshAflam/8EqwIGCz/Nu0XsOjrC8+zZPk5f95PNWJVOxrBxGxokw
9u81wlOisz4udEyDaoZyqGCN6cg4ThWLLoQKkXdQ3WqMc/bIcF33mPa4a5awj59jhGruinRm1hKe
vphyIg+7RApZJkekupxxb9VmacLShi3u0FaMZh/TyncpNacyZ3/bONK4hLWjdZvR0+szbOblrTG4
8jqiUS5WM/Ce89WHQaXwmJqloKZtKaxoEuS1yy7hhgjf82Cf6UJ7zIokwCFgYU4euijDxxJGDzhc
vTLRBxvfWKWSQ9dI00xeDHYg7BtZqem80hNaIdcBexAkLVFNLxsBgADvqRS9vNamQV4HeYuWS0Zt
8zRmZvM0d7p1IKGWylAK0TyRYCqu6a2wTg7ame1LQkplhto5z6h05C3YFIV6KaLmyUoGeau1mnHv
DKMf0j9Q9Acc04dKBfLJhZw0rgkKQXHZRwyERrvjmzY5oyNcJ7kgBU30YEJNBhDwJ+e5GLmP/iy4
b51t3I8BD40iIniYcMZ5dqmrb9O4DzZInxxrq+qU0j2QVL6rHjem2+9rNcliat3ESinL01z2L0W2
zIVshy9rKjxId/2EZTAsK5gwx8CL0vKAG0zLHMnF0n3cDKhDHxM43w9+w34aDvlIiVcqm3UiKtd+
rnu/eUpiqI1xWwbngeqWGgaS98qmGspgGTba2kYkddbBd8JjrKnl9TjSJ4bCxWoERm/fPElJH7r+
XtYLnK1j8lcNC0JzRpWH5pTvOkEhW/lx3e3f7r8tBweZj0/UTe7BYPSZ761b/KMv334GJmS1LpWe
sW/MyV7ju94k3iDCKQ6CLeUdCzhZXg8X67Zmj9gxis5gQOrNWvQTwu9W+sEtYLDR4XgLTwQmX+Hr
2eWAlgy8xC+xirprXMI8aHVqGYktTbVaRZbGLwAaGPphMgZPSKzBNNrCnsZZ2yl9zKawxQA5uoWn
RQJ7gnyFDO0EqOPcxCPmCWxxehGoqcR6yvo5vZ6UZk6PPbc/oeWoBFgc9rSrWc/rleYLVBo6ji34
ZTrc5/6+saIEpywFd6sKFMamxRqrXnmYrNbewni2Lh3E32shpn0UKHk2xLW8d3E4WydNBDES5zwa
MVpvqC7G514327DB5HI1gNhfaW4y3E6U0fFqiITzZcCQyWZ99RO5EUEqzwRy+D1UhbhcjbpZozqp
50u/G+MXKmrj0oW9d6zSxL1s9CpgiDHb6tyoppIHLjUot+Qlp7uqmYeXIIWOFiIQitOQxR0c7Qg/
0BDxAe4A4NjRg1Xh/xgamv0JN3ltjSf2c2WgdiNo0rH37cSMkh+0WHSwy1lSKnf6l8TgX1bsy/KW
Y461bEbMa/euFnFKz126A8psGDUOwUOpEmjxXuyXzsoRQt7OMokeJGqDy8Y2mifVLxwtPGefJU3f
Q+a4bJi1md9nsOuJXMKCFvsiB+diHUJZ6lnWwW8CpC1BEEHCn/z63oVtOacZw3m+Rrw1LJgaRzAj
PXic+8b4UnaaRmAVnCP/YMGCtKa10fRya0Gfzo/waayvcywcd4Pq4PgfRWDXZ8kBnPneS5L2v1EF
Yvrp3WEbkXvIlqaDY42aCC243Wvey3/LAyuzupLIfsYt3kfYjr/XCdrKbFEvFbbzQydYeZr9FTEl
P99wYnWfMIc0AVr9Ke3wV2yiejv7dVqszDgfbejCuXZeFunIrSujZjXjBfFZeT45v3blX3mJpYcZ
b9XOMxryTBVU3Cc8TqlFmsHxzy3AHWgogseKt2S3SQsonhvUeHF32fnEjtK6+ZfYMXAsoK6CRFi4
9JVFFpw7EW6iq9ydWTTLEPC2p/cPMSFaltIYV0kYJ7VxiV07e2nr4qq1ygL+jkC4t3OHJDjvJx7N
usAjGQbymPGZPB//vbSx+Q9JXrEEpRUH527RYCgRM+F/LtBS7RVDq3ItnLgnqcpxffgWBQEAGCqA
snKYlGtGn/IaLibvEm16sfMU5zgcp3RnRbP9PKuMDf9tC/SSkWYXD6tl6U96kVwT0gIBGgGGfT6N
ow7q49CTdoPWv1QWCkEgz46T35xb59krOB97uG90h8Q40/u1NZhEgSqdikHRouy+fyyDDIli1yYZ
lUSkaRxfHjL8s7bour1QjMUGQe1bQvjeGHMB7GBOJhFxq1GVtrzASNC01noX1E+T2TbJlekIPnVa
NnzXScxcsupS5d0yqyh6TgsXW74Sm0zyyGGB+rrA9jKWtnscc4TDa2RQ6i7SaufJTQw2VtVp2fnU
dBL3jN8qQ21AAuAVfJXvilrTj82YaK9YSAfocSfAZT4zVc4bYGbKiWXhFx0neUvA6D2MaI6nGAJU
vu2QPs58knS5o7Bz51XhKI71sfEZSZYdW9VdtDzRLEO4Po/lAvuh1bzEXpOuYTBnHX2r0zPD3RS+
E+kPhgbvxOY+UVreQTXVxjvxnReSfmeJFDnenxxVDdpQKBRxq4CD81SDW5L5VMvxjjwC4NCFf1JA
jtikb6SUqCjTEJMwRFsLZwWlDzWItzCg8jdOSzkI5q7wXPhfG8qF+1Jkc3PB429v4Rglh3zhyEgt
SI8aAkgwbRg09sKliYGs0MvCryEgy+F7wLupFgYOQ1XEYH20htxxE/ts6VYXj1tDjxnpLByeTsLm
qRdeT7wwfKo3sg9lSLdCSZFixElFMix8ICwvna2/cISCN7rQ0AqkjjU4PrvCa9W1r1qhroKFYsS6
pjBYaEfB0OhXTqlEKOAkub0q90TaYwuzEJbkQl3KFhITfDf0ZXhv2QvBSZpjdcPT5lxe6E+cfOXO
fqNEadaw9mFJxUFxMTL1X5HKqa70hUbVaO741C3UqlqUy8Ql1ikgZbsrFgqWK6D2G7dUfigHFpKW
80bXQtCRpigVggy5YAXBP/L3WjZ/c1oXkpENJ5iBgoMnACw6vcB/TjHOXGucwP1KjWLZQRLwbxwa
RnZDBj1nY2tqB+TGbXPR5wWLtEzYbVK3Y0XOYkkgjGQB4qtyYnjWgrI7/HMbtXQd77oSnz7KsxyA
BQMI4rTtnzHECDjxmn3jvBX9AsL4qlsK3z9f55fuh3y5JbbFcGj7MTM6aQ/x0hjGrB6afVGhs4QU
4Rn3bb9MWmxp1GfuIv47vm2Hf77uL60/14VW4GBABX+cTvF9l0hLXlhZLZu9zAr3edDKbl/2EuB/
Iuun29RlpW5dN2EvbsVS5f756ssg+eTuwqygK+YF50OckrVVn4GeIOHdYx5NA4KQ3bz3l103e5ur
DHHDnq83HW3JUnmT6sDm/vYR/ofYfYzYLZABiN2PW7XEzm2qIR3UzfitU7ff+rEY/gWY/ZP/8wej
+YPrM7L3v1//OwV5ucKP37x8LmFtHerp+We08Mcv/EALA/0vAwwBuMhegL1/IYWB+xeTQMwOTW9x
s8cB4T9IofUXJC2YDQgwWOf+AjD8Bym0sDfCt46oOttbfutfX/z6+3L9EzPaPk0Jxw2PVD2SO/EX
xziewdn7l0qVwyAqL/WPeluiesDVJpxyM7+VpNa/lJWYDxNRAd6auiVGR6Si/NKiKn7KMnqyVeT1
2jWmhUiMkkaJaxvPz4d8NiP7rAXs/jsZ0iw+YBXSRuuoGi1t3aJZ3o6wSzfsht6DcobpZuwaq18B
FBTRMSEU/EUI5ZyLdvQfEllnHWxTaL20hAitMH6VJeKH6ZAEdnoQjig2CHHaceViz0/OfWm5LzhE
Fd8q3TvERTFfosQUj0Pa2rd5pI1zOIomekVjWV7F2pt5RUJaBS6gTzNy5mc7isWjpLFGe9gnr5pl
YXsSxA5C5056140rgjKUyuqvMyeWF7PXGRiWd7Z6RXKr3RCIN0GZEmV8KTQTPwG78dxV3PtwHKba
ss/NJMtxpMC9JljBk06eyUWv9shX+w1lWAIzmP1jbfmlv+vBeD3GnW5xp4wkuRqd8eDUmHztMUiJ
d/Ec+EeYPWKnsyta4VyW7h2HzkzICT5Y3kqpxJSr2jBHmKJ5ZcQhGqHgRRm6hOjqd54Oq12MZ27Q
kT0S5e2RcW+2yXqi0hDK1u66aGVw1kE2XRE05FYrPWh87F/qAPN8TExuhVe2+1glzPrBRr+CF8Jh
DlLSz9cIZ5u7tpiGI+zCJRpLcnOCAhcVramKK8OLPJ0CaoZY7iqa49jxxGei6YkqGBmJnhlJDWMk
mZXEdyD2gqO1xFSFcTllm4Jg4Sv6dwhZMm2JpEFkHtqTTOqVnvbDcchKdFRuIuNrf2hee/7KSBjz
3GJ24lv1Kz4mBfygiR0dO/Z5+LvqLFfbR5FfPESjzA7CwsAOZCCzDk3limfMmH2sgzoRMot0toFm
IRXNrNbaGnVgAW8x8r6a4R5lD62eg2TezJqf1oyjZm0Y6JZEegvdNrmm4FBG8cLTNSeaeMZP3Ftp
V4nWn+t4pdXpJdODMkIo2wZhadTmyrAH8TQ5k3vwlWF+in2uAYcmJKfiDvYj08TKMjCONgyC7aPK
aLaEUZYrhsxETsOrOyoQg21f5iWv9+IUUnfrJs6pPyujWxEmWG8I9gBbhLmBu36uVpo3mJtUBoCp
sUXJnBtn5hAYF8jmvJWsbeIfgn2Brv58bvAbUlTRG6lXau/Klvs+YhdZrgQ2b2HFKSlBpXAZ0Jxa
uWHfj9bagnW/xXV3OJplV27STHkHSwbT+WjNqGHbMt+1zjgOq7qc2zMXvtDRzMbyliwyu0Jy7jo7
N6sG8NT+Zk54MfM6e8VX9NNib+UWfv7id7Ud0h3hJJ1m/b02It8rUKuu+wpFayod466zc3Ytv6wK
nDhs7AZdmP4RzEJUfLEPVcgekFfm15ZdPQQ2jjd4qYsV6qd9NsTUGVWyKQnzJmCmqtZZqqM1k33h
77vZLdcyd5e7XU/3ukU2ri5UgP25PW/MwhU7ZtrmrdugbGZ7yjcAe87Bc+xy44JeAl6RL3LhBLm+
aWUmz1XpzI9WYdufvRJnlyTHt1w2SXL0xsG7x/F5PGsmt0BmEffsKV7N3rFKocT9rZPx1PDmx/PV
4lUAsSrOrmfB3pjHjb+vZ0KVRi2gWTPI29nEfSy3kTmP6wEt5xpT8hhztLy9LKl3dx4s17O8M591
OKYrECKxhV8xr5BmD3CqUGTwGlbJzVQk+SaarapYu3HB3TatjBfV14Lg7zRVHCK+hYcwD2GQayhY
1Tky8v4q630gOIwXN1B55h05zfpG95uKHGsPN4beLz/jrO5fY8PeqHXM4/+MSTAK5lG7dHJZXRli
RJ9RxPo9QpDilWzW4Qnml33nYZ9w07ZJvFFGq2+Lxh4vxDz4kNdtLKqKXMs3ZFkWbLpJOt6lhJ8d
/aS3ni3G7HvyFaZz3DmrCx8UaE9oi3HVk42wlkM78lZN6i42StdH6mOkl8j/h3OdSDi8Poporyew
iUTW5yEmZmyZRXxlBH22TyMtvdaAdfGzEAQnxOz5oZUNJgPhIZnJrGmQwuZZeZmaRfQpIYQHRQXx
bl9UamKBgqg/PTeRa+97M2oRTxvyK+OIfE1TOt9bwjLXTZRhAkDmNO2d1/af2ngyz+cE58V5qkWM
TEFHueK0ya3jjsadGQsTukDWhAoCGY62akgem3bRRc+MEUiMjOIVGxNhr6D+z0neFvdWYntgCi4c
/wkV/5pByQwLlHQEVNg3w0jJfBV3ljEMn/UWVxoT298J38nPzBKKal9Lr0sfgcWjaiDC1R05iXLd
z67mOhHwbXAH3IyG2yK6EZL5Ohk8L/4g3E2U40KIWTxbMApcg95/sdMhcGTcIX+5n2hrdylstA2L
NDrwKItwrKrihunHEDqVdxxjrQnp8360CP+rzz+qjw3dYij5f0/UtzCG05f3JfL33/lRIqMS5E/Q
VaE+sE2H2eq/y2Tf+wvaNzsfScMG5epSQf8YqFvGX7puBERF8ceW6vU/ZTJ6BseEE4yLMJT4RXn4
T8rk084zcJci2TZo+PlHXNLfF8kxdIzZb+oRldoYD+siD0AMmdIE5zYjLvxqnK46z10iX8Ig+bCv
PxnnQy5Df+CTSM2QHdnlaSQ1Xj8z1q1y2E2jKbA1AQUx2BdChTHu/qfH8qM/+Fkp+dtLBQtFAcHk
0mK8/6KdlQnDKJ1hZxvA8oVJaWv1SbOBN96G//xS3MqAbsbgoZ+iCGxZOaYo9oD5rUyhsM5tyFA9
xxrF+yjd9aR1f7uBcCF0sAoWBal8778Veo0xLxxuYJBGCDeUCa9tdF+lcMO4irI1RyYm39EiHoP+
9AFusKASP+EGPy4OH2NZxZBUT9CSgflFZDUUgVptuytSIJJNhUHNP3Po5iokRRqmR09IL/eLI3gf
+1Yv2mjcdeSbkBRgMqfBOqv1xCZrSnDdPz+8Ewjo7XJwPXS4NPh+u6cDcAeAxUqMYdzFysWZNe++
YW7/CuZTrvCXP3PxqvmOfbzT9P68Mn+9jTj+c3I7NrwLQz8Ft6IkzyZK93GX6Y6zJqel4GEF9ebP
32t5GO8fFleBV0K/rwc2/urvV4o9RjiZtvm4s1JBW6Fp5+ShXVF2Y+erM5L689V+dxd/vtrJ0oDo
gpcrcYU7X0wGE03sTgSYa5Mtie5BMCBezb/++ZInoZTO25ODq0OSHlogFuTJVqYSfJmnidfOSFxA
19ouHmK8YQ8YbvnQL+I8HFvkq8pft4Xdv7iD7h/xINuPcVfvxBiIzSjNadVNXvO3lJZ2UDA6VmY0
tHeL1TNK5Xht5O38wcZk/Ob5Ywzg6YbrYErwy4rz+5iZD2YUO8bqdr6ytSmnF5GO2GAYvISUYMzb
kLVDGZU3lNnS/qLjE3SNnVFz6aEtW8dNHFzB7ow/eBec33409uflDYd5dSpRygLSeiGdD+g5Ekab
iRMihMLZz3eHDVFq/ScylOj4JxepcV3M1REj9e4cErtAoi0HJqNA0EDaOKxhorKyYFSHUeWTdG3G
6iweze7SdGftMOcTeb64/ISTtwQRDoz9RyZuDwMuh+sAZva6szVvS2xluhJW52+g0xyHvCMyVyuo
6iMHyKEgQNbOP0Fr7C9zW1krZc2MUiyq50kbrurAm/ctgnF8oLFykeDW5zreYI9a14pdVuXaElHz
mivrdsCmA0uiON8PAPVX/OVq++fV+usLAoWOwoC3Hrz3F+YTVmzO6EzLQ++TS+rlBAGWfkC+ej/O
UbMZR0y7/4srwtWF54V8nP3m/QYQdFLgS5gPuy6KDgbmEwWi+aCyzzsL5QGc2s9/vt6vB67vYJkA
Aoi4ktLnhM7Wx4EgTXwcdpnCZ9MUi0obm6mNb3Yfhbb+ukx92hjXpD+D1WWdwufx6AigqZpTEFuY
s1prDWDN0fvgBv72KoDklCmAidzD9zeQbBGtHMgz2mlupzNi9gJtD/Pfv/7zfTMoCE92ar4NYwhI
YyjoOP3eX4eR22wgEED8wswhRFSSbV1ZonrsyaK0o56oRAarDMEsFEL+IyTtXW3n6Ufb0gKPvj8w
FromfDkU5ZZhnMYWty1NPfFsuNaDZm6YehdbZBLD1p6G1F9b9mwfjArr1E6vvxX15N3mQzbtYkcX
F4SwW0fkOB/mDv/2MyHc85F2BtSsJ8dKbGsaPlRWv8PhqTronbMJ9BHySjW0l1HfwE3yxuapQCcA
vqepq3Gxy3FT3IUCv6pRixTfSOYSl7kvw3mevoyIn9ZtOjR3ilRDJv2ps3eIlDtWCg9kffiouFgc
SH69qXiG4NhhoVa2lmf/E/8Qt/CgVP7ETU3Ubdx5zXac7PhTwi62blovCyMIg+vScwdOrK48ojp5
9lPvHiJdcBibKFpjbic2iBOCm3r26nvfnr/NTkS8sJ8EW8j8CpA705aWu9ii2mk+OBJOY284ZVkW
P32Dk9U5DdgVxrXqdwpriSO80Oo4ODBpYKmEQ9qxySOVR8OlH6xaiXXfYIr35xfkDbj/ZWUGmKsw
4DZxZlle1J9uoq/YS5AT9otp7IAdJgPur5RV157dVxhZ6y91IeQjo8Tkb4StwyjidYYbAX4OwOEi
7rem3tdh59re4uI9lYyrx2adcMGddPCng1VhfFOVYbBVeneeBYhCPnHoasEjjCfcxYWjn4OWFPu5
rp89od+5igthcIy4BNWa88E9/7V0w2RQJwecCsElzeXkljuwtfG1ZENos+KxinCyzopQm6H+1LNj
fVAn/mbbZsLq0HkSAE2teNJR9IRHVB2bzg7s/jVAFcypLTLmn/+U77ysJK60aLpt24X0fPIyYwA4
4sXnsJK6+B4z3Rh65szcGTog7uIqRxuhu5p/JLz9o1Cc35y+LlTrJZuKg4nC+/0KGuK0xQpY73ej
p56QJF9Lr12Sf18Lb/hKy+uGf16yb7XnyZLFUAOOo4GNF1Trk0eIsWkv05QlSxte3Y4WdY+KrFBV
iVgTDP4NKc49XCUZxqqhuAFSgzgYd6FOtfLnj/LbxQTTnJOF3BzU2e+/ejoOwsF0vN9BGBtCfRnh
2GgpSRis47WTZK9/vtxvDk0XMSGPGcsUPKFPHrJLkEpcjpKHrDq5ixsjWs+ElX7QI/72/hogGawk
bi9jxfffirlOXBt20+/okUFkhcTqtMIVzY187TAhi13HSL9Con+LzRTFJc5+RoEAUzubGeZ88L7+
2pSjd6crpCnHQMI5fV8nPGtm4qv4MIL8kiT20L50M974CtS5xFy46ctqB3/UXNX5qH/wAp/qxt/e
K6ohbjZ1uw/K+P5eDHh9mxZM0p0y7ORr43Was8K4dLiCMukgYXZrEiJwKteh06mFc4aoAucnPWvA
McvWS/L1RFTxhUgs6DjmMIzGmniY/uXPK+M3Gw0TYPL4ePWpc05ZBwlTJOVUbrtzZdRtRxutmM1k
aEMtn35wS35zKdRWNmYEHjAchh/v70iaGX3TIp7bDXNUvtqW8m4YI5ZYYrv6f/G1FmUBQXQLpPbL
rtYsbNPGxxvJMdPuhoAMd1srLzrLugEU8d9A4/X33eNn3OA3mxhXAhahRPQAtU7WvDlHcVaPXCm1
9DiMhqq5K2MSijjd0LTL0l7Z0PQ/2D5+eyvpr22m+wZkrZP3OY51kj4Sp92hexTr0pGMGbPSDDsd
p9M/fz8s1HguJ7smlYYeBKQT+hY71vvn5uNQPcazwRKxOwQIrlKE2qSJPc0hos5lDNP1ZuhSk8NK
tsSkbekcR7nBk8kqbyC/8nKlFhjjIcIJ7sFsBARAuK0+kTMFbkawjtvkuUbOf5GTItlv46SAZN4T
mI2lNF/JWi8+WH4YCGcytlCALXXmaEmwS9FizhusH7Ali/FQundHE2JfYUsHfy2D+PSNhc+1+TnA
M7785pIbhkS8oYNJzmRC9spiTNoln/qiNtShwEyYzJXUKEnk1BvjWM7I6Xb9mIv+0imr0b+wGTpE
N26PKHjLv2sTyk3CU+RqtIOcvM1c2PGF71WOF45425Pj67TFnSAzIjp2lVbvYfhi86JitA+w4dMH
BD4Wxs0j/hAHYkjjZu2PxAEvlD8Vb0rCh7rzTNBOonsImqnY9f2E8RoKSyXxuEWvfoYFXKSDO5SN
GTalsxRXKRZ6zx6ySLXyIFivZ5/M37vGgfG4Q1maqesp8sQdERHdsIGVHni3el36DDSUiMcDRazc
tr5kCG9jykrqUBPP8xo+fYB/GUfUpogW+I/4sCBftb3jf8JmtFjLoqytdU+ahkGWYePsS3+8Aefd
jphePGLoX3wu8PO7HUjLXkVlJqHwZ8XGaoOrsVicxvqtTLzqljillbCZp6G8SXemnWMyFeTlNh7F
0RJqWptN/5zlLs5ZIyZQYyatLZLtFxuPNKZ7quczdN7O7Sd9A4fD3dnQCldUzDPpM0F81tuN/OoN
MNHtUWWQ88Tz3LrOXlj4IgipVnBjHxDZ4XjmttdOUHYb4m3S65yB/nrUU+PML4vkAuMFOLIefhg9
Kg85W87O0YybNIWXhU46OkSBzRgvy0eKit5bF5wSzKe9+Qa300M7MP9NZ1xl0zm/wnUe5brdHXMp
SXfTc+JyBuawGaEBuBMxWp8Y86Y82Wv86W4RQ8uNMfnJdp67GU+xYQwjU5m7mdL1lriS5kvl9/p5
lXhIqwYYm1IfuldXaysohtim+ADWO6+unUNXBBCZibA+EMZuHnrI2BtAiqOJfxBMYWObO+pziez6
M1qWPVPku3RUn5G+V5tJx265G6PPJVEHHW9g6R/E6FVbobVI+x3tPg/86NhHFsF2ce1v9MzWeA4t
7hMZjmIEJzS3aaeJ6zbu/Nt+lJyLVn9OPIG3KiRqfaWR0NWi5fCtId0TFIyzRemLV7vHhVmlE8SR
MBfpMCucSdoKg6cVlWaHpr5Og+E+rwlkX5ksnkfkTZYMvZY+gsOUTSKLx+mp4d5fthOrLCOGbOXn
xkEfY1iy9VDj7T37Z/xDvZG8EJvIMR3Vn0P5jqf+iRAEryeaACbSlIczVipPmmFt9Qwi7EpDF97s
PM2s/5benDd7Ky/MMSxhxBA9U8NXOdc0d8hWuecjNSmUcLQj8KzeA9K2yPo77tRqyKsinP1S3Ceg
+tdmkZn3UVnl6WHK3G7j4KdxaUymv62h8+Mb3ALGJWmvf3X1iHoSfLfBCVIvzhoO2b+H3o/dTaFw
Vs8mJ7XOpezdO1vk0WsAuD+uqQJKmu9I6OGsfPmJOVP52jUdc31V9sYXDA66kBbNuQoqlEY4LqDk
SHq1G6hY7n1lZ0+i5+8orcAdYDDb41zTT6cSUR3uQP0jKBxjkAyyzGJJw0pIrKD9nOCb8nfbwCDJ
pdZ+9lrc0UmvGgoYG0O+TVFVPzo1BgwQD6YphFtbDuE497wchak5SMztPIxd11lnFFwHjAby0ANC
huk8BN02p28q9+Rt8PMD/vpQW6bF2sJJDR9CwxSlSG2w81+XjAbh4iTFsga16RgHWXKnlwkWlB6y
+S1Bto32gCECX9FbnLvOYnPmo7q5QCMgx+kijqL4KvXRH9V6M1/UA/FOdoJmFMF8urP11L0Tg+nM
KyqR9ujCsLhCZ958AbozNwBnDsNsXlWyDct5O48y3061tMsdDmLxVVE0wls3TuJc8RK1vFQ8XUD4
9piXAcHCSdJ87UTckSfQGfd9yv1Os1wRelCpnZ9wUzUoZHiSm+1N43TNV9RAVUdKydwIhFEZGgcq
vr0jS/6sBsPf6Oz22BgoJ2bRN18H1XSfRcJ9nT2v/bs2YkJA5hGv+BVi/uhIMozCxmboXwJ4HVf2
3Gqo9OogvpLpElyHHUKpXvAGsX1s7M3JwtsTQW+EUohjGU4gqoq1RrZjixF4gnjGH8eoX7VQgu4b
QzlXJMFGnxo3idFIjPUXN3bzcMCDH/4HnkPGSvgUkc5omZt48NujIsstjDFiOetKvjzWwPKTT8Yn
ruRRurcafrvRtfhqDFq4aInvUIFXsJGvbKstDl2+OHsMASBOyKQf1mA58AORCHzMEqdiCCHP1+Nq
5j0Hxqr6R6UArX1P9C9ebDvrKFLFweiGZZWPSTMyczGdO4IAxYNdDyMRjDUfsnD0/NYfuubZyhL3
TgvmlqDLakqulFtWxqq3q+5z0c7y2nf78UFv/j9757EcOZIu3SfCGLTYIpGSSZFkFdUGRhaLAAIi
Aiognv6erBH29/3t2tjsZ1PT1tNFkQACEf65H5/Lx+J6ue0uDc+esEhRuppvVBqEwoIAOzabjPze
7fnUMPUvDyaptG9zlcXemCFxxIj26SPoEPfYmnlz9p2JryjX8pEt+/wzwrDyhQvJNU6kpvp8a9Q5
tkOFzLdJxxxUJ3pL34FmNKZm4xsSjowr1pqcluGnj27OkSvGdtQux1przFE5QZuH1Wg7ll6MikDK
iza/r0ohLeo/V/lgUM9D4clSca3NPszptHNk2GyifviWocGZCXM/XQX1RAZACuvZza4hw6m3fvta
wLXi0WsvrBbrt7SF6ja+3SzlphPe+Bu0wupxzQLufaX4WHze5P3enEpsaT5b3h+rXRmP0WCymgW+
/j2rsL0MaYPw39oKr81CiFGk7cUawuye9uZiP0TXHOg1W8s6dkUzYMk9UjI2vLRF0ZiXzgh71nhZ
1t5RQp/5Zkcd3HImTneK5A6LGG5ddNPBGRkIO+H7CpT1LgUDu9d0zx5cv+bS8No8O/jHxtgLsuLB
d3u1g+PW/+yUhpay5t8E/PhXvVIqSbVyPj0MpDtXEU5TuCcT26GIzNOOv7f4vGImmm5SAm9WMXCo
5dGqyXWzCaEswRUEVKvM3VSGfKLl4laTF2UWaRacZSi4mkBTUdCOfXfM9UnUquPblv69OcF2yaFi
7H08dfvZLIzb2aeeqFm89MknZ3yM5mIkUljg4bIaho0tofCjVwwnvSz0SfFs3prZ1J2bLGhOWd7Q
42o7bAHJShIPzT4iD2xQGTTzYym180U3yKktTIslDcrh6vTttvEthU/KvSFq6r6w36YlwJzlZzRd
50xyoCHUsI9tKgOmZTkbUi3k8hLOU/ZoNvm0C/D6+7Jqk2gyCBwXrTxQufGB/le/0UVGsUog+ZBs
Ynws9JxwNsGyuPm1a6g/YkilvS01QDDWrtr1MGxuasydiVvZ9YV/CBDlU+PH2Bo+S12UPY4UWUM+
ToOHEdRJjDC9UG+Suh/gi/xnAFbVoSiCZzit9R65NGcfyFaOcoOF4kPyQbdFiHCD3faYOqv1STxk
2pGtNveDba1JWIxOMmkexl7lAyU8SIXZsvg3bC7cF+F6FCTMcsfjxAIsSaHGmU8iKqqi6JtyKftl
JgB5F9XRimuhdn/QDySIUUfuzmPt4lfrq+erDf2yaK6SR9663QXsC8maddAb8WT+Xhk14QzLhuKu
FdwGRVNlpFjnho5RBUc3dmt6/GZF4wUDhDhaKXcYoShvbDejnHOZy1M2NYcB8xe9XK5xlouYL6tp
vwzAtXY8ikD7V8FGzSN/lQbjXe166U/wMmwzXL0jNGyKWIVD8Ria3ZrQ8hXe9EtxbZrJt7lXlTFV
dt49TjdJNHaKwGg31XpcFqlvfc/gtVNDtOCB85uTymZa+oSD5xci1ZVS1GFvjCmKvubD5KRvaZAQ
rzWojj2E8oZXDuyGuF0VksZYGCTRsXufF8RsTnWBxlY3dqI8RVNhPnqBe+pEMB9SPWx02Je3FVf5
pm/gs/WuJPbDgIdm3n44o/tiWcbUZ5HOeo2YmXLO+ehkc8WPeeumxTF+ZSPmYaz1YL0CfOqO0g4+
rdX/nXayfWfHWr1XtHiwaPXGT5z2xs7RY7YdgrG+LD47loq2D4be0XCNuwGrYzs0H2BMaeJgjpzc
RAdmHxyCEmwBi4Yv7w08ztC+lkDeI9+AILZDQYJ/rLCcco964r2uwUrbbVhfIBYT7Cso5dqLfBq+
qt42PxvyrF90k9DDZRt8wRYXAMY+IZ8W1w6n144dD9et4JADLIfmNG34zrFSRCXXaFZvvC3RzlbC
+ni7ESSPMr1mEpuSk2lZ5+4pu2bj6xLuaD/2iAj9MtbfJQn2nBKgIX03e2F9UsDOm166cK36dk7f
7ZLmtI2bFrDY1Zr2X4anjJr4pI6C7Vp6zROWdRaGPp8nuQuyQcudG+FJTcY55/bI7ZENjmwg2+X+
CNssojLv3bM8/k6kZjKXgYgoUnIbk9uocahDSzTeaQmtCbtU0uDSCjjEzHxTQfqtvylWb+DcaDba
yjeTmopsx+aVr4wDHGCXOyE/JrkbLcaeIgy2AAMTUlLYcx2dRW66JNTggI+bKvW5SsbKq25TzWP6
rjtNUUY20p2CAd6rv+2RqrF4bB2YABNJj/e/f5ieNjK6ehhPFpu1N3GmBdBIJN56cN9OhImXlvMe
bPkfUQCCYPPk4R9r9lUhkHtwFhQcMKn5PSgLFejebqFJ7Ghg9m4WamWevAlHBZeQeetmSlt+vzLw
0EM6ZZbipsfFoPf1gvHjNtKD/tY+2mg82nA0b33DotRm0fa+wYH5UpODuZRBRBiEHjDzBwinfjnM
yPDpvTvySx9sbXJ7sCvnpy6alIvnL3NjMP+THh3BZsGzi/afg7Gge4UYpAEdhUXC7r8KTi8Fhbns
iJde97/xfYtqH40dqLUxqgsBAK2gLrEiG8l+l8u5Hhr0v9MEu9bEQj6wo/NyV4mjiTVUbml8hdwQ
twVuVp4pDty8hHl/bQgEUtjVUIdGRmSFsnufa2rk2usWsgoamxYmvIE/LWHa27aS5omZdHeY6tG5
1Fk4n/EyFc8UZU4/J8Ibf5fV/+tB/XceVKxMzIn/JQ3/fxmtm4+m/+j/ktL6+1/5Z0oLxyhY5sAD
wITbxLYYWPyTjm3af2P+he4YXt1n+ML+ZUG9Dvz/kcxy/L9hrKDAhG0Q8FPu2v/Ecmq5/2sGxXkW
3OlV0b16tWz/fzveWiZulchm/6a2VWhtmNNZnK+tCYP2ZuwNNbSMZNeUyT7vUWqhZLNYVKd5ptFF
yTpgZyVdTVl8fepRMbt5a6xz56aHMMVVvRkd7WFcBUfICSnH0BHsQANSDHA38JzkM9JJQELFhes8
ZDt6I2v/rN22/1Vm02VwiwDWP/2GND36wa4CbrXs8DolFEQtT0a4rsBhh5zm4TaygB7GOG3Eurcp
oEP1mq0KOaA3O6oOur7oD1Ubju2DMNLyqWvT6K2vViffdAQ/LIzeWqgbDsPwLeUSvdIJ4Uq+xeKv
2zmqbDqe2FZwdKIudOvIIrwv28Z/a4NgSoxITu8F1W0PLNIBVZyLB7Ii53mmE3smX+IwYIkHaah9
udbVUVDb++73Xvtq91RtxdSERL9kFP6q5uWOLQtaoi7r5cgf6a0efYdjb2EekOatLcS6aDM7VJfh
vYrayyjYwm7MZWHiP2UaAIwKopryW4kt300Z/08WVYINgGRMamP/POd1esT2M+1X6IWXqLeXkxGJ
lhWPdcuIU0IDh7wSxRf3g3cRpdbOVkvbuM9rqixmz+8OvZytM4G95ke+BsTAUKsfiHkEGz2DT9i4
4UDPuKftF0OCZoj91nbupQsiFOaBxFERBEdNEf0NyAGC28XojlvLbkbEGhz5k5FCwZic9VC5Yoac
nLbru0EB/S4sKmPfwo89urm9/jJrOzjmvaWeqOtL70ajlWfJS4os94rfZB5XH5sx5EN3oO0INtDf
/3coWQ7zWwNQDiaVwqwDYiItKKGmOwlg3FNzYpc7VVhUGEmIaGd3xmNoWNf2Maqv+2nd0gNmmb/+
LBP/XVH/3YqKAZwZ4P+9oh5JjzRI439ZU//+l/5p6w/A2jFCxxwVWVdQHl/vH2tqZBFxxZpydSnh
6v3j+P8nJ49aAUxqqDmWDxUd1+df1lh8gEwnI59pOUUG/8kai6H2r7MzVnNSAxHW8OjKy2OA9tfZ
WeEXrqisPj/NrQVlcVJg8q9JxxtsRtB6we+4DCFE9KTKFu3nOnVNN6YOPTwI/SDbQ2fV2I1CWfkn
nlo33VZarlM8mOZ8GdmiuHtLwLC/lJHoXlp25h496g6Vz3CZmNxouwf1OVGWElcp05J4rCkBQWUe
/XMkYCjHPT11x9VaB5dEH01FaxU43VZffeSgpSXyfZ8qTROk0X5GBOl+hRRPJgMFgFvK1EB3gckc
etKeyOOJlU2ufY7sIU96YqW3k8tmttbjY49Wuwt67CUxZVAmZc2+VTwpIZbLnJvDXZfZ9WMtOCpu
g1kaHLHDGepv45kZ/YRCPVae0ogZAFKRjZZDhtn1ZKsOHG/O0lTwpEJdKiSMZg/AcJ9z3hgmu7SS
2ePU6A6B/VJdE0KF01VPls1kMMrd9wyJ557cYJQwO3AeRlt0Ry1pU8ot+yH3KRFEFQ+2xlL4ROKM
6sEJjOrOaaZHz5xop68q9E81B/kvFA+1dzH6bzr2ujdWXSNxEFd81J0T8LHnRXbLMcS9m/LG4Wcb
1/FsTtuWFOxdqrr6W2g/gvjt8przcPZljBceiZ388tJUJlbKwR+cdctBkD849r1ErmHFXVA3kHS9
k57AmQVo8k+i651Hwo7zjQNj5IF5AIJvmX8KDPUfnvSnBKj6DTSlJfE4j8KGSt2485Vx0QSfn6qu
rDdNSR+CDT1mM/CJAIwtL10laIWfS9ZNntif5bymsUsjzN3CVCZRDFy3lsdPaiCuEEdMsx9rGHCa
ABfC+Uw0MuLLCtHRpaesGyenY2cxx6+K//4+G93qEuiGQxRjs+gxYO50CVmr4cqlIo2v08c7sM3D
Riht7Esknv1qjM2jaXNHB/44nKFxuzdLZceqc0BGc9vfSiIfb7qjYnVLRDY/udTVJMwZqjZ2gHMk
bVlO+1GkINZbIsrEbE6Q82617iEcrT6xTfKAAvz1bBwIGxKj7bkHGaQxihhTY9j46/BsGNUu79dH
XBTmLg1uXM1hqm+b12UaxUPudPfGgGwCQC2JKveRfGC1bUL1q2dPcYQl8rxc3XCV3b/XlO/tOECQ
jasL+4ZeRc4j1yu1fBkZpCQ6l8AljeaLO0Y0Ri1RelCTNm6nMCLqPqrsWk/0xmLY39uqnndGTztr
VWYemNfefXaRbJlFUpRYp9gDoVzyWBmnADd5zLn5Ddmv3Y5B3e0rRjAIBad1KM5DTbtlO+DVboq7
Ju3ZZPgRYEC3xlguoONOqtiBG5npFBX9IwTr6sLeITvijWM4tpbOEVfyfKnnat03vH8TFEu4ueUM
a7fTSCbk7LuFWqVkAtt+mdzheaS75GC0i3c3geMFyx3L3p3Mp0YYbhUlrdXZ4mFJJ6c+c2i7q7vw
U7aAcHx/jX4Ih1pnwiklkn6RPixOWNyT/vxoXOUevbZmZlFYH77SHqkSKizf+45fmTGPSjpV2Tfk
BusdxjxuaZOGI/arFTOzvHpYWHbjfGa9I4qGeBQ0y/s6RuzFUtZnTZj4XCzz8g59DZGvLsz2CdX7
qTFhSGdhU99LJAnG2lE1qocMwsfRoTMbfx+lExQ0ebCY+1XII+3dyOzU0GHlV030OIjgm4KnaZPZ
HJqnPKwQhcn608DuD2EMrK6W6cYtcHdl2Ik8waih8A0K4xmzhfZQ75YcXYPFHffAPD7nFTBM97Do
5k/3eg5XCqf2r5Is8QLsWuDVAIZm+/dlB1EuBocSHsoxFOt5djv/MvPCfiJezSNSTtx6x27Q3mtv
Fd0pX2ug0QQhvM+Bu7/YWNiyc8rY0sBl/KOCx5bpvw093uxOkiwaVHX6oIdINNkhbYfjgknkPq/G
6olBDVyCTmNXoLWBGzcin/qGn6ffEpuuD7RP5R/AXMyIGrAOr2hGBP2cOR0MhOAPD2GdiJxoFfJ8
OFrTrD6vxkWxtH/Txm0SOnPt6XbQPbQcsrcm04llBgNhNbAYmB1QV4HVcnyhgbv9aDuzeOOdnDX0
S4y3/RXsACcv+jbnHNpDXqXOo4FI8WLAk76roUJgs6p+11dQhPeHGVH84UeMV5REdoVKeDSa1lfM
BNQGiBPQvkhURymfIpbdPHwer3gKyGXVlyFMkZ7q0cbX46tiuqSt6z/zHom26g/oYlls2AdBoDgu
lVaeHbsrFqMsishlMcrSZ3wp+mqsJIsO+854KP5wNew/iI0/sI1KEZnW6ZXBYUf1egSuVH65Q1s+
qgm1i+YJe1NQTnQsATYlNNXwsCo5tPfrH+pGP/XhEttYIOrtYkfmLRVr05vHKfJ3GubtO+wRvWsM
EeHzyqKMgEi7GKfOEvoBmwxyC3hS45drLsSgEFgxujJCOYwB88ZDYEzqPcrmJtwsHESPyoLLkYhC
gGSIglq8tGHhunEoneFRuNeabGN22jt/UNWRZw5JZrRN0tyLO7fgpvJo6wSd+ZZGQ+pum8Is58TS
BvUblVs80uxu7tG+gk0zjg1ZmdAVe5ZnEcYeM+SNU9rBmcq39mTlg5/4yjWTRV8z9jbT9qBS69UV
7m5bk25oZprDFi9O5Ma43i4cv4ak97zoXBl6ZAqU4vqcA6GOlDkBuq+rpnsrOzEEcZGNdCTh1ZSv
5WKrZjsg7bXMD9v1N8Yj5zY1J5UQBfx0szz6GeRN/SEpNt85oDaqhCUeNgMAemlscAqxInrzYh4L
7H+3EQe1dw3Z7aCAqWQbO/NA2y7O4nwGU5ffDKnlPEdDTj83kNTZjdsOGFUjbXlAVuIfy3UswwOS
+EIdfArMcrZz64MucET/xlPvGTjHixcNlDGI2TbfRqLg6TYzp5F7yezHOKQ58Stq7VZs09rPjFMo
RfqKVaP5uayD3++cJp9vxn5c9lrQn52snNE5Njo0wWXlgwm8/bVtgruMw6PMa410bmynkNxOswzR
xR0i824M3CzJIg53iRcp+x7p2KCkIQv2rc/GIvY67X4SQrKx3EqVPdOPFGCVrydmtZbhWMvG6guT
uUiW3fUg3LYTIsjRpsd6v7rekKzKqXajaY5ny8i3/tjVv3NhX1Ehox/gMeP8Dz0NnmDpD93PzAvS
TwSFdKelifeEq7n2G9XBCICdUh4ztlm4PlLPpECjy7B9ZKUrvoge6gZgO38oI69YWpzpVuKTe6nA
2vwoPDPfm4VncD5Ix3OnZqp3qNO7AhTqaJMhiOT1lJ1CZrP9DoDaeAiLCFYCia/ytScu1MVE9TUT
2sKjbVwp29+26brelIalThPa05nfsDrbQMx+pWsx7OpiGPBRtHqX0Sx4bKvMSexyfVELkBmkGquD
NNwGD07bGr8p++iO/z0l/yFM/ZtTsoNgjv3z/z4l//g9/1V2/Mff+KfseEU9RbRdWNeAG3kXDKr/
kh0hRBF+I15gYYonA/4v2RGtkUAc/9c1CYlH/3pw/YcMaXt/C2F24+42/0DZzf8IEGW5f4zY/4+/
lIkR0ifKKLxrPOp8r7+ekc3BMHQrJWzd1u5etOEyXamWX38q0Sl6aLe5YfXxXEtcClN420PNfWX4
3z4paTy1ZtefxgWvQRsGKyWqlKXj6ffTvb72yY1UPX2MAefciOlHC8U2BfrjeXbWPzSBtzgX1y1K
u46NprICzsEdVTGRu5oSUygnFyjY5Spp+igHpW5D1ZkBSUvsVvMcl4wjsPcS6xYuPrzMZPCvpq5r
f1ZhQxqHoUddWac8mn16zWzeOtuAeUy/y5Hv1Wlws4IDC4lHIi9UqCxg1gtK161TIBf72V2yHlT5
Ki0Je8dN5xCsS7B4R3pePTOFlFUE4ke6GMzRYysodZuAHZYfoknDr8wXVFKsdk83ypbuN1P7G4wJ
hfk0rx0MjoEfod+Xs7RvQtNhQRp9DE2psFYAxUOAB1ebQugtwI4lTFikDzWGg7e5KQaOdI0zHDiq
hxgAQ+8N8xqvYCfL8ecVTwCxFBdrFLet3ciDsKdnIQtnL4aJFaqOskM5ZZjy2jrLX4ArQdFYdHEM
wvkWHy/lROP40mecascKNEjNTC1udISQkfm/hjm9+g2nt1V4/cbGtFXOzjGby2cS+LzIIkucMGp/
ZoXstk5ajk/ok7zAVoN5Oh+p4RDd8wJFy0tAn2/IiIqk9qNei2e/sr8lLJObtZfQtsrsDu5PwCRm
eJN1f6q1bA7lUKgkKJxkXms77mlFvVHKtHZduz7kWS1jsGbPmIqKZOwMuS1r/dsvGv+29tf0YYok
+HUKxuMIY1Pc4z0ul7Hcu9q14nnV9zYVywlb1XmTWWm1cVmcz+xoutsQHWOL79IE8FMUu2bG1AI9
MmcW14afBcgGKha94pPN1nyau2XZqtYzHqHYXBWd7HfqpPLeM4Ynbyg4kDBJ20Njwu1UqOLQlL7P
sNrEoSAXWuEbb9wNzC+OrAv5ruvsaJfVnkskxYj22p9+S6+sj0M+0OzL2hHTUH2drs/FJ+gxuQGb
X1MEh6cxMus+kdKp8XFzpPVWTBCEEgFWGZwiQ3v+YXlkkbuqfDaq9Liu0K9r8gGxNxgvHr7m2Cln
ccpbL9oYyi2+ndHr3sc12AgLdb2cyGgDJMADTG9ZeWZIyBkeTO/DOHZhmxCMNL7l4DdYNEh5epj4
Quz5ndBYRZeaI71dmiPAJz0FT5VbqgfftOsGT05X3CmmJbur0o/FAADdxgIy+6P3aygyprVm+4Ic
26khsE5vgIPZLOHGKtc4pdV2rFrIt6nWDwKbEUBubgsiuJUVh/O8fOFzNM1tFrjLaRyK5mAP7JOj
PQVpxbwxFp/hH10XXsmRdxq+rbadiOxPqSJ6Oo759yJ6NpRQd68OWrNV0x0xwf6tRyxAPqeqaEX6
qM0b9p31fipC4nStYe9hdvOblRPdBsLfBzlxOTGzq5e4w7YeTgAA7uuVLdk62zRaMTXjkWOev74i
T0bPQaHmu0oYHzxSL3geyY3juICzCgfNaN07xpBl0lXg/huj+Er7sEsKW+Ft7wRcUx/b+S1TBzzh
9bgCkbNq6wE67s+2skssmEypzsqt5MmKqJsLHH2Gs6QeGT8bT2TWgw8bVHGSlRGQ0zpCsBqxCoFL
nW17m8pmpixtMW/9dJFkVoY+yYZhuKP5Sm75Os0O/O+y765PbclM5FKvmmYvBtBbgzYmYMn6ocpd
aoGW/jBZZn7lI2EpbMM1pAzOby6Ts7w1o/QOrq6jX53dX4L52jvWl44+OOHw6i8CGpZpGlvb0Ue3
ssKkHEmexoOlhu+UhuutMAbjhjhSDuN2tIDn4syBmI+9GbPwLmU6HXOGuiumsLxfDZK7S8F2rllG
QN3NbIP9AjqriUdyFiBmDJdwjk2Mv5tIXI/7Fhmjq/8aj/Qth7cASNPC+Yhyk40JXf04lK4Xw5bz
YkojHsdwpfkzlCW5iZop8yijQzvPeAdaTvMod5g3ZoqhMMv9WpTUW/MqvI2WYSQYv6DC1RIvTBTa
/Y+oEFHihPTdt1dlhsKDY2REWUz90DdkkJ9w4SWQu2ncmb0qNtMSUUrgXvufmjnfEa6fT0bZfuly
va2GdLyxZsKG68TxiSNVc08thnmmc1puG3MRu6kYzONKGvlgkHiPWzq7aCtoCsDYiL3M64CGlQLQ
OGaKe6/131eGQ0zRGZ3l5fBuy7K88cjuxtaCtpc60xKrRVhn7gEaEwpsXVNZfo9+Fe1mtb6DW604
8ESsZQJL2y29gim98KRsePFnn7WyGL5VQ/cA0i3dEHno0atCzcvdVrFvZm94YL5V1P52h6LaQYeZ
iRa4L3XHYaUu+/a5CvlSa+d2sRrn4bsbXZuZpSgTfJqcEPspf8CTIC6RLdXRDO31TIcFH0NQvo91
Srug5ulildIv4SJ5YQzOU1H4zUZnM7rNHLKu+0X1aTeYrGp7kcfRrf2d0MGyaSKj2cGbrc+2ZU/b
YVndjXaWzz5PF0YGPonciJ9hykuqkKM2fO5NeyX+0KMRNSsImpiENw7DqVT8+HooxRuPfTncXmHk
P9rgmm9zzOWJbMARcBxlYVWUXUakhAdOG+ItEP6Th5+OTs/szrVlf6D0IXM2cy7U1utTPuicgNHP
yCsRLZk7xhSHb9019cmJ90HGldbTkqxtvcQFvEyLlgkbrWVuvGThOse2suS9ZqhxAFGHbWn2wvep
7DmRmvMvodLhntGFIbZa5/og1OAAkvY1owUx42g1FcwML182ka0jKhc8jzvCrB/bMPKgLJq9uWHV
NNhi2HSnem4PDa6jxvr6oGZc08A0KbUNOn+P1u3xyDT+IA9dH0G+G5ntJ0vmPJGJx0g+mGdkLPHa
M676bDIswVOeromQUE6oM/xCBPKeGoqGflmZMOrNiv5axkYxzkc1SSzYRZmLkSHHMv8yq7BCmRn7
p3Xq2mPK4kl60MCj0vgPCNo3+CCHING8DuaDZayC29nXwRfwS3oz7D4Aqe0VLx6HU8puCy/p6qna
EhVQGyXVWiVdS0+lHBz5iMgO3IzRc383l3YICzxlsBUMasw4sodDnei5X+4b5rb7zOoE0vg07Igf
2lvFz7UfOt/YC0+kNQGaqnhhNStfeMWNr0AUzadSDLDtRFAcTW9ix5u2/qlttCHigrBTecW8QZWx
4TreaObDGAnz7hQZ1InGOfZeqtIqpkOoFwAwZ3xt8C9V4uvM3K5m310GWFcvZriOX5Dw9SHsZXRD
r+1wj6LS/ZSO15U8f1IMCcYmTIQefh52V+tz1A20CnB86KcfmcUKu+GcNGKGiJSDmlBBqAU2yfNw
E4UuZaAhM7ifUxqu/mtWGsWa6HDmzRqSFuNB7DAILJ0PYNMtXf/OZ96CDE/JI5uV8QmOCzasPm+M
26qZi7e0hn6C7bt2E3Jp1RGNiqoEPHdh7LolLgNQgTWC5ZxeNP/pYa5ZXhEDnqaavTFYyvGzqaEv
GHkAyWJYs5uuYUtaNbqFwl7r+odFM2iMY8TeTzShnIXs2x343jyRGeEuZaxVj3iivN1EuceFCgjs
wR5RTrwORbnVwhrPdbOOmNdEg4AHG9WmtwSpKBCdvMcfMHsJYh6ovhI/pG+zWahVHi19GI8InBQA
st0sQjzDZdBO7pMc8PhTXTAuMsTGcRBRXkcYqxaNf2B2DZjvwtriL2m6BIgY6+gcQqmUmFEOQ+57
L3aILJ6spOqCQ1fyLH4yQU4T02Docy70FRLJLdyJrR1mOF/sEQB7aQS0UOdDJ896MNRh7CPrcW4H
zgJWa1zzVWSaBxTMdurUEYlaJOPgFGclvGKT2mPwXYMG/WUiM69xV3SD2BOp+NGXUVq8wffAtIld
8HbgeaRPcF09gCJh+FuGKjv4Y80W3BpyKMZFFzyvggAb8NrV3UYQAXa93a8fJhvrm4liJ6ZG1Z0M
EC3JXI+n1W6Hi1KFes0JjTxOmD9OK4rxxsadnHi5RZ2Aldf0NF8NkhJlm1JQ0tFzqa8eGCHvXLel
rJWf8WfPLnI7zHO0WRtLbMmLXzfn7bKdbQKDYxUcQeyiwHFwfyTFH+260rQ/PHd2D3XZQW0uWZkq
qcI4KGS+LzJHJ5289ncUqH5x2efTZxUZGgCce+/MefRlwttFQmeiOZiIiba9HFoLY3Y5jtmZyGRI
aUPkTlvum3anotnbtkvJ+Yab0oR5VuTkyet8y4wt5zRilO89e3oYV0F9MAoi/tCcqF+e/IY60Ou4
2jCNBcIEhasyBY3RRIFxD7F5QafMD0RvqltGnVjos8Yh2AYX5DoFyn8r5bu3aVoULLQtUwtp8Oz2
1wCnYuJe5dVm7SjU6spB89KZlks+mNEd3phyK5rCP5QokLCjYEaYvZQn3OwPIQGvuO/pfaNWIvug
mleAoMYWysauDe9KwhObuTbLrVUxxRFV5LxleCFwlF/rjmpqvN4M1b+1TsDMS4d7F3OlGUulvxiT
9sh+Jv7mmimaxcGTcZVHcm5umG0tJTNAEWRI2Wv1AYQm32quVkwxwivmyRuCWQnN8V+NqF57AX2W
CJsptxQM01E0O87Wx6gWV0WUnkTR0+rez9RdZiYmTgyk5sZowOhvO6a/Y4b+fpYgdblbAOdYNMVu
7M4tzmis5QP6g2kmozuP4VYrU6O6st8WprYZ9iH/zGGvjhH2iC3RlPWQidD8PTUc0cQg9KEmkwtY
qrUvqOcoAoqoWz4PJ6IJIjYpuzmhaxE1XBRFPT7ONtsoT3ZQ68ta5tkuK9pPzmtsxRhxLom7ivrY
jEqXoAr65UUP12CKnm4dimOf2Ur9KIy23QTdENzkPs09mIHZOMr8mE4roNR8NLqk0eN7ZLW3E6jt
GG34uTFY8ojx0tXk00024cd7yWcaMpy2g+hohnpjj6n3Y5XYer21tG+aJT8XRvM2KBpVlz5/6nzr
Gywf+7+F3VGT0dqcS/sNSB5BOd24X/BgAVVknZPgV36e8f19K1Ub6y5rQhB6qB5svmeaUJht14/h
MjAQkpmg/UuFeIFNUs4YpTRaebRMj62FzYLhPcTqPQLEtPN6dynY/NcWZ5zZ25ejEz02LFjg5Bxs
Bfx6+PHjsMv/h73zaM4bOfP4V9naO6bQyDjsYd+sl1EkRYULigpEBhoNoBE+/f5a0pQlji3t+Owq
2zOyJCJ1P/2EfxgsdgJSw3apzk5DKrnmKWi/NNnxqWR4hamtvNFwyXF4Ky3j+VbmAhgCPjJ7HQGW
2Y92Jq+xoIhe8S/8VtlEz07q3HlFS/CIckzNgAafF5/DVbjTp6SUY3dEZjfdz2h7b8IQHxa/ms9g
nUu2unhkZNxsKzNBHx3TC5RNul1itKmY1BnjKKbcCbIMR9h53hYzZUJCMCvctKD2n0LdfUij9Tyz
4Lf4btivytS6SuKeXKfCcKToQohyeoCZXoZ7DK4rBO1o/3Wx3QOlYIBBZupsEzQZVapfx0X/2WZA
vBuTBeUkox3sIUNMYyZ81XhAVEJryI7ULjQQad/fgOF9mwuvZzyDqixuNfk2rVyUK2yZ7vO2FthV
UJwpf+xfNUNq07kYkCkv/c9ySuLXo4UlMdba+TZrlw9lKuicDYt7CEssWIrB/Zj4WtxPEbTJYF4m
tS3Gdvriw2K6J/aBEgh8tQ1tJLJVRzPKRpFaJJZ3xczSos+S585e2WV5ioMGenyFBe7qovHh5FM8
7kOki9Ext7Py3HE+CnjYYBwW+dSLtn3vQ56qd6W1rp9KJ0vmrVhK66kNanUT2pV1KjjwmA+G0CSi
EkW7sKREQuysyHYM2c8KWs4eOtPykTyLrZXK+gmRiegGfbPkCnTo+MnKg+dUiUVCtrf6c0cb+vU6
Iynu5yEMNpnb05to9sdbx8m89VrNEXrWU1i3R7qgxs9+cCUSVTgdg9QU4S4o83knnRzmJNRtecgl
ct4eLJ9rZre+3vocBogv64cl9d+QIfj36Ou0h7RbhhP7YNkHqhcUV9HjFAFMlFnj3KeIMW/7zL2J
RJ881aDRt0WdRFuEGJwcLQPcaS4mh6TmsmporXaDzi7IIYb5kAZAPMCMBuPZa4g/m2CwZXFMk2k2
TaIq20z0wshp6kBsGoob0ruplb6RU1CPSnrdRddF2CmjhB/beLvR41tkgeA6cQF3wzl2rydGTQ+a
H4Cbezeub0dUHjZs44SmEQ1q+APw7a/cUY6XIaun29pyQki2a/LL1WA9dhxY8QY9iJSMienpBoNv
JChhRpIJEWXe12UQfkDBAdp0ORbDCfA9mHhr7khaQUtjvWlVGmCpO9/7oxxoPtmlDDaUYRFfwoof
Ac+kn324F7gPpEk6g4Zdlrul1HO5NWjZ/drNC7iAnsKbeSU66yhtyh1elc8T6fWeEcHrBW7hZu0D
rKKY2u18OaKhlsP8m1PtvC0KMvCd7xGwV+ULiCItQIOq03DWwe6T8aq0va0QzX5refl4Bt1EX6bG
PeFKQc1/i1uifW2j5H00QOuY4rV3X6OaEN7FVkL5wgwvhpmbOR+XKi/PMLX1veO4NENn5oo5bBLC
6qb2o8YhZ8zQAfB7YFnApzmxxomuILzOOC2u6fBjnocxmltdFCAL/MMQTD5fumbeOjBd3M1lf7um
vQfua5HO3hg3PiBjmZ5RQS+3ILCW5wrX9veJ6EnUViAmOzod6jqLY2AtaZF3b8fAbw+TURxIER3n
sEc0kmIn39tpXxylhX8X9ln1hUpmwL6TPewlTtyXUjQYhJXwTC/btZ3eDCisz0RZjI4yCyB4AHSc
cDIA0yg7ee0vU3SqM5Hue73K49Tb3taVpSHXq2m4iqrafUf31uIQm+SDTX53CdVpOowD2T/tzJAu
jZXdLVmht2AVwW0xy0Cis6+vxiH+ZIEP3hOcklOQMdO1llXALmFruIWT7fMONlEmottmDjBZXHx9
DqwQ2GWQVDtvoOoYyRi39JvVGRroeGWpsLwEU/qxiWax11iBH4poeUqXOtuiX0FlAIIm24ikplem
lkcrd5MDxh7ZHjy7u7dY6MdMy36r1eK8Knvo89u2bBaHRhsIE3cWAPOBUg5+Sy6Lj8P7vPIYVKPl
foJ2BoM5FP14G4UtfWCBCcau8R1d3c1+hmZ9xmFTIAQI+w3BhEsr7DAZZ3xDj1WQabTZQZQRbr+4
Ovrlyv9vJ697d15upqGhD6zLR7Di79yUYO1bzR4B+3VHp+QpbhQyAykDjwnzMmwdK3uHH2B7cETp
nSao69D67hC2plTwENWNRxvSIWYB6OC7m6ro3sq+K26DdDwllgPmqxuOevX0B2tmDOK41jv0ne2D
vZIhz50FEF9zUM/R+FTHRfd6GgHBt04Fb7TFhWMjTCGYVdZN5MYLzDEne9U1tnPpaeszsqXjVes0
aqOI/5ucMRiNnth7N0z+iJvnfKmlnBHD6N7+Z2z9/xpbI6L8S3D3fTsO2X/tnuA9obj05evPfPX5
f/6bcbf5i39Or5lDA6JGkxfzcszOfwB4C9v7w0ZkDAVHwNUIuMNv+RPg7f+BDgMjbdel0fJV0f37
8Npz/sBkmw4meE6Bih9/6W+4GznuC3w35szCd2xbIMOEd5cvXuC7yfAwBE866wLZQP2awRnWnx5u
G7Xx3QiNA4eNbdqd+9WVw/hzCOPUAccHu8mynR4W4+Ph9k69Fd0A0u6rzUdSkK02xvsjNC4gJXYg
qXRPHlXlJvFwCvG85nEay1tSQ7iOxk3EIoHaoKSAwwjYsE1sXEcogcnxac0794NxJQHkYWYDaX3N
uKh/aFx6m304eLtlVNVnG2uTJXLfFFiduF+5P8n4eokXkFUtfijd5GONgtNGfYexynimuO8uMJzR
A1sTPxVtnFXMOQlEKgDamuKoUBTrcPaMF8vQ48pSlK2hFvM6r2n/YdsyGQcXDXGYdvdXY5fFeLys
Nm4vtiRJk37nX9oqOlWVcydtU/Qal5gauxj0aupdYRxkUign+zLDVYZcJjmQAdVbFky7j4z7TGd8
aHIITSnEX8xZhvpiHdAaCX0rPNfGwSYxXjYjIMzD7IA0O81fzW5843sDnO++8xui5ZI9YqvjvJlq
P3g1e6F+3xjnnKzHQ8deDDlKErjtfdVmuYq3nZUJ+0I30LTvcf4py3GfI/hgfYJzL9ASbKuRwmyk
fwVTuGn7dWv7LXBnC9gdzTgIAned20TXwOWYK01RBx6RCVo3HWsy4pMT+vMR5HeD4wp6azdzbbxq
6CXTT4QnnQ2baO1dvaE145M0K5uZ6UyLDiiDBQIJfymEhUavvAbX7kprZ9XznK7HVqpVqau2qHCK
ZPbR4pbnM6nWPXW11HODsnSIl0ag3rdO4t+pFTIqAs19m1tFSUrXqgKA4lDWxwboNKIlbrhqPR0w
9LPHFW6OVMNd3C/OQuFmj719b+klQHYKFlIFbMlJQbE6Bxtd3hnH2DIA6DBfTXmzyO7Q9fh7MYq1
xVuaZfPrae5WgG5F0zkHJxdMyEqL5I8qLk621tjjop0v2nrMSj8vd84aMisYgnq+KgW4Fjo+3Wd/
Tbt11wLNuCPzseSWSNJJhssye0z8pqyvrQKBtS0yXPbNqqcAP2jag8l27DImqmJoIH0XIjtB97X2
+YoU8BYwGnOPJAvTDa7R89uSVjTmVl3gfugyz9lVaZ3edJhw3iAnEe3RYpJbXE2b6cgN2Ff0p/19
nXagcCGmn/KlYTLdKxyC5o6xTtgJ2ooeGZ/p5wgFLK1IXmVRgA2JBC258fuBPlA60GoVlgC4bQtK
8EGvJW1a3x2WjdCZg3JtP9yNOmxuOxqPx7DzNhl6qjdxodOHpJLzhayk45OHp+v7/xyI/58DkdPB
g9b5r3FcV099//QpG/svw/AT5en73/x+IgbxHzGSrUKEvu+SLcf/wHOFBuqF8qbP1D8wLFL4qn+e
iM4f7FaXoxT+qfcN6vXnkSj+gEAFs5SWEKonSCb+nSPxhTIhP1rgbIBJqAAhxt29EAuM3SWwqHck
jcfqOWvT+GhhdLxBVn36jTDhP7sSZ4XHRAIQm/gKK/tBf7jCqstbZ8GVHDLz2pYfZNNyqCRg2n/4
Dv9E4vGfXckkDC5MMYbOkfn9H66UDlayKomMF7rjI0I49k2PDyzkxvXxb18IvprjIQ0fmEHLCy1J
HVYibgmrdPzK57Iqn2FkPhf889+5DN0VEfLF//KNENNfcfdF+wRofbyPjeZSj8ICaKr833h1rNXY
i3CUhIL3Ul40ZWyK/CVPpJNaXc50GeGeOdGlan4ncfuCzWwWXgRgMQbpCKP5L9qzoUa5A8Emecqm
qcTijxZAOhu/5Uepf+uYQ0L6oyTmt4u5yKaGQIFiBt4/rwhLUIeFopWnuOujXdjjFFtEHToSVv5k
Rwjb5p5yARokw99filHgobUAkdwLMNj4+cI0fEanyhoseLu8vUd7wMUfzQJDVfBvv14lZrH9AMv8
9ozo6xMVGFizq3++1DoW40J7UZ6sscMId5TLvnDs5P7XV/knewuvkH9chZD1496KopjybKy4CkOd
C0fNj7qGh9ugAPfvvLofrvTi1U1ogrRwzFgg1Yi8w1w8fdWn+/32einO7sEbpSqgILdpjsZ/sQNK
xylBo603thU4w/tW326GGXmzyfXe4XwBu8mFUUkb0zn4Kvbh+g3n37xV+6/vlcrH0FhRbfXA8b5Y
oSS1flS3sj5J7bSQmTSZ3yIHtFO8etnHiQ2pMFbi0MW+f7JRriF5d+FHdF5z1h3gDIYa4byHhTlu
0ZqZPoVZDsOwSGB0YaJyGMPyeaH2epWuQl8xpUAfR9JB2zhx2zF+4o8sGZQQuwRoBpHdZx7WITaj
YudtGaIO5cPs+6BrjVJ+PfunBJ3ETbs08XEq2FJlOAfpFsUWKIRlM0c73aXeK2h89OtKBgUDAKH7
wSq8sw036BNd1vgogPuddSC4SuG1F1PU6wIrAvqJOCBW9seiZLCa99wPuqXeU53w0KUe5AGVOnmD
ml+7G3wP+qh2kwSw6ljB5esoOZDGU/LQMVun14/+l6WkhUAOT7fWxM66CAeQHA0t/pD4lqV5AxmN
U6gJjc5JBlkGn0zhnj3kdI6FWtsLYQOgjGr0cKIYwaawsp23aYZrxpyKgmFDWz2iNpUfu96V77ug
dt4mPLvchJOQ72XtkU0HCZbf4HBkPGxdFyLdBp0TBEosCsTHnn7+RWT19WvLyocPCa/mIis6eROM
xbMt+KZjEThv6yh/nvspuR+CtX1FSs7d931riJRo0KrKRuEHG4Iqu6XJPN8Vc+694lAZtgzM8qNm
DLEhE0FPh9Fgc2bMGyFOhCnederK+KYI0K5Hrl9cixbl2GDEv2WHQ3oUgWpGGbLqU++MxFV0mYGT
3VP78phjVgByAXtTdzJ9AKvGI6VhXn6I15lTvqPZmKCPjmkoyjsIDa0qqI5549gSzIqW8S5AMfVd
lkgr3jtC9xGFdJnTGmfCfGm1+fo2shr/YSa7f3aAQp55xgUraII3ZQEA8ULEjy2b+wGwMOvHVzaD
C4WmAZVOliEY81VYR83SBbvo8AmGZGZqNzsS9SNM3S2sd4P4se8U286zV2urPU7ZdYmjI9MEwJZ+
NVFgDKjG6eMYNcVTPEGOjhv2EYRsgQ4ZgNFjr5P5boIB8m5Va3mkJY2VxGQpJz8UTNzW/VpEJeJb
yBbgSTqX4iMolP6zs7K3PNrKyCBPfv9GA8p5D63EvwihmZ3q2YwY1Wi558A27WNvyi2YY3wJWujl
hy51sA9K0mav5t7ZQkl6Bt4TXyYicM/ciDiIlB6mtaDKusvqILsGmTljhFjF+EDwhUaX03d0+bxZ
pCJwB3FyD9RlLHeZnLMvjYx9AzpGBjWAX33pifGd7Bd9dOu2RhIZyCZT3qg509t+7hOjz2AN9rYX
oJhU+mUYVbjLemDMnXMaWv1xzJb8XDeBsx8T8NicxuHrbGRTojg3721R6SuNjRGgB/Y56hQoqcuw
fBsJuV7Y8Xyo19AYr85y2NYAxOiQ5mhwuEPFoiYqYkwJqGfXwNC/cclrD53Fri/HagGqLeGqoaW8
XxXRrZ4G+Onm6AcSF+2QWHxC9ie6iRACeqrmPnrtIs513aaTeICq5p7nkRVVElA/jDF4b7tCtk83
PL7fr2wjGPvxzdCM06feUohfpT0xB1+l6LUIAFd4NiN7n0CpFPEjyCy01PMZ4JvC1icJO0SmfTB1
r5O2VJdigjK8+ZrsjbHqjpUNLKZYCoKYM+KoMXFpOK0KAD/uyo4Q06fMbxBDrZi+xKDdNA4Ge5VX
NzSG2kM2uQhO9bW8YRBCag8/7KIS4Nlw1s2AGNQCIyMIiRvM8KZdjfvn/mvUnbL8/VBG4os9Ea20
WSNoJInrMkEvDppaetC064lxJDMbyxr86wJRQ2YV61a3CqCdERrshhb28xq0b/KZN7TSkNjNdogj
ndVP25EvjESbrdQp5TR40DJFPCGgTk9WpM76kdhjpUSPKWbTl6Czdzpux4Nb+EZ3VOfXYPrsj7EY
B5BlKEKV7XgTlX11YjaEO1XWxkc4DNbVoPIbN3f1O6so+ptlzoarpFjf5rY7vQUQC2cCp2U6HsI/
rXG+7pusq2+kpZLbqnwfdqre5W723DKvAriZv2E/PyptpycHNi5eBXUH1NyVN97SO/Cfl/RIcP+I
w/G4cUIOPRCo3isrz6rHDuErpMWJOHYdiQcQJbLdrnxSyOImyH7Vjlz5BgfKv4meCh7FnNvARBej
h1XDzVHHJsNhTWQSXYkeOi4SDRXBrKDOhHznFFD3RWqXr5qpg3FLowHyADwzBf2xWxGbkcB6mAZ2
DOf8ZOrqjaydN33t1Oepc+szqENbblsUeM5u1Y+7UdQL7pJJN7dhcLFMzgzrdLIrRfyraa/cdc6U
TzvEvzLr6OW6zs6IbuHRCrQ30dHZ0yPdlyQYQYszJYjVGGzA6YbP/QJ5dhMhnvNF+oyvoAmHr+Yo
lMJgj1VPduPjedzPxPUlCmHQbAc1DLdIPABaLkDyjTBy02I/yEx5u9UdwUERe/oPUWmXw7adq/up
cGckH0SA1hv5vYdicrjoc1MB3AUa8NGLxhOyFvCGFrgPHjL1Bwf78R2BQ7/2/cK6Ei5s2B3j5Zmz
2lmO7FPH3SDICKq1ioaT043Dfu6SpzLz6SGDjNw7DDh2Lc2fd9gWz9c0t1pII6li3OI5o7VFFHC9
Zrumn9IqFOOmFD062yH4raKyrFf5jCYVWnU18c0LCN/gHMctBZuH0KYX4zoheWBo3hPabhHTruOv
s9GvroY/lRImIRYOniBhaNO6eJGMyjlvGXGN5Smr0UNj/Fk/t27HG5wGBns1htSkVggH8toy6B3X
OEhTPZWZvGFqCPtY1czF2+YcOUgVLg6lTp9L0E8VoPoLz8njy0aBDygDmn6D7nJkToHTnFIktY/u
TKW097A8v3dhuj2h7rTqDRQvbLItEb5eEkG4TZYZyfc8Lz58jYFNY8eMNkHi/M7z5qVHiikObFox
to3RgmOGHT8XPED+Uo/WZ3XqSCYAHaIjOaQjs71IkTMNpNnXi2shzOes5FhlrNoLgp9/Mbg1Wpoi
/l3dbCYUL76NDfkOXwcaRvQeXvQcwhQPQKh+1UnV4nG0lwtVcr5MYf7UVONdwmD08OvVYD72iwvC
83O4Emp8RtDsxQvwtF+nk6xOuiMhbRLYUKIhNWmarL2wUK/9Rhz9l8aeL51YvpZj2LAYq97Ydd3o
RSHbKJI9Lygrgms34cMK5QEJ3wYV/IKFNViI3oBIJDf2o+n26xE8tWgRHjMHtwnwVRgS4u761K74
E849Oc6v38df6mwAEAEuc+wRsN/OS/fdATAzzH6Rn2Lq7aNvpe2FZEDzmz34l44FV6FR4QRu6Dkh
sKaf3/qYjxo6S5ufAo/MlZGrtW1kMGw7LBww3i5bfBoLMvcMVuO7Xz+g82JIxgcgP8CqD2wDnmve
y1p0YRqsFcD2k9dPaYK4VxtfWkkSf6hH8lIId/5yE1t+bKjYjyVs92dL+oaWoFFpHNoGPjrBDlG1
rhojAKxQMQ9gnhWQ+hSNy7bp0REVyfDKSkAtfGsb/Eed6ze8Y8arfMd/3a7+3+qpL3+a3H77G9/b
1BCK/4DSSwOCtrP94+AW3BIzXQb3qHLRrosD+L7fu9Sh+IMWtWmz0mQ1LWRW6fcutc9vwWPmd11W
MMvJ+ztdatMJ/yEImduBkQ5iJ0BN0bNpcf28HaJQL3U92t6XDP3Z4rmq18S1gTE4VjfshqFwlscC
7eLh0C9uRQ7QL77/Ca9S2VzCx2VkdJCW0Qctu8gCV9HQUEHQOKrKbH6j7Jq5ETWjDNaAJBgMEUWg
q5Fq37r0niDB5QWKtDcC2Y6Q1N4GNPMm48hS+6rA/zvaeUucO0Zfn1nY0e0BqVJh5oUfqy0ECYs5
Z6MLw6kCGpoAGPvhQ95+i8U/Whq9aGBBISFQGnwl/2VoQVT6+e2AoBfYxKz+F9lPKNaA6g0ztJOV
57rlFUrjMZecRd7Uzx1KpssDbXNAR1snozxDHV5M6fzm17f0IoZwS2EYoy7t+TQUmFa8jF9hQZbY
9ir9zATQL69ghKblefXGrs+ZnAU5VSeKDxhlbEgbIlKgYpYY+Ba2bMunFjIKNWE4IvF8rmzdowaN
b9MKOaCa+RT7AdLf+pipILHmfbCWXXC9rgwKsz1q+z21AdimEdLZrx/q58iP1zAv2Ue5MgI4ANn+
ZTMXmdY5RzOmoSCC+3nvN7nV3tVV0q63v76QYdD/48g1F8Ip1YPQ75PLIAH14gQEjtuh6j0nn12+
tnD3skpKD8Vmmx0+uxQUN1Pf+m5GUe5XKFtJ1DL0XZn7v+3S/9yW/HoneMQC2/HRvUdj70W2gf7b
QtldBJ/pzKjg2oeBN4AGrC1y+XPaB/Ar/u5L9hFLJZSYWRljqa8KfT8MbyyRWmGLpt2nijZ2C/xq
kYj1wApek+V3R7nZFz+/ZwIXaQ1nHG1zwt/P+wZcaFXK3Hc+zyKFUfjFMarFQMPlyLpL28684moJ
xjHe//oD/2Ul+ayhwPyH0R9B90VOhaZdr/D46z/NNgYF2ByFVaTvEppnvN1fX+pFOmU+Ib1Kx6Zr
77CiyGZ/fsiibUUJ3bj+3EMBqsMTBIDmTeUMxKjtEFLRyps5XhO7vmxzClN77+usXB+LPpRkHnVF
QKTXBvUrfg3+gpkl5MnGqS5L3Eui5TROnsc45dc3/ZcPY+xzQQnB/hc4fL8MaCIuYZw7dvMJmRjF
XSgrLotnjdKY/65t6wBUHW7ZLe2hX19X/PXDxHwVB2S4cFBwfhm2EgtbDal86+OKNZSzbmPk6MZ+
G0YUXPZWuIBXK6DTXhk+oTKW0pHulFIx+uvW7OgHvBMmgGpZNK/DxxQuToxCTuAsFz72nHR/fn23
7IsXC5gbZD5stgkEXsa3L76tT16u6lG1H7Mox4p8A4hxWG97sPAsqnWx0d05xr3sg2vLTXJ2U9+A
RSKVxBSOYBmXXrp8YgHWxXMAqYOfkCdeyXhWCxzOnr8FYC+RRBd/HtPgHQkcKvpbXYclK1VDzeHr
NGoIOIYB4kC/QMgmMSHaAvjKBR0KNdpaGaOM95hnkUJsoGDAPt0BhUB7ZmOvedAVB8frgJBuumzK
51tYOwX2b9MockFzL+nXW7Z/7GNpBXH/kY58wT0KWcTNSDEyindAMGXBrCFAuO5xHdxQP2jVBfqu
L/h/pk3WFESQTZaBksZuAzF4MwgA11gu2wJMDRs9gVfIw7QIacAzWbImaEDTTIXDn0T8MuGP5AGj
Q9wDMMocXg9TWHOYLR1w/mHbK/xvmbilMZe2ANPzx1egtlzNSpGeuHbjMu/eI4CFxm/iUfReVV4T
LcdJ9HNzAe9/Gc/jPM6spTnCBmDZ4R4mlotIw74qIWwO5swEMuWw2wBzDbR7W3iSQPm/P4BfAC/F
IoR5f1DsbFDuvFDfblh+oKNMEKvqEPlnOipJwD/yUC54tfQSrP6fP6OTnYUWR46uabZlybVA091s
9XkHo5vDSzrNMiM4gqHimdJvb9VDmZE350dy5A9M0wB9gApxpJ0lMhBRyDBbIVnbIpOA1yKXsOPx
CPRmubSISYFgK/FH6PdFEhT1HWIsKKQdYHuZ5SKxs2BP6SaOWTWpgwTFsnVnkPOGYCOS8DCktCnd
s+XN+fKpq2f0R+j9IEhFw5LAKJL7qGL0V+zWcIyq6RWFlQbjm674ukQ7sFYuv7eAFTYPUcQymK86
N9FNum/pAHLHoaOJAnu1wiKGUeskZv0qZm/8Ko3cztXnuNcePwUPGY+tMBZuxK/wmQk5u5TTDtwS
+gTmQghNmnvx4sz1gi0dGLbgEnWIu+zcNQi8k0Ykl9sr6jwyeRsGX2V+3VO1+e/y0eMXW1AbIbdV
eLF5x52ueYMjsk68TlQ8zZqrSAG9UzHAnQgPcLzMEjWptX6QUcP/dgJaHSyjYiA2kDquZBmMFtjn
i1pWEzwy8MdPTKmV2dJebH6osj3Bl/B78sYGUoFw9QOjHoe3ACOBscBJz5g01Fe68igs951CKg6K
HbmYWdVwT9Sww4rLdFmhfvqz2hX2A76YDFB2IvJCE5myKivWQ2BbB5+uqXQPQ7mkSLexttEbTTVW
Xbf+sphpR9Qz7YdrCe15aUgUphZWrs/kR0ErHqrOxsi2cPObVmQ5tDBydfOFm1wvTDvBnPaaXhut
nXzZzIpGNVYnFYYb00WJXTz3mFg936bDVrj1EZMXuKVsm6TAku0+rrvEa65bqMhztA3sHPnPPYGY
cLMfkPNdQDBKpBogD5C3z+BAHcROTgmATB/5PtTYvDL4hHaC5aE+JkCIrYe4mMuVOYbK5iyDRdlm
owivhznuzeJBu8GsRMgSnTyUS2LWpY3sHGsIv76uTC+A6a/8XufoUYnr1XcJlUib8pZ2QDBpY25m
2xJjd91PAYpuB6B4CF/sG+E5nAXtgqJasI0720TBkZfPysXzIhn0wR4kxC0ow33H7w0qMXGptHU9
v44HiNhoczJGJDxJb0a39AJGLNFB8xbZC8KBIIFPY6dcekV8faRCL6IlZaVHVb9y49lsjVzaE9XM
/RMuOY4Q+g055euEQVq/j7zKHLLDMHYsxznwaVByKKuF+LBEmeXdIPOq0IIkRPkeYIuh4ZEilD8R
iWRowvUN5WD5xJiGauR7HULUNy9najuXOQFEWGY4+zQrJtd6NRYrGKJNhFDSDgu6Jtl7Nrz2e7rg
PDy8y4por5cp5I7DAnqFPqAYGrKxi3ElnQZPNZo3+H1Z1zm2HwQZrwU8vGX0YxLnoLVMuGfsxKEF
8sXmHbuhihUWRkuVAg8NrTRn56KC5YfwkDIRQrTLCbu7Pi7VgFz+Kpbgg9VMlbq3UW19iIHcwBtS
CvX1c9BAjDwErR7lJ1lzxlyotIYLBvWWVnzbyLz7kBNzVxw8mrb6jPb1qu5qw+h6mlZRTTdrDEkA
ofdqoMvl+pOEBY0np4+Ov+d6/XiYJj/S16qDDoZ2TG3X4tKtOFb3STRAVO74RoogP0fdSrO40cpD
MAkOs0npVzUt1cZj0OnEG6msZXiPDcPo3QfVsHjYz3ceHoObuML1u93ImOc3kv9JOqBoxElWbcO1
mtYVl7IKFPIhAVjWXsxsDiasQ3k1AZORB4xgkL7zSdDWhxS2SMvBFwzQTJdljDauhxnTdkE3B62M
IB36eGdhxoNoWBg6+F/7VXoKHXfY4Ww3rRdJ3Nj2UUwCLEgiZ9EA/w2rFbJe4vrWrSzb2nuDoRr8
7CMu4QBh93Frz/PDPMzIvVg9Y+Q7z/L6lYEyqxqCfhCoN2uoU0RyqiEIlTzCcGPECY01lMEuxk+k
PCb5UMyHFQIPAkUx3T8ng9T6VVFK1EXUfM4ctF/mHWyopfsSAx3Fa20MZRtuHLf3Bzynkqbzo91Y
2n4VHJPaKoNreMlWCRY8kKS12ZcsQikMcY42wl4KvImP0Aimqu7gWum1cniY4vZ79m3jABeIuwkZ
LTyUJlRNOJZk7eLU9Ab+jZTeTiaTSrBWs+2UHGXRoU82hhgmG0Yhccn6byxVkEEpd9bmWIkJJGzu
LjLpo+IAZztgRGEiXA2OklCSW3T/k0OxVDgkmQeTU3SxdqlFSor5mObo8bO64JQZGh+AyHEJQ37m
YUTAlRCA6Y2pHMJCQGFFZFTXTMHHrs6Dd37TN9yKkFZYxsfUGug1yLHzCZN+35PZR6XFWzp6jk8W
zPDLZNEQbyWxrIiYHE8XzGsT0A5u3TO00gKnRvcE1KciJQLu4BJTasTceVDykoh+k+/XygTEunI4
oyd4E6QmzL0GXpBs8B+vtvS/Z+5UpcBGnOOIwVm73mvP7/i9NolnfphdtAl7qfdbxf0zDTRxsvTC
ij/iFCLmjppE9qg9xio2+WqcaKKNw2Q++DjB+2sPgYMb1WXaFppjkV6tyaUaGZqUJYsH847o6QaD
eB6tfinj3VQJjXQr5yF9A4jKSN1BRrKVz+snhi8mRfra7gn62pxS308wDwS+xuIVpiha3PFk7l64
icWLlCn+su1xyVHreAZrz4slzBTmDsbeQtXm9OebwKYSNYRRuisZKR5a/MS2BiaOXZ5olqjakBCZ
pZhjoUfNUs+J/65Sgt7Tt8/IgSnEI+XfODwAAJx5YrdoBN9o7HUIca5JS42SzzoVNr4jGmejgjGY
DNJ6AkrjB/phhdvCU4lVmuaTUqPOs1cSJgQ/yx6KnBR8chZTyEdBx2Kp6ddhFZRPtgqHHYRhspTU
SUw2r4HwK+BcMu11dAsD1mnzyyAJbe4HFQmzD1xX2TyqLkkyH7DoMFsEWWzT8GoAN/X7RHsmUWPs
QXrYCbPA3GTMO+fYOWFFnp1+O10zrVMOTcjCJKpb15VkgbjAmHxzCMx6TBjnkVnbvIHiOVlRxV8Q
U1/MnyYrUevtVEUhx6VAwIYzLMsg1dNQDcbUJPOuNHf7bXuUA2S2hwqPJj6q6gl89aU7uzr9oKMp
zdUJXk6Jq1WNujrLNEdnin3mKc+s3apx4uaqnkSqh11aobgMQXNAnJmkdmrx2d6Olq65VrMqHsGW
OjfNCmFS61i3lHxpGOfqCQxLbtTsylGip0Jt6bmX3iQw6UUgyGGd1bZjisBC+lRsNoQLPghcHNJL
Ck++87D463LhTg71UxCiE840yXG78klnYualYCZnMp8+tTW5Rt9GiqfNZ8YzQBW+VcTRio+iPsz4
v1N9IRfk8quUmgUjSsuy5v9j70yW40ayLPovvUeaYwYWvQnEzAiSQXHUBsZBxDw65q/vA1LZJVJV
lOW+zMqqUpUUIwC4O9zfu/fcZ1huwAiF0gnh6SExgAjnwjqQytaxSr29hvSg0/lRepX7T4L6fOi2
LTzClEQG2Jf4CN163sgHZcH48KUf8NQaULJs1wdHmVyasUD+2KO4ZjHdctfnFXdSK868u8omu1TO
5weGk0U+F7+o9qd5qSxZk61tiXGlCVfo4hj6W9VRQ44qCXqJ5/epl3c0eCYi9rIZPzVWZMhUywYi
/zww8n6uHyk+WjeGpC2cPr8QxjDkFTdkmk/cKGEbbmSvEhCWbDktB+XRshKDzevYx8HGhzvWnlBA
THLntIQEgf7ROFPwYgNLRozZ0AAxWFvQ7fg1rtHUs6qpyuedqAY5l3Wmfz81DklAhtGuisnJyObo
vtbyJJUrLV3hNZ1Pge8Hi9THBE0NAO0avGVm2Tj3pp2JE6/ROTEDnUOSYPT3YZ7zSCO1nb96mw+8
CQGxt8j+VoRiGMnRnmM2+EFs59PlCHmXsdbwGMnKGBJJ+OjCUiI50RkIoRE+6gU4JRci99vK4cIB
5R5majKPyq+rRv+mZuRQE0Qd72I8wj/wsR7oDIUDZyDtnwa/mc+ZHcip0FzSya1SdyHbmuv9w0d+
rqpRpkIYbKJvNVTNYeP08SPHMs8d0VjNk2n1c/fmfWik5MXy6vr66n7/KFt12OMSMaNRPP/crdbC
oJw6qhNPkeHP61OBOrtjU8hizdr19We9VQN/rR+rlI5tVTc129Ct37tSUqgg0tJEfxr0rOUg04Zz
uqRnNkbINCSpUOVdiPaJRaPNDZP88bYj2go4UwMg4JwqxNzZcDnyzmvP+8r8s/eR18F8RIB5i13r
AEWn509ff/3fbpVOWZiNrSqI/lI1Mf/7XyrtQ+1nTdDb5mMTQRCEyCPq+VjIy5Uj1Ncf9duYQ5OO
tdO06ARphvO53s02inxBNlCPbujo7bj1Ryfub9XJnqeI5Qf9H4fc5xaKyoOBSaXBF6TC/luXvq6k
7gTU7x9LI5zXqGZgsl3SVp9fEBohj8juXPb7bCZG/vwDgqGoL1jtMvMPeobPt5muqWnOvQzapKaq
fh6RPbb5jjRZ/Ts1CY6OYImoUgFWn4/z/+wua6YuuFqcKHwaxbFPbUCwkRXpcbH6HY+inRyh6s8v
qCjmpLbFRTbvGr/+wI9aFJomJm0wR6XJS5wTm6ZPI6iJnYnFZKy/EwQw15Nr3Z+XORZFdHCeX1fY
JyEDBmPoenaCYHX8Ux/lt5trMYhdgVjBdmwu/fPKgjIKKaOdY9YTIypYelkYeal6hG68ed+2dOS7
8c7DgDWv3z+L4orZzCWvzMIxH+7695uTxeZc4qH0PzKLC8PVOS1MwKF5JcikLxy5dPRGcXCoqknD
am335vyy7Ma2QBsU+oKJvwDgPddfG7uleKT29QATFolbHiPOn/NidhGtZSgBRaLMeyvZwZAcPYTC
NqcYGVXz6xyBCXsbW+rzKx4qR8nXst8L9JKtPatmkmjzpil2mrcdn6bOm2U/zsDYLgQaY+4/yria
yqTWDd1cZMkx3f7JtsAK8ev6x7qH+Qk7CIldgMY+D+2Wk0UI3WB8KEKEg/U2KJv5CERO8LwD+Fmy
/nrIzZ2xTx/Ju2vu0eBTws/6aYzTKBsbVMP9gxsgXNNXpKFayRE2h5Yo50KCgiTnKAWrij9YhStO
ETbN5m/z9df4vKDpyM4EK+ccO86ce2t//7J25laV9zzL8CEhby/bRxmkwRsN70R90GRz/vWHfR7k
5JCZCL4cwwJK6Rjmp0GOcSWIwlLK711VxtOtGdvzsIjjct5Zff1R2qcpzW8HyUbGmmXTedN18Wl3
EIBzTGEMaje5bCC2zNGQxD0GlFE56UZxz9sBR9iU8T82BRvG5YD56ZatsFkTb0NZlxIMR565f1/2
eso+VJ2IFLkWUcAJJbRZBJ5DUO9zWWtQ5jKA01gFk7BzrLlMTJIiP90pqs7FKYnJuygIlLlThLhz
Xq85ECRDtYO/Eo3pOgeKbBy/vgmf7jf3wOUIJ5inxpvh7tM9MM2gIQytHW7ajPjj2QFHqwKKZ19w
cv76o/RP43l+pixeFoILi9ciisuPL2HwPtRUVcO/dvDdzZ/VmpROocPPW/2WpZ4l6L33niLS4S4A
TZ2rpD//VHfA7yIOCIKbaxr2XM/kLFiy0mmZ9KkoKEmMef1AKFwIdD8qM1K0Rr3lwLSC08fxOEK+
zrHkZ+OPbtHcRFLSWGPuTI6Y+Hddkc0PfEIOa94rb91x+7000alUQOGxmOH8JGOVXUu/AMA1P3c0
13Nh+WcLjRnJ2I3pefDe832qHCjYVCA7f9IPOh8fH5kJc8Sg0BAs4bgVpvj0+CquoHNE6T+nnW7f
xzVoFRznmrm1Eqc0qPGHzRrCnXs24nn1MX34ObrqJL3tAnAObzm+NE0D/CLK6BDjEzbVjc/5VV7i
C+hCjBKdtoX4fMpotT13pSEBCNcKHhh6OdZFR6zaWSgieeSNFM7k/LBLloqM9buJPnK392s8Bosy
dYWxpGqIGXBSGg4HKUFOnnTrS4O3UrI2UkU/2mNNeF85EqPn8g1Devh76Ap0CeKyoZxXJD0tvEZN
v6OaIJ95gO6yaKdKqEu9rO1rjffzYxnCNl74tRVSwgik3EBXy697W29vI11HuuoIhdhphbrdQ9K6
kpS3sv6GEl2yLfLbbTy08Zo2wVh6Of2iwRt6N1IW8Im7fZrD8e7djoJNGMd3rWNZVM19/CNNXxfX
E3SyJdtPhSgTRTE8YYmT0YziSRsb+R22gnETtmbrhQNcjcSW0QqTS3T29ST7uFgzIGgrs5iZbBVm
LeVnOQ0WHQCloCFfeF7DJSagPFlZadFgCa6FdfP1h32c0O8fZiOUm1/z7OE+70j8yWBrV7v5iyXs
DI3QIK5JqdLkIsuSY2foM9UqKDLiYCFA/mE/9tvIf7tMtDq0bFjEP8smWlO6RWLU2UsFZ7tc6GmZ
YJnRwSb94TXx9pv+9Rp+u8rZpci+Dwe6jl7047I1AO3WOrQyL2pPWAV7Hl4Xi4IDT7QcwtS+ypH+
X0USAt5CpKZLAFIH5HfTRaa1HNIG2RdiPeuitmp3nyuwx3nfkjNAXbG5zTI2L1qTZ+VCa1TjJLo4
fyUs2znklGdPnTZqd27MOZU4XhWnArn2F3qG2Wuh2JlF9SahF6f2GJdE7Y4vQAgJIqzaGiuUKR7F
0OjexPP7w17okwiPWzJvA9gGcV9A3GiftwSqYsvBcMbpxWjnmx9GerjRgXNsh2l4zIE8Peh4Zpct
+m2iCmvF2hr5iMPu6+Fnznf+w5OxZ7HmrAdREY4Bzvn4ZNTEx55JwfglaGkcUE4Djjw4ENiXki5J
s+yMbNjaWQOdIlJKQjyp6G8L6lbHrrSgw6R2oFxMamBswatSOAMH850soZwk6UQ5ArggVEsfN7me
6dfUQNOLAjswO1YaY6M3NQNtF0jEvofREV6axuF7PXvDRoKWznW7RCJPpXgbBUV5AYwybZaFL1tA
amF7I0wtOSm5wwvCGtR+rWsNXjm9joLrPnUxGpJCyQVA4nSBmAe0AOy4immE8E78hnXDOUThaNyp
VLV9YpkSmI5f39z53n2+twbVBazcnGZ/8/u3lIR57rb/UkWGea5UenxbRsD7lyRMi3O15yzxh09U
PwpfGVU2xyxUt7PYHAmeMS83v2w0VaGlNdbK+Edc4iOibIbB1m9H5YxCJXBRiPas9GZQv5S6SG8h
d5JrGLnipHSuvv7D1f8+tNhqsnxqjoYgXf0sBqyh6WC3yfMfAUgdrEqgeL6DPyBeFrA78BFyJahw
kG+IydKkVriMQ8vchshhl9RJXNej4ZmFWNcs+z5qSD+j9EsJPVdkeIS0K7eVrg/nVksqHjFcgbEA
c6gR3QDJB24haIIW9J5TeE42meVG4bas46RRjq4FJAXqr60ciFsdiQjseZ0BeC7XQc/b2wP/lxwy
2rzsKPWsC2ABpsB4OtjUq46m563ZcTRlLyK/4dfJd2GWghGubeQyjETaRZ5F1e9Sd6OcliuKOqjV
A32lxsJ45Um0D8e+dKVcFBHAWI/7V5AX6dh9vRFWoN01dRHdtzkRIUakgeDB6AwV/eun8/v6w0hx
Ec0hXbN4Pp+XZF2jE5oMffLDgQ9gL9zejZ9QeYx0DXlkM0/kZZIz4D9XnsYu7rGNWR0opz98jX8z
YJ1ZgsyrDx8BtYGPAxallMwkLs0fBMaNLbRsHog1tWF6iFKrAQ7XuddQdNs1hlKCzFx/eMB52mHz
l5N6/Ycv828m7MwTE6gtNbSWnxW7U9b2XTEk8Y/AFta3ylLllYbDamlT2D3jvdieEwDT7Esjz3bp
oKvHJrd5kdlpM1xGduggSM77DrJvq7+inK/MhVNFybc/fMvftgy2hd7VZIqjmeZQ+emWdRlQSbcy
2h9Uvavghp2FKfHxGRjMJHhlzeqAYvVysrAp1mbxGk7CJmmKNIN+o9uFvDUJvzsIu09uoDST5Nny
FljjsEq53UFse0ZFu/f9Qf/XZ3E9lj/+938eX7Iox1bEIeW5+ZV3p7omQ/4Ln0WdoAX6mPD2/nd+
Oi0c9y8LKgGlA9egiuHC7/k74M01/mJZdS1Lo1SIcn5mBf20WhDwRo+bir3hzmaKXxl5uv4XQDt+
GuYeNF1Uef/EaoG8+8Nbbi5R8h8OTraqcro2Py/zCEc0o9Ra8ndTx/HQ4KPvyHFLT3447NOgwiIL
fnX0ir4fX8xC2gczMSpETRiRr4qihUyL+fkxhZJwTFCu0qn09WsrjiGSWgTgkpRu2OekX8qrkSiC
axrmKXxqUsUyajrfi9J38FXYZIMRctjgXH+iRBZvsVHAVqUEQfCrbMvpWZSY9yM/IGQES7/2jSpf
sncxQZ/5tp5uWh3M6tDkx8LUkMylfrZUYrypQAb6XR5leCczxSIUUQnsfVa1JSEz6XABKC/dlKnj
HkYZdNibrUE70UJ1z5G6iaM6RuLIBkgBQ40ncs1KnG7obAf3qhu556qSXKqD1R59Tb2eBEZS1UKN
kleGqywEZ95XtgtwfrORgDcVHbWHL7e5BFZH8Ghso/8xzEESsxW1GzMV5Uvf8yE6TLoFEQPpBi9c
clMZMSnFQ0reaUms89aVTbPsjT5bCntUOQ1q7V1BnPJF04b9qQGi8ExHfbzP61Y/BQmibX2M63NL
j4cThbbIoxQSrSvy5s/EYFVPmd4OeNsDe112pGjaasJlBATiGEmODTAncKFKjPZFcXUyME3UmG55
puXBzpg74m2EYigRRb6UxPBkSZntFEfZpYmdLIOqmO4wl1WbqurM18CNCbSPm+issYx+YwmX4M4s
zC7pDEza2gVTt6eU7BPdwkHyrEQmdxsQtoQj2wJXGFnlHopA/63s+uraxdwLj80Sx57ctm7R1noE
hsOQh7gV6TejMMpNxu6OSAq0PFtzSG3MJ6mun6bRjo5BYExr9CJEGiklqF/28CrFgAYHayRJubJo
/F3CNLD3nCcs34snI31uh6E89y0r3Y5Dq59ZlNw3WWlFD61jk3xahiqCgtI8ZSi8tkM4Duf0evUz
rTfJl2mL4KIxCnkdT7pLZoBMd5nSYuP3ewKbctM516pSe8gpvR+hqSS7iMLOFrgxtHMSiaBLGKF5
kZb9mRb2BsMR7I8Cvpf9U/NI04M0pRHOxEorffux0oGEV0O2C0ZYNhkyuV2BhBGXeYlF1861W91I
nsdeLwNPCQztwXby6wJK5K2U5QjePBenIrRIwRhCX9mbCp2rBV04cR52nL69XrGqR+nX8aUdJBWq
LlCfzxGJwpu84y8FU5TekG2QYaxCYCwoiJ/FAQ+x1/VoB2oEXLWRZt9sXTZPbCy6etEk6jXCExJX
e2tf9NWGJiJSBAuQ4iLCvn2iIp1emX66teBU7y1/yndGAiFAlnBRWhbLh6ZwiSo0M38NOLFa8moH
q0DMwVUpsZJNQ1WQEswBYgrHZBYCJPeoyoYbm3PmqdSywuOBsgWsQ4LQ2TyUlxAC131qweGuaQd7
rrs2mzjb+LIXRzqgJLGlJwLGwQzMdfDE0tVTLAJ9m6O9lVjBeJvnoquf9QZavI+qtReDTR5IP6zI
nGtBCdi6c9/YaDwXpZjSCGPvnKc1jcEFSYfJRhmaiRyy0bS9uhss13OoSi4Cf4RwPLEBnYoW4I3r
djfBNEKNThPO3mkdVCxznP8WaZtNZ8gOq+OY+2Klqsp9rBEdPmN+9RXsQxt1JcJZFyeIlyrRXeL0
YpdSWF8hjK8WGlDQpxQgGeFEoXsyM8faSWkOkLZpt5/AQSdL2yaIA/T5oxXbwybGEncp5JzGhz5M
nHdOITzHzyYEXE5qrRB2uLcwHcT5ZIThXe0QM0HqG/yYxtryRpw86IlkTARGxFDq44OMCc0i0cU9
YEetL5vYr44xsrJbxY/Sc5lk5apQZbAGzQbwXwvnhKpKv6NQpm3J0dFXhPIAxRhi7Qcg7fbYU554
NPRqfrm0k3HP5j+6QRTYpQsrSjBwxG6wadFDIz0MiMZS/fBSVTnp9S45bV1QDd9Ey63PQ3NajmNT
ruSgOWeO4ZrwuyGMgtWMewYaAWSuQo+OJwsPaAz0dpNHQzNLYsubtPU3EY6GFepFors63ViVHWJn
krTEFKN5yY2FGQxrqyq6c7ULtL1LWes7EazJssfPgoiY123EFD+TbAy3dMkRZCZV7T4QGRkts7wX
96lf+1tWJixOjYYx3zIvwYYpzyUuon3ZOMoa2bi8wCmY7kygNGvLCOQpBe19Q4vWX6uiEt/CLoLH
2dk+uRGjQvAiQqDzeqyecjmNz2JqWf4pzkwIrgcDEIbeq6AZHH2hSeXMBPBMkSGvoYEs0CIhy5wN
HAIKCTyhEw392VMZx8F1a7IRAXtapeSf6W5zqkg12hYQPXAXw4RhAyxrDjG271SvLri/XZcSB2gM
vXKINLLNCRS/7LocqpfZPpi1GRAfPQPwnbZvn5LGesDi8Cj89hX95oNTDFcQ9zNPmXqqnHqV7erc
HlfIaK+1Kij3ZWjb4EkS7Tbh6PSMRXy4Qyvz4HS5pTDUI4xKyb5EZiLafVnJqms2qQXz1Dqy1coD
kBckWJqrCC+AsZobHodBM+1l2xOjclk11Yi5xvJf22jUAeh2PQ9OGVF1rpWOkFe/EESisuvZZPCp
jhE2jeKhZAFl7zWL5wc/WVcI5bO9oyT1cq65L9nkJWdqMOZ7oPT2gzma1XeKF0F86VOjO7NDU62v
23AK/Q30Y/KrPNhSE3LOAKLtixMOUrkx0ciZKzXs/HyG5SUFoiGyGfO3lEa3yNedJe9IeCPndQhS
2Lo8ySYw7gZF67dWVAIvyZr2nJ8c1m5qs51Mw31UG4cWaCYRlgoxZEnAW0axO2XLXuQmn8J0FXLC
3fMGUb6FShQcBkCLHnaq8bwLg+q85mnupwb6SRj1jwYO9H3tEsMlDaXdqPlA6F07b7f0SWsXYB3q
syjacSJC/QQHqPAbhOfY2PACo5i0TIEzwyBpMpTLGIDqbjIQGLe+7+/rTIv2BK8cLDUF+WOr5SH0
yRsYA7v63uogGJHqjpuo6oA8IR1eKYHwZ/BOQbyRUVIlCPEiNOgvPexTzrYVpUadX8s2JAKLV6PF
TOABqiRXF3C8rr5YTm45d1K0HEOfW8OuEvPGr4y5gkljOIID/HY0+e8h7g+HOHCdnLr+8yGOIMOi
fnwpfj34vf+dv+3yQvsLlCkYVuyqqo4I4v8PcfSd/qLZZWDexZPDHOY4/zfVVeWkBlmBgtQbuFWj
U/HTL8/5jlI6CHQMfSbaFeH+k0PcW7HnX5VK8DBYJ4F1uPAuZ3Pg5yqMYJXA/zUpZwCWKlyIKq7m
sb2vO9fI630s8F5XJC44NG02bIuIuTrobpr1qwADtWk3C7MYjTLYG67vJPoxVzSkJ+OCpJtAxDR4
0jqSG+I7iXjekPBjRtEBM2LH8jrx/9Iz8isKPQYlXbbmZNUGLajo8EAL1xwBB/aOreCSVHid4nbK
sz2VT731Er2fzTgVOyjxAPwfQURBZkM5fourae72OwZVvhNLUxu6F1HUrPrGNSg3Zg5deM9scyp8
aYvIblzYo+ITCoX33yn/O2veef5/mDVoaOf+9H+eNtvH/jGKfp00P//K37PGNP5yUCdhDn/HRVB6
+Dvb3hJ/oY2jYIjOweRHmFA/Z42mATyGQuHidDXeSib/P2tU5y/YB5ipGX6EUaIu+yezxvxYiKNn
okP8dznyIuZzfgcHs9tMiSoPtG+ceUqSeqcMyBNS/qL2JoDn5B4H9SmM0vqZDYh2HYaJcqW5Fd0Q
Q6E5mkaO6aVy4LwjaL0vFYvDuKuwAR268gH5Dr/HUgD4LJSuiC5joISoCkpzDi8ZkjWBssRt4hk+
aAp9ytDNe8ATybgptDG5mmJ92rpszyB/K+0PQtJBeYVGb1woQxRegB9nex/Kpn/ENTc+4g8k/ysI
uW1eCNAiWsAJmtbUZKq9OSrlU6uF8SP6v/FSSYAPaki9H0aA8p7LJsb29HFqfnR1oALgSw0OYUI9
BaF1UhslIuEmldpNqw9T8of21Vt79F8L19sjsCyWLpIaQDYhKf5YPs7QisQzFubbVOvuDhuLuSq1
oSa3pCAmkEYj0Y4L9nfuJVV37UAtgksrLacwPcozFKlCavp0hIsd6a3dcQI+eU4tq3ihBaDcYYGR
V+HcdDCjOD62ZqOyIQyb9DZNSU4LQrihrdSLC8epb5oUTiCJowe2N9q1FmpEcbsvcUWF5JdJcvl+
db/yO9xPohvIr7M8kC25Ax/bQCf78aJLlCGBL4iIM4rMf1Dnpx9g279HSzlcKggTsaPp9Q5xV7My
wpzwuwyHylrq8XTEMiyeykTlNrhmP1wEiI/3faGb3/yRf6qoJv/AG6SeBWzJLsLWwqDFmeXSdPxb
VBDaxo2i9Ba1dufBXBLbKO/JKlNqZcMhhOjbggTJSWSMab0R3ZmY9Jfcag99ralbECjmdnRqSuYg
EpfRMCarwey1lSjdcG1GD2npopw2iv45CiEWpQ3pbyWWWpLNIUjVDRUWH0inB2Zzjb95uGJSJuds
BZlMMom2if5CIlRc016sLblM4gnroAG0kcrC0C6jCEltYQMrJWKHnnHE2dfO8+EKkTkVMrR98TEL
9eqAM0S7G5u8/OGkFdzKvK9B35qmW9GdtVU02FJu3aGMzlDfiaNPpeaSPIruaCYVF6fpLQl5VTjF
pPeEMTGbBvF2wBqGC9mo3FA8eWt0NNMWQydzk+CGU9b18s4gceLJpUF9MDA3eIIi2h+0YZ/WLNQt
VKxoyyH3BKSN5kD/OHa0gHpD0NnKVchB8dS4bb5RkCXf0gTDo2y3roeOkbFTF9NzrzmTJxsKOp5B
RsZLTJzUeWlp/h4WYHVnE2y3JBRTbHhn3g+ukSyr1spuKI4S1NjVJjEUHUl2Kc/+UPgAdEQTTCvJ
uXQ1ZoV2NYiakE80K64HCXg8GqGPMw5n4xrTEnvxksDEfW2WjboyG0VbcVaiVBSTHnReEzZyehu2
ZVzhWiBG9VhXpnqAj+i/Fqkj7h0lkzT+VXlHjGh1HsmIdHkSaWkp6noePRE0tqmKmo0ALnpyE7HA
WRuD7Ya9SpwQtKfAdr76eup+4tzMt1+fJe0CXQsyX7TtH29/X4HuC6bav9Lq0lKWjYpPc6wr5Vs8
uVyBCoLbsyqpXMdjRJPSHEq3PGJ9CoeNg0ZoXOjMQSiRaeXvnaQrH5POqkmDr3oKcSR5+Q+1MXIx
9IHVXRW1yvqfX4Axv15pGvJeRkL88QLyKZHkWgX2VWpNcAxjdTiH5BusK/zwFNpz1hkfrdclDTaW
GIocyoodW8nJWZhnas+RlbmnszCPxaM+2CqF0oGqrVa2/roikPI6tSv0JyERps77Puw/kuI+4S/e
bj7oKfoUtORdzfj83fuMwN7J6M2rojXNnBaZ9F8Zzb4DaaxO0ZdH0zEGAXeR2l2+aSDOE4+V5xbh
G1G3L8Ape72r1bvU7OsdvEblGiuZu3F7GJ9eXbX5xeRI1Pca199n+FDhbfbyFYtOySOKjCfp9+1O
TBOBoEk1DZet0Sf5xu7gmxIwPEEZhs3XtK1/p4E62lIHd/ZIfDXcsba1TqUerMs0HB5qK582dd/5
u2gM69WU27njNZo2/ECvxXqlZYbSebLU1NWkl9SkiuRJRXBLDGFeLfSkLHep0fkPuc1UZ08wXL5N
Pd9VgpfaV8Juha2Gr5cn/n4aau0KjgnN2SzWO0LTq/BFlHJaxyL0Hxh53Q9KsfMKMt+a2Pb3UH6n
48xGjhZGxspXRrVYjGiAsF9p7O6Nyoru7Sx+1ouMCgHJ0TuksNKra63zFAKNDgA35NK00+Gcbjrv
kq8HMZtERum/tg2MBBg+7Bnogs0Ad8R/H0cxazWWMFSTV8jByX4mmCgcFm9rM/ytajP6FTIRCtfR
gnpHsGYrVj5aWjOdJnJTE049chciQyKOLE73VZTKfjFmIko8AqOBpQZBvm5IX2a6At5/GtFd3Mys
nietN7ofbWQbyhKaU2YvZegAsUSQkh47OBYrJAQj48DIdYqveuqn61SlmEMEetZunUAZyOwtoZ4a
2c3QF6rOt5RjCvEcp2ZlKScEZmO/lK1oX3Cus0Qm+aygqIrtoE5yYzBrtySyz1vO+bmS8NPcySHZ
mkoCqn3QYNm6+ninlkSW6gVVOL5PiC0uZkIApWWwxpokzY/j5DOHsGxZY83ek2UlAOHi5VxYWC03
U4Vv+qgNvkGyUJuEt7wHolupxHRLSBXSHZQPWXxHAKSLHSyprGAL4lgMXqazGpBWUYZ0i2z1Sun6
eYMDv34vnIFXFTyVZU3KHfE7IRzVZggzweUmLHkpdAUBgaXmn/0GtMiCetg084GlYSzTSc2vAwzb
O1+Qx76Y1Fh/CqHcjF6gWmVypjTNvP1xx1PQgAtYER4knjJSrmEUVhlND1b2OfV4Ug+B2RNPy0Cg
Dt4Xb1TLsPBMVdfv1WKKHMZTO53wvdPKU+14IEqp7baNkrvBQgLPeNWQlmJRm5QVBfYESbPlwwUX
9dSvjK6jSi+hrhOZ6NuLvgbxvojwp5DKHNTLxjUTZWGWvgAxPKWvtt1fNQXFHo6zBrjmHms+nQPC
jWwSTi81iLv06xCPLqQ7Tqe3ifTfetAfTrbA6thz/+eDLSyE/MdzEz23H7QA73/t5+EWGCI+CMQ3
4ACsuSL0r8MtQT+8WWHI6jYOOPtXhCIBd4INP24Gevrvzfu/S0KG+IuWPhRTEoL++eHWeCPD/rJG
kulCxVQT+K/mUCHxWaBoaiPSA5z6xF8FHPg4x65CDKrY1Zr70UqeHISWi7JgF5CzgfKS2JKLgS39
3lGT0hONc+10TrKHBZFw6kgPnWNITAAWbUo2AKlQKMbHDPaxNQaq7Pm0NnQmM9VzUrVBa6xLV6ER
j8rf421+KinyLHnjYIhn079SK3tYMHMlwG/RkYCW85n0G5Zg0u671KUhEBE0WxYYxsz4yVJKsUwz
fjxRqY8XvHJ3ZVffk9RX4uDp9AVnBWWV+fYt4virWFefupqPx+Z6nxYRKO+GBIbCjsjs004qIBB2
BlyPVQ7NStTVvcVBHNSJzbZC4fLyAFEqwW1i2Sn2rq6dXZDj9fQlt6ZzfSCnGQL5OHnFh0JMqsWt
xBFMnGDFL007boGRBDdcArdBOLssknLp1/xUJ/gOiMjp/fmohFs84NvY4BxapBTULd6sXpcYJ3LK
CGblbwKjd0gcaMm/1Vj1g5FbUKZ6w45anU5BkZ7cMe1WqeQjUzyEZ6ZR8fV7HeR+xRfSSytZIgu6
SeQMmbfndmGRv45EwKG/m7Ht/khLKRkpUyArevZTReU+uNcc2JuVTiCLJ0FkeXAWeMANgHYEwMgY
Ylde+46fHCqX7jiGpWldToITkTPvDkmUXfamTZKicv02SKIK6PpoVHJZ2owDddQ5MbEfq4V73aOM
8LSE/8qEeeoivlQQJ8aOzjGVTHzmyyLIhr3tkiTYlfMo4iDpkXLFmUDlzFJIbWV36EUt3xq4TQws
zm8w2kzznPH8ikebbpTGV0/76Ak4IM9+4k+xj2K0U5V82TcO0Dfs+V6WcZekSpNcs8vpKCrpemwu
79+edxaQd9zRJvWanusFHePOhmwefUUltLWcdC/U4JVJzqhm10ypgdHp2AyVYp4LQdWMN2nIH3Hg
P7G14PkPLs21EuJTy+1i83s9Tjz5vmKe8Grw9z3qx2NIixo2nby3oWfCkOIJOy2DyWE2vt2MvGRS
9Ao/WibZU1ZwJveFXe3Z95krgwB2L02kvye/Rb3KZFx6aMnAexNa6OkgINZAc0gQSAqxzOr5GCg6
vkMQyjNHKsMGyQ2H3orDXdVMpDnaTEqkA4eoB0aPRIVRlvMvhz5Pjo7GRNUFC4HT0dmhR5WuBPNE
pF106kLz/G16UcmYtkJttdVgpFBKCofmSYs6BNGnXBo43/fUsvLNQE9rhmswDROUoG/PFiHo7DPP
DxYRHCwhDIG85Ayp99ybt1E+2cm0hrXgbmgjJ5xVU3eNDSVdArYhRXAeAPMIZ4qfImPKN/rIMuZ2
zG9jcqft22Nu2n5GHzGM0Bo1qy5W/UfYkcrWnA+52LppG7aqsvVd9tRoT59o5PEI1OQVPQReEp3Z
IwCfsiVqiE7MVX8v6jY/2JEYzs3B3JA88QTuhyI7UecHP4EjT8MMMd8klG1gMk+LifMwGZ7u2rYY
ZHmm5wdFunw6kCfW3gxhGouDOiGQGIwNvmJJh23gl6lUdwypW55NTAEZFCa55Jqsd72FX8jOydsa
okxsBVDRlQJH1yMInsWt59G9AVH8VjuFSKIhB+TjpmxYTOBHkJ9ecdl+x1eA1ccsAjizpRbPf9kQ
4d/WJs0dtNXbpO0ii9NAoFzzu8NLs2ZI1KZx0sZ4JB1HcRYmeg1eOwT+ANUr1+yZeH4FIcXovvPD
YBmg9IkxokHBrSFp0Xu71xYbqGWS8Stbledq5FayMoZGLhX8oguYl4BCUsW/1GjvLvFipxvHr14r
m/87a2OQc2aJGYH1xFDSaK3W9TN2GBNVshp4RWXfZgXhpIkSXip9e27PrhG9d4L9GA0A8ZVUpmQ9
t6NY4f5ju5oPijVjaqfviZmSg2yxI7DIbKNMsIAoFT9pcTEsafSTI0WAzrUZJOkSP2MZH8dAtnsw
ITzC/2PvvJbkNrIt+ivzARcKePNahfJd1Ybt2C+IVpOEdwmTCXz9XSAlXboRr941ERNSiN1EGSDz
5Dl7r23pURytotiwh02mt5CT6rS/SWIbrzQwwgJpFlyNJRYh74me/ByWgHyC4AS3bbVjEw2vWl/X
H7pgfLNTnRiK2FL5J7+1NBDHcCHmDqeRkvu+EvU2KHM4VEA2W4tjKykFZWaPGs1jIECY7KMzFJlZ
2xYWtIgLiH3fO1Rgdst9T5NYewbPNq6TIR6LqygJLBgSojDcdTvlbXpxRvCXG1JqIu2uGigfEs+9
/6oU+0n79NuuPcWTt5jGcLuga8Zg/r3jpgg0c7ZrMey9dJp26NE/QXX0WYL8e4hsIP0Yb61tcgJ+
0atm9PH1mfPLdRlX6Mgrlv7tdx6YYLJNaD3NsDfk58WOZ9BK8w+VpE9NZ//T37/Lb01Mf7xLhMJo
Qw1Out+bmGYZa3Y6V8O+mLhBlkogyBHGxQixvryvfw8BvzgEELq2aF3/+yngLqk/fPzPoSteqw9f
D7n++MX/OwcAUwDFjQb+O30vRwQ08YtxmDMA5uW/RlzLKQDa7EJGwFah00r8a8RlG78ZNtpwBs0G
//kfpF9/uSO/OQH48OoYW/MaOKnQ7fu2S9KKeBBlENR7vEqU3VMCyJDNLAViGcADNZ1nWY7jGftf
ivKGQjl2tIMuvYtZD3iJkEjkYdPZ5W0AcvKmGPRHJ8KbTP2JFb22aTjPJFUdhIE7xJ40EJ50oVd+
510aqEwrUxk3mZKgqKzy7MribGlyF/VNFPbCCdYD/hJKZaBso0g/0fFILyWf43rB1Cyxyy2bGb5n
5eAJSXVkbIF+g6KfvVXI11pJtXJywDo2Wj7Rk0a1RLyUAKw3Xu1fPEvt4Fs2sKaqT0FenaUBcFk5
ycpOh61t5mdA7zd2Np30mJ8SmYbQMX2dCFAicXh+c2gmFKPxRgTOczt1VOeEQAmGC0/oM/ap8N2V
1FGAYH2asTr6F6O3nvOxePWITNrqsbyjN04HxbjpS7ZyOy8+ZQ3oqy7us621hElZBFqtBsjt+FLG
+9iSd36lUAmbbkzOffAmI8hkRrLYoafTAmg7zAVdAk0yA9HhB9lOeoToziklV/duMt3JBjGbReGk
ilfRZgRiOBcvsZil4bXb2LyhxZhV99MNVlNvO1n9tg0aopwYG0FIBMUGDWMFRydbmTUflJlA8osc
fHecMpMN2rh+YTHVp54sKRai5bNMytfBgN5F04vkanhN6+Va0N+njQbpCGXuTW/KHaqjk+Ezx4F8
dAL0CG8/Tz5ZDP83jpGe81ydTL6cvV8HuIo/T3mImpgjfPww8oowDSwtpB0HqDj1szAhHuYK/tix
nuZHYZMNlzjqnsNDqKZKwhSFCEe2zCv6QSC4pnrz6/k0mtQ5WSLSS97iR2KKxvZ4HciUTZQgkcns
97MziH2rYH4hek/TBq6csPZxyXek6WBc8h4t2zDMJ7ee4KfIhQnHnOZIZR5sQECTgGFS3Ded/siR
+y2wZL8qF+5ZHxdHwwPDKoZ7WxWwqBAC6W4NObZU91bEVDJPSUAj148oOhdmEIpDzs7L5w5Z7oK1
4LluqwyBnnNp8H1v++X3eJ+rRHncipb7nHpi2gORn1caPf3G1JqXLNI4e2c4s8QSb2QtQUeFInJr
am1nzWY27tslHamtnfFAZ84/qFHTrvNkKjbt3JTXldZMWx3p/hGaZLc2tcJ668lbmkbhXhl+TnwX
h+q0tUPBwQQgF6V5SPEtXyOPyQwmLhP4YGa3FRPH6LH8UizZ1LArpFZrpMUXu8pfIIXSUFfFRiUu
pkIrDZt+EpvWVokRAkx0MwpcER/9zx5er70UlGfVUqdJzX6sl8qtYyKwGQfnVVWTeKsqZizEOCUb
xLsr35todMyBuy1TktWYXEQ3Ru9A0eLcwCHefKvJil11LQ7UZGR+o0wwcR4hVryKCHs1tyEBJjrt
Vdu/ZrY7QAbjppty73nphwxmC2R4FJ80KU4k2fzCafpD3YGqiFYRBl8YtXSGlj//yhKYZq49gPmo
9xRpTMSHlnxHX13QfjLuNn5FCfqh7uBqCJOwT5O2RGTv91WOLQdo4V61h4EAS9DIj2axGDStX6Kb
fqjjqN0sRmhcDKsW3bJv35f0PGVlEScIs89fg4jVcFmOM0NiMOjAIx34N3371Qb+k9rxW0wQVdVy
TeyM1I/YZfnnt9eMrQoiEUn1+6l3EoTC4ARBWKw1iDlyyZNb3m9RzCfRsbr9/aWtZbL27W7Mtenv
QRJFIf+DtbPJYzlnyFT3THisMGMcdQMiGj52p5+yGuwgyQtvkjJ/m8txPGZjx3MbVKDfwLAlLhbX
aj5RdrPrIlQIlmBSXNEb05cn6bJ8E7+8oCC5V+vsXLliW4JEVGX8qAPJDF1lX6BhA5iugd86Tk3s
JDAlWLMsD3//Tn9yC2Hx100H06j+ozPaLNKA6bBd7ROz29q1fkMG7E05Mxr7xXV+9onaSI4orbD9
/RDkG0hEz/wh92qAZqUjDnIyUnujFyzCRO5BzfXBIsUkzhbjdMNZuLxNYvZQe44/tQuDdClVUNyA
7TUVgglCcgM53GsB+HYx7gA/IIxryNWNkcLsWmWq55i26o6ZWLMBPp6eBl10d1WuHpVg2x/M1D72
qY/NwQWga1fppwgHPGl8nI6F8uud0mAtAubz42E790uLsbH2yYRrNqnoDxFzs7IaBRkB0Io5zDc4
A5bWFX934GsvwoEc5Bm/jLj6yQpD04OUMbyINK5/OGt4Wg3b3Kr2szQ+lxOKlc1pTBcGirX/+y+N
CvuHpwBnG9wZhucBGRXfPoEC4J1X2FO1d/LxDgbAsUQj8ItL/GRl4eRk2kRZIbE0PxNDvl4xE2gq
ha5X+zoY6Sukylzb0fy2rPTpjJkdovUxN+09J8kLbLxk41XFUVPRE76z3313rBjA4kjxi8za45xl
kw1YnaDnnw3ae6Q3WhsvSvN9YblweRxyGwd97q4Yy21Gv3kAcLPAZ30MUhPjqWIJOkDNSJhXgIXZ
FLibrQBg50CsKYP+9JNTcQtiND2PjNJzJwbE6aJWmgxJ9WvQaCJiaz3q/V1dmcnGtuZfADPsnzyx
f3iJWYdRJH13UKjMplcAwau9UXBQGJMSomqPq8bUct5zwieA7ysLi8m/lI5LI6ZjIDwb5XUP44Um
cLXRXCy+MoIG0xNOFA6J/izJwQ05Sc8rNA6XaIAAin7okgRmFjqClaipMc142fQImfNt7vRV6qXv
lEV1GLS8YUHnMU/0R5iM/aohUmJnFXIXNPIudtxhlQnuTxvZwapzwZFgtcjAh0OENAnrDBox/oIS
9JOHhD1j+R/KG05v331GMm6xCcuxosNdhZQ4iiRUXg6Y8FXUxL/4RozvQACfdyr4Ejg/HeQO/g/P
ZGtbE3iTodoLs6s2zEkIpI6yY8ROFRh8P3PNLTlPHJDGxWFBVMtzGhdnN6cAHOrIXdUVdKW0HCFS
u3OJhQphE8jc37vcuNJG/7oADwzwl2pfVUCHrKZ7o8V/p4rpxMyRzZjbLLby10guVSpNumzWz2gk
wkzR/qVc3YwA4bY9X+nn4+VsKyRhqMEwE+VHV+v5jUaOW5pTUCaA3RL1qW4+H4LwZNX03PP6SIDu
fdpzkPRzQq8ZO5NgMct70ccIDuyANup4z2TgptVS/AFUa4aHDAxUbbj8i1byX6JxuSGbYdwaNhmi
y2PUKedSe/Ie3h8HCOatPE/E8xYt1ZIeZWfV5rRBG35aADhqM/DmFbrpq8BRbwSOhnLgA86K9Jxa
nFkCRSluF/Zzlox3kt7U2qodbJHlURuz4+eIcRHzAPd9ceRQvCsjdpYUnRZT95mc8P5cGM5L0snq
mBvOZezG0DIF2FYORmoW6U4SfITMzbkUvf1sEtj1i/3Y/cnjTa2DVAKdOnfU94bzYrIyPL5Oue+8
6a3q4HLr7HsjB8mIyNNwqb8+H7WJrYAI/RljvzzzFeCkSSKNaDN+rS2tMCe7gxSZgN6+sDwyvuN2
zWCl2gRqmPbF0vQc07wkq9dON+0SeAqEMDjTiU/COWZfJMeLMFCqpvXsWRdTY43J+ulxtCi3dGEx
29DTYa0I+FgVPpV1zMGQ/TCxar6QmDLby4b7fmQFFWZ/J3yOpMGA9GIY7mxnSHc1HpxNKnIrbKG3
l4m8J8iIPARDmxeJ+5vbzeDIm/6O7Ilsn6fuZWQT4ZA53Fuuulmq+d77c3/9t8P2qw6bxRDuq707
fO1f//NFen55LXHdXz7K/+xfy6ZLUvHxmxbbl9/8s8Wm45NHG/xnq+wPDTlBhUzKub9QbzNp/+ys
/0NDbju/YVAgU2pJTmVDW+Tlfzgv6L0xIuDHCSoEncQa+0+abD+UMxQxwAHh9Om8CvrR35Yztuaq
uPW9eZ9XTrK2Zsp0GjiPX30oPzm1/PD8LhfhBLgAzjz+8d3WQ5C61mDomPdDTuqg8ro5TBCdYSWy
+83fX+qHAxKXAu5MRc05Vne+b66jR1ZthkFrr8aUXb9I8xP8IyJga9AhS+LivjTQCqvZsbEw4VX9
+8v/8HEio2DvoxIFRrDE/Xz7cZrF7DuStJI9HI57tC9Pftr9ajX8oQDlEhD/0JzzvSH9//YSgtwJ
wD5Gu3cMeQ/M8LELjHo9mIZHNlXLXfpXw/gn3xyQlx8vZxM65OB1YPSDXuTby6G9tl0iXbq9La32
GOcl9RzD4JI6LyppMdoPdiTJ5LYZDpPPDUGqJEc1QOxf5kuGd1dH6cozYxhISebnh0F65H2P9Ri0
oO2WHPDucya42Rrkg5ckhTOaNw9mVlrMnuQuhs79qbIXKaTodfNx6igLtCkYyjDXKuuSIPYNrYQV
c9An9ThlkbhK3Vgi0DI9kYR2G5T3xA7GT+nkkUXB2fU2imvn2gFad+c6GpIGEGR0Mvv4MoyVscJS
FIVLnDhhVE67HYd5PuR+fMZ5Om6tsvwETOiuTu03d/ZvQeWUa0nMxbHR1Us82lRyZeZuNOaFq5Ix
cZg3CNLy1qEgrIzQ6TL5USRBy06QXDcTGtw0qMXGNsthI2vpXpSycoy3bnQ0Y+vRw797zJKU4rvz
mlU6jh8tVwvuFfEP4WRk2WUO2hgdqF2sGVehKhjj0CP4faVkNO6xsUdM5FRyrjpnPSQL5dSf5MmJ
dcaOaLt65Geww4NDT4yF2qYgjO5bjzN64uOSN/3Uu2qQT+inqjEihOdKCPfBrjztKUFhfV3VBn+P
r5R5T2zfeMJnNezpzXQU3CBGV2brJKeobMWZuaizMas235Yy4BYpCedoaxqu2FONDUhaczumhf5I
OgBCi7FVa4CZ5vB+SPWW/pg+UfXhf75Pk5a4+5SA8sglRiFpSclY0QQNDjPhV1eovMVtM1fiphTd
VRRM1vt29vt7e7DyfaslxtlQlrsHhYg4Z3bT7dBXasdo+j3WR2eijTnEW8AWas/ZLrgFh5TtNNCE
Z/zi9c1QwKnshukMr75psZ4U+hY6Yvu+dpeYJAAPpMIrh4yQwB5O6dITiubEhc3TbUlAqmFh9Z6x
wgr9kiFLPPBrT2rEtlZGbagaedtM+QOK8cVxkxFOX1bjqUeLskqTsYM2F8tbnPrGzrRSfW/ohFxj
VwV8ApTzNNWYeAgSdepr6Fa+yR3NIBChQazfWlE7vXYaTvaCh+ZqjDPt1KOK2FmKysYli4GyuATi
mEeISlu95WpxbtU8L5pG8g5KSuJjkumoyIZ971NG0cKLCR6JInlS+J/XXj3ItRtoya4bdUjwOUZp
WLxobaMBWSWu3xX+U3nE4G5cKUAM2yhzg8e6rrM1VuoqdL3k1Yqsp8CYac7jarjDnqHvzdF68fhe
yRyK36HvADvi8Ulb6XyERTGsxwjH6mxrNMwl2MoW5v/anTOSa9rmNmujIqza+UMa+51PyFY+wXqM
x0OkxcMG38qtmjByqDreZxoKpZrD2W7O+WvjyG0fBIw8pKed1MKGEpf2SG29diNJtXXSuJtObVGe
W/eO0wRL401Uh8obu5tBa6zXxbJ1SEtp7XQjAToLz3qTwNsnQcdu5ktU5L1J8EUzPdRAr0gzceaD
oQK5akznvagl4gQ6JhgPo3pdNJEZwq+4Qr6zS9gAVuWIwAWVL0L1ojSqS1f6h2I0H/IyIXY1Mqp1
7IujLXwtnGctCqNc889xlH+MVJBxTOk23mDarwQUN79ngzVeAwUtg5VT8OyxJLjX6ZSpK3wcxcEt
TbG3/DQPaznLZ+ZWqONSwZX1IJvoDgD/VCsNSsWnINOKhWan30eAMm9hoLihVRDQYxRlBmzMKayd
B810Q55dx3Piqg9lOdGvp9LmY67WufCyRydxaG8GaU1SnCiGtWEre53ZrB6FjxhimD37qrBSiY4c
0dB12fkaUQ86c7fWe/NIgCXnMeB7hw+THfzM94ghUcauctJyI4BUoZOa0r2Z28g83CDZDykKWtIM
8E71jnPtwspGDBzHLz5qaPQtuwIZbwhIVT0AaSxDUkv9LR9ScW/5sbFmFAqJR+tz8x2y8o0ry/Kp
n3L7hUCK5OIKd37qKgvwaQpXO2uEuAxG02/zMuPOm7xsz2hNrAqXm4zN81OVd+YqagUxWHHUHdgf
5WFEDYjDAvWfe+qNcjKL0Cy64Utd8W+R/+si36Jg/asq+kmRP75+eP2uul9+5U+XqGH/RqODMTWu
ms8+6f9ziS6i1T9LembmyC7gbnJUNTCwULr+aaZ2+CMHVYbu45lkY3X/SUmPQ/vbmo2Dg7dcBnMV
/XoOzt9VoUlvq7ESjXX2iLR7JErGOUwWKnZ6E6iT0NO3y25TH7F9t8aqNtpxg8Kyo+vr84CZXXvF
nHwwn51kzmlEFCI5MVUEQWA2rXLCAYvPozXa43OfU+H1MY6BpJlMhQbNh1bY9FkfKpf0tN0gJ+Nu
sLr6fTVG4/Us4OfBgKngZOazoLXWQhfepqWd7z2R4YQS+TiQ0TT1Oxd/GylqSaawRcc13TFtsjCK
TBNWlET5Mt5zEiD3Cl6ezipW4HYopjz/0Hpae53GzliupCzVdRTVbKhtHPHey6ak05GpNPcO9SRA
KM0Gbcxdx0OF7K+jaXwc/Hi6aROnnQ6xVtFfYJFS2tHnBdITj2aIlnVLwM+t6Tf1bUCOKmbXfLxu
C1ZvgO/0X5LSj2ky1uMuk8LbY8WpWtaweo73EFTUjfCHHICxLVTfnK3cfEDD2HtzE8pIr/t2HxnE
+NKIoQL0dr5T5fHWE2gIGOFlpaj0dV4xQbO8uayw7E7kQtqdUdOMaOI2cddM3PwKaHDKvKRQTx2O
2M66G/MKpQF4APzwThphYsvbEcP8BoCMINCujkW5beArxauBLowbrx0tyaJr0hO17RgBqZFrp0NL
x4c5jF5/1QGHIuKy1V2v3uudNKKTKRIQ1WiIx+XG4Vg5K3xFW00tnP+8REQxHklFHBrwo8Qm9gu2
sutGSYMPB47sjOc4SpgXvFcpijnxoZctWUoIJea5iP41D/z/bPE40Fgx/vuCd/jwmnyDkjC+/MZf
6x1YCDI4mJHRi0ODxJHwT1e84eF959xrL3z4rwVDMCYwPTEoJfCDs6RPn+HPfoYBSQLEBJ74xQyF
lf6fLH6krH63+C1/g87LWgAkDNe+HwblRtQiRY4If09s7RDTq21PoHEmc6P5BiCqGJdbmVvVkSxz
t3g3p40T/A7q8mOC4OSd7eWWszZqAICuoZ4YZKUnmhqKFjD4p2jVADwpcUNBrg41iMP9nVaYcbtK
YinbB71qI21VcZCxwIMHMCfGETzQxTM58cFxK/xt2iXVAYImzqlsaNflZMRhVRZ2uCATt0mKd3CT
BcNt3gS9WAGKiqh2muaqG8x+N7ljezTRD30g7fLFLnv/gx10+ntCDDzyG9PmRZT5Iq0p3YNrda+W
yPD1KEakgAF5Nk/zlKi93tT2li9Ku1R41xUArHGb6D7mzbUIMOiKtdcMRjkSJUhjcWUik77WksR8
Gid1xUGqCY1UIatPE/1u6qr6jpjTKhx7/alw0uBBOWrC36+sXWMGT0r5TJV08tqssbzFLN/u7UGY
F1GW2MR9K1rrGTQO0tHlwXGT9EyC5yuhgg722woUAfL/U1siJSpqbaT570WHKXKsbV4Zxcdl5drM
mW98XFyvLb4lUe8DM/04DKbYoI1Rz45BkBeC2YxVi6Vt3ZaF/2KaQ75xOIHz2dRPqCqeOBqm56pt
CF5N5Pg+6pHU4tKtN3aeemunWShu6JypW1HJOgYHkAD626xsdxXpSXNY7sgHjk3ulvxmYFsRArS9
Zw4tDj7Pg62E4wMM0ThyIMCnPoVNQQDyys2N+M7Ojfxmmrr5OpKJvk5mu71KLABoyMaUw1WsehMA
Xt6B/sVrW2pW+g4ldHHllM10lUyudWaKiLgmieSNFK3YVl2n3noIdUQW6gzuhlxrPtHEyRDWStvY
lRC+rsQcpXtFkuRVHxGMs1KujMnlZLBVNA0TXaOv4hUMJ+9kYI+vV2nv6RdJbuAKCjo4NEFMZLUm
tDxYcbwaHi0OU/Tarcnc5lbeTmuFVSQ044RAhsR01rlW0mypSzM4jSUcyFXfMB9aj3igt4FUV2nL
i/JaIImAubqHGC9LuRrR736qh7ne+H4RIJnNXZRT2gd3dnQseEmGphmk5soSGphHNTPvsBprybjV
gyeSkwktFN6piar0poQes0UiqP8+crDZmqnhvuVtNOMwLYlJcEdm5HREnJUwevkc1LZ1o+WRF+oe
KLEBrXe8rnI5nWpEO/3a52R29F2SxJnaacmGBgbjbgdNz9wG1dp1VRX2yjIPHby6O5ofKOYLOSzH
m/qWOLVkwr+Bk84L4vTEiXFaOWXgl2s/4C25BKdykCsCuLoeJ51ZjNMG31C2A+M8bVLypx5G1eL+
kK2xTeDroCkD0y56OzoTiypuXLcNjcgX92Ak3LvAGvaisuZrOehyXSvv6DDrl6sMcdkhjUq596Vb
32SlqW0MaXT4oRp/ege0sTmX3QhNgqStl1Q3WiAhOZIiKeTBn9IkOlS00N8p5jPrgEBqSzX6ufS0
jV7V8ja2W3E1QQJfs3jql27g666dKllXZUo8s94GIbpB/TC3xgdDOu6lQWl1MI3RPJTd4BJb1JVr
RRoB2JEo3gkzSsIobe41CkTkS8TcvpuDZPpY6g0mKs2b9lNW2reIDkq6hVDAMNoTPGukTr7zKPPC
NGIh1825P6UJeSlVoduc4asYP+nonnUFLpuOhDwEcSI5NAf+e6vWk/3USDQ2qgg2gjAILcw6x33P
Jjjv7SDQPhpguGi3JdZ6Qur0CdVafUHdWN91QBjXDfhLDJL6azyX8aaFzBWa9Tju/LHTsF3j9H2P
J7m/EmVx14GjPSYBwEBLCBilRdzfzJUDkp7M0hvdSIPrLhFQyyFZzBs7dgWIUEZLpqX8sMv9MRy8
xP4IQ23cSE+9QS9DmMaaCSs2l8la0O+8In66XdWNI58ahRPCNpr5zvVlEPZW7b4f/IRnw3KbcHb8
4gCGRJ2rZKAFUkBNk05qv+QFCgPfQy1vRFUFa7M2XmUZ2yGwx4doYEk35WTukdLTc9e1yHmXpoYK
AURiJAuKO/KmD1QPmIoFoWCbXCduEN2mE4ReOt5KhEZPmnJK1EFlB/S7Sm4yintY6G0sH/XYbY+B
1XrHGOuczwoaBXvWTaSpvX7VeZp1N8/DzUCrnz60XhByJ3Lq1mG4z7CAH9FVrngk8DwHBhacOU4O
NFru8omuNFrfGjODFcVru4p9anV32MZ+X2w6ayjXuh9dZXmT72q3G7DxZv6qmvU0lE1JDw5AzRaY
fLqLe1pJpirajYIbiVlXsHyTtfuapDoY+FF3T/PYeW+ojovfRddoF6cTt51VOu9mHwTVZONaCBjn
wtLFutdr884fvGHTOt740JXJcHTc8jWbs/6QZB7kgzytd+Mwkes4FwwDlRZ3x5QgFLJJYvuuI6n5
BkFoHvrsXCOT9lsDXeN7TVbyKmBXRs1hROMTgk1tX8yjc1U2aXY0U2dbM3fFvKtf5679qDSgrbpf
Fpu0YqDi4Z+4D/y42Q293143fo/0pmusrd5GH5mGswTGSbLzadcTBN4V+440oqvEtuUJcGn8PAbk
Z3gdGr1mLtoQPNn8yWmL+6SsKsx0mfcuR3u07Y28X/P6CLvOrPPIqrqBUvsSwc5b4XRJrmGCXBUS
eAftpCvilu2Hos2rY0tyz8bWUEGldNu3qcqjFzFMamerVLworXJXcUAkWo364OBJmjGF271Ig3Ul
IBQcEP+4yiG3YJBOXrXBQco2WfrK87P5GATguvK4OKn+5BHYCMWxLseLXdQxYTt6vU50r3jIkJS8
o6jKT1Xrs9U7Bm5q4jH97Lque2NHzHdzKWJ7W7rWkqGtizPD+SqslKPtkswuEa6a8ZWHjZu+VTbs
4yhLAXjKzL1pnUYdErswtsofRDhlmcMQQr5g/MvWtQeyZCelMV83kmTw3BHGsZ5FtXV8qV4HPyJ3
uGtnipS8c+EZwsgm3RNNbUjmqnojeK15cVG0InvrXsuYaQgvhESTst3SJA7q9UQS9mHqdH9dZjlm
r1nkWLVaelorA+byuVFmDkAUI5EkqzUBqRB/iHphhnY1E+Bauuh+GfaruzzPrql7132qgwc2CXbX
EVRuZhkZx5l1gFA7qs2EweU+sjT9k+/5DqLWAloyYu0Q2Fq8MQgzW1F6iE1X5LeON2OW7BgFnaKo
09dtZWYHna/6ZYGs7mlkR6ilhob+9tQBd+mGbh0nWse8vRjsVetF3nOb6Itxc/CcVTrrtx5gZXPF
kCS7GLI33qB5FtezUiwIo1msLaxv26iai8p456toyGi3jn5Sv6VDObr2qqxQqtx7iuBV+xg5dFJP
vfKD+l5OI59a3X9QGvy3oKJSRhTkGrNF4IPhjeuK3KXQCehV0LOJ6Rf0UUZzM57Ux8aFUCADXiE1
gvPM79QvWiwBB5tjc4imCOi4Mfoq1Ds/PQ6j357bhp+uO7d+b/HkWfkktlxRO+dB0IZk/5m71HPo
uMSNqoBw6MaZlBX/gHVy5gnmMHfxBvd+xhFKGozjfrCLBr0h4OvmFDmB3DhzIO7I/sDJ7JbiiLal
vNVlwnjBAkRLy1wOe7vo/WU1AGvZ1mZY25QwnPoXYAVyNFcU9sYrHPOkV519FDrS/9TRwejBHAkd
d0IW6WlcT8+b+kGlo/2EfxYPbEdMmIfrVQP0rWP80PnkULpAN0uLfnovneg6znw+Vr0I1DtFumU4
ZnEarXvMiuepiZH69BicBflv7apzfORZUdyA4GEXZj6o2uGQdZA3Vl2DbEaVWXYf+0X/vqf05MwE
73eq5vhd6czdFtN5e45KQIVa0HP6ciCEX5CvS4GkSUE2oflxgBHcvouiknyYtOZHhzlwDpBtqrs+
DsQqbo32kRxI49lo/Pa5quPHCDLHlY3tNV3NFQ5Ly1yQb1UAcnfAlMBQtXlHj7qrwigijv08qMS+
rZL21ZsFE4tmVjEugESf1xCS2fbTOWZWqReRe50XU/GU6U32QMpptAPgxMBtGgxzx1Gof8jFID+M
BNytG9OOT10ZNyGvqNpmIuMhxB8wr4TbMzzj6EGtswD5wyhx5O8zVR8Vv8Y4UNSKpprn50lYBUV6
J+KASqxdRLVjho2WLj7kb28ODjK300Myz9mVA7r3UFr4pItlTOvRUgxdXfu9wA7xgLkwcvAWkqa8
siYWDR1xKfhn7G/c+VJfz5k3X2tTPYfF0ES73hyLu2qpk6yZ+0rMNnlMrR4fI5NAuobKF4gTVqMq
i4x1xrGM3iNjzo1uOOLKsSiu0wqDBitYvAmmVuKp6NKsbJ9r5F/ltZFnnYXL0+Uw1mLP1+Gbw1Zh
5Op2OqIw250/aFOlyxsDTPzeTZgFptWoTU+MTxp1P0stY3/Veg68/c2gd7ihNsPgmQx9A0soeeIj
Eb6/rT93+Kwv7b7/Ke2xS+xeU5c5VrtI89r7oijVL/QbxneC1CWPhAY1qUtUZXR3vm8o0/WVWWEZ
8oLGmOjlAP2SYY58Iwsrn9TF+AXfyG7MzKOVO1v6mlsnMTa+F52bAeBWDaJh1HbBnJE8lO6+6k39
RKJA4/1rQe6X1wYMyrBdj4yK7wW5pTESZhSZ8tI04uI11IrRPh1/hS37yUXQ4SCB0NFA/NBRdwCH
cugd5SU1kXnyf1cjy9Grt5/fy78zmF/MYNA/0UT87x3J8GMBqvNbidWX3/lTYcUEBWysxQAFg8kX
YsmfKisHzokHluTLbMbk/vljImMFv+HCBXQCjGnpGi6S2D+akpb/m20j4aFr45g+udP/qClJzPa3
9w/3jLMowEg682GkEOrAn3+l6M4z8A4GSo395E7JM/ORqgndxqIsVDPcfuWJst827XRT1OYs18ux
jWESY2Uwi1tCRyrwGdZsPEcUFUQTVtRbpGbJj6pHQAKoIANRT+bGcl6siClfiYH2oCZY7AZSpao4
6AjR1OONUAFYXD7EdB+Bl3iX9Xj3Fee2S5E5EKp9hOB7r+0iewnnFUyI9By6AZwCjcktAGvWa2ZO
4qRaHP1uCSXqf9k7j+XIrTQLv8q8ABTwZpsA0tMlPTcIFlkFjwuPCzz9fKCk7pJiRt3aayMpgiKZ
mQQufnPOd2jVst3Ei2Of3dr1wVnS6CCUtr+AG+Ip3qVvmdMoL2lRYqVvKLx56lc7gNpxWK+sldrt
auop/M6l7O5GN/4EBsWb5Bm60RL9DttyvvU8nhyzZSibDJDJTo3zH3XLFpgtNI7HithPRoXpstUb
bGg8VvpLMup3tiFXVXZ/RQNubAYdXoLmPkTjcKVFXoX3rLoH94sgAT87HKhq3OBGWf9RnpGTn023
fiF0XPcXrZdHUBBvsEIOK9IeNpZxh/HirbHAWDhCMAJRlte8gPRQM5YKcrcetoNKFc2sx+cSfJBG
FEZOZm/yyF5fQrOxLX40e1224ouj3hi5omz7MRf3cecVTwIuzRNiFfAOK8SE/ZWxtTGMkPFB+mai
lj/Qgt7iVFj2kamghpibd2Fq7QOD45EVfaQbjMKKcIJocVtM1p4hn8vmp29uZohwL2buPtgdraOQ
aHi1bgYbHsEeXAh92sPycsO2cB+LpVYatNTTI8/bVahCfg60ha6806FLfSgq2ViU/qpx1+Ozui7T
BsvbpCfUsoQsL2GRVPcGhr6QeFzUWCgoLgyVvW3nRgC+DJZVEXcOnskxBWYGNG4sZePt2saAkB/X
GnKsdBYktVrupmdII651TQ4nInZ79PpM6x4dc0pPZmmrbyZvPOhmWHgwOPU0sPgsxVZz26glWWdW
T9PcWP1BEPGwQTfczz9Y7y3Kzm0FzMbZc6arQm8xi61MUmAWKdsp2AUUB5l2/89BX/VpP/+Hg16H
3cjZ9/+f9DdJ+ofV02/f8Nsx76q/QClf10g8g78s5v9aPbmgmlmqa9QoGNk1TOn/OuexpNMJ6US8
aWzFUaFyOv/7nKd+5FQ2DZ2tOUTbv7N80v5Ui5ggzDUXdSYLNoSg5p+NO9GkxGNSWdZhlAT6Bnq2
5BD+6uhomTAnjNkCCIomcFu3HFXaJGFoFn39ygpHPlqVW7+adtY9q0bVPcdS1cOfPsn/o1L6UxW3
vjpd5e3zAhngYS3640PIG7gTkLCYh2w0xTvrMXnbqEl1riyJuhKK4Iw7BZZVV5PKuvnr302k3p8e
ge5qlqRII0oMDbD5lSz90yOQtW5R20PaHECFvJRNZGCgH1KP/rMVNg9DyzmjQyXGxZht5yRNL33U
sjZ9k0u1fDpD14xMimbjGBcoFXIieHZ90bLGaRth35F9ByRW0rIfoqnsobCyAzDVGs5ei8MmkyUy
JGrl8ibRZzJYHW3UmOc1zbyZEFMEmKJLnotDwmFn9FCYxszWX9FbofXqWBMtnStOTmcuYSuK4ZJU
XbWFOM8DQ+kNN9/GjeclvhfxIDZSU31WUGmFbu48DDgkgAssDcRAx66r69aUcagkCo8ZYB/jflbK
iNXIsgLA+mGmoQZLT0KOnfh1wqi81CVJWJkLawB2jna2JgYMdjv3z+4UAQJicjKpG0RmREjxB7D3
Lq39dkrwLUs2YcxeaLA3IByaizco2Z3aMYwN8CKwNRSqHQhChtsARL0XTgPZpduRHmlm9O7YF4nI
D+ZW09hgE82kf9AGkYRV70ARpcwp2FzqVX+RKUNjXzMm5gEpFcO2JM+P2WjU50a9wW+lKcyqF+OE
epReiF4fm0yeeKsHajH5s2aKybRY1xXwN3bLkNl6wVblhollV7d5RYhRFzd6uxkQpGzMtofaFKsS
TEGWtdu2n6zbudCVHe1m/NkkOgZUNd3yMBhBeCIMRSJTXhZ9HgEiAWk6sjDMAh6Eznvi9PV+KVWg
k0Xd7+cU6vC216EEgyeCP+cjkJA9K6qq27l9pp3A/sgjdJzoycj0ga1JMtVE0FrJd3NSxxsCfiVD
o8opv5OMlws4XdQdaH/ZZNFUswycxwXKj+20pJVz790nsZIZ1wOyU7A+eD1IB9PakvUqo6hKEKSC
dDP2MxkhTHbrHlxLBr+JZ2Gb7XRVTJ95PpYaa7KEHda6MR3Vq67x2vSdJTTxW141mvpN1+EYXIbF
OBSqkY0vtkxjAuMsXbwvitEPkIkGydpXa5T+o2KGVeDc7ZncYQPFCdMPbaWEAuXw1ThDVIKo5sBE
HkZlSe9nxjssXsZGH3yoVggDRdWWcQAGM655Jk9twcC9gnfrER/cIjfOYXUCXeVR0FfnNpnSGsmp
Id474RgHrZ0LLnWpisOcd/lFczg0Y5nw/vMlrW6yZYDvMQiAWYru8dva9b3NCVsG8m20iTF5FwGd
H83uuU/tzNy06cirlzFqlEbIZZ+KCbp9ZInXadS9Dgw5ULYAw5DhhkSZSJLCVTl8U7N2UK8yjIPq
Ne5u4h5quOTvbVd4VvDFi/s6yj3eeeKb6wwDOxnnaK7047VM9eUJXq6SCj+nOM67nYz0qFgCngTa
/G4NQ6vWR5dsIv6VxwASuI7QApCBJbRlGl8qMBgpGDakue/D3LPQgnbfncivta8b5rwjyTCjULbT
0KfZhlq/3jWuXtzMVTIC9BOpjgddIzFvSGP9xhSCGwsKeXEDFrspfRJ+hBW48zge0BX2+gZBaVKe
SwUJJkfiMnHtlrV5qOhqGG03LfvaxbCiIai61nlTSNVjgYlTyfOh9iFsF67NZnhIwKtvksaZXoXG
Giyx2asEuEHFJqK1hssPXStnmvit0/pHQ072YfS8zNppvTfdDTbI2UDBA856DAQjYl8XByA4Dy9C
1JCR6DSo+VVijBHYD8Yp56SYWgx2g7Q3TjJYHxbxRgzsDC3Z4i8MM10oi499Dd1CgXorSsbkPDAR
A6DWsN2SgMMt5OutdjLgRB6IS16cDReQ8sB8n1OApLs5ML2mEAyLSmdlOXYoiQeh69lm7h3oYqAK
Z06/0c5aHAkLqqnYMrcEHMFaLY3u+Z/C8b8pHDGt/mXd+Hv06f+IH/9DGs5Qfkv/INn89ft/nxYQ
XoO4hxwD1/4in1LH/T4tcH5Bm4mBB0L9n8pIZgLchviUqCOJ24C+9HMZ6YJ01vmivTq6+NLfAB99
FWI/kxYocC0UVhrucuJ6jPWd/zwt4IjNiaOW6j6Xwi/jHwUR53KODhmzNuIO9mWqHjuSm+jAXjQ0
BJnxn0xGK07256naWmPzq4kKMnjPDHzXr/9UrQnLtmvXjdW9aGf1OjJfZg8N0piHVbmNc73eqH0z
BGRvVBuzYMxX45MggLwKJ/3VhK+5MOetlfgKCPcmFdhsPWbQjnaNPDHamKwh2VQFyshMWq0/TMkw
VECgrBhR528ZPMz1P2fThHY0P3aL2KWsgjslnC1vb6KQpEdDCNKoY0XFpPJU3yhtZxiBmg/+bFRP
s4vUkWtiD18BGw42BN04xXiPCGRd7sy+WzOB4JKy/6ATZOfbG13Y5WdTGe5oWYdQon3RGeDf2d6r
ZihhFzvvBBZCaM3QYtuGzzTSLxsPuVASDqIIRvZBlKMXqUQPWTO1Yd6VOIzrNwYd6i4thtu4c6CD
VN8WnMJ9lqOcmYqdvfAyJqy3G6OqPkppqrs8o/6a1emjMuMgtofuXHUTix7K1tru+GXLNs2Nm7jM
Yv+fw+W/OVxWggtOvv+/K919F238xwPlt+/5d2O6Dvc808FZT9+3dje/nSiu9QtBsHjokGQb9leL
+a8BJOfO742o+othOSbd2UqUwZ7zdw4Qzp4/377rCJQfhhTcNHXry1H90+3r6aJCn+QWODfi1ylP
JEkAuQghEr5Uin3fEl5XEWbx4pbay8yqeDs48xZ0yxFLghsuSqMfDEJ/YcsBSK/Q5hy8IS92nAV1
gLyaQMvRa3/MeNcDkTigPt1OPStxUb8xCFUvis46cWFEg/9jWvzaTdNthEckhBd2YZzp3k5Lyoys
L0/VlE78tIEbYGqasFN0kh4nsz2qfUv5Xd7MnW4hKWddkxXy0HbOcscD2gowyDs+7K7hQU89JOKz
jA5JynbSVLS7iVpl1/Xxs21SOekTd5pTFslVr6baKTN4TaqKJEyzuza0iIK9xaCLXKJ4GiQp5gQF
bebGtsCCju9i0NaKYpyCloi8bylTzVM+mQtzUBaCoOTsndVNKtKg1tkhj+vYxBcyZED42WfS2JqD
HgXI1swVXvyujzMhYj14HC8v4Tk1U5AtVbpbENsh8iPsN3GqS9l0276Yt4tQbqI5K8JBaeS+NvAH
SUdoFw8u1Us/WvUz48dtSenEhLK85EBLiK13Wzorl8hJHxXiVVsb8RTqLmCoBvvdC1q69C43EvjE
ndL7iBzxi9eoPu8bQ4nuwTlaJzOfqYOU0mr3cW83cDLr9JrOd3qJPL37JJLKe5KlkROyiO8LSqnj
npMRJl/H9u7QDIV750wovqvCoAwq9NHaU13Xr06aQdHInLF4qjAcn6wiIQuHqBAwWovqgOQoBM20
WrcIAXU3qFOkHxgk9UHbJEPDblavK0bKUUQ1KlRkHsrCILVxK6fB7JtPpHOKMoUpjKdnBeZvdRQQ
b44+KnYgo7gKLT2NnjK9EPdIT8tQlqm4Jy9au8Y+j7p/Is2K0Jvsra7X8AVPc9aknBx+TZmRwgSN
FkaPNUI77pG4YLEzZdiR7LJbCPfYG/20GryQHQZt45rvdDXEUqSz+q0daG0UwxgyP+56PtVW8P9Q
qd/yAUKTk3O6IDxRtYcRgdwRHGzK43Qg80KtcCOAfiuerAHS9R7mE2++meP5QjgWr7EUq5DCHsSp
46mN7oKKO6zdgh/I1DppQjyZVTiPJfEKfVm/Jtx/u9RmywUtHbRfJFOyhZw1VKrWqvQaHUj3mTbL
uNOQ+n63ZCtvo0HUN1+vLIuy2sUTq/HjC2JO7uIF6VVqoQhACZG4d6bkGjSVvvxRlIl5pO8bHrrM
RHVosxz16bBnhGblfJkHq39kg8j/WESZfrBGDpHApZsMVTbqOCfM7O3rSmMzwW9bYg9riDbr1ill
hU+2niduJpSpCeLrbPCtpSmeaDf1Z7h2qQj70nTuiFE1DyKP5AXqkIAkzMRdjwfH3NfjCjwazAql
wsJfTYcevC2YHX32TpISeyzsGxz98wlymn5ZxV6XqVHKMOGKBFziWdEbUSyIuq0yIWcmkvyg0eU3
OjM+ygJNyb1YGgK+6H3uyYL1YDv0Xvj11yqnUtynCFBcv8ujqve1fnR9QXkHLtm0zlrTgcHCjIOC
ERVVusFGE/ukkXDVY6igbHFfXUw4vt4g/oPScd1VyfXI+mhQuoexYXc9WuKtYk4QlxDpPPdK74cb
dYpv4cOxJuqTfZm1P6zJO3mGKDY9nL1Kdy6yM7YIwnYAgJ7itrMDS5Xu2bbXZXhkUdJg6qxn4bv6
qvrmOYY63BDDTkNLezERENBxatc2o5wg19wYU2dt+JpTmX5aztep9IJJQrVCOWtUzgqxU+SNJpEu
uyJGoj65drKzRQ4Y3BvNcIYFvnGwXu5R0dd+7+ZNEiit9klvzExG/95U0BxB7dQnpgJdWOmldjB0
6wMB775yrTvTA+yJoci4IRM3eiXK7qVT3I95YPm+VF25LcYCwuGMWlIpjRld54KaAMARCV+2Le6x
wZg+y7XlE+Wcry9JhYMq6bZ1L+8rgKOAE/OdkfWJb6F+2QmGX1u0Iswbpzk/57b2SE+sI/FtDrmc
y4Pq6sZ+4hAOVHeAwEW8Dfsr8ndjqB6KEK+NigYJnI16nnPVIXqqT3fZbKusMqJXVSsbH3j4BmLl
DyQPxNq4zvdUZ5dnTo365tgKufd5/gDhMHsn69gIudeZEBqN6xPR2m2izuuPOH7Qf47LwnlgjMU+
zhbshRbdOUyegK3OfVN2n8ncR4h43flaJu1Uh0YMTwHKjE5Ke8VMNVxGvToLzb4meya/47IiJZ0U
kVs8ESZNAPxTv2TeCFcirwOzU0amEXr9vbPghENrPxDAhXCjrt8HVp5Bg04wyLTxRY0AwauCp72n
N9YOOPWHaqqvTYJufm6ix0kjysgw8hHUwJSjD7OUq9a0HiO0Fb7NbchQoopfSAfs/Kozgh5k2Jkw
gjikSMAt4VjjxbFS7TFnF0QNwW7Y70x7Pk59RJE96qAJ/XjMHjMHO5UJPPZ7x9bue9+2xdFrkRmR
rAAeYIQFwDN92kL1PE5xaYSwpdVrJ8rEHdYZCY26obIykJNPdete12M9vVXqXLxNumZc25iXfYsK
C+VMikKFu4iTvE8Hx2d/0PhRXrrexpZZfB5ln2vHDlevJC+R6Q8JjsPWjZtS5ZaIn5hWKze21rrE
keqy4Y+IzTtqYyUc82w4O1ZrcsVUgLgFskG0isvEY1AO4lqwUDniFWEv2Vgl2RBN9OQ1aX+ZmLRl
4dI1FQhJr1Ku+9i1DlQK+U5TRROmsoh8VorCDJNW/qiA799oZdw/Tm067Ymebp7tphcMRucqiJFo
+5NDnpJi1qkPT+uQl1RhkHuVoyo4wGoNYIaIrM6vme36GfK1rWBRy8sqyEIyi29OR5fEnG9Ciaqo
V21UteC9Rbsj52dkj5DjIsGjL0W2NRVlR2QlafDu8pq1raiDrBpxYEMpYo+ba3jpu2JbmiphrcS/
7RZBKGGaQOIWCo+BgTWrVXTj7ZJT4+WoeHhygZuace/cN1mHVJ5F7avRe9dEfnTfpzWZtrHnfuvV
drwdiqjeKEYTb9o2TbFKQsRj1KBvRle98AQVN5UjsbZ4jPoRBllPRi13cpJx0BnLPVYOZ50dkmDh
utlurrSdPaUdE6wWpaqIvzdy3hk9jzz0c0U4phmdqirlMR21zh+yLjqQvHBO4+aCOsoKCBvPDvNi
I4bM3MTrg0xJci0kI+niIWQutZMzoIUew6wmiKre5eWUxXeGnTXscIcOiAZv2MTSCQYg5pHA1kAl
hleN59J3pmKWB2TO9nImLG/OARyVuRXOZDUF0q0ZkFlDLrNiw3N7EEFpp7m+6ViQQYPMWbObQDkj
oe95Gj5LZPsK7Iot+lLc9+Yw3eMhX0JtXrrrOEMBn42WedVby0sDXzVcavuCWguC5NKz6vcqPWAs
m93AXra+dbDg/Eyvlm8aU8arCT/CNtXG71Cu9HCy9PHKxYcToBoxj+SvT5x+SXfrTeR+TY7dXGJK
lRD9tBHAhH7DiQGSshyy9wmnq58qrQmdkbTtUkkREWegjPMG8/o4phKOl8sUPqoLjBpmulNd78FT
+pX0bJ4Wxp2bosg+HZ3lj9mU7bWt5X4hzI+EnIsg6lPvOMfEjYWZthb98dz231Rz6j+d3MqQg1cd
dXxn7g3yjw9gUu7VcSBYqaGWAS889vlhWSKw7stizmczbZW7uiiX56JVi6suKT9oQFE0C70ZUHT2
ZK3MVSTAkSUf+Fl56itN+emM9npmRX2/Hap03Laa2r5SvtghHB156SNv8amBLkaaWTfsMmOc/Gz+
j8hzmsCZF+60oZqebJZ7p6Ym8WEpYApC1++Lm7xqHMtfXCP5VjUdcAgUzZJtUcKjQPXW7BpaQ0Ed
UHjuJ8MnDo4xtrQLTA73mWyb+nUxSgYoiVDrzQhKTuHId3DbDOpUPVQU/eCYF/cUiV5sOw7G0NWW
QzqTRVJPNFkixc+cMgZ61fqFGITGQTODHwU0S4aUEd2H4BIi5OwmEy6rpir1+gfEQW0chShIKlS2
JEqm/cKqMZ1IAQuMDoNc23Tjj6Qry71j9Om+baZ6j8L8ey6XdNPNyL5Hozsjoyzps1r3YpfqeBsn
fX0xMg9ADBIUKL4I2q1YoLqI4AdnnhsdeWGPNH5R4GC/2irZCnkgj7f9dTX7j+jsP2gRmNMwZvmL
qc+h+oSx/Ycx8m/f8/vUx/wF7CSjARPzqmk4/x4ju+4v3Nseg8BfwV4/qc5QIzgW82XmQWgZ7C+R
wO9DIOcXhy+s38aUGWHa31IjoE780xTI1ZhU89NQPOigovQ/DXEHHW7ZkkjlEBmLDIymKN5ZolAJ
ANVhhJtQw42buZsJWQWMPvl5rJOHmbTlFRwwUwLxxkQeqenI/h1Y5kKT8+aB/kYk7uVw9PmuMpAi
6jm2l+qttEjKZSKl31AG2MxrgOxd0dIT4ppnJScPsiab1tO9d9q8uLRyGG/U8b0ULSujLsmfeqrI
V0gZo+IvY0HEZK7W8h29UCk3aafMoMGNmGmK9BDyMrN14jys7Sb/lig5M16DtSNbGb2NOOPmlJq7
kRS9hTdcrdMhAz1WtGByaCGuhoUgp8NvDQJaGZZkxq7xiFoEoh8lZ4MJhRsas5MyBKkKpr25kouP
uqvrV0Fs7fXQzao/GEV3Qlk3fbjlWL2SwQmAGfnafMLl0dzNdRa/k8KsM3LWxYZQWtpm4njsgYhV
mbrT9WJJcWsZs2Dq4yKoI8JxcnYFcIJr1yjlnVkYSEXmPpiBSTss3bGwMt8eq4GAYXPeTXrq3NIr
ejobgPJDEu2Czgkssw109RChMrw34B+yOung50+zsY+WWis25P1WR6uPnSAjrOnkygnF3tJpzXFc
ioSjOLYICoTP7ZxdtdQrH+RY8WSU9XA/mOB2skGbgHTmowa0PY9eegU3Sj1ZTVhVnnKeFh79ZBmD
8KQX8FG5LOcl1obnIp/rxrdAcJ2nqG1O+DrGHx5e0gwzRq/kQVdg6BnNqghrPJQZuw4PZwr7mjXj
gSUdg/chf2++no2dpD0gB4dWDkxY95aR7Vj4E2KFepM3RowO0qu0PWuX9JLUufGsx2V65y0Wv81Q
nfZeo0LZDk1injQ9G1XmSyLZswzngTZTNOr92OyhV4yXOCkL3y4z+apUcXs01NL7jv/Rabe2iutt
g/DBTUm8aryLl9moN5k7CuUFCp19m5jAPqn9GH5uvG7JP8xaGB5rUrqgWCXgx7PwTTUwfB74O+a0
N11y68isu+q0OTk6tKJeqIkJQ3BUmZgv57gMuFzFg2s06k3c9oRXKQ1f10RsXiFXGESItry+zlAn
sz+eSu7yF1lpGZvl4tc9cy7R5dO8/rp8FpUGbmkjvXHObByInlSLc6VihiRImgkheVITvt5oXNTo
Mk+jMR8TK8n2zWTfai6ZFbXpLIwRU8zCZuvdSyJYR+BIQ/Eawd9CQReNReAMGNX9vNYF5s/Ouh8G
iyJkTrXeX5WLdD2pem3WpTz3uMB3JlBTEOod7TuySxZdbJ5cA/toy/1yiTqsxSsLrXiUbObLsz30
anbrpPTvXgBfaVDvzaVjJFcguqksNIONsp+G9sksEhBauevl+BaM6WC043GMK/tKoB7flVB8CBgo
ll09lPNdI1z9gBai2QjXivG7dsXd1Bq4eadM+maeMdQ2vCJ0av6QbBM3ZYSzRmuSa0C0m4GIJ7Zk
6RnIKq4NfpKhNLvBiQDapvqrjUNiY2XKMctAdTVEMQGQJIjMViZfMv95SgAwHAAVC1/jY9lC2O9u
UtV89YY6Dphv412bRuUqW7QIaxinNVjA50rra6wr9CD5/Nl20MMWPsOoh9Ce6rDeNC9Xt2qXPEqD
YQYr8SfCBZxD6dYftIQEGKT6RZ1bj2K0eIqN9saesuy2b6oX+gm8OvOJ0CIEPqq4H1MDwp10en9S
Z3yeUz4GerXmpuC0dfdOQm2LebPAntI1jHYT+6rB0Htsje7UZ1G8nT13hGQ2gj7oZjytpu6olDp5
cmxjB9UJMo3lFUdLd+XJydza1Ok6l9HJ5q99VuMWzYIyVBdVNmKHSgJcGi04NBSxXBN7kIGvFdq4
cVOrvmvm2bvg+0BDjC+0uCPzcLqxvfbTEYl6zNNYOy2l14RKh5fDry2prccs476Ny+X3gEIqDizN
EkEjLT1c0q5kMRfP14WkvZtHrX1cVv6vYmHd1L30ziKbilsix3E7jt112eYsB8uivB+LKLqz9IjF
5oCA2hLqTA05nrxInYJcN5L3QkbvSac2d3rtTLe69OQpZbV5sVOvuh8maIO9YR87eAQU2lw6maI+
W10CrFDhH9ByIiIreaV67nxMcuwuLkG2/sJeY2vMi7dlB1r8sIkQuCbstRuW4Tz1JjLudujMa84Y
5Zz1qYORCkrQhfk8IC2nyk/ESRhELer1zpNd8mEWBfcWjm9iB/PhwkVYXHtCLW4za3XlVLYTpvbS
AbVQbx2mKEGvZ+2hXAzjtnANL1CGub6xJu3NIokDU7SS35ce7SGiLP0ZzVGz7Sa4yVwZSc54Es8s
HDCn2s6pDv6MzfVOQ0N5UkbbO1rdNDPuS+XB7nlEynyxDwqJXto/gKz/ihejr3qIv6qTr0TV/6lO
/u17fquTNRVCFpJTalrK21W3+6/tqKbZq3NDhWWqaqpj6lTkvwOz/oIZY/5igOAHjqsDTvhC0PwN
vQXKij8WyutOEqnDqnZg84oqhGXwz2qHmihlYtjn5Mapa4SixRepYlqhFVZj5/PeEQBjtkNOYiZZ
yEZ9FX9hMtI4+STBkDWgE5eEV7hq0uDLXRpgIejk7Y+l1Rn5M4fnfl9ZHaLJ2+I5XQEfolvUz8yI
pbfRGJMMG9XSnDkovxAhqWKLR6fnZjgg5iNMQxppO7HKYzaQ9LmsqHILYJXE4F7VbKV9bYiw1M7K
WeXGgn2wkk60rFqYrM7t27jSUHQ9KQ4mwuTZn1diCkEfg7WZDRzINJvgCaNpRQCbK4OlWGksQzE4
e6Ud2sMoyoy8vbSSd2Oj7DAj492E7TKtkJcE4VSJSkWsr2pesmdpdYRUsjsK8FufE09L2z0HRKth
DIDOA41dFBmFuWMw395oBDYh8CraDoJDxKZtw1+eT1ldBu02xYV+NLOlu+1qfM+nSXOsDz4RAqWA
xkbtw2LXy6FvmS+bJ6eNJZIvysTanGygXq3LVCtEcTZdicwsUrMgenzmSKq2oFtLFMCTmSS9sWcK
kQiIo4TjjoNz4rCsqEp9pkeaLsMpyQfQ6RsvbiVmca3MNQ/S6eRlKU2OBCII1jZ2FcepA+iN5uto
6Nql62Z5WzSeIj+9yqlXOqLWsTFX9QlwODTWUrt3SpCqNsetIBN3dR7DmVhNyKU3nqc4h0L/5VSm
W4oSfy6G7JCatD4YM/I7TYMaq67e5yjJpxtC2MeNmqYZ9BaZi4DdSYxAUtOOlGgijCk2t0ua5rtc
JDdaWjPJsQczDSLwRSxY24TQ7qYnosjtHdPH75HZvp650V6tUAayzZ6tQynVdkvAaPcu9Lr40PtG
M7bel4e8Xe3k/ZeznICwNX8YrfKxYyGKdyQujhmODG1vVsMbzvaxZ0htWrcKnyCWZLOO3+LWVE/x
anovV/s7rLkqcPh1VzRf9U5bNHlXrab55Ms/b65W+rJxsU/lugrhGWktbAodMr2b29VhnFTrOsUt
DRGmL8wzabXLsYoWMh8yHriEtb/zGtk6rU7/oYiv7YQI92Aw7TNde/eSrLSAZOUGiJI9aL2yBPKV
KjBoTv3Ilujaqhzrbr2yoaMRaIiarArtRrvCdDrjvanhwxi1tXXTGtkyHnb1h9Bm9Uas5IMYn9Kp
bczpLMYcLkJhr4WwHe+ybMx3UYqKOmrq7lOfUI3W2A7vY5ORnG24+hlJ+dMCkKFayQyOEtnnfCU2
1Cn1bcas9tlqxJRsslxOZ5ka+mtpzZI4YcLiY8ZqKnWETkanxmrkh+K4CdUEn8Y2X2ESQ198AAr3
/DaNMGPxiEbelGNhv8eoJhNfJ2D4w3Sph6zMjNWNAJj7rV+JFxVoIX5GrRwKt9ApfGplRcQVh4mM
sCNtOFgbILFhNGZya6xkDWkhA5tqklw3A1uObW/FGifC0KcnzUuGB4xm62R0zB/o88DlZOLi6vPZ
Wzkf1kr8UJwV/kET5BxdcrJJWjAL91OusBCvcNM9vLrqk6xaLyi+8CJ1CaEpnIVJLgP4kcjOLn1J
KjahtzLIubrvkauCKyGzSd97K8OEAekj9mUtmKUVO4QZwzvJVvKJGFTjjbTrlVYNF0VOGmxCqdrW
K3wFWNQrT0V8kVWcdnrOExJJLCMTV/gfciC+YFnIuB3DUTd6snYnxc8tjFKiSNAII1N7YXDNrGVl
vYwr9WVe+S/YkPpbHTc6CvRJvXe0dsn9DkxosxXQDbHYApjBctYGJpudC8NE0RNxDJImyQZlY2p9
/AM4krqvxsp5NfSegfHCpcUgHbRNAkKQmNUVelOt+BsXYxWoC5A4eoOglTsSGUus6Y9x49Und7KS
o/Da+haj8xj0qPD4ZFcOT8rA+t4a4ybzm5XVA4aB5inRoPiAZbfp5CH7LO08D76pN9/LlQKkScYf
Bkr0K7mCglidtOdlhQcVmK/ZKng0tboFKuSLNkR7hP5XhUPEzih7Y0+jP2QrpchZeUUq7TNORTvx
LqYn+/3o9vIgZJSaGxEhQRghsNy0pFU/l55onrF3tLcVG5unGtbIaWBctElWtJLGbj1MVMEGpgW8
FM0Y7lS76qCJ826xa7IG7Q8VsBSieJ3hkQhN1qKpifleSS3IJysGCmuNett0TkzYzsqKImcVbFS5
EqSsbC7/l70zW44bSZPuE6EtAlsA/2XumWSSIkVSom5gJCVi3wI7nn4Ocqp7JHaNauq/7puyKrMi
QSCRQMTn7sdTrBDS3HoLZqpegFP2CJ/BWSBU07jwqIAXz6dFWH8z+f3GulwYVmEbgVle2FbT7DQH
Yc+86D2sXBA9wibeobG4VDRXFQjeXoORdjT06DDwYnsD/OOajabeNdXC3bqs+P4zRP6rITID3N8a
k69YY3dv6fQzP1b+9w/9c4q8xNN8oP4+KWXiyP9aG3v+P8in2DarZh+wiVxi9/8TXZY2tlyxLJxB
cCwGwH8Okd1/QCCmb4HpsmRRzU/9jbWxXJa+P3uRPZL11MI6vkWuF/jgBy8y9uRIezPRz56lGw0R
ZOzuBhnOO2sghxvXyj/14FeNgRFgDd1nhXTio3T27UGrvN9boCz2jEGQyX7aY/xJms0xP5ocPZOT
cwAAmLy0pPg43h4bZ3JS03OPCidceesz27j1ZpQnNsWBQylah8tG2oZNo0pAhyWDN6Pq4c+Mfhd8
h5Aq7xqsmLXeVpPK1RdeYOHNFNVDu7ajRj7nLA5dvc36irUTspi3yZyEly/zK68xQBa1hndAe543
tkiLNtrIbLDTEayJSvVjNPXhoRyNPBnWPpmLey9owMfbqmFuwgTW58XVyWVSnWxH2txr0mf4KvzB
sz7N0u0e/RKw9KBrAhB+BgoMF1BSv+ZTLhB36VlYegt4YsaoYUTX4KBIKK0s8k9wvLJ0hwsty5jV
WmBA6gaVKRx2hQ6esMEZe/KH+lSHidx30HnfYhHpWz93xg35wyvYF6cKxtWDKuLxk/TRnFXTtQB1
InYiBlXbsZoZV2eMO29qip6uizDaGTFsLKaosrw3bP+ZnBHplRii2WZOs+gr+6uKhorOGc4G49G7
uUv9ca2iCexw3I/XxHM+iy4knzJ1Mal4Fs2rZnBluPNSw37VDXAhv4oaGsUArzF8F7F7L6jwvCcd
b63zwMs/Of2s8ANYWqZnQtON9ZiEmpm+NOLbea639hSYdMZmw8PEfJN+IKs4jiQP9zAzil2l2ihd
S+126wbu6XYulDyQ2q62YEmMlTULiF6iKo/23A5rWYfuHVe9vgICqKkMyMQppHnr5EvXO0VSkI4L
CpF9rbDjPJSqTN7rZfuyTuHDf66beL6xCnO8tnqhvtOi6+7soK23yARs32jEWmeUlG7NuGwhTJJm
2s31MNarKq2il5TbnnoLPa5b7jTCieFwLxR0CugY/ZUzNN02s2OfKSr7H/hh9MENvGrnorXuI5Y9
CCGzuQp1HHFL42kJdrDzGzqNatv96vBLFtidQWLH77agfeQLnbokEcG9/1iMVOcaZ9+G0gd9sCsb
3ahNEve5MadZrwPmfkfzEoYpL8GY+RKS6S+BGaJchGfMS5DGuYRqxJKvyS5RG2ZSxoMzEi3Dwbtk
cZZUjl85pYNRSmTH/hLbyWUGB59F/tUY8T6z6P2d13afbJOmh+6IOzBZYX223/KBTSCe0IFNIgvN
az+DcwQGp04Xx3+ws5ZMEf0Wy7frEjUKsyV21F8iSOaSRlKFiJ29Skv3mLb60Y+G+VX188hGubGP
/pJpii/xJvKN5Q1PwuEZb4OnV9UlCpVfYlHpJSIVwlqbGAmQnCoC5Xcb5xKoKi/hKoQV+zheIlcQ
IIlfyUsUa7rEsoiX9cfyEtZqLsGtZMlwOZc4V78ku9BMhjtX4//A0oahdDUVTXZr88VAH/IixHSM
I8ZON5LIWLWkx1weB1RLQeFZ0UeQPwVtUSOxW225HTEinYNFTjDw7zQbtYgM8SI3qJLy3I3sWEeQ
Oqyv3YsyoReRgkQj6DIzitiuD+ljtYgZpCsllmxKWvKKHBaPZx6+TpOmb0nYooXEF13EABjxqYmn
zPiKSRnlZFxEFPOip6iLthJWmiJQe5Fc9Ez/zJTLgVgujQoEEft7fJP1gSqOzWy44M3DRcIRFzWH
iIh9Ffm4o8nT6s+g9dF9AulGd6RuzC9ln8f3ioWWPDS6CT+BfqmwFExtSm+lippv5STIbNpYfBxc
75gxgkV6imhAxC0ix/7cMkBAB8UaT1CFCDAhx6mNbo1xEbKcvuFwrNn7d57v6EJGNOxqBWGO7hYO
EfpiviYzaNE4biVHnTJmqBcBjWfDeEwWUa1f5DVinSht/SK6pYyT2bqUy0B9sdxCqUOZSxxEOnnR
69RkLtpdg4zHvBxFryehc9V6rnv52A6GF13lQhvEbCxOspdq20TuW2IxeR48m+rVerSeEGSqY1Ip
9cm3IiKX6IomypRJSpLMyWhU1wntBKvZobNi8gJEx/LoK5wNkCUxzskcHImA21tVdnIzOWCJ7dKo
+IF5NG8Lvuj2ali0T2dRQU2TQVIeTQggmn/EnjC+AQqv7zRWkyvbqSm1aUhBPzMK7N/6RW9NSVFs
dF6O+2Vd8potuix3qUMg5yLX2hfpljhodA1+nUgsr1N9ZXmLEuxYEZKvbGZls7MwJnuDQuRbu4kN
JBwrVKMnN2nbYlsvmrJ9kZeni9Qc2ovsnFwk6PYiR3uRGl6Kxlu0ootgDYRLPwN3Tp9YwvFxQQ20
k/7WEHZ6Pwn3czoGDjv8RQa3SArMuBMj69xchHJm1eYtLZToPW1UfqPfud21i7aO2MznhfkYyd2w
kuKb5dQ5vxNF3ly0eRyXCD9qUey9upHXDY8zvkWLoh9exH3WXQj9mQeojB2smb5IXz03hsTZO0mA
/vjdqxNjHkOt+NYZ9spCKI/W7IkwCdKqmt9DJG5vyiSZ7mxXxqh7vbA2bkPPxkoTut51TXMf+gSr
WBQ5Z+C2EY4AvmLXMcAFZ4NagEYw2LHFLji3kfIWU3OQTKgTyVi/ej7uJWhchn9CJwBRyoiWYWWe
UCQ+ybklvjvomR4PGPPoDZ173RLXtlcViSqmO1QC1US1k/66ljMJ6oHnSELRku06a5Yn+ovJQMa4
Y56U2/uOl/4d31pKPgX3APk56vZOfUIpwdoG01IfwAHbIzv6IIINp2zWX2VmeZ/HUdqbkl6BZql4
dq88nfKgjXxGU17pZsmZhuN0BNajcnRXb3xi7FvfowurbzUOvH3pItRSLZQab4yuqBIoVV3s60aT
GTPCXNCoQusNRi4yrCTdKvnJZLScn7yKIQBuddjNhbDjdSZCcay8JBNrsuHGqrE6vMEjIrbVXrne
ZJbuf7Z1/yfNQ9K6i0jxvyfCrsuOWMcH1eOPn/rnvs6DSOKSCSUNZl+2dv/a2fnoIQtLDIcPooMJ
K+R/dnYWUgmbLvj5cAnoMsfU88fOzuQX+mw3fRKmi2Liy7+zs7M+7Oyk5AuObUk6iw9JkTX9VfRg
WDN02Gz10eHG9TZJYsh7BIwZdyTMqLJOvKU9WonXxlDBg4p8mJ95EZwM5oOnhvc/iQQlr4FIFHu8
sv3yTslQTFmvP3hVzuohqhxkXNH6a4kweSsLo/uRaDxGIzXWT4yA2m2Ve/RGR3lwLoUN5ZEUQk94
xtJrGQo97NvcmA88h9zPXdGNf0F1Y//8896WK2DbbB0dLgPX1Fr21z/LPiAmNBvVqjqy1Bw/udjj
96xZ/LXZtst58Xf/dIv82Zb1T47nW4LUAEWLCuf5r8czDSlGxvrVcTAYkY9h9sqiB0IU45m/ONIH
59dyZmhjCHeUBjBasD6c2dyBEeXtzgQ2YO9n8vhe6Augjqwg/gy11N5PVHvc/+3TU0QqmBdwM1Fm
wyTjl8spTCwXrD6PncvzcGUsCncjTEVjzOgArv/7R3OYcHg29B5XLY0SPx8t9L0BrEYCohobdXqG
OTHvgPTJ4bbL/IffH0suU46fpiDL9QQhxEGURZYTF+CvBxuhAUQ0K8THOhozuFoRe/lNXeeUGmtJ
+80Ujbcd2/nroUlp3cvgimyJVTV/+5zhMHqg/gUTIcVD5dc/I5MU4OYdK8a6o+prw4u+ISAUBA++
W+Eg+f1J//s95Ai5rIZpb/ZIkX6Y/Gg2ylYLp+RYyXm+Kz3dbFqDb3CFnSoC/xtTjaMKUhV/cdzl
Nvn1WjtCQctjo+wyEhMfnktpmAxx6FbJsRhqBqw9nyb0jWHAjgtY+/fn+OFYNvkx1OdljsbHi0z9
4Vh2bAyyj/z4GLOfx90xKWLqQk9XIdmNx98fa/ldP53X5VgONRS2DUWTCqgPH16Sw+rTrN2O8zQP
ADNYLZyy2Or/8Cm8jf8v/FH+yVPm41hsOSccEJ7v8pDhdjV/vUmAaDTaLccYQjnpUFYz7CdWNNbT
K9ZbzucojnNkS5xjkGQZIBHzycPoL8rGP9w7y7lKClhgmbiKqruP9w6bszSuSS8dg74JNxWMTuYN
MzyAwJryU0mcZNO41vQXz/PLJfxwieHqcOKWhxoGDPLXU+9Dl9VdoODHgkP8ohM3P7mWPd1USRHt
tVWRgWqNRageJngw62Dopv44uMX4XbpZrd8qMqwnEnk4qgQVpwHVCKdgToy7398Jf/Z3OnwwtPsu
RIl/x0E6VjDMyjAOwlLuK3qIrQm0ZWyzAprg3APlzgzLpgRNmVX4kJ5Fb0KgtYgdHLu0tK/81g+O
mEitG5pCG7WjvKJMiGL7qt///m/997vWE1xN6l8oKHPdj+RK4WOrb7IhhtwvyHikoUcfF/0if1Xc
++/fRBJmfGTsQjz++fHdGBsmF8Vo4mM5lPOdH89EW4u0dK6yxnY+//6cPj7OuT09hFzmx5QRMSv/
2BE0eY3T2GPC45wI0Cb0gn4jsqpbY11Md5icYP6N6DRUg6lnIy/CPVua9i8urBTO8k389XYFikZN
MYYYPmicJ7/erpmuDJNvRnBQ3aCno8pMHqatP1rVMeyq+c7ANPPqwHsCItmh9E+0oYX8e6rpPciF
c0WaJjj5XTd9antC0lDdk4rUPK09dEKk+XxGVAxOEUDm+zmzgvcej9+TN2Xzec5gCq/8WrufVT2m
JzP3nKteCx64TT6Y90R33M9uVIlDiy/xOirsJYtcxQblG8N8N0Gj7FYZA6fbXIv2JQsIOdOMFpwb
o8Kn7Y9F8J57hlOdirzOiVL0VXDAY2w3jEqjjs4BpZc1AqQ5sSpod3+J/EC+FV1uPQ4IyNREB31O
qcMY2O9Z39rDJm8xLQKKTqIz1tqc5BqPFqn7+LWLeHgjgzrvTJY9E4cpy8aFnYo4NsR+2IHSd+39
YAsWQ+Svmu+egtdUJLV69uqBSEYpE+43vv0hHajUgDIprIjPeGbDs1M0nXqeMUBSNeeHZ7X8bMNG
F1e5gzOgjgc65lWcGQ9+aU1n3jPZU11Pw+3l8gbu0FJ8G4m7yqqjFBI/JNVjIEPXOpkij87Qn+j+
xUCRMGm+PK0IeF7pduYJ5cnR+FaUKXckMW9Jf2smqdGO6YldTbDkm7UWInqg1MD+AlGK7h4zFMUn
KuUUja6Qpq4GmAhnt8UzigszftXCpw4p0HoK4TH7GTw1h5cCZmXr0St6TJWGybXNLTN+zTA17aQu
7RfGTGTj+NJQVRnEOQSGgUEX3gGy4aKvR/pCbarglC3jbxSC8mjCEPiE48HOttZyH+ZDCeuwSwbA
4pHXxpt5lCxgZA7MhHQe95LK2/kcDhMdWwFbrwlgRT/f5Y6BcASbr9l0UQPiL+EEmhWayhysaT2F
z91E1Us0LKSa0ePuJWlFv14QjeWho+PlBi+k8eBGKRdMhDbNvUaWnFIv2/ozg7oRHN8tub961yZM
+8OBoiHot856Mkp9h9oaE9rVxRXiyZJhzuKNazbiLK1iPnW1cA+EQoKHsFXb0l6s6W6RnieOtg4C
R93ms9qn8Uz6iWDqXsSJ9ezhtseflO9FObXIQITMhDHODB1Ncy1dco3+iMfT1gUce66q+eTHPW2G
xXRKpL+LotoC+RWVVKDA1osMTNSE9nw8Q5wW9a16Tc9ARoEyuSRzSZG3GJI0mtMZ+/utHltvRfZt
3PSTZzMhMQk71vGjS5cywb3KvMrIMIguddZVWwz71CdkiieLiP0MK9CviETGfnTfRNMrDIqXirz5
NiE7vaH5BpWBmdPREN7XejGYknqqsvU0UkUcdJX5Lbfs0ww3k5BtDBgsxvBquw99H1zBIAy/tpU5
byN7Gk9RlvMAtpc1Um5ON25sWWd8zPWdjLPmZPRUmcwzzhdVTx64jzxRWOeXh0jY/KjpBjhMsqTp
qggWTNgUWslJlvZSGG2E6rpzMv6gMoMlzbzXnB+d2bZ245DRl9LCg6NhVda3LJTsaDO4i3CmRPao
qyl8ZGQ5fJ5Kh/VD2eCwW5G7m86pmq0t4D61s1P62HA6aVKRLj5Amsc5KKvosw7FvecMw70apmlr
zV23Xd4/zorZNVJ/XNX5p4YCSDrh6EA5IlmyFDDTkkK2ibVI6iFWpYXbrGFrxjyKCiiKdsAbQYW+
OlQJW5+O+2+Ts8zb+bNg1kW+slrrysxvG9E+qWzGMoHQBspt9oBQEH9JNq2b2skOTTOngapJd0WS
Op8g4DU7V3XhlzYJhyurGzctTdanhO4oEgFYXL5Z2PcCgnNmE697npPHAgPZyapZt6M0ec1h7nNu
zIS1A1uEzLjLJq22+aRpMqDkTuRt/wx5wXtv7ZFKZreQ5oOZO+rLOGAv2wsnNnCzD6Any471GA1+
h2qe/ZvRqN07TRfQmmpqWuDbWlE+MvgHf5Rmu6pkp39UpudtMQtOp7qlADW3xdmnYxQGJ/BM5si0
DIeFwoef+XdZUAeMV6mdZvOfRNgoIy0fDCKea9lm/okPlTyD00HtiwJIAfS32W/jLJo7ReYFelwB
sKKk7QDMGAJBUmDkCkJnPyjo8K7XUsKE8YKoeVPi3GgsAgIyOQZJbZ65gvHGynsQN4Hc947Dje0X
Zxi2hLdz3/wU1hmNxCQUr/2QSIquKCcMnFpucm8o95mAGJBBJX3pCGivedDU675B5Ft7bamBEFI0
so/6wiTtgylmRWY9fCrECGpSeOWtmKlBAWhWuquqMRLwIKlR2gSV+mwPBls9O+SsHzi18Go0HK+k
U8LOjpPhTz9atuPXLeTyu9Y2oDxblY+kjp7NOx36hl4mk84NO/YlTawUGwBZnjI5tXy72uo8JHn2
qYJ8fes143iw6ibyQZl7hxxQ6nHwaODCaOBdYccMzklXeHs77PPXJTlKU1Tl11/s0Kl3rpuk776T
0+FRKSRZggDMkqjHe1JN9S3nVy9cWOQD35npaGmgCrxAg03IsRgNrZAVziJermTAa/L2Gyym3RUl
Q8TTS9R4p4u3aW6+DYZPZxjtEaREfQBhRRhOZ+S78lXJoj+B4kDt8HkHMoCd95MzBRuEt/aTFH3z
muiUZ3ad8dbgIaDTEI6oTUmO89gCY1DNm2uzV1wJuxij98ggA9PGDYz10G4Ltkmt8V5ToXseyezf
xIPTPRph0L/aOvaew87XBRR4qhIxns0eg29nyjOVr5mIFAfDtacTgEI/3OZu/2VqJUScNKe7zeuJ
iCX1olxixV2zisLwYE5q02Y1Uw2zDo5OmY0Wf1U7YtdMxBm6draBrMM7AymL3HfWdXBceDhF0FgS
sEQyGNoT0NKq27S2WfI4m+hC8QCkEpMlGX50/JHXiGQ6xH3JVB4Ezmw8xJkvcI/SDVHxUthbompP
1Rx3bxV7o0UdobodH/Z7rb34W2AutzITJXGOVGXSxYj6fXCFFTxBMbVeDLMy3k2sH9dASjEoFnNC
iSe/drRH/xGsDRDJztHfgsqOWU4Kf40C/8jCmGBv4BL+Sut71yLgjlY+zTxegyzgpsqfhFNA16Ug
TPUjxcGqgBylvJ2N4EgBIokaOxX5amRxslGKXL4scF157LFXhQXiwR/j1zQzcdca7JPJfQGrn9yQ
HiLD3HXu8KMlyLNnL29Tdm76O6gpak1P7slscmpIifWvcmehPVA+iHXdINHP7SySUV5NTk5tjHyZ
K35xVHbe3pzqdEVZcbYnizh+rl2670zajM8AEN6NCpmhnnGmu31vnmIGu9uGadYp1lN28AXjAXPs
YWtUuttXUSte01b6OCxt3joshE4ky2wSnHG9y4e2uRbtmFynctynEGposo/GNZtqd9MO4+2ALWkF
Xto9OBo4qsixeTZ1RREL6XiTpeCnUTZi1WZJtfPaBriGUW4ro5z30o2XqKT/TcNF3umpovG8YnaA
dfFIyu+ODNVL7Nq7Mogm1in+DWEygvj185DPt10anNrSfax0cOaRy8Aoi9FF9Pye1OGT9P17ZRZ7
4NbVukgoGRXxsJ9ThpSqpQHWETjQdQjU0JDOY7k0i4rSfB19ycIKdAyMZJP8tW43AP12SVfhQFAD
CCj3Le8pOTNzptqkcNgRhEPXfaGv4W2kwMbFLY/2m4E5m/wp/CKqBrCo1l56wr9D/nbCOljGFi7n
bV/HX8d+bA5dG1079aPw+g5jUO1voyb+rKwwOqgB2Jmu++6rYWpvOw4YrXr2MNddp40DmNblaz6J
k2PF6qvb2AWCUu3SDhgN+hjXLuPRIVm2E4TKx305wGYWeBQAZUtADjDFDL2L8vF+4al/Fy7q2cmo
MgY6cB8aT+zNHgP7Feo3baKEhCBYwcxffp9Zp1BnGDoPDC7wih1DmhN85PcU+Zeppk13lUioLKOH
izbRlPXQQVmdgi7StRSFNkaZQHX1GZq6dElfR/TnQlQ0g2cvTIP3JnD5AnJUJAYHD4RmKcJGakNm
n21RyG3fbQA9ZcyZFk1jKrvgGWyAsQ2Mmj1GCTYqiefxpuYd9+TVwXQ26GhcE6E1ti2wN3GTGA4k
jNaf2HZ0isfS0CTWmppZdicU3vY/ktkcbhN3ktdCpvDbQ52e8N4Hz2FuMOQObSXvZeO0W9fBZMq8
C2McdlrXObdRv2x5qaqY1pFTNV8gF7F0yAxX7Ctp6SNre341jXEG6U026MizWOyUVOyviFJ/c7Mc
m75m+beyo+qTo4lUy744FnA31zOv/KNJImIdN1ZwsiKHoUDDJt/rFDOCRam5HK+vbAiagICxP1Mr
wT6h3xPJyb9e/hfKR8n+uWz7S5X4ewXS6GBaafXS5C17sFGbTAk8a7gdQCeBYRKL1jMX7mc/5WLS
sufAwmzxIy+D4iobkVHG0tt0Kf+Z5XFFEUcM7c3w+RPzaCDcAPNu7+ZO86WMW04gTviNPEdmXHnd
+MmJM/k17wSfepEK/uZh1EftFOOndGS9O9NldZjTDnhLNU0tZbOcl50zC68ctn11H1UQdqakBmtR
sbfvukzpTZ8GYOnimakIw0seBh21JYEg8FjavQOmKRB5zv0PtvTaL8PqheEfGI80YaLozVe+1g31
UplPxwTvDgKeRTiXuzYdBvua/IS4cTCEXJXJjEI2Owyvgjk9Xe47Iy7mXY8xm+U/2Uric/Nd1DYu
2yT63/j7oiqgj4LpGiZFe77LuuWaZB0qm+Q/+axGGtV7LhtDyvVS2nk2C1nsieC15PiK+awm+Dhz
NkBjBHSxc23ugNZeEHHAtPiFWeJ+Dk3f2PpRD1ovw9/TYpvejBDgv+aCH8GBoI8KU/6mKluuloSJ
R2bUUtO55xeBONKwr+vBEF8j6eB6T1uKmeOG+z4yWF5Lygr5Ri4bfmmYwfssbYZKCXeTNfNLk9Eo
XxglFhZBUbN/bM1RXvtyCE59FJQvQSSA6+F1A6AT8RW2LaJHDlymU1DJ8iVVDaawejQskAV9JnAN
ZIG8Z3PAGRZYRJfOtjBlBYx3Ye8XsXnNvkV/aWHXwFaiF+7UlVymvilNCEctofPlC2s2afQ9n/Pq
pfZiDj12TX+iNS44toxc81XnGc3LDH4tFEzk2pqfg65O5gT3Sec0/TqSMVuPtnorIEKsfcS8fdOD
JBctn07bBnzZiQ2BYpx8JhaFv281gZoQxszZYgR+rnLYXnrAy7qe3VleZUAYyHe4lEZk8MNXLTsf
Z1PwONwLy2H4gSzqbZzlLhgqRnNO5TBSACtO06uHuW81+B13iZrFayiS6gUp0ijxiFR8p0vtwK5i
d4oDkOejb3OlCLIaD3BjgncFtwZOfbvcg3qprqEPMDhhMoOy7hEeJXQBLxBsDts+SG39D89ln0xN
oRy/NpQFfht7DxWqYUGuGaVWIR76AvuJWSXk05u+uAGy3j3EYvC+V70dvMfEJE69ExFlCwfeTHY8
1Dsq2qkLJLtP7syvg+fEdWDHN+SuAaGUDLg3WRUDCbyMhP/jX/8L/7rliCVy+b8bHZ5+4KYq2p/t
63/8zB82ByX/gdaMOdwSkjWBs4Qr/0DfKusfhNQVap793050jvTPcCeFXRdt0eTx5dmMyf5lc7DN
fyis7dC5YeEyNQdr8jcM7B/0CxOgLis7xV/IQRDeP0hCnuy7GQC1c/C8BtZfFFGyGVLK8NM1+RPN
bZnU/zzJX2wcnCPGews5B7Xk10l+0DHGt8owOHQJtvIVGwzCSWMAg7FlhcQcgeYFrKd6U870vfz+
2Mvn9W8HR/PDGMJlgzL84RSR+dmywTQ4hCAx053SzbDpRxwNuSPS+0TS8sCIufJXTRFbG8rV4x+j
0RYk1rRrYQBGwJ66JN4DoaTOtDbqExpTdMukvQCwlTENbSddgcAO53PXqOA+d7Nh8/9xEsR/fUnx
Kyqp++EKCm1XFiNg/1DjFNyONoPh3MjtY8zI7LG2qKUJZKqsrZHzYMJHUT3znOM5CDiSvy/28W9g
p/5UNp63Ev0c7314LrseY+YRtEVKLecgH/K4a3dUdfIQR9b5m02E9nIT0DQHLP2Ch/8oeja8sLqJ
9fkhtipowWLOVmOvMc/j/f791Vqk4o+3G02WDCHR5lGwPlwsB7cvLjGO1FsMvokn8eG5Xn3SrVXf
CSfM/8JO8uFLdDkzgLCebXKLm7613IE/4aRN2RRFbmQcL4z1HU8UzMYdDSK/P6uPEiDXz6bGEQen
h3pr2R8MB77GikCVs3fQ2NVx1iXvEI/jQ9p4D78/0EVY+3D9HBPRX/HFW9w4H74xCVk2QLGudzDR
KY6zAjgf+dwz08QHN+UWbAMZsRGhqBn3Zu9411XmpoyJZHAfsda6yh0Hl+rk8n52e+pNKxmzIOml
NR+AYAenMqMZIubefOxDRWEK4QH4XjgbZuKgIQcZK9vcSs+MD43pNl8Gd44Pvz9J66Ji/nKWeHAw
eTmUhFJ+6DuLSP/Tp7b0jXTRzJxkSCB8ktAejioMmqNBbnBXpqxkqeZ9HzNtbJyUDRU3b3LIcrqw
e1m1O/Zt+gZzK42zLUs2tA3xRVKWeuP4k/1NDXlO2tTd4rgxP0s/r2FIDJlcazfIHkjlIlbQ17Jp
KaWlrBVAX0GT2z4NdzLpw288zij8bR0Hf6PpHPoYYDNvF7i0VWBCG3Xjg1H407p0Ypi7pi33jVV6
DzpwkmMCCm1TwFmh4T0M3liKuuu8ScMj5Jf+tsrksPBNlX2de3W27wPX2VY9oQbXRuJ1O7fM1i0Z
l0Oqy/SpBd2X1biqi3wybh2/mr6zI2+oB4hYpaWttXcCmyhL4ka0GqSVuzHUbN85kSUeqq7Jv6gw
oosQht24SoU/QdslTE24tWTeUhbR+FXRIrVRuakPju9nx2RKxusZoN4t1bXepvUgiq+sPGZjjhH/
lcmE84JOuTVGJmVRkP4wUsM7g6EicRTGdEcpfcpzl7/alfU2Nf3j2BvFTRlUAROcYmgJdhDfNFSx
p9KXMveAsD6rsTXMMSyj5QCwL7eenWWjbo+ROIZpTtVhUE2PRpbSBCPZ/dzIzgCKTFGgickYsFKS
D9aeHhbv2KGXvOjAbT6RB2mKI9NMpmkoTA+pvSuiijuih6Lb1Zb1Uta63KURcyurGr18VZqFfgSR
3q1LEsp8NMCMoTWGh2Hq0LasOzNACuXZ1h/brKQFAZXRW+nI/G5pPnPtyupu0tk5DiAVGIRWNn2Y
dZsuSCGI5fQYoYae4DqFi9ZnI0CMIaBeXCeh+y0aJ3GI2lbcB5ht4QS4TEbTF5O++c2gG6KnCVTz
ltnCztJaXoPpHMBXp/6qJPSxxqVLAiupjYVGEqwUln4eUR1BoLxI6P8pxyuDMd0+bcYC9dADN1xF
E3/MGOygPdnocogWrKvrnpurH9SG1xAprdBzUWqHhRUauuZeN41x5cBwvcaoItZ6dKYXBl/iDk1U
0amF6Av3xkxozCwFn5BsZH01TdI+RsWYHaQVC2gVfF1cqo9BPfu1ySZ5a5LPWEUKQszc4m0eRVK8
6d4Ov9J23H13VTN9tXo9nHKQXMe095ea8cq+1sKgVqgFr+oEoj92ku+XMRHz6rIJYY15jmrkEUwi
ebCNrBERcxEyDjXm8dHu4SxYwoyOIg2rrQ3ncp1MwJF9OkkZ9NXFdTwCPiiQgwDh8J9J0cEKjt2R
BENF76hbdhMEYK9Z1Y3Al5H003vf6qG8EVOYbYKKRcHc45vWpQmGCgvDJg55c0ggmCtTQFgW/QCu
hzD5Sbkt7E8sBxszEtMVrN7my+wP9i3jSHEzxYI2kzRo3aWPpOx/0Dw3bHxUlsNEx9hbpMZwR6eS
erp0VhXENh8MwfoiK6voNk0xcQY9Sz6mPVQDhz79WQFV4guqmRY/RhPpPcmH+muSWOkmFfOwiQ3W
hdgjJvQWaR0Hu053Veh3T2WLgbKOneb7ZcKRJTbPHnoXoHyy/HIzdPTZp/NzmqzqxooYNKiG/k7s
akquXQttNCnJX/i658zTOLolKDJsnM4yt3U7m1vbscPbWVV0ZGHa5WdMP6Ngy8Uw32mLvyQFKbrv
+5ZTMojfrVpLkQFv08TZWn7k3EoeDGtGQPG+as35IBIXlUV1wYm1CrJxAAeLdaQ+9Xg2YaNF0ztr
4P4pxluwtZgSnhJQFXiZcOXupcjrfVAYzlULffd+4gAQvjPevLi4qEZwpsj5NgQOM3UK8dp7oSr+
DdTSvRZmvdGEzb4KjCtNKqmfgYm7bxITez/rRevKGcWe/XpHpK+zbnqrtndVBJ8lT0133WcJFVGM
rbclgHpM+SaB//9i7zyW40ayNfwqE7NHBxIei7spX0VPkZTIDYJy8EAmbAJPfz+UpudKVF8petYT
s1GPRFbBZOY5//lNl0IfGN0tvgFQCKpwQMYRD3tQ2inZc/v9/FPjBCq5bNpSDbzN+Jd0usLKl77b
JD4e68HLMCqZxzh6amOUaJaTXOvRArE6no/3/zasv2lYLRP65HeV0Oa1e/3HN07/9Wv55X/+efXK
wOK1+vx9x/qvH/qzY6X3dDDa9OB+LjR6k/L6z441RDwNe5KukXIXTfa/G1bCon3qz4BRjOdi2Gza
/25Ybf+PhRhMIqLrL90uf/U3Gta3tT3Mfo/CjW4OI1Dq7Te1KVr+rCmTnBjmWLgznE2nIpKCSrJE
draOYxbZd7fnL3rX5Rd+XybygT7sM+hpfHMGs2+aCQbdCRpRbzponVHcY0C09nCd/g3d7SdWKpe0
kOwdxwUN+ElH3rktRCE30d+6FVaEusvrBvI7MputaYzLUcaei/Gfcd+Ovn789UXCev/pMsEgrIWU
yqLj3r7pYWjNwPcmv8MS0is0jI9l+/YBkQeH+l5bHBI60w1B2RBz8RCCFrCM3VODhAU6sXdgCOyG
5xBEdEop+L5wChDwMd9NVs6/pWApy7VdGPOw0jID2XWjdmlOg2n6qropx+43gLqCqcchcVz2V99T
cAxcRay3mvYL3y3FIVjgplcrm9MDgQgbrNLiwbMted0ws31gSKdvO5v9dvRa+RpgomGukbpNOBAv
DS8OfE9FT/fRZrq6jIRRrBsCI/E6ovjCRdKsX5J0ks/IK/jBUafhZQtAuYWMHd2HAzSszdDKJX3R
76oSRR/M0HUEqZnyD7Yh8OPSLRHybT1M9QQcqIEKMDAhDMAJ6ZuAL4uV9GkT64LuFL8T5PRZx1nQ
egm8Q1sTPb4cSSgRmlPeW+qOAcOSTunrPRY6HH7LMSXsbnjKmBw+qWz23vF0OM4QExDyAEMJzxj1
acL/cB2T5LpOx2p6TLqofkbYzJNRsjIP3hiyhkaQWLurwktPGOlBKY6jsafUNRt+ZDKb9r1XB8Fl
pMkJUXEnHnpYFe+/xaLXdXhZlgF3JMwU9plOOeII6PX4COVka25byUk4Vhy0cEDye4nvCAc+1vP4
vTafnIj/jHMatHXMoRQfYEtQ7Ti9QjTJcg6Mbtp7aV8csZmU15O/dIW4TWKbYldNRdlNISAXOAOn
bhoI2BZ7g+yR+3gUOeySRF0jE1hkbvHwJTepEAgGz3dlYZpsGqJ+SbUanqIQe/tQDfwqjuK9RCe/
EporDkdDXkf5stgN5d4YMcWUE3ItuG+FkFCxBhrw3ixXBBpTD+X0bpjvOTexw5M4FztOJRe/MqR1
ILI995Uy7xVajYvXfpTBLtLMPOAkR9G9Z0bqE8DPfFWNyfRojSWmQTWLoWioeyCPdJ+pI8QDsuBx
gzaI4dpSZbQxzzHrl1u9vKJFxRBuQty/m/MJ1zA18yQcr572juD9R5Qnn4vYj05Fmz+PRtvDfG3K
mzj4SotCe54aJfVdG5E+kbTui8m8fLEl6J9ii3dzZRl5urdMZlaOU7w4GKh86RxfQh53eSkXDF8n
PCjPN7pdpBx5I2G03YTEz970UyQeqrSVz73r1S8GPIgt1cK8aywwQLt0J0KnDPcdybow1oyMQUFQ
jcByYOnVOrUng6ECnqTniwsSFgHep8a9nmTVbTSRdVcj7qPv4eoAR+CDBYkv5v6ITkQn/FbLtTea
6aGrAVvXmkCfvatT2OwFXTZvbU6qBKxL9UGkeXiJAxYwmmfZ6rrzrDiw3gd5KHLveahpHj+lTe88
p6Iq8xh0aa6cA37nRrW1TXPsryZFNXYaY7t37skZnlaKQudRBAzgaq9PMOslLwhhzOzteA9dZvxI
2aDL6Y6tqa+u+xpiW8cbdnKM/JYi3LjDNfLecPtrDPLKHbJa925myrdyfchKxPdAeoqumfDDk6QO
PcSksBxLK39s0QZt0an2296ZPqYBfaMz9J9pNssjPr2EvDgJVnweRZjo5WWNMHZbuAMmb1HcfRZp
q7Zx2l7oTkU7TALESc95uBEQ1dbk+RK8J+P02sFI/woS0DCtCXI4eVlwMnKpNimIwbySYaSOcNqL
jWVoCBz4Jq/KlMiIVVkUX2M507vaOIXt+9YBFnCq+6ny061VGuFFlsTyqvWyceclLFiVkcWAUT0J
aWEQoxBZCnMxmEcTzhkxZIzhJAlaeKJSqMKXYVli6btPKIjXllESbe+m4aGPxTu7jEJmf357KarQ
xv6Oe/8J97zRW7u40c2rEiOJaBUX3XCwZIp0QBBMUkcQCFqoJRV90zEeQwElKMQ6yI08tZmi9pNd
j/0+Jk4JO06VEgGFr/AqsXS3zSpP3SOuEyvR5e0uZtSNODY3GJQF+iVAg7Ia7VyT/hxjx1rk+XNo
RLW/9rQ37WG3QozwPeaQkPaTtT84NhUiMCbVGTyb3rX9o2R/NTcTm0iyUngIg7exrq6copUXEIEx
z7JM62hpiX9ukrCqWgzvcrWqat5A6E/uSXqNfpxHG21wBukuaKvDWGzswahhLnnzqyxM92hN5fwg
M1njndiGBz274bEkdOuWuMV5M0S9OuV4Naw9qyh53cmgKXDpg8lpO3d+6xAVHk2iB34ZscMlJUsZ
Q7k1Fo71iGsxMbJ29sH38E0PzGnE7mMaVn04GDtcOmp4JOVdIQzOcuZjxzS1YWE5JFjHRhw+FUEs
9hgYLtEddXIMBo14eYycqzokn3mFidg97PjgWqh5Oi2qxgJad5jATfea8osTq+skmv1LPLFofZxx
pJ8qXMuFL5pgINnO4iiTEgphmnjNRTFH9nOPbtpZ+S7xaStrRHifTNBQ15nIzC+yLMsCI5vK0xsz
AxeYsW1YS7KD970o3GdMDIEzaD6zSwc77U+lnXlwpltnmGMIUtgVPIeDaR4wVsQvGUsDmCRYojG5
SNzhY52Jet0V41IXSHWncfAjqWGo6m2AacMFziSgSxFQpc/rVybHBuDiMlQt8EKD2BzLHDDDg8YE
pF1nae3eTFaUHshukh8tyTAXUuyUL8+GSeVSIp178jOtPnNbfEIs5h1BJbvPAaxXSVy1xUzFBC2F
78su/LUqCubjkxHdS6i/rAH0Apd+ZMpoE7vLfDRJS1iF0r3Bb9G4x1VOcrmpneAfmgL4xTSs65Ii
DzcxXCo/atnPkqhzHtIZuJh6qsJvxZdKLfFAFkj7WWZ+Fmwsckqok0vIaSs9EWZCGeq906jWgUgo
GKuthVfEJkus4oiwqLosmnk+OCbzoHJBJggNxyC/lPD8NonbcriHJW13teAOqWXHZIpSaVQktl8T
Q7J8i1B9sLHWSJcQ+GVThon/lZhrklNDMnkYxytxyzZYfbalVw8bAwEWpzaiFC9mI1qVDV8HXvm0
T4TRA54whccg2wgqSGFMRpZ0sgtzQPiQ9AQsxjFneU2x9QxHqly301L+hl797He6OMIfNFfYlYqH
oNTT1wCj0z3+yzU6Dvz/BCoMAENwKtjd0i6OIKPqN7otV/zcRCCrDWgaaWYI83w753N7A077NDYH
rdhLcJyQ2Ra7zmlXw3MnrrACNUps/ytyreGAPCveGcJ6DTKJVypGcKnLMWW4Y7zpZVlfAYngFipl
dZXOdn5hmqX9YjmkdV7JGG/Ei4ZpJVwdQV6YAz2DVPhpT+prdojD1L0xRSK3WAhQJxRleMnBDc9J
29OFk1BFNYpgxnp5shg+GvdDjNLHYLSOKic23ZVVOQwk7JZ323PQCbdjjW6358WBikGtRJNCPRjn
/KMZ8Xi1ahCDLJG41Ei6mtVdVajlWYZLuUSW1gfco3BHwJTpnQNpaAvsKa9z4ikusx7+FRbZ1OpD
MjwtKsAENxGreGlsREanrph97BuiMeYmpTDIDd12euvGeULGgrSjwjjYdtYjCXetzsBLmguqrCcc
/QSsQlvmR58U3fiIDQd+pvPyf0QUUtHGbNHnryNS2QLiwqh0LkKTbEO/sLVkF6SWaswkqyA3J1xx
XIUY4PDyJ6tCU0L5yG1WxkRxdR6y0fXwagdO+97MKPHh3rjr1kUlsi5DuDi6oWAOEkd+nLI+3zUp
yW39wKlm5uNM7kJHIZdUXv/UpcWL3ywxOFrI52AsSHtppoWYv9y7MIcxfprnRU3vJsZ9k1n2UbBg
SewktjHKSQddY65THDto2a8amcqrM5Hp0FmkMa4qzfO0u6C5pQMgTFCZuMWMNFteUbXvmXC07/Gy
IKRDd/VLt9TUVRLi/wghf1w7c6GhIxZjvxNzXB7BxKkWK98G0Uz9O6Zi/ZMp0D5B3qlf3QV1ROY6
XUhB17JpCPCktKtFi+cGjbxShbyG1+dDsHd0/dpFVbCxg46KNHKczmeyM7NGWrjQYqUFf0mwhvpU
V0x2g5LRaUtVTpYmUGeVsBcpqUBDGAyGKx0uW1eCyf7OnXwa79JSH0aCay/FSHuLYwwhnkI2p3Ty
q0uP5Lp9w8a1r0wMneugGp4CBvmrbpyYMi6dN65L8rrM6ct9gsAeg7Gav0JPjOdtGszyOffK20H7
8iNERdoc5qtYGQDLlmOy2JLzSytsK+/O31o7i+gjYJzVrOtieQb2iER9WaqaTpaDJB830Jzli6t0
v9NNmXmrzASm7geirtEfL+vcpHFKtMMst2p4MjVpdp/Pe6CsYmZL9Ng4INtwcJZig37aBjEF0OLq
iFy7mGO4RXqZWp5fQ1hWbOBxpcyD7o3p6jx/tNtJ3Z077crm9SF4hIwLQceqcNg6FpVID1iIwfYO
vOCyZ4S2PrdlRmxwGxxFRwHQw61fAJQ5DSamhTTiY5J8xS1wuppZbtVak1bBJEyDQQQxqIEpdX6v
pEPcN4UHnq0BR2FfQ3JU/QAoUpHvBRMIsy89c0Wmhz4JIxuWYI0L2YMFBgzskpvAzD2MYfxdaCMB
TEZSyVkxsS7dGyv3Fo2zaTYADkOLiKUBiZmdXH2YMd4hnrUb1ac4o9NFGDM9VpgyrCKrKY7GguAD
S7Ot0UlBoVw65IVLuwpav0LYMKf8ptKiyVYMAre24OPPfbOPfuBK52BmVU2urmEaX0ym/5QpvsHj
K0oOqfMI49urCfd+Jx1a8qpmnmyKorqUywRDMe6/DLpWfagF2AU8WbCMfqlRxtJeglGocKGhdWzu
Bim8dRHWL5pAKagGKiS6jH0W819uYeKiZTYrmweS53gMtpSt29ajLMKpLSSYsrxVzbINk8TZIrAt
QILClJlGhqUv4s1OkWED3+UhWdDGUcFaXM0Uxi8i4JVw5r793CsYe4mI4hsfpSoqweX9yR0KL3ai
VeFxOdGCOpzLimChYsQkQd6XzOx2i35p4/mIfs5ng1jmM9DUcV9ny6ffB7waiFK48WMDc61wDINL
FXKH1ZRbD8xwhnVYwnbz0CUfHdqQdeJl4kF6NlmXPQ8yBJg7ToVJ9pjdV4TTUTyUyzNIqJee23Zs
5K6Za4qiEQdWC4HJ0zRSnsgcXMSsC+vhTA6J2Mc+wCeRzzBs4HMyRFyfoZihAywKLMb8cYVlbqYB
Mlp2EwzgDVRUi0J6p2qNTpNR4apkYe872wZ9qgsWxWQO9QvOSQCDI1idnUaUaB0Fi+0x8YAMwKws
PeeQLtushj2wp2NHEFo78Xu6qQmRkbUEHaFyoftvSCRuaJYf8eyCoTePtIoDXng3vsn2lgysoxzt
ynvTGyS1tc27ZhDkokdwCqvQZXqsMNo6jbIAvFm2yoXmtW1yO7+ZA4usWLLmQBvQ+dkq5HxIaFVZ
kw2oYNVBDMXZVDzYyu+/+IvIkaReRumKKAtUPRR/0Ezlx5bpiMsQb2b6XbHIUslcCoXqyzC43DWU
8PYRrzqWypBzD7qC4V81jOoDVUlGeqWGFboqzDqkbund9BoCKpvsCPv8qa4je41J3rQZeh74FOTz
FfOd6P78n+eFOZUZR4yBOOyTi3/0PaY0zpHhq77VljHtSjz94cHXLOjUUafYd9lkBpc325H+7GJ1
ls5X0puphEdC0nWbf+2dufag5DPMOwN0i+bIsegIxqUKmAgkwWrPmvs9DRxXDO2iyMZDHzjPCAyS
zXzm69DIbnsXXuYqR7xx6iICM3+NeYsFuf8R2RfYL0BxwdvC9omE/5EA0tc2SUCZ6g4OmZfJ2pt7
9+Y8CI0Jqj5NDltbElJ8dzHMWz+uS1wUXfsAn/wlZip3b1RY7rX2MJHSLtUH0pKdmyG19CNbwrz7
zZdlfvLTlyWwDK8aGE3QVd582cDH23ww7PZgpIs0s4VZPhE6vDZFhq1eT2MCWkEhKgaaorzDodwE
yljUgfVrJoFWzw/711/qTNn68Q4u9BknWL6Uj1nQm9lI3PMmh2ncHsrSRiEVQl7ftEGvLufRYDDY
9MmG7n3eTrYNNhH1gGyZhI3lJ+CsaKKh3zHaPdmFx24QufVnfMv8u8BjIM4uS2FoNDXxoZ1rbH79
zf+iU8E17vz0MTpAQPVm3IGYKK/j2OgOscHMNcIefUHuqR5Vppo75J9MIggG3uCJLV/aiVOkIpk4
2vSd+6/Zy39Hlb8bVeJhw1v8/3Nrr9JPSRq/Vj+MKr/90J8eYtYfDMu+t4f+96gyNP9wmL2EroPZ
CixZj4nbn+Ta4A9y/xh2IRdFA3e2mvmXhxjpg3B0F7cJR7AhBPBu/8asUiwUsu/WB3oPYdsQaxdD
a3h0b32mYOMDoBatuKgoaDo0qKjM9aFxl14F8rfHJCsh6fkyy4UxPqYai0Oa2ARFUBtK99VPkaji
sG9m9kBIKulpU8OIpHCyi9haLAeAFnKA/gqTzt/MI5ft5IdvDuuPSSB2VYHlIhF8u920PZLvZsYb
ks3vXiRQXV3cEC+nwTc5YCa4Nd892ttvv/of+FPc1mnVtf/zT3sJl3zzkdAbBQHu1HGLs9Gbya6R
FgQj9HV8ge/RJQILI1sXAwE5+8wBomOoBPX2IBoTvGjEaFSve2cgqZ7QuyHauXEi6iPeNtTy8+Bz
Vyov6ue91Xn6NqhSMH2YDPo2Weq2whLdvHeiqr7IWhE1QN0VUJXIo8ZbqQZDjjVxXyBuGNNyrw1v
0Pfwk0GYcFF87SpZQzpRAR8VJtEQbxtyrcvN6EaoZUbPILfe44moddm1fb+L8MXE9YCJYMPYTq1H
GwpbYzPjmRwjbCDgSHHdBAQ7rn04gDGGz+EYb8Xyzc3EKRgYJLH1IGhTsBfwYfJB9wcEMpJJ38be
yNfQVhrore1a8tkaiKem+LNUcqOTkm+Es5l9nHAp0I8NI2ZCVxXJJw9Wloj2wqod37qeczTZqNon
T36wKAqTU9e0vH8xMiliUpZU8LmpKPzswtLvZSCw3bCtjjuXtph/ASLXuj42knHreiC8cl5HHsjO
qpADfyt7FPpbfGcZmOpZASYYZpYlSxPekoLYVAvWBwaerrO8cuFzxdFTP8E2G3p0wVS4qGc3KvXu
Eo/x49psFTcJ8weegud0HYEkTBnlwZkRJ225j3a/dlOb25LiXMHU0OUoeUfEB491sCC+XpC5XSSn
eXkk/nJzSPXOeX7Sri9CZUyCAUZnkAo2DONVgunFnUF0EdHpmsW7IGwB7TtOsNsWGSbVPOMh3D49
H9JajXncltlYjBe6Egs2rKcHuFXdtYHM18ckOqIznt2e4VbWuVfQxLwnY/DF9TjI4hYTW0IxsQM9
YLrhBOvUqvzXKs6H99JG1QrwwCubjJQjA8LGgPQKaKbrsojQUlvac8GFEC4+GRgzdHcWJkEYmQ4+
r83Q+NzeMS295sbstGvvWjeGNEkIvbIXgrtDoK9N4KVjoOsuNc8OlrYzfp3gpMln/lhCN9ajvk9L
k0YIzmO6rmPekRa4o18ndSgemPPzeIocG4KVgQu0B/I+FyWjvppg0MFicaGAYlHmsh6jXQt7rv2A
m4i+hxrBQsCtlBucWtLy9jn17IXLNIu8Pt02BzLnwW6yCA47DGmFeclMepINJQ7n1rrnU9A/Eiso
WG3hFqoG94Xwevrr3m3qC/RBVvOQz7NhPBk9dLzLjqS05nbSzAnwxbbZfudynMLHFDfl/J4oFkBM
IHuy5gdoXzMSsWE1TyX3smGOnMIRHGk/wzDmRkjQ2kNEuIveOewqyUkqqB7r84uca4MHVzPnaDbe
sCyKrqGBWekR6I7NvLYe0t5gCo5XYeJ90EXQWzdZRPkDKCDO9r2jwA8kgLUZLEJBXFHiTB/8KG6y
l0Y0AIMrt2doZ0dBl79v2CFEwpgT2+mbGvamF6x0bETh1i9iA8t0uGDwP3mdTq3Cm4N2ohHXGUJr
/T7oI5V/cf3KssgbnGAPQ1gcSK8vOX9mRXcBtneMKgstJGQ+zzSPiWXD2Saba0aYl8YmY/WZPhPe
5nWF+doHd+ijdT2Ld/4Q64UNWvePECOMLSVqgmBJtmRhxcnRLsIIzkOUImJNhxFmnJjcTeKX7oHU
QY8wIAdyafo+Tpy+3TnS9aoMIHvJri4wOJAyMJ9avADWdmm+GNWwkLJBGPKJmM40GXVwELkVfyza
yP+iYzti7NlUN13hXfZjo6YtBG9959V+/OLaQ7WFwI6lbdXa92hhqxfhJOXOqsw4WvtziZIT+d9t
GGOS4EvSVHF2yWHdyrh4tLLWX4Vm26HA7AhbGTTGtw1Q2VCO8mYo5vLSZRC7XXIG79jW5UsW9sm7
wSluR9/U2b5RrbNTE1krJkzFPczv9F3cesXjWDptvGsQpmDWTlVQ5GpGeR2i3bAZcg2K/HMAJ59t
b7DrBw4d+aFyS5lsCAiryFoy6/cJzCVubQlKGHguKScYmehr6TFMi9OB1MbIb7+mDdpGgrYc6P9Z
vCP33bp249Z3Ngly/4nRCuXAZhHFXqi2rPdBoSYY0IVNCm+irV3sirssquXe1Em/abjGDwAncuSU
GrxjBRdg2E6l31+rzoneEVrg7Q2yX3cu4mZYxsYc7KbJ864N5LIXbNgTIVvVdBwNER7hBI848TTN
ugPmXqt+ysDFWu9hSIf5s2kW2QWGZuRHkVBW/KZn+KmYgxRn8z88oGlkflKVqLq08RYG1tCdbA55
BcPAHG0OIcegPWDQV1/gZtP8Rqfwhn6Gx4WPlhja8kIL85GXUDV9p1Jwohle8uiGJwVU8AwDhI0B
Zik1xq/rrzfqkvPnLGaElMsW9L23mg8M8ry+DWN4qvlSYfhmw569oM2ujtgw/v6HLVGH3E40QeFb
v1DBGjZgdocnBC0EtS6o4GLHujbSPtz++qN+LmShCgJYU4ubuEO8NbFVcehLA4rxyUaZfl0taJM7
Auq3OMFctD7zmb/9eQgq8JYVECehxr1R6Qh0OZjQl+5pJiv76dsRhLsZJ4ZbtVQjbTpxe3/9mW+A
DJ4dFxdgCwh/kIf3tlifiFnuwqZzTmC5VFc+CGtKWRJxAld6kac6EOTstVEO/Nk0Mo6PX3+Bn1/S
wCVqBqdA/Akt13xz0XXlKFMXTKv6njTDcQSw0mKsL/6DT/FRwHlYo8PGfIM2FJE1VuS/eSf8NprD
lKJQ84Np/M3N/KtrAZWDjb2IgvB2/XHBeZ1tKdfgWhiaBxsvBbkFWP4PXhMX52sYpXQ7C730x0/J
VamA+Wr3ZEXA5NgD8FIME8TO7RR14rqTeph/09L9vH+xp7ObcFmOzZ/eXBgmL9E0Fp5zMurI+yCA
lE+zOVCK9AVu8hVIPoqnduYV+fVj+3lnIdg0tGHymXZo/bQiQoZS2DG5FmxGVndE3sZF56F3nzNm
J7/+qL+4RF4OH9NSljotv/XjXfVhKvFRpQXuuyCNpagv5hZFKcHp7NhLB6eXt+bXH/pX14fNcoA6
z0UH8Fb9NzCNshPCoU6Fp5pDVTqIWc0g2dPo/Halv7VGZamHoBPI1R1/Cb36aaUlQUOABKnMc9MC
FWeidFG348F2j9taQxJBAcssmiiT9UhdN1JrtdeDghGzcxgO01zU7isDsvazAKCl6pyrIrklFlIW
v7ktP2+8jItt32IIhTJNvPVPr1J3TKGB8IaXNh+URgwXFosDMv4yh1ctCynrf/0k3qZxne+Oz6ri
eIbJHLw1gI7JH7QizriTERjUujqw6R86ODKf8aHmyMREYnnfs1Rcq75QzwDss9jYyGPvVWuhhlNx
Py/2WcyqOubGyd8+HELoK6BBLAae3VsJrImdF04PrPpyDii6TTd7EbFhn9rCrlIQe/N3MM5P76a3
KM8XR27kmg5kux8XhMIyi6J/mk/4CTivLbP5bDWpitdUS7rxX9/+v/qwAJTLBKBhq3n7bgYztvwx
6bMnHWt9m1WwKeEY0OW4pqRL+vWH/bRNc2UBQmJhojZgO3uz1MvcELKNzOnkoX/xKF/x4cVUKqFL
/PUHWW9ILSSksV0uxYPLxXngYj/ew8JOUu2RNk4F0STtrUkPR5Y5cvn8McKUqb2Q2QAS4sSMJ5Mx
KTUdiW83K1Usx2Ct9H2S5uAEBonJ9roVjMxnv2kOpuEBZYF62TuzWNCPUeHXsh+teLrtKqhr5d/d
iD2SDMi9w1gZR92fSqG0gl3rYxF0smaY6WPV1xfM6NN9bE5/u+rio3gHHCTrQHrftLffVa1MTKxu
0AwuG+wAGAZmXL+qMWoycL25wNPtt/jhcnp9B1g6HGtYBLP00aW4CFfePCVCQW2hGtc5eUo7XwgF
HE6NE4VPZ0BkUfCJjZoLnKu0tn6z01lvXxGHT/ZsbLX5ZAsq5xLg/UORXkRdihMcTppwiMsZ2h+p
Z0glGCnZKKd0FHyEppQ7m6FuRXsdxjUr0G7i9GB1E4wF3Oime7MvQRHnfMFrVOMvjUVPEN3qPP9r
Sq/N4A+K9NbvJqPiN42pewiNOCcRKw/s+s4lefcJtwKOO4PDYD91jZAnFPayXTE31bfuqIHG2igH
98sBjqJVqtBfbwJIfMR+mQYGDFg3lXcjaMN1Q34f/nCpd1tPwpj3NTn3UC47mL2mD+H0EljarNat
7/YhbmaNvOxyHGNIvZAI+OpJzTTQc3qCsSPWjPNdQjh7getnhfg1dTuwb/SH9as9ZxXi4EJkgEe9
FIX4jOVwDihuwO7BIk4uYCj0yuR2mDR/9nGsqo9eDUS5hxYeJQdvyOmKKjXztzOekN+KT8yMQF7C
YqlrlGStJVXhIjVBmzdiDxU3NO5To8NzOrW+l3ouk1u7rIv6Mo/V0N21dssDsYiebra1KGV+X88m
50XTd0LthOnp+9y0gkvUgXV+70vRfiafjauASOvOX2ziqZ2rRokFihoLHjPEFX6QS3dfXaZJ87sl
nDxEpJw5l8NCFQXRgNG7SzEO0jtPwq7agIOAXHVzAhAelBNOmoMd8RsJkYjERzi71VHprDfe6Trl
o1U+c2rhV+cA4SSF3RIrNQ5udy9SAxO+nNcluaVfhX8jMGPAJdRg3DsMDU7ODLcGYz3LCqmFZ7GF
uzM8oVOFGZe3svwx9S8d7DjHYwJlBetcLYb0um4KMC2yddt5rwt62JWVhqCMMdZUzYOo3KaAReTy
glVJ4FnXRtpwNpzrADB73j7oOEANiYcY/MTEDoJeBBASIMWdav017OboFrKdvv0GwblFz5exE0Q/
Tma5r2mUJNG27dtRHr4tKw9dP28oe+/ooyh6rXDKagDnJ/EgtEjSA2gv2LyFCAFBtOfyFqlg4RYk
hct9tdoFMyedsf84pUhodhrF7e230QxJG6+Ray+FROxQ2xFU5LyWIluQ2AZ4fiUz2h+IcSDw5+PP
93pAxgTsyr90feYRaOBT8pwZL5rtRYk0Zd6X0mDSUEwON5aIPdx2s9CK07u2UnwRYYKd7GRhtffV
LJR+wXPdNqBW+26e3wd1qPsrVxdIoLKsctCoRun0JTCYZGyzQFnO3SQkKHAyURvbrL/RLzmPGQPg
MZcAV/CuOExzclZwZ/vvKczzDps+4g+kvSpwfIKnHkVzCTZvEO95IogetH4q7BGnOkhtAZBE5mBZ
ZpoaqA2EvAsAyOZ+yMZvJ/5/56S/nZOyar6rWX6WdKZV9aWtu9cfB6Xnn/pzUIpwM1iIDoxDbYx4
vtN0hv4fFhgMqsrzLBTs4v8GpeEfKB4Z8TtgQrRuPofun4NSvItAwdARgjzg7vo3B6UoHH88v02s
eQITJw4aBhvVt3hTqdoQ3srOqcyLyjTqRCFLdjzSwwVhE2kntNzmDhGMq8keZLPD5Uwg0pGd/UXr
Ao5jiZcGc6apvYIMg80PfO9sfq/nwnFwtqS62oyt+AjHNX4sNew8ElTc9wNEyytkKd0tJslGtEvr
zEXCmBg+Tuv85XrwdCj3Rpbkh6bLqgs/g7VUaveuaDr7ozGiUbhgGqVREXlWdzlkiFge7Tzq/ct2
VjP8XOIqCP9zSrv/nJ2Ht1armY1hAwaxZDdPUM/nvJ02dmOSRe7b/fOYwcIhkh6141Vup/DNFBGk
cpfzbN+haiq9tW1heb+VRZQ+imRSK4LJ8V1t0gx4FXUuXEhYE+88p7eOrd8le0tnnwvq8m3qp4ta
U6WE4wLr7zMrfZigMt16GRPMA//EvkI5EJWI0yBkYWvSNasGB/xtJ4xXjXX8KjCxuoD76nNQIKDZ
Klp/vR5gJ20AKpW7nWkz74VZuFdDyDxKdL0vjn0YKrr+OYye5jLw38nFFr7pJis4NlFnG2QHSrdY
sizYmf0myj4McIW2hm1h9+r5PvdADivV6+rkkUqH6anPILwv8V6hsomYDU/TeNH1XRyQGCcTJOre
fK+q2EnNfRQznckFap2uAS2yuhHXAlwaN4BHuIs7kcp2wRRFBwc/9Q9ytmHPzq0xP4SFXzgEI49+
enDwbS+e0iboq0dkacintz1nrDa2I0qgtt0zG5nM9gglkGBMcpfcVLxi5NvEPDlchV23CLdl66wt
CJ7XsxuNW21GeEzh5HYEu74PksjDehBP5jyvR3KLF1W/Q7QX9D38Jqg5yIYtZsNOV61rIdaaowFF
RyCx3fYfco1axbWOcd9cuVOQrWaCMf20XvzM1Rp20B5WKV4IebWrqEwfDSO500i2Vw0fs4tnjffX
MD2TFYWtpp9Gu2iY3oGmt0cFy36L2iG7VKVBvJ7r5LsuUtYpNNjvc8rZbWuQo1oSsoAJblHvxqBG
h1JM89HE94QHVFiP4WTh9YWnvhKxv8qSzlg7XTbssLbvuhOC8uxIVfaxoZo4NakTXygmE9jYl+YW
Pcqe8dm6dWSPsTBBnAwYN2lpVOtYGSQPSxhQZKQlX1xIaNDSEVYxfVh5yoSr6TTIctDMIzzop/iy
cnGnB4LFtiOb33UpkYWCkLcVYwZCDv+XujNbjhvJtuwXoQwz4GZt/QDEyCCDDE4S9QKjJgCOeYbj
6+9CSLc7pcpW9m27L11VaSZViooBgPvxc/Zeu5XGA+9enqSjyEuNaPQfEXiQ6ZTj5fShWO/A2UyH
hqzYzGODBG+JYbppyGJynhorf8z89HYxIurSQcfnujynbr+v9I74xnh67EhS4qACK1dX2xiHThu7
SeiP9kvXNHtfzXcSqxzq/2HetXXeb8eIYVoc2a+uxdh+guZLJkT+LbeR75rl5G5o9wxPqVaSb2kY
oeiRM6KWYhFM/Tu7hnYoi5lJki+MgFQ9+6JjQtwWc1syHB0n7q26M0quh7un7oFTnojh4Lf5l8VT
yARMXdy4LJc3Q8vEbI4seU5EL5HqWdD/vdS4xElzGSU0Hp8PtVTleQZk+56vq1k2RF4d+KSCnura
tB9Ts3FvqpqQdC4YJc1cizevST7qWkc5Y87fk5642ZgobTxe0JKwJajQYXB5MyjSmTuW9Qtg9RUc
64pjJr3HyG0vjMH1HcsESHRC1r2wy9z+A+vKsDFHLxqD2urlWZoDjNc+6/c6F2qnV83ARMtJHq15
FnftrKNu0Hr4VcUbsnozZCR3r+ZiV2KIDmZZe2QHd4/ASFldgFhHgy53oEos3h7pH4mdYuVI2B0a
0DGZAfJT9s95mbk7s1iipymb7mqgUuFs9PIFWcuLg0ElyLXxvVvERzfGm4cvlvt4qPEn57gDzWmH
DPdYuXIvTAleEoP12TTiZj/57ZcSGOYWxm130HvzuY68jBs4Y5JRJDn51s2knxPDehxEfZt3yaub
mTgDUOHpla0CVtqtq4lPwOgZvdoEbq9raa35D35n7btUzo8zl64I6jHG8eYu/qcsio2PueO7IDw8
HjWN3AxyCCGqjtuxyW44Hfc7Z2zME3FofkAqWcrYXIA6z1Tu7/N5WI5J1R/6Wt6MaZTtUbCSaii0
mlGlBnyYyN8lEl7gT9gDgsoe7C82Ccur0Fzzzwo42CUpVpG11zZ3uOeIP5hGkNjSST7Xs0tOqznc
zinBu+WUvxj2eCjxP4pxYWOVQmzNtn8a6YM2qVd8GefyIHz1UXpZvh35PAgHqiy0HS89jQo7SVsY
OxuBohnGQH7PM5J3/DERgG6ShY2TkzrxTmmWCrohtt7IYKgf6R5lZaAxnK23fsbKNBZW+RBrY4fr
scUGgWo9rPHhH1RFLJxhGPWuHOrh1sSvgMrD5PAy6NjILO0l0aZ1e8YEVcGK0XznPOme+YpYo7zX
43qcN7bKQV0BYpfDYyk1/yi6bLmZR+vFnvX6s9aOWnyICrQRO8ebkH1bML8Aq9kVjhL2WXM79uJL
oY0PRuKlIeFB/WPnlA9TqWkcILVLoZLhPpvTDytWdDfMbnWDZfmD39n585zCOdYQv9C4HAHV5s0n
llf7MBkqepeL0W7RQbVHC4L7VlZjsneRSAe+X2dhkdl82G58WyMbtqXua3cxaqXXGpM4EN7O/+4O
WIsHxvgBALH8vfI99eRNsOSzwX+zMqcO4Q14r0i5040GmD4kjFo+Y/rQ0VPQPBUehFbLmokrtteH
iAsmA6yiCM6Zf/Nc8/ZiTjDbQn6t2+yz0jXvUYhy/GB1I4kPQ3JGXO2QD8OW7cnawLSUtnbCobgl
VFdv81O3LBUi/AEieFfGd4aZHwBAZSHmMQTLg6geEUc0WMH8ZLjgy/YPi+c2HzTQjVWv5mcC3+yd
IVLo3QIP6C1Ugq9N5n9hdc53YM/EhjPc8JJK4+SWltjXolUb8oTSbcSc/g4vHxB5E+9C4pi0X6CC
mygtLNQ4ptPcSuKbg7zv1G1hwz+cKmPGcdl8IavICIc5T/Ej1qPxxALZIRgj6pqorH5KYOKXMbqK
ws7YvDqtfGsYXZ5wyjg76Jnpqz61Frg5P/cRNdjKeioSy/hMQ8X9TFY5vuOljwV4ahDltM239L2y
nQmuCK0Tdki7GG+8YdEwIOib0iLNmYPKmq9ctpA68FhtCiqPMAFBEichMSD0JU8tGoldVozxk9Ao
RI07Cq2wwJ7UiuXomtNXxljuvkGFTvZVjTUcBwLilAoc/uyIgE1yz1W7caTdB/io4etXlQxme/g0
9nYfmktNCA4ck40DNSpoSQIlp6OCPXLNKamhFvtGfrAQGgRJK8ebUp+2UWudZSItZEJuu89r1z+l
SYGMsGfelBGHopZkl49N+9gmo73Xjc9DnlAwoYfYyiJ6oetUBDmRKJFmkxOd1PWmc1qAZzJieKvK
rdfkh6Xkvitw6wYM1oyw0so6TO0RIPrcsJykToCAcsTch198yZJPk+hvyecTO93nK8Zv9zJX+IEJ
VkMZlBanyU3VRho+IrqZ0hBtG2rn2KvZE/PqWFX2o0BcsseT+iUvhxdUNQAvXGjOBecUs3dQ9aOD
xBjcb2pbAWqvnfZOa+cRm4hmvjJ0IzcwL4qXue9ooOALwdpEWLY0AO1ZFdqQhIFqYEqwbXRHX4qm
RhGFTitMqyj9mrXGxpi95bIg3txCXw4IxgIkMvvRi2fkt00y2OfWFn04NOV3il8sG0m3NeRShYmW
EXNtj0gdu2S35EPx0toy3eT2EO8auxRbm6woim7fgZYnc9LEWFzUlBU7OEfN2fWjz3rXxhuRze4+
mbL50iikkKJzjVDlHlWPUYt7SIHnclbD2dSrsKiaKVy6du2Z6OpMkMiNZvjEcLmVhUF/ZAAvvOmW
qe/XivMGrvU301/e49rde0Y33HLMVXwZGcqa5Rj52bhFlbbPk++a34DSdzsdGrSsD/BwH5rUAgyQ
sDwmjR8iXtB3dc3xFjGdtYcBA3PQMehWyRPeATZQqd/omf+Cb8IKrHTBHzN8iYb4c1Vl3D+VdRn6
O6+KXmD29RhHyviTRsYeSlock+lCLLrl3S7C/+jX1aYVotpnbI4BGAxgKBh+Aq3UiQmy64ucqM60
TuphPyzY1DNss+csIlUCB+sDHu3RDzJCa9gSZMTHZSdokB7UyU5BGj623MGfVJt8szDnE48xqSCx
zA46tw15AYdW8ZZXsqi2aWoUZ7YskrXmysop8KrWA1LXlpcJWeVh1OaGwA8328tUi9uwNjGtgk9k
6GtOBjI9mp8ccurmZRr8nEZnMh6pqrOj8JJyb4sS6hl5LKdJH9xdWw7PqsWF31TiXpDH9lCmmvHd
SbvhtCSpewNaoj2YuVpZ6ZHaOZPdPtulWmNuzXfO8PIORjwH/Fi/X5Z4xGlUxbcWHbtwAKZ1R8sY
5sAyz3uLNLYNUQvVboRcs+uZamxazL2RVaL5IhtlE6MbJOqDeV3a9WSEDkBQUNQBmBmQF9fS2ppJ
Ht27yIQPXq4+Q/gQQWF6iHZzvjGK2rtyyMtDK9WRvAVki9N4Rn5HWdElCFEz8QnyVbppfA/dZ5Eg
yq2dkjKoXTZTxl/fiYl2Iocsd6bc49S/s03cwP1shsxQ5C6BTHKkbjx6K+Exz4txx3LlQIqFV54V
TrnNMUPLpL7nMOU/DlKz9xyF6bhYs3wbMwDEWF317I6tml1o4rRwVp04lV3pB3UmMTJHnhMMGSHw
tLyDyjCbk6cIRnHRXB66zAam2tYyQEmon/qs6W+6yvreLGBYkGEF69nCXNKzweq+nXHsPsiWy1hl
GEpFBkIpzycgmZoRQC7sNxl67tNky4fURNyYVcVd7HqvlS+6PfV1E85wMwOCk3aloe/jiX5H3kPZ
rJ1EreQC/iqEmwgf+29LVaMk7O8U/fugJfRowdpOl4FzlmkRRoV7Lpj6hI+HPw9XXoi2mFXZ0aND
UuXowbPaoWhRNxNPajisNAN96FkjHaOFuzJ+Hj35Ga/P0bebB5zK85E8QHPDEfLEEv1aR2MJGGTe
ctTiTqbLH/Yj2UI8Dfp5MQZzT8YebZSFTZeeL6pt41FJ7ejLYbuMbhYCLSgFB52l/NDYGm2TaZr8
nUmPmbXz0VSx4hPB6M/ciZOXP4Vxy3Gw1/RgWTBk0hHYGFE63SS4bgDvl5+JSBUXGWtcSN/ZN1OT
bFAcLi8oKh68RYDwqQ1zY3X6ru8cEjxakmlDCmUNX7anQI158rmIkm++0Zy7xTxlvvtuGSZd8ffe
IOWn97+3I74/3U/VtjTINuoKsWlkGRqylpulGb/XfZuFuZZ9Shot2TZr67+rtTAzYY7mi0+vZJEi
3pQlvYDEWChbZPRJVvKhTVigw25o3RmZr01o4UA8kEZNTxZCTJzKNHIoHxvV8ofYyRG8g43Q62Zb
QjptN0nvMdd3TzUAG1x+oStnZjdzlg87ujgocPLBCYgQ9Bp2aNUMt0yU270Na0YEWCTIpMkbBiCs
aj2pekbrEO+SNAmaXiry/lmz3aLbFT5qz12rZeSLWYzYqhMRVzyFRWMO6U7awmgwv/MdOVFNzwGX
s347YIH53GWzl/Vg0ERHx+LHuPm/u1+//1atZMLuf6x/8ReKC9a5pP+fv/62+/F7Ep7X7vcvv9mW
fdqry/CtVY/fuiHnR39kQa9/8v/2X/5EJP5jJ5757p878V2X8r+6Tn/txV9/7j978diPdCQZBqNi
zEfXhvtPvqLAfoQxnJsXbcVPt5LFL3823S39X7iSUBYKE0Gj6zn+f8Wd9PvEXDhrrx2fk0d1Qsty
7cj/ZUZPXKGf9GMSMz8k90NfgSOWXN0kdi6Ylutx0n6Zh7H5UhtQ4v7ytfyN24fhwq/9fnQI4JwN
A+ugZQmUU7+9Oq3oxslIVTwWEgSbF2Psx7XNc0nWCNz6Hqtz3zggBfHqsAkauJvtYFwhfYRVqpcF
3BDFMLZ5OvaZi3FdGIqhZhYhfaKDCBFOaQgt6qxdTEg26bCcotRTA89lDWkVA9Cd8KDD8y5ZYFVC
1OL5ynKDJMOUvEkhirSJRaCIRB7yiC3EA46EhdefJoaRK4jgiozzUNbcEHrJ90ZQdnnL28SFScZK
/W4JMm1Qp+LWBYxyVIiV2WwSm3r+kKs6HtonI1oG7canwjOoT7lKX8cYuvduEh6VtT5Gcbothngm
hStLNOctAaFNMDmm7z45VT2xBlYwUU9PD43pkaHkxf4Unxfoyz4Ic2XEj0S/uuhLyLcjwDAudFby
jp7Zhnwgyzka9vonY8gG3se5zWoShxodNQ0cEydwVcKqGRkddhZj8gknDQGhGXEKEMGNdA+vVBl/
Lkh/uR89VW0rTP10pz3V1AG9Kv/jMsy9xoo8zVvG3YC+3GXT87t18o/bWDbj2aNk7cJMj61Djr6C
M4BZbaYoGj+2+QUpd74v2mKlI/mMkcWubkfiOUeUdqeWiqSxm5p0wczkhiGxLSDYuQo1JaLL6Kr5
hY00+6gnZNt6ZDGHFrYbshAy55tWzvIRBc8cYNpuNiQFgmMH6nDs4dq8ATpi02NCukm9tjymouxv
7Cg/IHXJH5NcZpdxRoaPzpYI4nJq4A5OLsVHSZSCeoaFMLYEdYnus7MCDAqgJJuZE/oxiyFA61Nf
nNDrdfARbRqwS5pTjUNOaDQj2cdzJb64wLmgxUetfBix8rzHI1s/BYjSz0L5bE69NLQbsB/8lNJL
/dKuCKEJrNyrZebPUqvNNxcPbRxCy/mSmq7x6vo8VPZk2TvKCXtlmo80yGcoJtb0LYoIylzoXG5F
XekKpGHcv9Ne3MqFcbaRTHaQ1dNptMEb51mX76xxsTigxVF1aBmEHzH/uHcwy4y32Rz8s+GVINTM
iTwiSb4E2diCE0bVPXe4++6tyYEtbxUW2ctqPuOaYaYW186lrhPjDBRGfmzKRL5xRfP9PA/WaaiW
/DCUZX3OFjv/Use9G4VRG3uE81nLQ+P0I4cqxJ24Y4wxiGrfo6LpGXRrGi17Dabmna9a6yJI6YW2
xiNxyOc2YnTgp+lNycH3fqAhcju2VvoBCQc+fktN+l2djSnhZFnzPGTD9JSmbn2DQ6sEPp+KN7qp
8rUd3f7UOxW5UTTK5Y2+eAup0EVSPKCXjo71Asi9X/QYTZDwd20zOt+dsW32CJrUh1kCgqAReiyz
uoBZE91he4K4MyQ6OUXr+KyMj6aoT8rRFS1Vi8LYHr4O5YREISvzg47SLigdTmuG0eG4TktvB8F7
BqPqNp/xhw8nndzZXW4T3umW9nSRFcfeJPPVoWoH64IkWH0cCMT6gntxvPCFRPek7pLP5ykjHO2p
2PCc9EQNzxImnC33xIS6DdiGKnupU8QdXHaeFo1oIuFl9Vd4WP1+AUHVMTDQre3szjbUlLZ/AEVa
mnRG1UoAHROwIY75fTETRjg6Xk1uZQ5SNDyewaCMd0lUPNT0Kc9mZcYfIQ/n+8URzQ6CE/IH4A36
nZtmpNeSsXXWmNxd1DwObBSdwj1aGfle5PN93gw1SDAeVKTpsb1ZaDAXIYmcFM1IgG7qiiMNToQ1
Ss8q74aGVpFnsdTQbcX3ieDBbGzjyVUM10K910jVblz1Bd/dzFlV88mSHTopD53qms9MKhnqSYIL
5wyhc1OZnyRH9mPeOShL7TR9NlrZPcZe753RfdFIg/2EKEplzUtXktY4O95CAFetvdfVwIjYMKbH
PCVmlkFg592W00T6Ah0/FSJQcg5l6Uw3WlyM+6gzxvPYt9YNnKPV69M0r5PjdA/zGrqqIMvtrXRO
Luxs9Zu7JrT6fel9VwiNGLT0oLgxsn2l+yFXuAZ9vL7eTZU/nNTcORvPIAhWq9ZMWLHGw/pGRlKs
3uXje13QI8NViacVfoKGPiSxm9doIG62Iufq6DtrBq2zxtGWNtqnTozNBz8uXXdrV3Hx2Ypjf1+u
YbbDGms7+qUGXmppjwmZtwR1AUtRJvsb3bw+P/e2Lu4l2Yp32ZqYO/gdjelK6++iHo2LtDN65bnH
SXYshw/kJ6Faqtf43Q44LIDdNZW3jjv/dlmTenVryIdADCnbtVijfPOp156TxHHfmrRi6blm/tKm
Iv+XRbt2Od4QCwyhqYLEUlrnlPktyxJsDfLSFcGxa6iwd80XRo5E1rApNDzARF+Ec+X57xnS9J2e
Wu+4X6o7LS6dJ3/NLjb02bqdemGzDCrzAeEcgY1RebdeQFw/lrFfoLSPqkxX0K55N/i9PMZmZZH8
UFYPVWxaL96apjyvucpNUzl77Rq2jDJ4iw7RxCqWEklYWTU24DWdGUzllz5piWw2+nrZDNMongwH
QULZdOZOR8v07FwDnwuy9h6yawy0Oc4kQq/Z0EhGq3DSrVv/GhztrhnSjU571nbnG9Gb/hatWfMt
GVJCpzVFGzpak6gZfNVht6ZTl5HqHuolrx8yVTcHeHzmYYYEGsIS0cJpWkOuI6P1PlALmM+zJaTC
xQk2zi+04a2ANL2LsvojUeDeVpPiAle+k3w+vafumPzuYF6jtmUvE8At5G+71yhuDAMtyRSoB7+k
dVs0zIHJ7TYJ8HYqtjdFC4tb0+Y4teZ8R9SmO7LritNwjQFn8ObJjXWNB0cJMZwt6BccutvXUoei
ix+XQPGIUdWe/a7cjWveOJ1WtdNSwzuYsG3ur3mVcKjSNwo00soB3VKAkGA+1DJigp0Bf/UMAL5H
J4+NkDsbU+A1Ab211zR0T68oX8cOtyJHvUe3bZNgWqzp6OoKLyNsGJ4TRMrcHMKjrbokdD8zc5/p
LCsIbyimZyrVEhqaPj2Neh6/6FmVv9gmNaCNWMEmx6Jp7uusF6clc6lWYic6AlFFwxIDIUBnUbGD
0a6Ojukw0inCSilvZI+8g1GekQ6UmKI6cO4ka976mTyfoaRHpgBN4zYa4ZSgEGsJ72NyjFXeuqNB
q86ioQksspQkhbgh4r6clm1M4f9xocMubfc5doH2DWZ6xldg8CntmyLzjE/g0U16LCSwNBFSisAr
cLYso0kYt0d05JQQzDMA56mt5b1NAOF62sUnP5J+6uhuckzxtNGZDFV9Oe11S7PDDH72zBHhRL5m
sc1l/MJlsXbg0e2QU/KwsXKKGy1PAU6l1l3n2G9Gx0B0HnvYpoSGbrLMpw9Z5HwxxcQcoqA1gTar
DlALljdMzC1mf/4uiUt1w8DjPlG2+Wq12FVDf66KUHfLdmfgswoXbcZJnw3WZqkU53+7wPBEmuGS
SutNaeZM0xNBRCH8vYgc7352kyys3RKtJbffu9Z5W7z70TMcAvdQa5G6oXmu3yVFnpIMM9nh4rds
c12SHtPaw3bZ9UuIqt4JlT1MASmX8bnEQ78TmVT3pKXlG+nn23TpC84JddvTiETh8eej4b8fS10T
wQczQ7gZPufDX4+lSUTrIh389CiLjmOdNkOsbgnxBq8JD/HJ1ktOpNRSJVs2IKQ/v/hvFgZOpa7p
EtC1+rIs98on+euZGBUZU5ilTo/GDKN8kS08qDRP7v1MZI9/fqnfDAzrS8F35J/19PvvxsQUFZYL
oIGXqk3QpDwjCj+4iqtvf36dK8rmr8r49YUQ4gsaDgBR3N8hPVmlFCoYLz6S1K52GIjsoztceeFp
/0DWFTaNUSRM5JVdvNdezIl6WsCNaVGyHq6Z6ZXb61v67+4MwX9pq6763v/aC7r2d/53o+j/o/6R
hYMEd8n/mXjz4Z1nrYz76hfmzc8f+9k+gnjyL1SXq9WMwyhzUkxwP9tHmKz+5dFQMemscmf/J+5G
/Aurkb0ax5wf3aX/1VCynX85NvArJJd4i9ee1H+lofTrw0N+DcAcQ2CDcxlkmHiOfn1yl2pZ19rB
vRRjDmujTOfh0uZd7zKcb7pPf/li/qaD9OsycX0x+kfwaXRhu3zc3/pHsTPb0BV7lCEY3d+uHAXV
j+I1IyzZJRoCTEysI88WK8nh/+GlAbrrvr96DX+3FKdaZtB2N+zLgjnhrRQtxIkf3k1vgNJv+TON
705vV7dPtNAY+vPL/9o5Wz85yC0Esj7tDy7c7y9vWiksVuz2l7ygTQNUbyUL6Yzh6pu0Wl9uJqbq
H4yVvzlcfr4otwrtQsBZ3u8mx7IuGSPWwrw48D6eS8sHSVdAfdvRYxSvNbjVW7ZDXnwAJNftE7SY
X92aFCRCvPkeGmYse9YWnMed1sKVgOFqv7u+iS4mckbdOI0sToBXFoqeoEN4kWzmHF3DP7jGeDb+
4hL68THcVQbNHoNzzP5NZexPnIBmLzEvxqBxrww5wKV8wGzhdzgK8lRVpzlDQfvnK/ZruMvPVxU8
HkiceeHf2W2upqMcdlqwCMZIEIJGlGLjlcl3kC4NAv2FOHkbBpBD5jwoFgrnfzAo/fuDic/+6odE
Zo1c+7dnZUThkjXZbFBw4VlJ1wdGCWBI8dgY5z9/VONXt9z1s7Kl8WT57KF0qH9bBCCP96WuD8bF
Xl2VDHwxN4ypgScjsiwMMpltv486bpxYB9cT4qvjYdGkhymEDuc/XO6/++AWvXba7B4HhN/vWtPW
KtHoEfFwfcNDYnsR5h6zB2oSpKs98c+f/e8eEo9lj+eS/3rO75ZXo5Z6qlmjSUOuBxinQN8Bicbw
NlC6n4pW2keLkfAJehB3OeR741yMhPCFNIY1wBwoGn7Apjjdz/H2ai7qs1H8YEElyYhLpWRWRw6X
XzLEY9ce8n+wO/7mML5eQM/k+umkj1vMnX97RGQew+lTwrhEkdSb3dWqeL1v5r6o39q20KDeTqx7
ii+w8OE3xEAt0ZUr0RxqRTBGkGY2XlokyBhvjEjvcN8CEfvzl/03q6BHWpKP0483+29mU41O4+jC
uL44+OOYWaxfM1Bjknt0wkaaFWrz5xdcd9Bf1g4octzV7Lk6Nj/f0H/7Yoo+NqWeqe4yraCoq4sr
ErPzTlsOQMagr6RRy+3cIEoj7Ddw27Fi07IRTykDYg5ApQLSU2FlksTw7PXV/plSB2Oq4p64fkUd
u4YbGCmE5m70qpMyLP/26tAyPT7QorBs/vlT8Ql+/1h8Eq4zXBPbpOno/2acXChtvQbs2KWiqAwF
aoh2Izms36NnVv2hRDExhdIbZQ9gn/C5EFBMlOxEEmMjIMXE0kF61iI0aept9aL3duQYAFYkIHYA
gmrEyoIG5US4Iq1FgB5KJu2l1oq43+geHOhgiomxI1zHw5+GZZonQ3bTsGULYMaaScIfbL8uL/SU
kpPfFfLWLPzqjGKKmalftfoQ1GaufWTQnd0blcq/kEYAHoc6gNAaxUya9zcmX5VTKXDqCnZN2rN/
3+jCKazVKMIIQU84eM24+GFlVJ2+QUDjk5LqeVr9OpTgSWETed4T51w6s42MERHAv+EoXDhxy2nS
FQyAXXofn8HytX6IUrvPDsu89HgPEQu2R7NRqYbcx7ARfQ7Y0mtiAHRYDU9oWY0h9GwY9BdtsgyE
U05fOiG9mAwxHEko9YMXFzmqKoEudePLSbzGycC2m3GPMNPikSPmR2ybIsEBSWkA7IkBF++uciB0
AZpNw9JntaEEZCEeERI+/uCQKGIKkg2qE43Qjwi3A/L53LuFNZoN7MxGwskdo8dAD+AGEqBUdyRs
NLeEr/rGLlYVSWxBnc7+EUFqckbU0X/xET5XQUwXeq+nst0A4YrPrWm3uxbVc9VAsZnAP39kpJPe
mKM/b3zqgM8g5CqwbQ1yCzImduZiVZ8K0TkfK5KBgsatk6/cKPO3eIhkHyycnjf6wOUhA7Yv9y0D
hE1heCOQE4ZcBGtF5UzPT2mawqbXfwVQ4oazk8b1s+b4aXYaSx8JCebGXBTP3gjVX3AD5KryNoVX
4KALemV7tM/WqBCYAsD8SQlFgQrFmUlNANtAuTTH0XvXHzW6CRZvN5OM/FWjCn+n6WvxswA3q7KM
C0RQTXXScSBZrPaa/d742BO3XT7VzOnx9bzMQJDgy6/0j4L0Sjp+nmBdIaAKPsgVdoeggs3ULhv+
DuxUmMfbjivrkouRB6mstFDXIRFNYuL2Qs7Jpc9Glmz8FBfG/UsfLspdHYwTKq1UhzXSI+d8oEvh
vMMLE6+TCReiW6DxuIPLwmOzDnl2gXGlTRqcBTyhfgjqlb9eNQ5vjhNHdaKsg9e3Ej3Iw6pOcKzN
50ZfMcEKBvdtj6mUqSBqfMjstN+ZJRo9/w+mk5UFwcgGVd0KrGGminnfd/hyWpOdGk3hSldqE0Oe
h7JhieGki9u2Ic1BeNX8aDoum3p6jQpdXazUcLSYSIddpfgA2Sq/+7p6moZQtLbx3HUDv7y+24Jh
AMLgxiYRnbLTpL2YqofmWotkIFLaewKegM4xeTsPC1dktKkMFYqy59FYEJSvfu0h5bhh5RJO9zp0
Tnqcyhu1Vo/K5Ls3CEzGQ8Hzu85ux+4rtJf5Ua6/+uHJjiXVp56NzvuVgiTW8qjOAQM0Im7eZAY2
I5yR9jxeC4Ula+gXzTJ33801oEx2OZe24c3Mpi+/2mjj+C6AHR+rRtPPesIj7VaRfqaJgpma24hr
Z67vtqwaNh50dIcrew/fMUV4tZrzHSOr36JhZfvBEgegEZmCKv3KhBkrV1XHpmtxk//0KlcTCL5G
g98YXgucYS1VskX2X38cfqx1T1ZS4GLGeI2ziVCrRgZe7Q423W0FLqFw8E8AS8j3bDu8wRqv2hL4
WjnJLZKZ6HOuJfjUy+sjZJBuPe/GuV3LIHaeftNOF9+euq84sLhGdeRT3PFbEa9QT8DdrG3VelTJ
6LPsDWVQGKw8ApcrfQbu5h35ONWJnCP3MWU8rwKN8W4BK/tKMWLH7dfb0ylz46zHK8OAxu/qrB0p
V21fquEOc7qWHIok4gxouDDBAsiEPn13/nNLVg43cG+jcwh6kLSv85h6UOTJ3d72jQ5MnBEBThCc
x+9JMVGVzjWxDT8WgYwcjkcgR3wr9O/Frasc69gInrDaXV++mLAdy/Wpz3sDtIpBRPjVAU253xya
yOKqpiYIo5yNnO+B7IeTKNPo9coNJXvAfW99GFiZjnR3+wMWiSdG3LZtxzu53om0nWEFgI1c7w1q
9K3R5iw+4Fjj7kHMAJmOfrVeIPwpLE1mFTWHojXEK6FoMzF5HEc7zGO0H9HDD9RA5hQXT4ADnHc0
q8azqa3EUKYabE2zbzxPVsuXbJnKIPspkoLpTyqYWMU1D3qDcgDoHvftlUkLFI8VqEUPvb8eeJdp
1XsYFo8ocerPKUs3Q1SOtM8r4vIZLiaXpV+rtMWfuE7XivG6bTIU4Y6qV1yH5Sd89sWpxS2UQy2Q
g0mu9jBwkllpq7gQZ0EctZEvm3Z9O1e0fpbCVqkHIPZhmcTiNge6/agvChi2Zy30jjuSLgKni1mO
0oyHy7R9Vsekax0rSLjl0aFn0YoJiZjYTKPXALdyQFo6Ysidx7lFJo/OwMZVrqEheydTjruGPy1e
y1nn2JoP9jFjXEDmgyAy5aYYXX6adHuzeTJ0c+IWiUgxx2TDUpbK69o3w+TYV7HBIr9afdYjOSM2
NPgF98T1C/ixFq0H91GarAvrwsrQnR3neu9G8Up+vbLwZi9VnyFPRJfr/Ym6LtpLGgEoWRs7u/MG
n1vE14f2YDvZeJPE8LR/3hDFVPjfa29EZFegmzgwbRNbxDHOewwF7Pl6V/wge2ZmZJxdG3yT0ZTA
c5y125B1GsMotyxxsfVOyUqklkwL4VPQhGgd2uNBun4gjUhF3EYtzf3Wnvh3ikIIKoBhGmfDBufH
LcfQCwrBtDHymCfLixp2GIhr1g4r/PwwyIrV3kqNe2RVy4WTOje1fmXB9BOL9nUFtAE3FJuKhNQi
7CNt3b57ybdkeROPzboBodiI0RaEjLZZFKq4hV3caD700xIs0cIN1/OYWQ3E9F1cq/mxoHmLN4yj
2quYFYUf3Fa6LGr0ubtNu8c7a7ezEbTUQssTsTYgVPthLJN7ROR6dSxZRs+tvqKoHB+NNzs/+vWN
jvIIrIQzUISg9hEYPMiLKmuEKjselenBHkzvafDn4h4Z25dEi1BLCtkdnBwUs9eyshNoKb/HZCQF
HolZgeVypA5HRNqIV9keJSOFJlQpvo6elqegQlHuK4MEvue0ZpWrnGkhs3OQ8G+gjxEx1FR9kIyo
UhDYyTvL/g/2zmQ7ciPbsr9Sq+bQMnQGYFATh8Nb9mQwSE6wGMEI9J2hx9e/DZeUyghpSS9rnBNp
IJFOR2Nm995z9ml1HYuAXRyp7KdDqdfl7Oc1eVAh6P7v3pRzXriAKjC984Sp1uhc2K9tJ07Nuvif
Ury/i48NhTMVChQqmLwkyaRCZFDSZUPmlYej9kgAKbdHFTX/bDydi2Tay3RHB3BkckOclakuAJuB
M06xHukQYML+iAgxwpKh4UuAdXcplC/Y2tH0eFVR7IP8EAqOBuFyNJsMpoxbKxz5S6fLZhLGrNvM
PKvsW8UZk93Fq70gXfdwXUvD59BdyYuXwjASUVmf8jwl4Ft1rGmVZC5ypp+mDk5MwlriEbox1p5+
E2F+eda1rv0wFjA/0szQ+/A4MXWSBvunWhkVfRGxWl0IyAOf7F/WTdQ6LI4eG2ZwYUQh+WVRr0PP
vSoU0SZEytO+GieLzJ+cMVTVse6phleoy3l4klDLYMvZOxmtKzM+KXYgarv4QFZT8s0aJMwLu+55
4xALIw3OiGXRfj1hIFntNXbmIitd64i/SzhHCrapOyAn6zdu36t91bU9QhbDcKlVOvsdyob+5Lo6
LTub0aFPn4dL4qSgdkFWGFQShWRjkcMsn2I61giBQcPU9sT7sKzZMb8emW1RfMeDie3WKwtBDkvh
uIGcO2PHJ8dPseqnT1Msl6sYDc2nuo9IM+ENYXWm2kEjmBu9g1S3EAYDlFq7U5qssAAsXukGpjKn
gxHZ2te+Nu0PfKXLt5xT5fcqn1qO22POgEXOBp2L1fXBoWxPfN74YvHnqm0fhjnOqqZMm4DAlAaf
9JTcJA5SriiVyeei7qJHyRkfFHqRI0NobbGfXZtxqlmHGAkJZK+amd9klyJpOSmXXnS3lBoVay6i
EVZPJ1AWKm+Qr5e2wn8nPP+sEP4nVkeLmFf9LA9ef+h3eTDjGnrFFizWtUv9r+GOZ//iUPr+Gkrw
r9mO+EXqTIRWcsYaur7+nt/FwpKxD8Q3h/9BuMDSrP9otmP+2CdCrIZCmNnOSsSkk0oH7MfpjtJl
2vRNBDfdFvjQ8pwww25jUfsg0ZfW8CqiwgFzblcPST2XN8uIsKtxwYX7pdenge4k4jHtsmUOlDFl
tzEylmwjNTjOnqP2k5eYp67sdUAESd1sbRd6H9NHWh6bMMMJSJMoPg/5WF2JiOp3Uxn5VY1A9c7h
iL8vhBfvQyd09laGVsiPCo0oEgbG+yWJ1RF4iLzu29WMsbS0mc0eOhaxXoTezbkhPye9UdGDKYzU
Z12NfJPAxX2qrQYjwl8fqsayxk2ijdOxF1+ybKnecQ+710tmhshwJrdDaUHrZYQYsuMoJ2/HcHLB
VkkvF3QoKnHEHmsdMmVoX0c0FN+dOvFuzbR0j1VYqG/RZIQNZ69av0viul8DkdSD1VrjKc0cAaeK
fZPw9NT4xp6OkdVm/wRKYGK35CB/E4kyOrf1on1FzKiQ9dQVpKWlKY9z0rzQYm4IWlmp6rE7fIrr
rqOT1REzRhi7+rLi6l8wD2SoNG2saVJGaY/j3YOU6JawLCGSbQyRIMpinXV88GjqvQHF1XOQHT8z
UMd8QpPsCy237uAtSbfTEbt9XWhOXyVC3WpLZJ8y1dUnFS7LmVjwwS9tp905RH4bW4U9MUbR1xuK
mxplL5hj8d1zlXp+W6G1KJbNnF6oE/qqKiRfdPLw4uhhz5Jpa4fUFvF+asL8CRBt/DnrEmQQCLBN
nH5TVQUFOj4dvzAYQqz1ZgafnAcQsoXVX/eWt7SErAkz21B1hLt4naDlESwPf2zLGI2IiW4GeP/4
PUmNHmXHtLIayxzeVU2H9y4Bu7+xmtm5ilS1bInt6zeGcovrutPoVWqmjlyvGLGvVxZBVRvERtFz
iEpUIj6LrC/NNFr0OWsbe2COYbKCJn9Y6gU0Ft4w7Foup12g4959FM6xP7paQBot/t952Epl3yS5
N3wlhjA7CsWGO6awPbZD2xP7XcbTeVmAQoCU6spPXpWGL4R8R9oJgEeTBl7p6B/gAtp+E4uxfxiI
xwoZZWb6a4cqHu9X2fSMysrmTUFRozk86u8ZnnCcbXM3P7RAzN0DgZYjbRoX4U9izC2hqSaSz7Aj
TowiTjefzUHEZ1qs1hd8gYKIIohTke8oVL11VLpvqSOc68yeZoGAOvOeFmAGWPxh0qxBePmQb1Ht
VYRfl8U7zDDvEx2tLxoH1q2slXmt93L+ZtcKEg4HxqoMODeVL2nUt7qfqxQDDmJO9do5OEE34G3q
oxtyFMT/jqyps23vas1p3mIRuqcn6aFWTXifKbQ4vSKWCFyAdj7OOgSAQ9/iLK+TLZ0x3FJjR8BS
pTsnW7TERZhx6nId0MhWfc+yhmPa8YnHFvuBsMAHY9DsfZWIbNpqHkenwHKUeKXH61F6saIOzKxp
wJdFkiIjrPP11Nbc4JkHnOdVZvfAGcziwjpF+pnw4GbeNHpnAhDCC3GkGoNO4Wpj/YYWn4LGglB5
aARE7w3a4fbWapX2tbIdmCCtng7IDGeNxWUh07BCRKdApVjDTnPj5k2O8/ityePxdbZK/dpEJ1cE
9FXcmXPxrELfC80G2ZIXZlty3gp8zGN4jA1tNHxd1I9R1tY0Rr0RHoRKiKfImq0snZNVz912oONK
9dTm2yFKwmOasWwyS2/2kyie0ET2+1YhsGIwQg+AEE3lEHgwl7BNBhlAmV4+FpMSIRh0krcrs0dR
X8UDUSPCTW+phvOhP1t5I8sOngs1zedFi7BBzmivMvHizhmCyE2sMIB0JHbNbXobTijBDS+Vt3pK
GMSi5+pBFrl4YA4e3bEsTqiusuWIYuoZO1v50AAmfej1NjQ2dLjD5xHsNjnAyqWOR/p+ioEVPrvr
aXvTjrxWblKXd6KfijvkDGhgo4JwO2ZkcCBhrmDFhZQAhodlmy3Pn4o5uekNr4dZ4DRIDtuiuEk9
wZ8rM22n07DnwoB45FXHJ7TRVSuvyBqRt1B8jGvbLkPMnksXPlquksc0ycYnLF+MM+IBE525aPNt
qUV9se+0poLiOIc3HinMj4BpnCNzBvEVfsdyHGdl76euIYUzbJa3zEqnyl8abTlEej7jKptxXoN3
CpqOlPkMm/iw7RN9ORvd4hzjBNlrMaZ3Td6rjU3L+jas4DuxyGYEwS3hCjcxrqkjo4roSMvhXeur
u4gIkP16PZ9UNelXxBpiQLA0Z09DV7vNsmHA92qMELi8Jf4IO5JSkgkT50Y1U83nEFl5mpGu3xuZ
Gvfe7HlHhivtsworQkp1ezjwPskZdhSDJ7PmGM8tItYP2OAstjC+Ykyvptfcj6Yo6FqnpucTTqIT
QJ2Qvdjk1i2G1PCagm46tmyMMP8Meome+1VUifdVb02jotVjNy8Jzv83MYbZsa20eg+aViPab2Cp
4fGL2aSt3LR9ZCbOLhnS7A5gyvhGSuG4zTpdvhpV4t4ac8mbF6+LJsx6I2GmOtpLoJRhVI/l7L0Q
EEPnZojpJ52btmHgRiltxKjsR+810cLsEU5r29xJhW/tYBJYDUVFyoyI7VRvxJUhaQnsKRtL0ZDi
Q9jZivXiylcUj4+qibYT9eC8M2Pp7GoEDn5Mokjop9F4v+gGqKQOhU9x6DstfrGpcZJ3Q/KK+2TB
CDtQIwAs6B1ydSte6/qESpKmU5aI/sQjayjgMUOJDPS9CZdXzr7TZ+hO5dd0mIxnD3TYk95E9Yl5
+VNTOnNAyhzNgKatfacfoGoyBJD58soC+J0Mv/e0k69OP/ZfmBtwgrAUOLfW7l8dT0sPiDPyu0bP
g9EqtCtuDtRKRRhyCTv0u7nYAx2kusnwMgDtIESjT/KDQnZ5b9pjNvsM8eJmUyvYJU+u7FVQLMZy
H6NVJmqkGu1C2/y3hLpYNf+hhIKju86g/0Ykl7TkHLfJjxq5X3/q9xpK/nJR2hATgLRyhRv+UUYZ
v9ATkKiSLNiGDjXWH0I55xcKJZqvTNUtg7AP/ozfiinLAHdoQsxAQYeK8j8spn7WLsBfRo6CJs/k
t+mQg38spdB2xVlPs/HXfr0q9OnO1oFyswjROIJra4N6/NcF+gux3F99IPUkUrlVuiAv3PR/s3ri
EjRqNmr7bNqGu9UH8ObLKgCSudscopnhyd9/3s9SifULIqfneqFQc13jJ6kEe+nSeigOz04Vy3dI
7/rNpd/f2sRv/P1H/ViWIrbxSBQA50xGihQOoXU/XksFcTvqM906c8YGB+ug9rM7AqQ30ohoTC2M
NZ0speUT0rf7+4/+i2/Jk4QK03UFSsSLkubfriq47mEWmrLOLQDfY+niYt9oNlHdMGv+Ea7+J2EV
X5QnUAehAPkMYfRPX3Ri9yycKbHOY4UecuPUNHU3YyqYJwydQ8OtRMkQn+C9MTECrTG0tJEqJj9T
jqtCGOU/yZ3+/PUJeHKlRAvjSHT2PzUEUj3mZAqc7uyOFl/XI9ECUQvMh//PzwIkjjN6lTEjTvrx
Lkd4D/IYHfPZbEdGspa2Bn4XE1QJJhN/f1fX6/iHXHp9oCTSJ9xBtoMu+8/GZMJ96OD11pnT0vfW
aL2AGdB/Kky7fAga2cu/WaV+uplogyynM3ILmwXan9QdmAe5EiKBzvjinwSjF3bqz18JBp4OpHw1
l/+syXNDUx8WMsbOAD+ZT1w0aHqoMcAA51u/uk3GUGmNx7kkIcwxVIhoCM3j31/Yv3iCJYkQSHjW
V3Xt0/54E0NDN8IQM82ZfomBkbLUaRCt3eUaV5kvmB0VQUZOGwCgpUcMenl57VVE+r/Iivirp9ey
sJ57651GRvzjH5PlHDaKrOblHRi9XVr9FyI+w6B/guH/1UcBh3cRIa4Jvj/LLwmPYUrpNOY5oY3w
gNOOV1bLJ5Z6V3L3//4q/7jUs3xbmOCEQ7VGBtGfH9867qq8aWpKfMasCw5YhVTPRCuwjGg9hnJm
dfj7T/w5R5mPpPlIF0pKXh1wwT9tZzWuXINayTuJkGGshYcPCa9qOZuNGnLTFlx5cBmoxC7ygyTi
lSoQYJ0djPDj1k1kc6BVpQ6XFeTXafm8MJAGJ6aBW0/Wyfbf/8l4OX54yxHNS/hlqw4YVbxJi+qn
21+6UwoRFRtRm4tiJxYS2KtEaljh26zHn17MyDKZtygQLFVazzLQ+WX3ivl0EczEgLWbsAi5kaFN
9N5iFt3HRM1BT+cyGDSQgcVbmusUsbbOpAxDPFKKy9zoEhNDEkf3oVYxgsNRWW3b1ABYbhDr2a3C
P3xo5gkMCpXN2vq7w3OPHAPlv/cMCp5k1NgLG/2gtza/unViRVq7FwNvyVVCRzLqE1Pu87LhM9YZ
v2xj5C2NK8TGGrB7bZjF6zdtXK1tRIspFLInElE1phYSyxzyRphDBVImpUNlz/K4+0CI17w6dWnU
p0JP5gedENA7GqSYcYEsRMmbPnvcMmcx5XqGZsT+fEksK7tMvmeJwdN+AbbP1CMfrV6vOzTxK+8F
SpOv9RIah6Fxmgcl8RbZI5NDJ4msYcP6C8AJLzQ7zEXAoZnMihgLI5sMmfTSaiKbFcXlMy4qUnVX
Ec1FfXsZ8nWLwfUh4tF5aNtoeTYG1Dm1t05UC4mKTp9U+5EVkUHykdnRh2npV/l4xb3nHlDJGmMJ
EfLXlN1inVxeslqtflXMXHa5kp16VxPPR4u2gBJ3iKwJS+3sOOusLwbDsilKCtJTvB5MLjLni35J
pAYDRASJU5ALbY3pXDUmDdzTeJuZzPgdmXE15zStO2aqLg2QQYQOBKp1vSQwlOlWaw2obI1p1dCb
tpMVgerYFyUA65wnOCIk9RIzE2toB7ezXTDVRhPF8NeZLfYbsIXMHPXS5FkemJo9twIG3t7temKS
MM3f1foacdt1Dvr4+YL2R5bIiLQ2o4UKOF8iX0/IMhiqxn6XCBJxPVxy9+xZV4+RuRiHhUgGcF0g
/t/KYSif3CWZr/OGll7TThWeWQ1pBDZLoU5JXg3HCCMtvyUnNRGmddVvRRtKBA5LguFYIi3cOHY6
38AzEefCisH8ArKCI2e3NE5QjvlzucxPGWy3oK+g650ynOKcjGQG0ke05T1TdxcQU9gXzFxV990l
q/5ow8648S6BiPME48PvM1Ymn+zSIhhFjckbI2f9IvNMtbvWnuXXaXH0bbtmMaIWhaAs0MKP9HNp
DeqX2Maqr268dNBHmhtt/BatIkan6mqCgIHtIuUKz1iYHai/7Shfa0QKu7mslzcZjdXJtHACY5qx
ljf4mllAQPPiY/HmNrq4JSAgj+UbaCOn2yLPJdVBKGe/HkZJeZ+QjW5XlXYAuXnYDBxedgWA1nVh
QkhVifChRzVB2dvUx5RAm91s9/O3MKrGINYS7X4meOYlyQbLz2cIz3VJJGfagHhzMvXudBbvB8Gy
29AoYh8PqL4r8HmnytWQ8KD5BEMfAlWiSxzrW+kg4et8Br1MlDaKEjyq1jtfj1ecdN2DQXPc3pbJ
MG6sS/Yn6JlwC7svRldUtyibCAnF+6gFxhocWmeyqf2hbHcQrfERx+Ir8PfqxcsT0FuePu1aDZ4j
tb3AENkV9+xK5JIuLO9X0mpwNEaCO4rFLb1ihEtTruvrOxxKPNQaYTbd+0V+qRkpr0S7quMCgMVG
egaBxgHbMGmH+ay23UekBAtStXik3hIJQiNw9R4pp0e27/aTLYIsiVenbdUIZLioGRcf9XT1Gupo
Di+iAWfO1aFrPfZjt7dDhg6GVZ1/jdMQAO/b/a9WJlZjDmZ1xWo7UUe1LcrArRyYfQ+1xavfx8Th
WhPtucNFv1fXPLZ+5RA1s8mQO9BJaiLOczGOTt2scCJviP6qizc7jd36+1wP1qrO7MIgdzqwrKk1
fkPW30S+nWn2ZyTR3lHFXnvIqzmKCRSMsPmS1hJ/gSPznqJMCWwriSI/nFk+XkCUE0aCLbUyD3Si
3JsBwYEv8yQL4nHE7a3JBQZgWX9CDF44zP6s8dNgq+IBldd3MMUvk2Hpt9kK92NdXdP3PNUHVl8b
HxFEs48lScbHqHe4c7zxadAgbfFQczkQz4c4yWiL561zklD7wMCOeV34rWQdB0jdRuOh8yZxtppq
viYj2XyQy5TQPSwyBo+Su5BiEkGoR4LsVAa0N/PrSSnrdsHicNuQW/lQJG7DGEpvv1qDlgdVt5hf
Kk8O507WkIbs0EjkpnUBsma0+TZjzxx0UzQ5ywUeXUh7rnVC8f0lrLXxceyijPlKL66BYtlv2Siz
yFd57LFXgqPZIAOKbjx0BzRKbfOkwf2RtHGj9t1IxvpcOCi9MUT3ZybEGtJ1+Jtqr7Pk7TQOswPx
CYZBL50J37SLsVM9yayuGWmay2OdxOEVQ7flHtRSBX43Gl+BazV9INrWSk4keUy271bYFDZuOLrZ
jSTyuN57cd8eqHK1q9RZqk+MBQ1gcVkP1M7QHJEhLXHHm5Ed/rs+NO11X9fDHkbzfC7TtmCUQ2Q6
wied8oI8nmZPPxZMY83JQvOjwRnuIxLMIatDU6h5LnP1mk0dM9Y5t0E8GyyjpphhgcJgL8etUQCQ
9XOgr9edMy9APr1GdxnZOMAGWX2/VYbswx0ghgU5FRIZy2qgP+VyObS9kzy0hd586vW5fQbhYAWk
HGf+kk4Iy4CvbSyBcmgzLamzNWt45z6iqfgDjwP7UCfmwQ+1Icm3FpfqboCCuS9zVEC+DdX0lsH8
9EmoUbu2kw49emLi+3Y1k3kGZjp717SOPfoVYTntvufZ/Y7WY/pcu2b3FYCy8zHKTiY7UcsefkWu
I1xLqxxSd0jU0/elW5pkq8jA7g+Mir7b8RTdtSnKbLzhbXcyx4l8l6oqm208JUyKGDXBxmJ3vtVy
pLUGwJVu60Wc2SNytCHEx5UTY7C2Ovec9TCANMsZXmIkv0zFoyW9RVoDXymsy/y29HLIESXZB3gv
Te5aTgMJeEU9Qvp+nmJoHtZ/e6Hf/ne9UJqN/1barEi731B1KzPv//3fz9/a7v88JySFlckP8S/U
NOtP/tYPdZxfaP9Rn5k6zQaTzue/+qGu8Yu0DRqauN1X665B9fq7cRhxCWYn4bgOqBBXroS438Ul
zi/sz/R/iF2jlMff8p+IS6T7Y4m8RqBKKHQw1h1dp9H6cystmi0CslK2fXpc/ZmRN8pYSo32TBiH
Bc23Wzez3tQfWnoG5N2S8JRMYH6FPh5YZ9kGQlJXdooY3EesKdrGI1D8mTluvocvhAAzgcx9ria7
2fWy6DI4/bF9xJ3rwDdP+3DxOTyOVG+unYNXzmy5Hbw529p1MaGlxifiZv3AKhSpTVS40Se9ZDnf
sG8xDZXpizeOz0zmQsk5poVO1w2UOyNjMgD3zJWstL/nYKefcH4nRAqU7RigD0UHsWhh82DPTXLF
j+j1Vgln2NeVdp+Eddry9qbjQVHyXC/jXG6m1hSfF6WGMw2x+SmsZ3M3qza+MwAWNxtvWb85yQMt
5yWZUDmn+Q6MIKONeJyLxyi27R2nmNpPW/4zw0j9jNzxU5VV9iZyu+HateadO+TgfhpRbaOhGigv
E6t7zDht3oWVDjGKFg8EN4mlYlfNPd84d7WFeI2QUHFnsAKjHthL5ybf8jdnzC87y7cqJm3sDw6h
GubnPsvqAy43zCWzsdf7+DYi4gt15iysfOsMsQGHFupYmUeLddUBtA+pLGRHiwxscVigMhnL7pPV
Uh9hP1r0QBsMxZ45mwUq0NLmftj91eIahy4Vr+g27G3PdwmysHsOy1mcvFF9mrMZpAcAtTc1pvNJ
j8l5KGY33nK2XOEj9hb6R/TQWqVJ3J5T5dduWjQ3kORgx3h5ETubuqgkSWetvMtM9EZa7AyvoQqN
+7mp0sCO5HQFTeIb50vO89SBEipUggRvTNvThEyRCt/0TSrpq1xm2GN0GW77UgvvdbN7QfNQ+jbV
1zEGXAOiuBP5cD+hgG/eFeAghotNjyhlwNdb1PY5jRrzMZMWKBy77K/sFlQV6NeCSzbWhbruDfGG
eLO/gQ/HgXoU32jbvjnjWLV+YZfNkaYkJ7sEyDDkayiuECHdVxen2RNnuson5TIPJDKbldHY98VB
WL2d7kgzKnO24HF8i6OlElt9prtAKAznfOx7St8s3OXApl8b4GYYxP0Azw3kXyyu6rUwIBdjBthX
G3ejrb8yOHgVsEiV4GyjHFEQjSATzD8WHHu1h35j7EWEZMsO3acorL8J1ObEWjh5HShMyQiUkene
xjmiGsay5JbF0jhErDkP/AaCzc02voH5cnalNxIUiFOPh9mKKfqidjSuOZAv0d4NJxX5Pb2zItHq
/kF1M2ktAiGN1od3Q19WTJwzqrnBHLbtqvrqhbefLTM+og4bmntjMVzGopDsGSADfjxT1adZkLTs
oJtJVDbkGDMMHLOKjxgo9KCpCUGQjqZt9Vq6ny1VzPamW4jDcrRDRB20z1zUoqE0tJ0dopb2xDzu
SmDnm4jo7RfOh/O2SJvx7CYOJjHyFVdHPdrZ1soox1L7Ho8jsVEyA/03gqt3h8zyU4KokYGYhDX2
fb0frJZxgl5E13CzR65AuiyYaYV9tDtXXU8g0J5Jpoj7/Ax8JdoWeQtfLYkqdNeaWezS+gx48cVA
Aret0GMfpyVcApv/6wzguLrWc7PBvQyPi3zUqjFwWq5kp2OGfYyVSjX3pqfMJ6JYyeWQCF1jG/6g
P9fLvA81EIO+l2fZK7DefmNNzni2LfJ+WCDe8gy0fTz08bTBR6926xiFo9twQ5ti/o4pB6o4fs5d
DPwqJxoJkd0UcogPkZFIJ/aguctS31aGQExTzDmOqFBdJXn/xsYCkLPLSRVZGqQpeVhpC7PicZR+
USTdV0YrZh44ltNeWUXo7YZIf4xw2h5MrRDnBO+kr0o33eeOVmziBd9VjXhfZ4MNSqeafR1v4MFQ
pTiK2dHB/GXxUY7WFFAvi7PsRkHdrtxdWwsDbq/unafSgZRv5ETgLLPvtJGzR/tNQBQN2O89ViaC
0hzX2qAQJmSBxgEuTKPBPaQXWAzAS27FZN4pHVhmNRnE7PCKXsd1hLqY6EU/y5lEYKTwtraR6Ke5
a8Ld2DfnqSiaQCxT+2FXakJjWY+4TXOSP01OuAsT8qNavC+u1xXHyFaY76I+6LPxS1FY1BX070jI
YLvRFfW9aqNDP+bmtggpEgFldi1QNbMwSuTeg30/WkkB07i9ieb0gY6bdj/G6d3EdT2Fkw31SeQ3
kVMsu0lmkJ8mCijQ4EMrd/bSqq2VeRHIoKHvcHxM8yeLiDCqMa7rQ9MT/3bCp4Z/a25FVAUGOyeJ
SskEpQmL0FrnWmM1i4DIn0UEBCXirSgS4WkvY2tMM2BQ/JRb2k5QAYesdKDTZwDFrcDpdH0+kHL1
SIwXwLBlWDjKtGhSccfinvLh9ZsbI8W4tRFEzXybieiwN6JfmlujMpDu1alaPpt1P30mfmE6OcA+
zwQfkFI5ayPNQIaAklYoPhohs5GlP4cyi8G5O8yFWAK9YMUkg0a+z6mbIlXvCd0h2cTc0OUqHtyl
TwhrhFltmnaA4HjczYYbfUCK1vZtN9p37ew2u5E8qZ25ht7Rv2R5zbBQKVLW6ATGIoqerTmst05a
EExW001aNX/WIVELKRVisfvNWPX6uGF3W7AJWLUJmbwv4qAzoI0TCTb3ZJezc4md3a5QNndmNEBn
pUeIQ7f5REFRRtvFbYf+CL+1PxOioR21ppEc/ELRZxvYHt6tbgObhN1FMbTLbAyM4Npxr8dmL0k6
bcRrS49D306pSO/dWCGC9VKkip4Ehlnpnk3cUYghgvnyARIY1E8gGYPYiFk5dNLU3H3OGXBvw9bT
rwq4gzY9mml+WczE2snW3psonwCfgefDZFxStTZYwUgoMIdDlGgjIMKkjQJz0ooba149EZyAmtwv
pIFhOrHE5zCMUz+qRUiqUm+6mC1Q3KHuyjrhJwqFGov3wuyklWcYq18sh9b67OBY2HBHQ0TYtDcx
LqgsDsauB5OnejiVXScxvVsyLm4B+rm6T/ezD6DVX9f2WO8I++iuxh6AvKQBRBuNydV9m6s+C0gB
WpNgpAo8btoJJmoD5x6g3QcRxvGbx5n7kzFL5xxacQkJYB5IOqStKrdEREXedSFssIez89IVZvuZ
WFGM6ZFt7dAZA6OlLXZUOPJBpaepfDVrC7JA6yJWTFCcs5cY3nWezvM3Q0OC3TUk6LGeJqcESD+O
FEu+DEMGPzAjEDHcaU0Su9tO0HSJukLRPqWd0+sV7Sg5lpsKHACZkYm396aiD+xpGLDoDCMZA9H4
QNot2WjlOCGlRg9YZXX8PjcjKkyI8OTzJBXUolqvVdAYQ0fkBy0BE4xhoNG+3RmDcD4MKuArhpPL
jdss9SPSWMf2Wc/T71Wnt09eKfKXiCDEaGvjgT3RPAtPiZMT0FGHYHN4Xs+iieS9uXQjOEWaqAY+
xEBbbG2jO1YdzKhzOfsLSf837OnoQaJlaS7K3Shre5/mGsBhwVm89vLxicahielcBYiY0tskoveU
psVwkyLrP7NIIM4rYl4WZ0CtPbDymRnazFhrSNYsUhnMFuEQPk3kZlMBXuPEYKXnOuGMkhcCkYjX
5V/jTNoLaRPxGCRNL78PCJ8+ZDHFGHdzb7oeDGMyd6Oyqt2lqP2vneQftFDMyKms/5D6/Kn+v/n2
ReHi/6H0/+2Hfiv9sY2AjAAqvwLnhG2tv+93XJiwfoFpIhicEOTKNPSPyt/EO2ISCyvZARwG14xP
f1dCif+k0idU8MfBq6DIF2CkII4wMLb5w36cu+dmr6E4jYcrs1i8IcZCgZgRuoJpNelcXg1OYs2w
kJNVqxpfZKvZqmC1Vy1ru6pa88JF4Fry51+rVfWK01NeTRcpbLeqYo2LQNbASbwjfrx/sVb9rHJX
Ke2wqmq9zk1usNCTUHgR3RKVbgQ1LXGfWD3zhrmn7dPranZicAvkv6K860ZUvN5F0Jus2l5iRMeT
dRH8Tqv2V3AsfO5FrAH7cCvvIY/d4kEZHdhtdMOswCiIVy2xbOzlAYmyeoCbGe7MVXOMJ3cKwH50
p6z2FvJqTEyUUp8CK+ZACUqnyZ96UvneHadoDvS0Q2jAC5HUDPnbO+nI+HND93r2BWPqrRkNBmgW
R3907CZ+sCeZBoOwqOI1UU5XKhqNK7dpP0GAJOZZ1w06itZARr0w6+Wp7PrMZ/bwJZsYjG5MVtuD
oMV51SQlXp2yttu3pFxGTGncw095lhY37jjEO62Ll5MqkO5sYlrW23xwnTUBm+ivNNSStT2RHrQ8
uiVZJt0Bw8pIi7XZ8eGfHMRYjVdTTMlaanpCdGEh3U1XjPMjB89+l+EJ8DtU27cukViHGVjitdOI
8cpqy/mAQMt8Ty2zOhHu1j1CEsknwm20LKB9RIKgitlrixqnx4LeddfojrbFpV/ea5zzHkF8dK8k
H+ffQTaIJwPj/1ZmU3lbtLaGGsbZcajsXrhW7JPEJHh37KfFi6mSYQcZpdyWoFRh22fLfhS2RmCt
mj6asW1vAeuSYD91k++ZQ9JsUh4cJtFg4b+aZoqNBOApElVtMSmeJ443gSXL+H6tjzFFeU0XzCFn
9UJUxOq0YMEwJrwPxuCe6esjsjDt+sZSOhVaKchVMZbej9to2k265k3BoHnpVb1Y1iGPavcg8IN/
S8sovRM1R+Uki5bbDN5vDWkm1L66GKiKTRi1urdpRkkAJXCr/lwm0mH9iuNTkgHixGGbbpnX2i+J
XojPakqnK+llnI6ttr/GlYgNpqqb4V5p0fLa5LVhg0mt/4e9M1ty20i37qucF4ADmUhMt5zJKtY8
qHSDkFQyxsQ8P/2/QEltWce/ffreHdEdbtusokgg8Q17rz1elVBXnmDQ2LceGQS1V4b7vncxzphN
+wAIXG5T22pB/PYz2SlC5C4emYqsdIga9sZpmIAg0s4BZOHpD44ICYOjJMnvyHO1yVZUqvBcg7HC
Rk8tqV84Rsq7iVH8IacG3OLysLc08ebZjQSU164vkQ/j8dgChK1uwcWEt3Wk5MapYLhk2GlAvhj1
+NoEkYvBne79EcW0Fa5p3Y3tjO7tYDuBPnUzQueVNtwhWPdGZfe7HET/bYLaShAHmKf6xoAp/OIK
4CU4RIuAoqyqAk6SGOryrIv3DDaTt2IiOZ6t2dUTX40dp5tk6o2XsG8QyiQCZzDJNeG4wXueoMBP
4L/sRgTVNPheOd5LhqCvdRPkHZUk9XW1y5wCi95Z4OQbY764UHej3NV9GTKMCIfJwZk2ml1jPjKr
pJx7po0q24d2Mb2RZouOLz/NpSQCed0y8hrLjeplOjzWyRh6X1SYBlFOWHVmDvazJue9crdeScLb
zui6Nnmf3LIUKWkNoq6/6Vj/rQP+qQ6w0I39fR0w/M/56xh/Kf6UO/PtZd8rAXiHPNWVY4P7RDHL
rP+nSgDTKSIpkxMavOTPomgLUTQSKegY6MkWTTQP7B9LAPGbxY1G9YD61cQc+l/F0dh/Fl7aaIX5
9bYHkJR6w7d/1XhWicpQi+TJdU1q0fRJFcpuVjlbebU1GeLn/gorPpNauoWi0caxkBFBhECB3PxQ
DAR94yOY3mu43ByIZmmvoRD0M7MSx/1a1Zm74Txz6rk65G1IBja2hGyY1CP449nrwkUpwcLhPSO/
gyZzCjkDgdnMSeTfQvVrXcaWXU/qfOm0RFI/WjnJ5Wtn6FvzLbMG0JHMOQ2QAnVUoA04xXix1qPn
Yi3qtc0wBeCRnY4IEYBilN5jJFmfkvONIt0kjIwornnpSErdPLE9dsTW46mWma9xhTKr2+dl70k2
2abOGSmJOMV+ZlZfIqOpd25VTnc2aAM8aNOQ8FJnMuaPJaPD+PxvIf5/WsQpNIJ/dwM+t5+in289
69sL/nPrLfeXCfMHNu6ygOPa/1GEC4pw/Ns+PFLle0SI/VGFy99MRM+CK+2Pe265HbkhqaFdGzkp
67ofeVfffQBEZX3Lv/oLX8BFNP6HMph3xLLNWjioKIPZ4v3qRIDGhk9r8qYzUUUGu2/AjtO0u2jj
mNlZRwpBhHvgYcorSOfNu5gmcDsx5eeFEFEv4Au5aFMSom+3OhbjAzJt+w4jc4NtGcxBTMIlN67J
0/2gtQP/4sFwpzFHuOL3FDXPUTD6jKw6vNcMC4aeqsjMAuPW16rXp6JO6ga4IMZO73cMW1PcHQaH
xxtaMbcTOAjRNpA7QRdT9Y9snkzu6LxwKelJAFakrA/1fMVnqSwg3ki7TH5ttGLmQsqRlmG1CtU8
tQ8Ur1CsuI1vUKtG+wrGi4UEzQmeci0jdH/IWfhDFfiBO+Mz4/P4iRu0JtVZR8n9WNg3LVyqIzSP
kGTEoPvkC/Kc64aiiYc6nbYDP3/tFz2rlbWPfEzmpwTjmU2JMacDOO5hMPvqilNB54La2RtvojDt
jeNIeQzbITXC6dFgoD+bRHOlSbgLVMlIb8/UMoK0E5hFWx2EGSKnIJ8pJZgbAS5B2/W5HNkk8S2Q
YSJ1/03V/e8j+R8eyTTVi87+Py6c/9WaPxZdG/3P+lNdZHH+pwb9+0t/7OY9GNws2VnPAxa97N+/
Hw2e9Rtianu5N5dH8k+becv+DRU9D0vwQ1iIOAj+OCA4NFhzYTBiwfHtqPnlQPi7A8L2f+nXwW7S
r3Mq8TMdyolfdfKEeKQ5Cq7iMPauGLZ+lFpoGnPmahHPsR3RGqpb01p49wAcWLJIlAo3g0MEd08b
TKqp1QkAebH1ehEhF47MHxnSBx99hYC4JL6iPCB/sQ9YuSHj+HxGVyD9ig0ZK3BUhjGFstgaY9Ks
IqoUUkdAwt2kooDQmOF2oAyvMvgofhxie50mqCZp50QkIPUJacF6oY65/qR2qdGoW1iC411KxsCy
+OiNrVkZ6KwDbJYU6HbO6tSKZHTsx6YkbG5yztKoKdtbiVypA8h3GoC7Hf0xNlGHoWN9MzVvalPp
oP3Kb0HtXavcZ4fTgZdbeSUzSn5wNm39hd42BoxW16nTFmwCjcE+xFjN3K01g6CJ+cIPNpLDO4dY
H9ARcxy8z45Nyl0qhuYVuMOyG+KdvXLfN6/5YKYPtF/QhcY4uh26IH9C21rctg1Bj1e0Q6GNklKa
4DMi12vIochEQHdfEeo8R6V3TwjltAWsyQeZiACvvWkxDofoMbrEsM3lRxF63h3E5KFgkVabYhMg
1ss3TBuLneuxNwW9e4RYV96movLvbNj20TVpk/ah4fPbIQuGhebE1X6OouF60QfvxqhHnEjkTvEo
ROXdG/C8bgA/Yx8CXHPQIiT5OqjFU1CALYKxiegtA+1ItlZxm9ZVbzzOSk9sxhJxUrirITilnWIT
I+3mMBu65c8srB2IhurzMOvqre4K+VqarGbX/lzZztoO0YALQ9P/tRFTXg9C7/1YsvLBX+Q/SpR4
96STIuT0R8jua7u3PrLPbEjjzgxbbtrIGD6Ru82ajIb5uiwtNyQexAxP0PLy+ACWtp2PXUdnBRKp
M6AAGsy5B7YvW5QTHmHpDZOfFppGagPiHFgvs9Oz0+vIGv270sOog6nbcZ5zMalz1EA6AEiSKQJW
PdZGMyGiop4tsuImEsZgZyc8tFcGH0R9mKBJeW8VWoeV0foDSJHSsQK+n2UbQS0AqWqLYZLIP3Bt
soORWRvtCeliZx6xjUzxKzWw355s/lPjkpbmB3AoBozaulnLNDhDNuuv4r5tXqNK34A+Dq8J3cb5
nKDFxIYvLV0o4wSD1c03Lr3pM0bIeBfPC+ID2RoJ6lO6M4kWXLV4uo7VHA7QAmUMEyEqzk0SVduG
ZjTpRLSJGSI4KzeR4PNSrqEXxyHj/cDtbTzlTND2RV1TNbNB1iWFNPIZpB6sc9MxZCQlm/DdznkP
hwmxULcU+N1masfxyvDM5EjClr2Z/PyhmL3rNmlgEfSiWfteMZ6GmDBczHbZVoGxYFM97gdDGe/2
zEmTBUxvgnkPsDDZT7EkubFs3ZtmGh/buQk3bjggok/sF/pfhAldB0yFjezt4JkPwgJKQnAOX1vj
R5tQke3VZ6SyeqXDEz1H65fY+ZWZl83XZHJv2G4Eb2R0DAciFLLHnDX5bYKyFz4nQw+VNf2d6AJr
B/wvWw1xNO2VM9/ElTftM0VqVwRoYYflnlW4wasEGzwWS3VRklk1vwGqI+olc2/nsj63QxrA34yQ
l1tFva8CUmgSx0CaWgfDrdOQ0cz08bPPabsnJtfbxgh+dwU7QgKdbDgGQuLjKYp4jQADtATFIGwd
hAqdG34sIFFuiJlEFetO+YY5LLm7RGW9DigWDiYw6GeGYi0XxmDsw3r8vasdmKBRMm3b+kJdlcFH
K7VZoI9BBJ82UZq9P87TYwezLz1YWtlXeRWz3vJrXAtluAQOdBB+PXRW69Ew3PuujPx9DHYWFS5i
zdZWmqvCmV12QhWjnD4lWGfrVXH7gGc+ePErezEu6WBLQxyRqulVn3O0UijKxzj9ULqZ3gkk8AC/
pbeD+Ozvi7kv38ohMF/9OjS2LUqRdYGT4QZXPizUCpactrR3b/EPzo0zGrfNMiEKK22uhc+0kxQm
B1pyIMZVN7apONljEl77qfb8FXSMCkl83LkEF1vEgFZOPG+I6AMq06qCGDbBAp2d4mrWEQILA+3+
ngxpb++WLmi2Osw2NbGjqwqJ9ktbms0rVxwa0bhDTGxCHHKCpLgHWm1i103zjdfySUOYTxw17EyM
Jkh1InWQkpVt3yjjWBPN/NVqlP7aEdMJB4ShPm7UYEDsj6HwlLNesNYJsOANemzxXDBhekBr4b0z
Vgu3pU8mVBXIj4aPkIlglA90YcTiTbm5bpT9DMHVOHNPpWuoPXgZBOfcPFXBc1ir/WglHwOn++LJ
yt7PhQIKHcz92oqnD1M/+Zs2K+TGdUEVASBZ9ZYJBXZMt7WQ5dcwcHu0SUaxkZ6VHHqJoGctZxTA
sxMIHAFsQNNmSO9z4dwAL8yv9YwIXTPtJcuesr1dD3iuUDkhqECggHiexv29S6InMgwppagvYsBB
q8Hqs4ML2H9jB6ZENrYcrqz+lmKm8tatYswOzdPaRnkAOiFNnwzpFBtrqMyPTAjiAxQI92st6gdm
D78HCM+IHKyI4XPfMAyZG7Iv6ccI+Dr5UzBfl2anUDhVb0VI1hwW7xOz6YCzsyy3jB3AtYS9dUjG
SR+tvmSACoYvccRzjFDvOuOaXzH0FTtBy7WXSUu8uZns6z4rT0U7PqoZtwjh2Pkq6218B8n83tLq
rlurKx4Db+zXcTPzWQcaKRLmkZ5NLETHKW/0buwKpHmG9yUI5QegDsGbWdnWLWsi9uHsn0HZcF3Z
X7TU4hjPHZFdwCiuyhxqdlfJr64eiPwU742XEh/e8ZaQzTTDwStpsBpVKjaSUbLqPSfaU7G4DwLG
0CZC7LxDszTeytwN7qCAnGq+dFLW93Fk3kRTQ+SZW3KJCi/cTNGIdUZgFrfK5HlMS+chWHqrckBi
D+QyLx66aBHCIXhwodHYTgibnkf6NVo3Z9M480ubxFBHFHuG/JaFbYgI1F8a5N/pCw+V1NkqMszb
YGhul6hcfHXNum7cVYIdo84Yzc/N+DQ03V0p2tvWyM9UayQrLCKfrKV5nWC9UwN2S2IEt7ntwYLZ
2FZsg5R0lX2dJ5537eiK8ayDngWpQAM9R893qIvSbx7Kfxu/f2j8JIMS6+8av9s0+4SU7k8t3/cX
/djJqt8USwASQpicorPxfxoHXYa0DqJcV15Gqvyj73LsyyT2p17wxxTWAgFIOeY5/JLldf/dFNYW
f17QCpNNsA8eQ/AOhPW/zOJ1n5It4ojqBFuWpYPKdm3Utzscrt69HeURdjk/NLA2MTdlQlo7nfEc
tXbC5NSRyLRHHMdzjjLOjwPorqzEnjrEwFha/Ti5awm3+9jXsftmz05+ikSYXbVDIje+gQsWJnas
T3IM4Lqmfr9p6eGuk7LCOJVHZXFGt1DOez2JfThw1odzJMud7ofaf+vjyfIOnonEs26BXn7oh7Hz
7iaa543LlOs6kQWTZIvxKzCpkKDbT/0CrenqhV9T1EUa7soFGHjdgpNrKSDRPag1KkeMXJACY0Cw
N6SbOp67g989lzcFpEfO8bGp3bVLLIsKDm3jsAHcalxfhj7ljLq9bFXJAKjDJu1cHdx4EljNsAoy
Pk+kQ5PuKNID2zdJN2QrJtZQFYT5ZRiyhgjENIpt1H9p3tjUuXlSBOladzUIp5XTIUteUVYYBFe0
PvnUq8ibKyU2LPbUTJcJhALhITuhiAWal5CinLzPwTThGV63GAxtCFxFzPNCsh/ey3QM6htXt8bR
hDd9ZyZesCKnknzxXjGZbqL8GBlGvw/tUj6iL0OrZTUmniuWavciG+C++uX0yS2RuQ5Zl1GiTpTw
kHh2LNLTa6oya19QKxyLou32ad4TtlvlBRCCPuuOHhRTEszTndY5D0AnCm9t6WN7jbJx47B02qjW
tnhahcWhmUn4rvWgqV8MQj/TgOJ0NvryNkuc57TQ4b0VVs3dgOLzPiPF+S3S5EyAjSRKsIzG+2Xq
uZv6In7JmjG4y2QxvfKQNOR66DpsPa4MNoOI3RvfT4OXCOTfAQSscWuMAfgmSGqIPN3aug6cINsb
BPLMG+HW6fRSVh4+zyBznitH5I/0BJTexKWE45q4c2tcx7p2x3VBLMkxr6WD4wDPFqrIvD0ONNn7
IUvDF9x+1pU/u5h0BZKtJ+WLBoVZWbOB7djF/i4GhRLOcmERr8Iiz7fAhXELMy2+q2Oa8nqwn5LK
xVXeKWulrNG9FlPJAhrEdEY6fd31t10Ywp0dx+KgFGraNqEMWXVZU99HmZO/4N/PmSq65edBRq+i
gvlHWoR34pvGAF9aWG2RsZ7nKRvvA0Y7p1yN9VMorPlDZ81aIzMb5ZeEfJYrY87dZFVVlnvCIuTv
VFJ+7f0qOAgbwRNF2cw36CaP1IXdBxK6s1cwOPGrNbSxvbYrL32t2P5sBqxiB8do670J6mLru0O7
i0sHHkqCENeLs31SW7DN/Nw+DWPjDyju06Rc8VoDtBs21tlmnbNCJhPf5UEynkajHOs1PCqLq5iY
hgjoKGpmXNQbZVTTthg6KGsBegc+l3blonxah4a5Zv4ynAgMyTfWZMsX5RoWT+v6OZ7rx6Q03PfR
LlCVmf6yzLcHlDdrWc7Jk0sC1JVGOnFttsjTHZrODTb3o68a90yLXXFrdM3jTCb6xq7N4ovTsR4u
h7m4swJ//sy0va5WAnYEgktK9jAJ1XMYKSYCFe7R1aCrCRygH56VFN1ba6N1KDKcmSntxZwKMa8B
Rp8YiYWfGgsmczawsGr66hoN/UA9M4wbJNTWBxkFMeplV3q4kIfpWo5LfHzqIJ5sW2lwxynKJ1GN
xg4rpBExtvOK+zTBcrAuWwHBvYOy3MNwWuTSsYn2GhbceJCs9B+KQeF5TcPBeqRV8D6ng6Z57eIO
F+4lCYMOZnpQBmkORZ/bnzq7JrnACWq4IO2SX9OZmNNDkdM2d16EnHQggdj1BV5cgV7YDX30mOgp
QblbdgbvMI6OhfagvJWkbF4bcMtuwKGlXKJ2sW7N8UvFM+9BDM50DI2gWfNDw3WYBM3RRpSzb8kJ
uWaeEDMcKFmAF7X9e2Go97is5DWZM027niqasMzHjVonBje5kZ6x4Hln30qZ65iw7lbJ/CVaWoDK
XBKNxvG5MOtH1vjm2kMPTQ/N9DNmtLGL8XARnTP7FMV1geJQRkQuNENzIGriJkv7cKe6ONjUeS1Y
D9pqn6BS2XG/f0nm3HuoZDOsI+ALT6ErOEGiujwNmIa3NPJ2drYLVCN2k/fnIjfDA0xbHPKOJrVd
sWS558rVm9yEAE8YHhLukfnTSpYio+xR3ktI5taJdzht5FDS29olNs0stfWdDgx7l8mpOApUMWuz
IYUedXV8Td/prpw8L/ZtN3bM58b2TdY1aFWvoOl2049tIz4nVYn1ksfjdT9oelSnGSIyNiq9ypuC
0GCNKWiyxuZ3gSxpi2Wze0xMx972aqi3RYh2VnmFt0H2FTzGDHJuoEW1+8G3Kt5FXN/2MITENpnp
y1eKBCmiFCLjOHRXwESjtZ0Pn2vMRx+hsdKEY3d91x7YP6Ih+F4972PkZV9rYrSPcB7dtYkQl96L
vyJ2119NzOIPNIUI+Ml02RB3J3eyjcX1XBrJFz/x4D1mkcHEgXhzRc7SfUK2zUk2Sbwr26Q6dhQk
267K/INF/BRcXCovYyDIO2UecxXrIuM+GqEitwKDiDkR5TOW+Jkst8m/tPYA/FxlT3EXinU3Rc5h
6C3CP+zzrJiu50qjlya7cVcI+0tllvcdXF86vRyzczIzRDPx1FkkaCG9W0URttMYSvOK5ZGzTc3i
xi3re9ds9gxFABAyMzF1SoJAlD94RpueGEmGu7wuvVXl008SAyDBtkYnesFlSZWdLW0YTFTGYZ85
nX9QU4K229L3RprfTXUc7VrNrmwujByf+HTv953YIPrL0KOXBRQgdFYKh8nKjjqxz3tr5hB2rVuj
HSUWH8N9apWMD3MSFIgBxFeSoI0t2iBN9AOEVxkjlu2DNOJ5YHX3gxT+l1hP1dY1uPzIdz84Y5/f
O0bv8TCeI0x9C0bRL7vjqGv/gG7KIDRh9k66ne6z2P6Infr537X6/2WtLhEy0H/8/5doN8wP/3qJ
9v2lP5Zo9m/KpvtRnkPbIi8Clh9bNIVKRSB3gerlwPVavK8/OirnNzRQ0P7gfFmSl/0hc7Ws3/hX
yeSRlm9Dd7Ot/2bPDjnsz10VFZpiV8cyDW0/QhyXDvLnYGkQKpWm00gOY7tkvwg8Pu6GaTE0FtnX
SPbavsSG75lu5BxBqmNVz/EVeWtIeswQ5eAQ3cBWAgdXYRdhhZqyEEO9wgWvcSxEYG90TAgr0lp1
JLhb3BQ28VIt2xAo2AtXKGMTcPyWxDmgHSdtIiPDARGud40lnwYLJf5bac7kG/VJw9ZsyHlYCpbo
n/KaHCzta27QIg8pWtmpeOVeEsBbb5vUWF5isTdfp8gc72TVgs+h/5WroVyCvdqGtIxLLMVFIFAn
0joueTRkhpSjW9+GMk+LEziWwjs5vgseCN7eU0YEFxLVJccKMwikpVKRwEO5SYhX2i1xGd9APlKG
9cGkk31a5EWfXIkZvyiM7mD1kfV8oV7lDLQPWGdp1xwNQyNc8EyrSxJY4ixpVwBGIX645Js0e1S4
zXtSx3wCl1TheAnasoKF4zFaNf+aGomcuCTrTSGvW1FIwxy8QJ6GJU+N9LklEmxJFOzoY2bknOP4
UKuU3+mlVvmWJeay6cxs1qXdYFqk2sT6Ko/c6MZKYYZ7fUCeyxCPZ/am/dEqfCilMd3jyjWWz/Mb
jUSPGm4Q1zV/59sXSqYDPTRUZf9Fdss3TLvMitWcm+YDTn7CuoZLyO6YSkKuzIZYqXtDcz5ilqCH
4VoCAINfENzO2qaDixeY+OKbGw2eP2ilDHvtGm5Iem2rQemWqY4QgjqNsnYEPhvFqodjABWQ783s
c/9lyoYHxrc23gxQSIQQgWmaeerdYxOGs33BoBD1SySZ4gIcI9B+pL1woafYVIMdHQs/CTQU/+uS
sEXmEUkfLwh3l+Clgf/vtj1Xg6yXRty3WrJsLntWT4lOnTPXBdcCOpyLz5CAlYIexdjKHcr2nbh0
dqxmCwUrGqoFiQQWpEe/6vEE8/xwUYclxM2c8mSJFklBHoCc5hIlnZPb8rqAhasOLlrP47L2ItNv
sHjfDC6hNuklzMkisYVx6qC5YgLRkXw7LgkByGzwAfXLdTL5Y/nWLV8R0AeiT+wOFJ9o+GEtc5C9
T/uLqZAR/tSTq1YqQd5bCW76cgnHhsvnu8AD6aZJQ1ou0sDpx4fB6vhIBhlOd2PIraBnFg8qQoy9
k47yX1D08cG1ZBoBcso8LphuCafNoPByBVyi/JYwF5j8fHiXLOLK5OBAcla9XSJuKjzx0cbpHPGE
R444scTsjVXJ5q6AE8T+NquX8D5nCaTEBEtETmSzfLyEiLkmu9y4WYKjFgU594NpcoEZS/4kOSZ8
PgG28qee4mn/jasDjdU6XhJuhiVMcK4cvsI2nvgJRclcnQgDj7zNzm0i6y6pemhTRk3bvW3D2d+Y
WekeHFqpnZkl/rVNw8JsPTLq1VgsnEULl++wmxuCXrY+N0UAuV/zhmYyvB+0LIboYWrG8kwggr+N
cenvLWgZD1gLSRvMUzLftMj4OcrRJHClxAMlbSGfzCWCtiXqhk9Qwycrx4p/SUZp9ZbC2DrQzod7
APnyybW45h2EiAF4e4x/jw0YUHUY6YWO1swfeEwXDpjhS76oTBosxs15Lk9h4QInsnKNWQ6JEYTE
JVK2UwtmjXFYfciWTLImlhzNIpi4pgJPcYFPGOjB1zQEzpkQpeP1mNM2VR1os8SeFp1RrRkrITvn
ehFstLZFzlU6+Eg2QKZV4ibGiPakteD9JLpc4NP+cuW4AjzQSSXM3tYyDJr3MGUBF0foGRACiydk
LPCRYlLkrlRJEFgnXCwWl2teScWLQDHxLmW1XP8YboF8LvGKSEWXOCxzOfb6QVTtfV+hotwRZ8P5
dgG9ZSyduB79iaaS8Yv/YjB+CL4faUkDoWxTugMPIwzjdXdMvKYCO3lpG0phiDvlcHdlGeFW6L/4
eK0M2tlyx+neUy9wBkaxHqn1o93lZC2KSDj7gXjYFxFbeY4dOpzSV7p8zolMLaeUWPi6ipnoJ6QS
SLi7St+LqJNrL8zfyWSAp1SWy8OgMpeHc7BkEV0yHpHBcJCx1+EOppkp2dpGUS4iOODRdOD4sTQ9
bdhRQixjnwJnHwiqK503LVG3bjAy+2xiP7ufE/T+Zpy5ZAe2RvhySbPMW1vzFeULFjJd+nNEszD+
Io6YYmUMEj+GVdXOe5HrF4Lh6pMfjB0JWJM34AlmsPkEOvlY+MuDqHFy+o0JWSDPGO8Ozb4ZcO/2
1q6uLBaTQrQ3trlwBEHErnsgAs+xW9mQ8fLgY9XKrQGVCuugb6/rdumnEu6BVaeFNoZD207HJupK
spz8Wgd3JEdQ2fvta86CtCwZKBqOi1ICPGCi3YdAYjl6nRxMyzwnCAgJjjSymlMVbzw6TYKfLLOT
m9IkqkA6kuG0S34U1sRKJeuykPqAFgX9R6xK2kKVWrs0l72/cuN5Z3bkbOMiTdM1Qn+22TIvo2k3
OazNDz6XZb0Om44xnMRDfsU6bL71xtY9NVhN7914xLLDlKllgCyeleiLs2E6+W2MfOTEkJFwRqEo
SiKv2IYe+F76NJoaMl/oS7Ginl0rREbZGPb4KVNF8jy5+lklmEivs6pR91Ua5VuivgZvrebaB91h
9b83U+1/jkCf4JoAyTdzkW0r2403Xj1hkyTsAUMIvs5phMigvXKM1kph7+msJjl7NTv3M5+X8560
Xr6bO6xNUxabpHwPz76flLs0Jq7HDYaPgFNJ7E3cz2E1Tg+RzWJfZJgTrJRxn2zt+h5zdUT5k7Mr
G/X4hTTFJxiIwQpBU3P24mi+1/NkY0rsNCwRQ+0DH0dp6ccIN6vmqfI7gxgNh8po22ggKC3za6SQ
LJntISq3IXXDic2zoJWujYPtF80x9Tt1XSCpwoIBwqtPK/txdCDSjVXlbQ0fIXbCibXiCknv8Jyx
HPBOSF/FLQ8BIB2qz3ehZzjHjGHifVjA52DQfpAIrfeYIahZIaZtRmZMB4ZDaHkQKb012E82SVn7
5xnOQhdrZEJ5bj6AXWCINWXtM5hG43rSZUZij+fyukHVzue2z1CBBFLOpxZJ7D6J2+JDQvkermhd
GVglWqZPrNs9NHKWcWM6lbnmyesi31A7LLzkMDCvOQ6m635i0fdhNKoUvhvKhHVfAys0XC4bLMMs
ERgadHuTPnhts0OFoxDThdsZD6Iwao8M2t7LKITe0sIsFKWZLaeVOE7MVD8FtcnsISia8YMq5Jbq
uqYSRANH3K2ZbpmPOU/EJYobTv4aykcBusyIpXswm9Haa1KVN42cwAwMmViEYCjZVqXVLRCHxvFq
Pjt2Lg/9kGZiGzKxI0TGreYxeYjRQXQrkWjFFn1uegQ9i7YnWlQ+86L3QVrFkiOMAtYjxaIIahdt
UMxUwcEE3w0vRtowxJwcEpyZrqEpqhEX1YvKCC9AcY4b7ovYaocXoBvZcV50Sf6iUCI2Z952Eeo5
P3HjnbMomYYQ9RYzxYvCKf6mdwJ8hvgJCnq4BBPfsClrXg3CYa507Z0dFjdrHl7Bo16UVP6ArmCF
UDpAA3ARWzUX4ZVOHVQBRnVRZHFq+TgDL0qt5CLbCmncgtvgIucqF2XXeBF5BRfBV/Bd/TVctGD2
RRjmflOJgZdmdBd+048xIeysNy/SPHUlTnEHiqNnhTvMS7a+qsyav58WoAw35gUU2teSTEq7owYF
Y0e1lQ9YneErKJ5NcVVm08kU8/gwLZnI1KJs8bFP3+HToD77qeP/C5H6kmH2E5Eb46pYuFA2MDsJ
cEosGKqfe+fex0xvGV52yIOe+Bp/GmGiAbtdshBtH00Mrol864xN9UmDeXioWmToVUQXFhdj/aDR
mv/DO1q69Z9k87wjZLlgtJZtrCU4QP/8jgybGJSOE//AtJcHvmMQqH4J+G1ozhEKGkvjMkjStJVY
Mgd7KsOc4X22F4Ds2Og35VI9U5L+/Ruz/uqNOcr2SUMQDgphBho/f1RuD61U11V0QE5GbRGi3cw6
ALgDWyeeZ1aTP5ZR5qkj0dx816NVNOkJInD/0KneZ5vZD0SBmhN9jrpUNKKlATFiyl908hReF3rz
QkCh+lq69Nw3oZIarLgoKtx6hKjBSOf9WzsR6wFE+4XBm08l1oAgZsvSJ2RrLk/gT3GekrM7o+lg
TeLCkf6H74nJzi9fE0Qx5bEXX+jn6lfgeBcBaC7bOEHm6PMudVFY4+usUJd8UGzgqh3Z5tSxRW5n
qbMaUsq2v/8+/uLSBW0G0UwsiGzexeJ5+jkiIHJEMcs2PNij70HvyZsw3nTsIeUNq4oopE0Jyn1s
xVF41ZbBnGMvaoKbMG/FE4G5xCIX4IT+4Yb6i4/FJ8TTNmn4oJr+ej8xBQ2KKFHhITdoGsD1oXUd
44Ju5pIF2saSmrnTiMg2Rh/+E1//cg3++eZBaIqvnf/SvIlffV45YIYu72c+kymjiU5ENcEQaipP
J3wh0QT/AFW4Zz2lbmAcxdK45SqDRtCrqpS36MoQ6q3MtA2jQ7vMXsoK19jvC671YcgXEfnff4kS
B84vlxHoOxdAHnMD5fjY3P70JUYC1ASkC2NvRTZnIKtWoNgeckVOnpF7gIPfv4aigjg5lzPDE5YV
XNxYVebH0Xe450JL0J3YM0pEFgT8Jbcc/zu6GZDmy3jIkkC0V0OdMKXphi5E+UVsFVJpt+zDbdiT
Zz9Pmt9uS1zXSFynnnOGhuD98of9V9XzT6oegIncnP80id58Sov2z8qeby/8oexhoszweTl5QW6z
Zf2FtoA8hB3IfzJpvs+hFe4wKAz4HzGCmTbAxf/YOZT9G2gyBsa8jBOE++W/mUMrl9//07VMuoWr
LNfhOJS4R9TFVfrzgYQDrUR26srrGVZEOO8B1KBeXLBXsO+as9EqRk3aBfDZeygWVgzJ5zemZ45Y
g4I6NH1pXAcok+CxGHoXwrkjhWluzkWYHyK8Hif44u4GjDPEGkh2j4CLymVobFy1sUfVp7Tz2NNz
PCdQonIGyaSQi7IqVrpJqrXToHPg54mdZCSbQ6UNrH1S4YDmfY/s58MDcpyzY+n6JEHUrKIquB9A
J+Fw2ixP6pXCpHWomhLzBfCFtZs5J6GCDTNJfxOF1XvHoHbTJSXIu//H3nk1x21lW/ivuOYdLuTw
MLfqdm42c5T0gmoGIaeDjF9/v9MUbZGy5RmTD1O3hg8uS2qi0WjghL3X+hZg4rkw8vHEh6YHP0dd
sOPCUWmzf01rZcnSSltRhZrW2NFZAAX6Wsmt/M4buxiNehItJoBP6SDOUH6YS+b8Zi/0hlqoQ3uR
vii50ZnN+2cgj7hSJnsC19uMdRtdOkFYLDIa8hRR4efCmqLAWpZwg5r4TIyeOq/qZFpixdZmrMGY
jdUSkSgeXuq7MHDpwg0YVNL6iN3YSajhA2BdeumpmQRLOmsvazel2aPFTOFpgfSGjshWcqH7KrN5
rM2tcLy1mm5ErSs/RJk0i6YlsD4dERcKuErL1G3vs9pbGMOQHZXQiHeliMa5oQPFnpyVgjgf0laV
o0hhO4WRzZlhr9h4vnfUjGSUuolOxPLkK7ejQYGBLaWFjpouodEOw0o3A2+mdNm41ZmLrkllBJSh
uR2K3Z6IvEEDVFkr7BsG1VzkoE0QOwbroYXKW1FLWnpa/KUciO8gPH1LUSGb6xat3rYW/cxgUxMa
pDJ7FduWFNN+ElfXRW3fusOEDqx3ZkFnmyslZ1urAQdHH53tJyv+ElcN3XTAb1S++3yperFyVOne
k0nVFjGaB785pjMB2NAGkI0WN7ggVLNYEQo9yrIXWMMARJeL0MIkWGIGRHJb6bH2ZTQnfEmi3g1K
co/OeFiiDiiXMZnoGyunaDrRuQeXwL1AW7bCQ1Cam3CCmmaGI6bFlL8DH/ZJqZtskTiDv7BBRYCa
Gqu15vINFiSdrOwYDpJvxDdCt4OTXA2zleHeB16tHg0BkQpWaSvXgPxJHURoYC6cNIouMwR/87y2
VcoO+AfIpRXXsEKIiXK85HICI7eo6+mkJuht5RLXuNR9EEgTG5+FpavOMh/IR0UUopKEKibwcCgN
mO2Aw0NWWoSNEc8AodlbjW3sPApcUHd6sG2sTt+xNWkXCkX5GywcXEWCahY65Y25HXj9wkLOMlMt
KYC1YvWG/FwVDr+G1qeD5tyEJUbKdqJTMiX5VaIY47mPjeVIoxxiwfiyMRv0CmQsMIL9glqHPW9B
oy6NEeUHp9oekz9i8ELlOC8QDxWJfUrx5z7q7FD6L9NtV2HObJnWF87E9SzpZGycMMXQaahfsSEQ
k0CP/kgCZNClNVeqG21Z2dhHLimGM1NYUk9fLenwFMvQgy019am9MEmImOmV99A26WVES4vuwHmK
AGymxpGGoUR5yrCkrlJ8q9TGjqNeSs6cfI08RdYn8nzlBIqYZ4KUzdFnGRA6hkuoarSvigBDkUsV
udCHjQMYHWkGDvTehYKnqe641CNE8SKvuKUCW5yMurPCeLv3KsB3boRDtYN8cuXrYTDPHJKPRgUV
EzaXwayeupoSnTMRF2mJ2FirqaYd+W6arOJUB6060ugYm6Rc9F7mbkIookWqf7Ht+hiVUrytreHW
7dE6OxHMtnQ0bKKUo/za87o7HDX9oiydJ4JE+3nnS3l9kF6jYdo5ZiNOS1c/igqRwQUpUvo6Nvgf
cZ6Gfr7wDeBTflV9FaJVFxE6SFxpbbE2kcgsfFQAywp04zGdKLFGoIaIACXVJoVrhwDqC6Yz73o0
x02R5tpusuN21eljtWpceFmDyzvmE/zLzozOa5ShscYkNCiY5JIek1+CeHUFcQ18X2ZdyW7YwoZa
hs2j3gYC5gdplUgHKGxLpbe6gBtrf06T4VPvt3C7R+exaHXaa0Earlq96ddDjqCKthHFlazzzkBO
nquBg//INOWJ9ydlVfvzxtJLTHKXhLcUyx61xlCRjsGAlm61ULlrvRKxnTI8GlGpMxa2Uls5Ccaa
SACV8fFPDUN0FFIBXwdg4pckCqPmFyBg3FQ3MMgY1iqg3LTSCZieD2aJ2taJ73rMyttJca/Hpt7V
SUXvWQm+GkrpHJEyAI+NQJCZWWIfsArHXWpmph65ECvh/zGTT4yqK0HJZdG7I9Cb+5R1cXNjRo1f
g0ZwlcrL8Tgp1GCRs0JR6m8bdvsOj2Jl1zEqWu6+zD3zLeH1NPFCOh08ZEWcEf2Bsr5A8zN3Slv3
b4yWXQBEqREyMqQTqy4YvZMZkLYeDWCu+9alYWaUfz4XQP6n/EgYXe148NVdnPiobMlLC9NZXuIt
E//lJ/xrIHODVe/PltfXT3n+VNdPT68gCs+/9W1t7WqQyikESQ2HJCJ803d4KoAzi0UtwgoGOv77
vb6DOohqu3QJsVhrMpnqRTVv/uqB0fA8wCaWa/ybgY5UfV6tqwGYo5iHoG4iNLAhmbyNWHNGYShh
b+VbBWiWBkgX22TcLX2l73VgVpgTZxq7zP64kYXQrEaoqcniKA1XZ1NlZjTzLR8lMHJ1Mj5kQRVX
T7K0ZZE1CIBNznthLLPAHj6R8FchajMsYw/iVNvqsljbeqQJUPOCQEp4QJuXlHQNuowWrqoFK+GK
7AJKv5Q1W/rJ5EBhzKIyPHlDvbLCiq4thIB0Fo/FJ5MuGpKPOtuSZkIHJLJXbe04C7Xp1HkXR8GZ
JgvS+RgxRIfQraQXjIq1gXPpU6i11VrvlOmI7AbpcER0c+8fKt7Dofqdsdg+KWBr3iQ0GAC3Tepl
2wt9kafOBcov7wRQQrVwsyD4koY19VesX5vJIc0iiTAo+bEq1nSY800fmSypKNIXZYHkGbnMyiYq
Gg5tp53lMtogB+BeDMm5ggcQVbaezLSxd5cpZO1ZKxsDQjUY/ypTnauTaRI3PNTbtp6UjU/w2JGZ
hMpRWucQEvVqgpWIjauOoRjThKYjUbkK3Ym+b6+1CP8RGy4i4P3MWjNiZmxgSPdFejFdlJ1enziE
8dJ1069JnRseRizqy7pHjOw7SX0xJZiY4DIBa28LlH8l7RRTNlZaOiyoEL6oWVSzTcKq1nZsQ+jh
+7edGxUrWFj2IwlqyXiC4Tg+CSy0fumhpzOw5Fm6EvwY4cMnS0WIVWVjtB1lQ8glU0gi3ynjyXaR
K/L+K2gobzXJtR/+ViqqPDfmhTn2NfNnXN6gvotv3KEY94rNjpWp0VJPlCLpdq4ih/lMpa0RefRl
ygC/OUMx+GbZ6PJly8uQza+ULhhqEvphimFWG7ctEtgZlXLk5kZ3RpiHtzMr6CKzknqPmEfYtJ1N
q4ADWgn2Q0CvW5NO3CSbcngfV/GhTzcNwliFsnmnH/p4lWzp0ZbEmDp59PkgFKj5PNVZsRrYRvQF
MgW08VoWzQZ9ys4VxdpQRoYATdL9ibD1PRF6jn9c0QoOd0hf72xiyC+R/MCgdjVlW0et6evrlLVt
4sw6YPTeAwTlKloG/jidTZj0z+tWd7MHLzew5Zk5yeBu095Y5QB22W1DzISszK4JC4iXxNvQ9khz
76gvHD2beX5Nw6QM7RLhgJLFveSsBmznYJbe6GlvEiBvqUnehAvQRoVzhDvErZVFZsW6esZAyXXP
unKCzB5LlGsR+OrnKWQdNFeZsk8rmojOHdmXeoV6yxq1i3yAJvsYE99DP2/yZoxws1AzFcBLOPu4
cy0MJGwpSbhCnkF4QkddlcgjL753SNZRNm7eqfiCirRXZoXbtsmiawWrT2mfM096uGO32Vha+wTa
DXeKOmoBa5UGQUIuuwZ545iPOPSbZI3TvgMIMVbYxzslgsWG5Nsn5cZKeEsUpVSmM1l0I4MMgVVS
p1SUyaWJ1ox9vONzqBm8QRZjWcCKdtZFXl6cOe6oF/Z8bKvQaHY0my11URQIVwJncFACgbM9GyTH
3ZIqHRXSPo1Hi2uM2d4fr9Pe1Umzpwk4S9Dgo6bPvH4Nock+yT2z2iYRNGFzsHzCA0irmOut4ayR
3oXr3OncdRGK5DzX0+Mp8DRA8ppVQDy0wp3PqndV9I0ZArNwHR6qDlU5GQDEETWxrR+59FotJY/l
s8oiRgvsaCnoSior4E7qFdT7eGnrNbtLo6dwait5fupgUrx0O8c+bWwQFVaMnhBjvrfDIWXM0kog
rx3MYN0IxFmzaWrZqWb1ND5UY3XPHCVO6XuAPKf8Oo86GBUzXa3Uq2DS/NWAL+iGylF9YaLQZ3LI
020aOPVZ0bjKKlXIVuhy1X+Y0Giejz6pR44dYByK/Q39TPVT4mjRos4893OHfaCYNb5ebmKEOTtn
cqYTk4DLGe3kZFH2Y4wF1sABXRXdqQnbEEOkORsg/sZYTkOk7XFnmMsY4+u57cXxMky8dZ3m5c1E
0tp2tLuWdktO+QYAFwRGjb3FVCvdvE+L8AwFmBUvxKC7O2QcJfIfw1rAICFpnfenbmtaM10D3xGw
3z0vx4CNySQxjbEXrG0+AG6xpKPX2pshQ+NkfjJQTzAXWl65h9XVnJA9pj11rV6sLEKilonmaxu7
row7ZeD9dK8IFiVCoFUc4c4VeZOeJiQ63LY8hycUl8U54hfvGBV6PsdzGx9jX6Zab4TdKXEddMAp
ym3SqftSuWZ0TKJfeOfDNDj1fQ35JQEfrASyCbeESzGmyAz1tB7CrJlHPPnnVuwMa0+3xd51cmpN
Njkd+L4viJ4eMoporr3N8CpfJOgXd1qcFPc9WtVZOWQkm1Hd2UIBv/MFDGgCFFQWD1R/FGU0luBi
2GSpmvJpyH3QmGFRncDNHHeGUksukQgqGS4IUhAneTwbtOYGaFrjUrkJQGyYqH08lO8kPw22N6+o
lc5RqMoMv0An9ClzdXZ/amJrJGLy3LsotXioBeEhhC5Ze7iurCmQu5FEqcYIzIRISB5hUz6GzpVB
Oz5gyguyKAiva3sso4v/ls//JSG3adk/FXKfiScUSd8v7lHlyF/5trjXNPtXeiuMfjqRHxSoKYF/
W+BruklRnRhx0IASkCYJxi+Fc/tXnSh3uYwn+9uQNLSXBb6p/Qqbne4WbSboRUxZ/07hnLXq6wU+
1XBYTDh26ZoZyMX1N4GxSd2C6Wq96DxOPFr0c4rNVHREkNhnnl+aLJTsStTrIlXhZjBjISnHORnZ
88Tvin44pWrJiOUkLDPqJkoa4xJLCU6uO4sCU6LCaKfagJo72QRTrvbnTVqpjyypehRYuDwidy60
kNgIHcQ5opqCDbDbrQvPJOUzrOKjjMC4r0aAPxfIQOXeKzp6tAHU55GTmBVZYAF9qcZJLy2iWddM
ntPC8FL1DH1h0cGAt1u4EKgfccmlpbBowZnKjaMq9+5gM5WidsA+4TmndthFGPSnGGmiGW0d3BJf
eoQ9SyrU1KkZEsJL4bhJSPTAMJ537eR7i1LvM7E0Sj4x4Q5T4y5rALELj3y1XYXZF6ICwPegt+8j
gIo3BKqE8amlo9ZEiO6cRUI10aEBOkNiZyMYapwQLIvvDR6wfBU56JVjNQ1oIhKRPvkjvg4F8107
Gwc/uKIj4nszSqWYZ0nf7LaR7Ye7qR9Qs0QRXivbHNRtwAp06cGFzGEkxZm2cpCSoCeLjPJuFNgE
g6CKsYY5QOmUOkerr1hu2VKImVzIcr3TUmsxuSXiKYJk5wxhPS1iQnjEghTD8XODCdo+55PoKiCd
LhsWHoFvi0htjWWtylWNEodfHUEtNwyiZEPqUrvqA8NeWFXULkgzdS6qyUTilyPHICqpwXBn0wcZ
C2pealZpF4rl9cu8y+wj33So3Alh2Y996dHnZ1d8SktoomMyFllIxWUkJmtV5Up5bAYqki81b1Wn
PNITs3dLfDTYASjioLyh1tSFEHVNwAvFdgL9Ys4gRY2ka4TsPBC0ZLV53PvEeSPQxjMAaa7UTMNc
ZFRojAsGdr6rSeucqwwgCVJrZfDK21QQYktBr1bhLuDumwky6LI53QanXtg6WzSMRb7wjm3QTI9Z
5YykVqUO6+3UHTPluIOoUKNqHfDyKW503LFW29l+3u8JJrVxKNY9Taoyp8MwBGNoUSvXc5goqa2G
GwKc9QL5npmyzCKHVZv3U6A0G1VkzioPoug8GkaK+GHVAZUooArzZLOLlY6FMWoWIi7afl76CDuO
JyDj1UJXAEwVId/mouwyalFqrgiyVjCfBhC90KvOBZIu52SYMnzktaWuBSo/elJEQ3HHmaxLYgeX
Zao40alCnbNbdeTzYlelwIF2IXX7TzoAnjUBlhWsKbW+nIYmni7QyD0ok5fzTJFbP8xp243QCAuj
pkheMeOvgpZd/eAXqknQRgvMEJsdFVK/FPmav0SPDl21aTaMROOVWXkDUQQWlcx5lKY6MdJqqPfb
g9bdKErxFRLSjdXa7jHciXq66hKdFXufhFoBD2YcFm6paDujrtWTyY/1CxPhC5Zj04uzZRwwmlns
xmbJWMXraTDco1hxSQlze2UYjgcNniQJTTlxRKWAIez69TLVArkQ5bsqVgE22oU+mcaFAmu5Wxlt
mC5Y/Om7ws69peHGqBiUSCrUiXTSrmFgR3gkUiBNTWIG8b2onHgfq41yY4i0+4xJsRNLUZgmz5o5
dAv2+JRZNGzGWwoVeBaQqdVLG0Oo2PECArI0RWp3Ld1mTTizXVQSRyYCTeCso+lYJW0UspKpHtNh
meu0VQIMxyKQK3vae0olaAYQTdsHzQyvA7ujIi9bl/gQP73WxsC4xUNxhwyCtLNnobyXq/rGdnvn
wgahswgaJJCNHlZbAmwdFUMBalrAZCRmFANym9yvzdM009uOxZaTaSe9KEiPayhur92qMD5VzfAJ
YwD6VgIm0QDB0EwRJHRqU8/aLh7ak6zMtNNp1OrLLC7YhhfMX8GFNnS+oNFhpuM0QjFyGqKY52wC
yLVAi9q7p6abaKv/rqf+lfUUxTv7p3KE2+gPMh+ff+l3S5xuAnu2daqTsiyKSO3bisoFGeKQRyXh
jgCXUeL8tqIyPIx0kkepqoZt69BAfltRGWgbWJlhQbMd99kt92+QJR3th5Ipb2+wPrOp5lpwzt9o
o9wOVS6pKNrGJd6c1lJXsMaRivApHyvaXsaSLcSXMSeSkU0MCnK1LQHqSFU5cqn21Cjo1HtSc245
vuYvhcPGJpSadCHV6UVOW5i2mLut/ObaR6wsdwrVXjVKeKwLwQW+QTWc3+oNONsy69ktdOAeHy0/
x1UTBt6xOQ7WPlehfcyBX1l7o4T3MDvYaBq7UJ6SgYxXaGnZ8ESd2XPio4gH4ZQs1aWgx+oGQ7wj
9a1013YHnrE3TNr7s0BpzdO2AWm70MNCuVZMi4IYW7xuWboMxg68t1mdRQgGHN0YTjUxwO1KQpeM
s5QyRN10Lpel0PWNNvQBfBStJbHcluBcsGBL3+2BcWgVwz29lXszm/Jd0FM9sdzJhCtgJp9EXFPe
03xzoYC9xJhl9Le6Ho+yxkVpxkSisC4AO55DHVAdgtJCc8tIqXxu6hT9Wj0MN6FKNHcSIWeis0Kn
9JYoHJJyHJhm+H4EhMkZUeqoSn1PmvecyWz0swpEKOp9NgbXgm3rvi1N6Y9L+/KzGZigi6RVhAgM
eZUTjWsRSreJl7Aox8SI0jRAII1DorSkC8hIKSAJaX+qDQOQgdPU9CANMP0UPq2OSpMbemioFFHh
ZiEQudiRwIW/5PC/RFjzvfqlzdqranNeN4YZv0OOXoIGXdpeiAXD1Gg1mX8bM7hF88O013Qmms+U
sENG48Hybt0iQRSbN/jutFahEi5cKdOVtTJ6mBYfI2vJbOidooUa2HhYe6Q5pAQgWq/NBqLXTAz1
tPNyCB6km2Iv1AMNNWRsTnwgR14UanUo4JpkwvDDhMkJ9NRPgqUT0K5iheZjK+ylpTLwOwz8Fv2I
eOEiMDMXrgN09dTvpMmobnyV5nvZoSQLirh5RCrM3Apug94dIDJWcAWs9HUax8z/OLK7mrTAg+vQ
dHMOT5IzL3InVh4zhJ1cQdEP/M1UoXM92KCGIeRrmfBuf7aDVmGGwLIx8xFAn7v01o8P72g7LWLS
TsFZhiace7MiYYCsxj7wb3uRNO7cMC2KtGavd9NaCM3cq5BrsDkEQ7GzVYIZK5azJHZZg9hQ57PM
i4NJKzHkKhVBpaiX0OEwuVW6tHIGRsrHGjPKA6hC7TtT8k5uD2fpgnQONsQ/Rzm7OouTtUqbu0yh
+HTqCTQDdNFrCkO1jblunkj5wRW0xCJZFan8SlEty2sSj2p92qC1AVaBL28UBX/2Ril5fXYUKgVy
y6SQBkAPZc/aIfMWT2eMts/MSMdbSV3112mSLsPYVuQ9penAIgJLcbM19Hm5ONKygaiPMhlQDyZN
v2g8nSzrye4vqYYM51084lblTjMIhGnhZqZhnmkzz/RI6XNJkSotF1ygrlTsnHQCJgjuDrAvipqt
HSHPu9gbvVu+TDZ9pAJol3E4NrjsEBt8xkxc+ytwnAPgDg9hVu9mq4ld+VztAml7aOqHWAEizBKd
xyL10uHKtZVs7uhQ97DWsRSZ4QtTjm3VVPh0WVIY+P7Za8ybnvyqheXlEES4ZMDCB89yNj3JAw8V
2bPGUssL11jCD2f1pdfQYYMgNreAXrm+4xD6t4JMvmO7pVrIG2b9Wa9Z5hK0kR5gkTF6NBdUxlgU
meXWGCSLKHXDEFz/GID5K/PLtGMNCQQyJZrPSUL9xjvonHoxPplOZhz5ook2MeKex9Rypls3aAdn
BR4qPq6EHT0ZoCOuEQOMW9ToIHLi1J8XkXKDRFzc4qKuFwD4GrCXhJKuAZVgkcFXe6wNec/fDflK
dQHb5oE6PbG5QpNDqEC9c63ekZJpZyTNcfKNzyBtaohZUGbnHqLnbTuJ5CSjboFepodtAaBIJ5nN
n5xjK6hOhU3GoGV5IWhDF5IftMEKV2szuKcU6y/xW6HnQs5owCV2u1o7Tg/xpaywoSATadrImvh0
SDmVeae9TD5NZAZq3glGE1JR80NAqpbnn4ygBy3SHAJUSdIxjsuEteuNXxrFbR+m4orexXlodRWu
ASl2JXDm0geTdpUTbTYDGdO4ZxXwxA0xaeUS65D6KdD7YWeS9DrRSLxrZfgrIc7gSa0+LzyejzIl
z14M3hIs9WYoPTzXpX5e15D57KwMrSW7F/W4l4mzo1816kUdFsVy0Fk5pzKbto4NgbCwQ060THs1
R6Xhh/0Xn0pnOtdMGXCrZjLsFoQZwbeKZqZ43VE9uoPaXGNcdz9HuqfWTIUoXtqYDUKmKuW2sw3u
akzBXwam9x1ArPa0kQG8wq1OSortDZXjobQhh/nNMYQ/0qlMT78aPcXcjUOsXSSa3Xzt0Kx8GQ+R
vxS+if9lw00UcIPmaRukSY7jUXwiUs+/IKneXyQyRZil4HDcNZoxT4nHoQ0A8ac2lDMhGpqOOvtN
DEHZU9r0w3EliafIZPQLrEfdZ/bz/iJg83HulZ51NrR94EAfk4HHEMfLU7o9yQkOVj0nAlZVLkwq
0QvHbPsll4tOmGkPR2Wd5V+itoGsWJQ3fluqR4kqbhumxCXGHUu2UD9rSMBiUpCPldEyP/XUOQBw
J6OgS11rdM2pC9WBGZwZbtGetI6gVdg3GAz0ZhaqEG8RiZYDVYewMfmERBzqIWkZi6Cklszkp2Cp
51ZRwb5lvVts9FS782MT3V9qg6HUC3Oe902ysIc0JW+XvOpap4UbUnNmpvD8SZJ5URnZTOErzzRU
/H16aVy4gWnjZxXNVSFMMkMEeEo+D7l6yTSggCFBuxCJNSvb4MZWSdfOoZ7hGCJxO8hHa+U1WXYV
xWCNaEeQza1TM1kMesoWs1QHZdY2AL9nYx2G55lsaiYGKd+qEN1urA31jpxbBigIaCeMQB3OQihG
iybzLgxaaesyb0P+qJvlDgxrhSGP5u8c+ma/bA+x46FMIG9lFnkU2epC+PaWphIGtSQYb8ABkF7O
jvQ2bMNPMTSiOf0HGHDB0AU3HahWypBDw4xbG0e2jEUfiGGGKR0S3NvafA+NiHvKWJlKjJnrtDZe
Qxmy3h3y1suB6HUTHwlW89DD/u1k6brsIQqVHh+8A8R1BXzWQfpZ+fGS6RC2JxiKBVAcmo8+Ja5B
aDhI0D0Sm414cRqDeleYtA3BXxAROsjYQTw3JBDyOwOkaiSWc4fx5jGWYYWwMoktPCQYhjLMsHQc
nNjCI+BQLq3gt4pZKuMPp0MSYipDESMZjxjTkyPD2W1P+lLTFz52vvnYYaBMZLQiavzudIKdYdww
vyUnTZ7SoplnpE6ex01k4Gu34IZmQ2BfpuD0ZNK8J2ZdQ3Q5maHmfaLparDyACTxAKmsBWluJDAx
hqugS4djwtzrJdhPj6jK2vUvapYBJyizCCvPRyP4hFIMXt5kwMenxvI5oDx8Ofk93LMsCFdV0o4k
gVvWaZUTn40itlKoJVrtkVGkzW7Ae7F282g416ymvg777Kjqq13pTsOi8nTSsSArPNiMluuuqcSR
1ln+WgTuLQu1fuVQ2+wcYV7E3ZhSEumSBDHgkAXpEWzIXltF3gRHCKdjGc9R2BXxLNPt6bI11PJ+
SDLirBny0m5GlQ6aHU1yZAC0y5NWKNnDKLvoikc/XQknQWu9hMJ67zblddmOOXVA8dyFzxQGt60/
2Gtau85lQbu+PDTu80MT38jVfdN75clAIhcJYtwLW4w+hKdO8Zgs3SQOnUvvYCGOMBN76IdFkvvn
hfQZWzSZBKYNq+zvJulCNg3hBs55oJfVObPftnl2LH+nfDp/tsL8krfZeRHlTf3Pf7xpNZieSofB
8ECW2BhOsAzQivjONIT2FS1HwLrWEcLc9gY7USsK9etphI3iCe2vXEoWXZLvTAF0VVSJurF0dFUq
HVbrjZ0NiOyI360uNjkKjGOo+OVntNe065WGQppetA9hqprmadC5rbEVAj/iOK/hvmUnsRXjlz8Y
xOwqN8VZJiQrRrGBFAjsEbddCESgS6CDE1uY+yzbMrt+VLE1e2zoST260m0JkKHnSw5sCwOjKWNr
X1hd31wB2Lfq1dRoGIbnuU1b+gshS4DCqPuyYQt8QhUiI5CGdkaM68wxYBWkY/3ILZN/dQlouzJA
a0Gtq2pejx+pJLEB+NpxwN5IkWOnygZLU/yLSanbeuXFbBzWbgAvZuSF4swsSuz+ItTsYVlrLpQS
uRc+kBB+/qXLascrV5QKG8ikUkOXC7fuW5NRwgoZjKJa4IqS+2V81ewNWg2my/bnbyTvnh/eCDoJ
ywC8afrbu8sV7OBIdC82aQgFguJEli2bvOL74dmTzAjJJwowTtoz+uh/5f768d1BLblo5cBNeKCV
5L3/3b1dKiPghxHopIhL/drue3cR4a661PJUbArYsfbMbhw2AUqfsW37+UfX6C+++ez0D3UVqpMm
3aRvP3tPSIFPUwGCqFZy9K4PKMDSk4NAE9dsm01N4kU6cyx2RD6yRlVF3rLxywMn3VD+1a4PJ/Rf
t9VfuK0QXkqX3Z+7re7oQqFM/L5f/O13XvrFqikT6+j2qzy1bBJ+r25qmsY/oes0pKyT4uJvxU3M
VKpGDeylIyzrnt/0oKYq28UOdU8XQzYrRv3faRe/eZhV8ndo2XB707uGnmrIAfe7uxzCrwaTu+pP
2+wxqFM45PffXY3zH6eIN5bEH97gzWMkBiPNyoE3cGObNlw2a7191J1G3jz85gj804yww+j/3YCB
NJUxiV28QaQ6xGL1TeebPoCWwhLTGOvTUZULCyojJHjMiAxERPmlPsRCEnrlNupaLbHtTMz21kiK
JDlmEIEeiRlzneCMhy1UPWeN30pdj27ePkUunonsuBV0UMydamMCSmsv9gXhWuq4Y6Qq/Ouxalax
HllHdRNrMH4KsB7gz6scmVWu48IxhIWjorMV8KSQDz12AGlWhckVS5igE3ObTHWnWHAS5NVHNlGv
MtnkSDAG3IxDSrq8X5GpMLGK6VeolGAz7xyI1gvic0n31ohp+aIUBIaRwZVR6Gl0AbFEJoqZilNO
u7jxQuWqpwhk5kujC3yPGOIGeevgr51URPX6/9eo8W34k4lYy0Oz46J9EuPlE6yX5rfwKfmvhwXQ
dfH3XvTSe/jjA/3y9F2b5QGrYSPPIIjealB4cl+NQodTOpzvz46Q7puoaR+f/vkP+iWQALB6snQ6
/NDlSPEzfvtn8nwZchCaY79ifOHn+Q2/u0R/dhF+/vmer+bPX/PqE+wfGVAXETat6KH5flzV0Ooy
eP4rV+HNMX6/CjoZZh7bQUSErz++q/8qZYssNhhV5Q+Xh3f6D/r41L4453d9esP5lR6bTXPCe/6Q
LDu+vwc0zQPR70gEgfZ8E/ynXQTa+frzN/M8Lfz2TP34JPzpPcAM6uKqQ6H17efNVXCcX11EXJ7j
4I+QP0y+/1m3Auth9fmk3nUVmPM1eqi/f8rv7wXX+5W3wRxOBfz55z/tKtDV+EHK9yej4p/fCzqu
dTbNtN2eb4Y3o6Jj/cqqTaXP921UZP3yn3UvGIApWLW9b1zQkDQarukyxB5+3jwRzA0GV4gnAvOQ
/Pk3noh/YQT9baqdh1H6eJhko6f6j+biP3vBy/Ty479/m1q2j//8Byvc35bKhxfKtf/ze/8+B//P
q1vlMP5/948v88H3v/7tA/741n94Ui9/uYmexF48hDRKmKHHb6d5us+Yqv833d/vX8ey8L1wZ/5+
Jv/8x6vz/O77/4sD18n+5TjympAyyyr53cclq6F4HR2Kw4y78v0HTvZ5va9fjnQ4ZTYrL3/+w93b
b4/Czy7FfJ9GXwuRR68ux/Mc+96zZtNQiP3jq4RzUBYMHe8/MubDhybCcv1yMHlJCCfjiXzvwRdP
6b7fi6eXI8kju0CBXv789y/2y2rul+LrL1ycNrt/fdmpIH7AXbjiqkePr77Pb0vG916Z9VOBiOn1
kZkVWCG/98gbrngUvRzncHsbByb4ew+8fSTa6dVxzYOw6d3HhTINZeD1E/m8HHn3ofPHaP9mFJGC
sJdP8ffvv23Rv/7ykOdTqHjvCe9+HJtsTf+A52XHmbUPyfhyiof7AiT8Bzwkx0Ub1T9cZo9tz8ub
/f3LfAIH7dXooVHW+oBzPtnDmtvnjy9nKC8HPumP+ApP9nW9fwjb+qlpXt3T0I3Mj7gk0UMYBfvX
fhK2WR8wF5xE0oj+FvLEzu0DHhhwknRksSyUr8YmNGDqBx29aMXbQ3/IiRd582YMoYLuei+3zt+/
uU+f7sX+zepJ16HDfcShu/3reYuypCzFvneAOn3qf9nsAbeH0etpneN7HzAAyuMfPYn6aXw518Oj
SWLCBx385GmIHl5NY2z6ZBHoI67MZxQOL0f6dt4Hn9d39bi/s8j+6ySQD3mDPwe8vfPwZ2H0+ooD
pfyAQfxnYZPvPeM/tey988DnsD7qMe32b7YJ36pQ770JL8Pi8emXbf3D3ObYUlP/3sNfFe2fRNJQ
MtA+4Ct9foMfb0R5+A/Yj/yUtPLOb/b6aXi9q/xWRnnvNb9p9uHLNyfHFOzn0qD53sPePomMme3l
QIcjMxV/wED4M3vGO6/x3Z55h8zp150MCormByyR757q5pc/PHnqdR9w891F9UORk/v36ppDK/6A
B/MnPeOfXvI/qjT91qL4sf700nn5o197XVyTr3hIn/bif/4PAAD//w==</cx:binary>
              </cx:geoCache>
            </cx:geography>
          </cx:layoutPr>
          <cx:valueColors>
            <cx:minColor>
              <a:schemeClr val="accent2">
                <a:lumMod val="20000"/>
                <a:lumOff val="80000"/>
              </a:schemeClr>
            </cx:minColor>
            <cx:maxColor>
              <a:schemeClr val="accent2">
                <a:lumMod val="75000"/>
              </a:schemeClr>
            </cx:maxColor>
          </cx:valueColors>
        </cx:series>
      </cx:plotAreaRegion>
    </cx:plotArea>
    <cx:legend pos="t" align="ctr" overlay="0">
      <cx:txPr>
        <a:bodyPr spcFirstLastPara="1" vertOverflow="ellipsis" horzOverflow="overflow" wrap="square" lIns="0" tIns="0" rIns="0" bIns="0" anchor="ctr" anchorCtr="1"/>
        <a:lstStyle/>
        <a:p>
          <a:pPr algn="ctr" rtl="0">
            <a:defRPr>
              <a:solidFill>
                <a:schemeClr val="accent2">
                  <a:lumMod val="75000"/>
                </a:schemeClr>
              </a:solidFill>
            </a:defRPr>
          </a:pPr>
          <a:endParaRPr lang="en-US" sz="1400" b="0" i="0" u="none" strike="noStrike" baseline="0">
            <a:solidFill>
              <a:schemeClr val="accent2">
                <a:lumMod val="75000"/>
              </a:schemeClr>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series layoutId="regionMap" uniqueId="{9196C194-5C1D-489E-901B-BAEBB8C89334}">
          <cx:tx>
            <cx:txData>
              <cx:f>_xlchart.v5.10</cx:f>
              <cx:v>Sales by State</cx:v>
            </cx:txData>
          </cx:tx>
          <cx:dataId val="0"/>
          <cx:layoutPr>
            <cx:geography cultureLanguage="en-US" cultureRegion="IN" attribution="Powered by Bing">
              <cx:geoCache provider="{E9337A44-BEBE-4D9F-B70C-5C5E7DAFC167}">
                <cx:binary>7Hppbx05suVfMfx50kUyuT68esDL5S7aZcny8oWQZTl3ZibJXJi/fkK222Wr3NXdMw8YNDCCIfne
XIJkMCJOnMP/fFj/46F9vLcv1q417j8e1t9flt4P//Hbb+6hfOzu3auuerC96z/7Vw9991v/+XP1
8PjbJ3u/VKb4jSBMf3so761/XF/+13/C24rH/qx/uPdVb66nRxteP7qp9e4vrv3y0ov7T11lssp5
Wz14/PvL9L6tPvfWVPcvXzwaX/lwG4bH31/+dN/LF789f9ufLL9oYXB++gTPxuIVYZRzhRX68oNf
vmh7U3y7HGGsXnEsiMAUqy8/f7N9cd/B8//cmL6M6P7TJ/voHEzry9+fn/1pDnDpv1++eOgn459W
r4CF/P3lG1P5x08vbvy9f3QvX1SuT7/ekPZPE3lz82Xmv/28/v/1n8++gLV49s0PLnq+cP/o0p88
tGt7W336H3QPka+YYgyTWP3sF0leUSliSmT81W/xz375J0bya6d8f/CZR3Zn/xYe+etN82PU/HTn
vxo16hVDMRM0Ft9X/8eoUeoVwjLmsaJfg4b+7J1ne/nvD+vXPnr2+E8z+fcIlGPbVqavII5/nPtP
W+5fdAlFrzChmDKGvi65fBYw6hWmksdMsq/XIaC+2v6ayP6ZEf3aG388+dP4f395/PcImZ9GDWXm
4nF58b63zd/W5/++yFDySsWK0DgmvwwXwV5xuMI4/hYu/G+2v/rmnxnRr33zx5M/zRIm+f7fIp39
NGrwzdWjMS608/3/KAiA2JEKMID86h2EnoEAIV7JWEolxB+x9WPs/LOj+rWPfn76pxnDhP89gcDt
43r/P5jcYvyK8lhSifFXFz1zENSbGIILHES+J78fHfQPh/Nrz3x77JlLbt/9vwmdv4/bvgPc7N7f
51+Q8Q/Q7a+vfpk5IPZnj774uny/zH1fLx0//f4SK8p+qFNP7/j24NfE9d+22nrzHQ/+8cjjvfO/
v4wwAqBAEYupEjGmlAGKWx6/XsL0lcSUIyYwkQpx8vKF6a0vv2B29PSUlLH4cgXG4PrpyyX8KiZS
InidxExh+b0juerbUPTm+2J8+/zCTN1VXxnvfn9JCNTE4et9T0OFSioZjEtJCU0ODC+GvDw83L+G
tgdux/+rG4Vza8OXM1wN7TryRC4emqhEMt6j036YJenSehR+m/YN6doOvfUAi3DemKFzt6SjfrMJ
ICVE8tbWdljqVMxmHORNxc3guE+n2lR4SodlpWZH48V0qTEqHOpoWaIyNYyQbj7aqe3c7JLNT8YP
56YNtcnmuZIuUXIwZ0zX60kfdTM61hUP54FqfVvH43BiIv4ucv28X/pZFClaVaZYPZzVnav2Xb1O
OGGsIbclrzaTVuW0RInqlqZIpJ1VvsTjuGSt3Yo+4S1fX2/NzO7RQHSTwKLO5xUqtc1J6ZcpsfNU
bYmKC9TuzTq3+3W2rcyY6qsj74pRXCjl5zp1AVX7MYp6eOcQ/N7bZp6SqI3atOxocxi0XXb1ZsWW
iMjAiw2t9Zp2s54vCdPmvV8Cfr3w0sz73tc+K52bi6QYAllTV4QtcU1ns5qN8ztvabjTWy94aotx
WI9rL9cm0ZbBRKlGE3mn23o8Wxhu945wm1PczDkvhhEnDtuzpe/xkAkqlhzxuBySqlnYkWsn7lQd
1jPiF+X2VU1HvyudRW0yw1bPongK6HrkTU58ZLp97Fud8p6tWzLXXiSVq+soZXM3i0RyavsMTZQl
A5+7w9jrMluLeZI7sixLvvi6T7uCzMUuEI9goYthYCl27fJZ6ArdbwwXu4ZBNO4aXdkcGRruO2ho
yU7Zju2nfh1usLHlacN9+65HNU80mvGSDlHhD+1cFigjVlx2XbDZREqd27IXYzqULYZNg1c850XR
jrswF2teCqsuVzYO+1HbKZ1GWpyUSq8i6eOuueFtzIaElVP7CdVRf/S6JkffiS7jTOgPEA12TkyN
1UfdzbhKgvNzsy/8SG51W03HxXZiR9pZlIky2t1IOj+ghUXZHOSWaWlDl0AEVMdeDHGXhmKdVVpw
ic863tKTpmTyPSBhsp9dyXXC3IZxxmZSJI50UZw5Pd4y2tqLUaLtY+s7nU1jEe6maugOetMQglGE
VJ0M0Rbn8xC5y9Cv5mJkdb0kvq/rKiFzpVPmGpnhUvdveDH6ZImUORpVFW/92HZrIr1uXzd0IKnb
mmE/+27vewn7UGg6JYw26JqV45QGv8Zq1xtKFsgsGuvTYZB1MjE/XNpOq53jqH00uAnHUQEtsJZj
ncxrUInR/qFGFc3isCwpkxU91K1SaU/J/bqEt6y1LDVNodZMzUTYJhtjBn5ckmEsh4lfLS7SBZht
GJ+CTX6kGH5KqA/9EGxVlN9Ynu8f/+u27+DfF87hjy+fSKI/Pp3/jV36y7v2j/1TTXHPb3qqit/f
9Qe78VSKvlMdz2rbVz7q7xS+v7z4T1ZFhKCOfaeh/lwV2/uP993PVfHLI9+qooTKpyT0chxjiTlF
UHa+VUUpX1Goh7HAkgAthSV0eX+riuwVQoIJQLExEFpCiT+qInpFoPtQinHOoXFX+F8pi9C7/1gU
KbxFxk+jQAT6GcDFPxfFGg+EuphGBxVFtE6qOmyHSVF3+8OafNs8P1ZfKOJ/MiNULBRYQ5KQZ2Y2
7GyYtzk6uI3i26bvQhZPSF52yxx1X3fqVy7sF7ae6vgPdf5pSgrjGOikWAn+BYb8WOfBF7VTc6wP
AffqEnE7n3OG4xO6ofVq4F1V/gODMf7z9ESsOGbAnkoMNAog2h9Nro1jIxZWH6pgdZHosfdnvZ2g
zEIZ71kq1aLu0FMa26GpmOOMtW0d9rxfiNmPrJigdsx0SabVVPuhruxB9WsEyVRZ9NGslT2DXKEg
QRdqv2wWaj0PJDV6NSfB4u66bVq1byPr32DPzYma7bCLdFdd6OCrC1rUzGRxYcp9GFF3rAoX8tG7
7ppEdHtUdbXdlQ21d2IoztEUqnwRrUmnoUWHjcTNOaWEy7Ss4+mauKn7vMVbf7nFS/2GoKpODNLt
jo2lSXHVzenUm+WAet1n4zaSvZxRn9gxLDku1yFpfexOBfb9hR0kJOC2ie9RW0SHli9jttloOYyh
FUVCV6V5KiPSPzjZdWd869Zr1W/llKBxkUViJd0hR+z7qonU0mRraYUbExGWYnHvFSMsuLPSDPVO
GKFMumjY5ykqezQkKO7Mx8mK4X09FfJtrRryWhVIlemCnPpUSzfUCVZWmKQjoW+SqK7WnZ0lKhIk
4/JjU7aSpZWh7SVqZzmknBb9mZiW6TRMZrmTYWvTp/KdEdLC3qu3wiW0qtllFePX5VqhVK91eF2O
iucOI/u+E/2861fkd3LmEUvWnnefbNeV+9KUD8HWQ1bEkp0WSk5DgjdWdrmDxSmNbs+hRG1vaUyi
69hU2xnaNIBJt+LmyM2Moqypao2SqI9uKK/YUVNED/NiXB6HqjlDdTF9KgDAfmxwqNt8KzZu8shX
6gSWwGWl5g+jb9MFL/bCtGhOVgFwIF6XhDf0VEd+TZqmeKNcBFBQD+0+GmSZbFEHCG5dTNoTilKl
K56IwZ/WkaVxsvoipBzJ+p5JpOFm8SHWU5yVPQ/5Kvj4Wi8tOeOlu2LrsuBESkFha0P0rIzM53FD
SV7j+XHtRLRjNvLnDTHbR7/2AarywD4Oa9NcVsqQrNm8fz0yH6XGy9fjqKp8Ytu7aLLxBdlKkpOw
uYtIbFu+KL7cAGif0gKreRc6em2W7q2IdU8OVSOXmSa+mMvwYHjVkETP09RnfGrWuk2CHEidbK6e
s6boGpZzMoUmDe3ItzO5tGE9tgoVoUvLYkQo0VFUbHeNWygg3pVMbilgIfoxm8Ls6ltqa1n4NsH1
KuflVgRf5go7UWQslLZJI91ULGEj4ony0pj9Mm9cvFsjWsidCA1hx04uDmVVGwW5c7WrRpoUnee7
olm24vXcMLgzHqq5uOCjncqk76xZrgoeFTIG/Dq68lTpaO6rxOmFvSdDOdk6QUZHZb7YVZG7GpoM
thtXxcQnsZbgqNKXPjppwlBM9qbpAIKNe6xc8z5iQ3Oj5q7aW2QgDfedYIcZ+fZO6BDZVMdEh2SZ
eHzC1rlHybLN0DCwqFR75uP4ZCF6PMPryg6A/ZBI1iZUIes2hW9J2Rd14sanr4Xm+iaEaXngxGiZ
GGyGHW3i+Ni3K9idqAlZM7X0ODhkTqp1UbnvJmiZulFDLxTJpT8dKXUjNHgC7zB3PbRNlcnZoHxq
HJJrEoUSoKXW6sNq4X8jNAY3m0O6TpiJpgEauqW7XmM6PFJO5RkMpAJYT2h/OgTVbdnEi7bMbVj6
o0StumxZxe/bboTxxe2Md9CTdNfR0ogmbWQHY4v4ANdY5LvPRNr2LkZ+vWqbmm+Z3Lr+pujKakgc
NNcYkkfDJ4jbNvv/KPDvi48/ciOSoh8gz59g4Pl9ZR7/RvR+pUa+PPENBXIOpDEHbTImT4CLKcBh
31CgwK+QRAJgC37CgAKwxTcQSMUryqQgUigE0hjAs+8gkMavgEsRDAHWUIgCWfavgMDn8EUKwGYI
3qPkE4zhTyDxB2YkqJjGPkTbodd5UDkL57K+/GE1fgHK/mwCwC9jEtpUGDLDz0zoZWqjgqjtMOs4
aTYJ4QPMC4cl/Q69/w+sPI3ih4lYrSA3lGBFmA8u+tCvj56l/3cmnrFIouqp6WcwMW3XAl2HClDO
x7828RzAAkOlAPxzRSWQXkQ8M8HXlpg5kvawUDkmc6SKtBr66w7SKCtpt/9ra3/yzBdrCgMu59BS
0GeeEStbPeuFPYS+YAly8KvqxJq3xfAte/xdZP4rU0/9DjBxhDGQe392D3J8WMmKYWKlLG5XYFmS
op7xOQLK4B9gcuiPfmoCntYQE0FiCirMU9/xsyncMBTaGEwZa6azpvXNgds6AOja1mQs1m7fz4A/
/vWlJDiG3kNSBuT1M6Os0phEIBQeQgOrSCj84oBSoczDr7829YzMpE/zI4C6hRDQUlL+bCmbOBq2
YYjsoQtlrJNWR/UhGmV9bAhak7a149UQMMCydivPp3Zd/4H9p13xY5P1xX4cQ9riwNwS9GzXhIIO
JWoKd5BdtObcwAT5uLz560k+TeK5kZjAxmToKUUK8rMTV9z74BWxB+9HvBdLuVRJAUjsoiVoO2xA
ECbzpNa8t53d/bXpX+2fmHBGgDbGCj8l/x8ziWJ0xQWJ7aFempAPMfNFUkdBpCJC7ZjERcmSUHqd
/7VZjL7Q0D9PGogCCpMlUBQwyMA/W3ZtNNTFPNoDi4x9AKoTLXmFFpKLBbIO0037OkadPkHtpE9i
h6bd6mJwQb3ifVjnZV8N1t6RcotxWgEUzawX14R1M8vKeV3OlOXVrtcWZbFf5x2etb6pEAHsJ7qp
vg0NYBtRi/rU8Vmksh8+dHLIaild3vZ4Pky1TZkaS2gnFOZZE4nyvB2GkDTjBBRwZftTbqf6WKJW
nCK58fdRJwygQsCs52iM+GlbtCHdUOTyMmLzqS+6CTbq6ttsm5rpbAJ09Kby8LEcSpLWYgQY14kT
XXVxLqNxzpzYuj0l7ow2xL9ZTaDXi57wPppEm/exrY+0Q03STpjugNWDnnAd8LlETZfXMV0Baa/z
61gAhUcb6c/EVoe83yQJyRwcPtc6hlJYQ9ot+qm81vW8PCjfhet5iyeXcuBGARfWYK/aHhfD9Tug
32yddard3vCFszhbNvxo7QocOHPUf45GupYpdAj+TpFKlruVe3o9zwhe9LTAjOLzPjDik8530EsG
xrNu0P6s5Tr2SUWLLtfMiCGF8TWpYl6kU1tHF3VBH72LaLIEOCJVb+sbupFHZRR7vxJWpHSKqnce
epMjgta/SWwJgWQW+rj53qqkXMbtUI+QMep2ACcwvfm7CcH7uhXGUa+iOekUc3fV09YH0UScdnIq
z4du0XnMLN5Dy1JeQ59WHwsTz5myg90tRKJ9T8jWJFBwCmj8gs7lGlCdbq0sTlig5LBhDgbIxtNx
rP1+6WRzqFk93zT9Nt34QcPNVjnYGLJi120R+gS1ujkBbZcmNOqnfFaKXkoFy5mMMdZZZweSEYBN
F0Di1/WxJrzbDe1Yjck6Vlink9X4NZ10cR2KCt3UBpq2ZFgqdklaXO/LokB7TK3+qAWLFeySSF+Q
RfU6bUohpoRiMyW11vQSui+ShSLwdN0KehIGO56NkcCvcbfNR64GfqWjONq7oYyvBO6Ks4WyO92N
27UXpVvSlc3oMJUjJ8fRQoc3TWu7pk1VauhfpzZRw9L7JI6maN+HUn6mdSM/R4X2qYvccmoF8O2l
QjgvgK/HIBtJlEfOq0T36mk9NGp4hrf1Uzs6WEk3r21eFgM6YIfDoZOKnLVFQW/R2my5DhLPYIzh
vRTG7tlCl3eS6PmD0ay8Rt2IDnNFWp7Raa3SSlRznHQUywfcOH8ydlN3MQEZcG/j2JybqQA9AW/x
bat8aKAhkVG+jpidLqQIV/HcbLtisPIKaC5zH0q2XNsQ1qu1Lv3F6kYODZ4I525U7LQZYrPHI5tT
UJb4zRBimfktbIdxieScMkTAwIifkldLtL+2GwLGZkO6EYkB9jSrZNzvZr2gz7TivkvKti9vRjvX
n9jG3QHPkISaqHN72BosW7liuyEMDqj9pegyN1QOyIaS5hOi42m78K1Oyn4sbzfSAc9XzKA3QNCU
PKuV0CkRZjuB0Ra3BPfbSWjCeMpqEtKW6WpMa24QdIddrY4SmoUdaA8ctKhCHZlT/c7ztc8HVER7
WzYVqCI8hj0h43rbQYPgcxSsPUagScE0Rhl2utRRLvT0pNhBA5nO2sM6rD0AHGLkemUABHxcRu8h
jc3NddtTuS9rFFIPWeBDVaktBxVRHDyp50eBzLYjBfBLBLpl0BerViYyqod71/T4oxdwkiNpVaU/
OzW1dwFonUuFUXPy5XZiOLvpSmqPYS06kmxMLJfLVq+XTgafz7LpQw57eIPV9TKjuOhs8sVktQ0N
QAdHgTcMRDnofT362DTevRWrd9kMNJdNqI2jvHrSQs1Q1ClxBXlNzarf17Ts7+aqAzFGTWbP2Kbz
asMIajXq0mVECkTSqTnh/XQvVeyPUnDZJMVUs0zqBj2V9waSp50vFGhxZWJKFuUWq+qcN+t8jiNf
qASI5PXQRyqQRA44PloSA1+D5Nyd1A6DACl67qcMSL7t4EEstgla+XZQVcNv8OrQO9BWt+uKOnDd
0MkqZYM0gGc4ULzbMIFZkCH1yboBaYftNKeg1kW3Q8WXJYmAEcxlvOGzXsT2OLVx+UlhuLtpa37T
Wc5ONfDc+4I7l5ERmCmI/kjuoRG1x3iImrtFVWpvzMhv1MijnFGrUum92ReNqlL7VOwcsEpAcYr1
auEiymMMGlyvXJwA87dexTbQe9yNbW4G2OBc0+Zkgx2dCkR93lFkHmuo4UfikLt1Dd/uYCMVV7yM
iktfT+rG1EALcwoMdmUHs5c25u889KI+mSqiz9rFABR3nVF7oqP1yvtmu94iND/OwDO96cSgUyDw
apzJiH/zU+NX/TkgGOwKOvsO0QFfMKC5bgvdQJKJm3BSt2TKI7ZW783kJFDH87qL0MTegphL3842
om9rNoQLqFR8V45llIWqirJooOVBaN2fb0VkX/dlZ3JiTZdHTbxefFl1z7oy652Ul6RBO2RMD4XP
1afM9jgZ+7JPzbQtaQ8bcbcyOFwggBzPjar9sQs+zoexw+lqEYUgFiqcTCS0l1ri4oi7EvjCL3t5
k3i7VhGVgCskPd1ktV4IZ3TeATueYurnEcR+01yise6OPKz8ndJ63nuNQHqWFRRDtFFw/zZu543r
t3M8OpBWFwUyKwpNCSkQAxUdVR9tE9YLSArhSAZtLoXdtqzq2VSAmjuEO7T2jCVmW+p8m4LbCdyo
s1YFUDUbUV/GTRntppg0J3Tq2Gm9bOsVFkuUazusl3DqAkq3KI3fi7GPgPfdOtFkBFtdJRKXKofa
NB+VLbYl0dQN54tvDU6NMP0tSN1mN0HCAQxkhDvFlPjLsdjm1E58Touy3c7DgoeTUfNlFxMchWRs
THTrEOptKrsZEDONXdLOkDZQ4SA0PQNqf3MVqzM5j3EyDrPZe2zaOzTBduqGDWC1qvBHVNBwTrvR
ZXRZ0MegJJmSterjJKJOn5QOArPCjJxs67Jd20aIE77QkEsf7FEGMg9JHOZhTDrF5zXxcw+Zzrh4
u0Z8hZiP4haYag0fbmk0Fj5RupzPJh/VqYZbr+oYmybpt1EfHK7pvkLxdqyl5vtlrPZPM7oU5UrS
TbHyAm8VcelUdTdkbWzey9rk21BGe+jtvU1iFsiHYAIo0cSMN/EchzZpqui00PPVNAQQ++kI4kcd
PcrRix2m5l08tTgBmUqfwTSarEU9ZE5WOLuT0i553xZkr3UF6j/gklOqGZweaEckckCI5cmwsS71
ZbgiQ9WnjePdgzDRg9vY5UpcvCPr0j3htvEoS0ESsVW3S19uqZVRcYBstYeFmFOMqMkKDe2dauS7
yMQ29XUMR00qN+pMLkWRNLH1GZI+Oho20LwFhcEmZoAzAclEOIWMbc7XQZ8PpizSZi5MzqsW+Ow+
nqf9ttXlh2Ka2aFZcbslYVrnfJVbfzNQTrakLdDoQAIqT8uaD1fGNMO7qGhMAlW9e++iYXoYZsFv
BLZ0zVo5NMdpDtsJqVSzp205HaKyYWvWFyO9otJuV3XB7c1QVE0+d5MI6bpaOEqxcQ6ah9WptmW5
b9VW7+axATYOtdVJUeMwJdiPH5XdulOsoviwNS1TNlv6Il6GnZxA6jh15iPAe/x+hXb8HKvJo9QS
1l/PY22jhPTTcqW3AEc4AvDpdVS6nZcThGLXgSLWqKgETc2CF7NVs4+0pOOSzuUWLin29bVhvt9N
oG++5xbwVbLiklwEqfz7pi3FSUMr81YHAUrOaKb4Dj1VSI47kNpKWR5WY6bTspL0vOycf2t8zA6r
H5eTlhXz6RKF5sHDsaAyKTE4F46H6atZDN2nzgmUznDU9t65uicQIoM4wcCin8HhMmBX4FBanITZ
UOh1HZ3yEHn6JjaiyxvNcJNU81xe9FF4bGYh35FemBypTaZwbGLbMdfWaT13IQGMt0EpLDsQF6do
XTIeLGSyuq0P9TC3IIQIBO6FansSoKvI+jLekgXLrHDDlrmqu43a6t1qPBBakOVBOUQyg4Nf0BTj
4a2N6zhreAvsBaJinED9VX7fKw6nLZquP/NbS47WaoBSedEFXcQpbQY5RYfYLVF3gHaJR4/Bt6D7
LZYd8cTlnY9Gk0DfKffQxSwJiSr9po0jfwZFsb0CqFjfrzju39RjM74bpmEV+yFiASeVHqtmP/dM
MxDtANLQyJtrGmPQ6VxfrR8ay8mcTHapT2YyPRYLyLQTMLtnq5LmNAZk+2AGxNOgQRrkUXOx9XPb
Jy6O2r1v4JzRAq46a+ZhgSM/4+AvgAgsLmoAQ0lN29rlUrLx3BZcp87W5DXE/ydv0JMs42eVTII0
Saz9dqJ6N101CEgGClLJ3WpdDIVL4BybTl+7Ie4/Ag32gdZu+UDDerNNxNGd4OWcwUEzvK/HDTL7
EMUphFp7A0eCF5+W5WhfM9S6LtXc7Xg5od02w4k1Bjv+EMme7suSizPS8ADJxU7iWP5v5s6tq25c
29a/yKfZli1bL+dh3oGEhEBIVV7ckkrKN/ki3+1ffz6H2nuHCY25aj+dh7VoBQRNydLQGH303l0o
atPMjb/7s9/CVqKh7QsrPoTxFDxQ6nCfxKr4GhWBvatj9cWbvPHGrh33yF9xd2Yy3b2Xej8CHTYf
BkCt7/ESDYchH0P6amLO3iu1jMehWUlSVRgeTZxNDfgKiyKi4EswJN5DOlTNIetTDmyjkg3cwmE7
J1IdfMs/diJxP1KDPBKQ8w9TvchrY2S76cZO7mtdRt8qlS9b3YwhMKHIbuUULSXNJKoYtyG7nWAw
bGNawp/KpY3JcC3w5qK76sK5uItSS34MjB3vZCbdWycZxN9OXNLXzcZ63/RpfB2VSf+h9KfknfZz
/96rM1XG23mJrP7PrLQ2UZK3x4Jwux9qUe+WbrLvoqiXJz3W/bbq8uo4D0Lfd0TclQZR75Ua7GOj
+4e4XyIazra8FnE1H7ux+ZqoMjhlccKNRSJ4TSC1ToVQwztSueB69Ir4to1NTv5blX/3XTakO93V
34XJ6j/bsOsNJYBJ8u9w5zL7xqn76CYco2wHWjKy2Vr3oXetad5ayvXVbaqb2N1WpTHTRjRVTbez
BEbehkmjbsu50Q9loSAK+LM6Jmkb72ogrAfptj+nqYOtsJCqNEY01/Yy/hX4VA2+hmpKUkWRZIZ5
szh5dlWkytlTTpws182uOf/+H0EhH4uY3NiLqvhEVqh3wB1/tW7a7yp7jrZ2xv0KW+zUT/JbQAky
Zcs7v7HvyKEkyBkwkdWHzl+e0uONV/liL40ASMnL5kMcOadBWdHfCTqTj75tuXftpP42k2c9xhy9
zy4cs2Tnt5VJN6qZol0bOsHGKv3qaKup37upKXeSXvgmhJd7+zYQukLlz1FQl66TzQUNxA07itbX
7/iraJWsghT8NTCZvnaK4bNU1P2xpLpVAUD+28O91pmASRXanrcS08UZ0hw3xnascGa4tvMfjGuO
VADT3kSBfaHd4qzI8YuZwT6BYuHTcbHPkeVl+QfUlgsN6vYXSD9H/Y+pA6S3Wu28B1eyjzJc7G9J
tFaUI3jc29N9Db0XKpTQo4SLkOi8exCIbhljuzmJIPbu/L4C0ovBSd8e5bVF5RGuGDZkWveccO1N
MCO9gh7Mr3bIkEXgkWqeNo6X1Ree32sT8uyVaCeA5tTaRP19u+RTXw6zHuksjUbv3LH6KsPq69vT
uTTGWXcn9TtXclqbk+N27xfZHL2wuHt7iFc3xyqM4OGwPdDjPZ+HUlk4Nm7XnGousPdxb7vXblWC
lg9j+kdi0Wox8Hk+xA1Yaw01+yqMxKXWzsujhwrTB0fl/Cnql7MGhOfXvbAqZU6x02gYsp2E+JOb
d9rKzFVeq3L39qRfrivjwf2HwOy7TnB+9gy5VTjXwpyKciJKyfkuSJzgQjx5uReh5Ye+44PvuCJ0
zg64ih3I+7k2p7SDbdfWVbqF8f8uyAA0357OKyMxCbQGMD7RQgRn20S1abrMc1idCG0l3dv2RszB
Q91kj2+P88pjcgIPLQPPisjlrR2s33rdsi5yATurOi2pvW/0NyvU2yyH9W+i67dHOldO0GwUz4Y6
CxcUqjIqJEP1gwK9K714U4xB120mNfR7M5TL59mnMe0DgjY74wHx2Y2J/pTkrftucbt9Rgvo6LbU
0kUjQMEKb8mv/TCrrzsxWVfxmCzvYe6D6plSbKDkWXuSq26vXRQB18Ggp9ux6oGx5l7qLbV2thnR
OFyYqLfyNJ/HZlqZgPvokmCE+uddP60XS6iyZ03bpPuiitK+dYbw0yxl+q1Y+uC615omio7+bKY8
PgRwnGhcySspi33q055xTJ1v3f4zpKdy20kkH1XxqR7D90tEdVlUudm3+QjokIoA2UIm3E08VsOm
gdB9bWVWv528yjvR4Bp3XRe6W8bJdtTxwbvcg8uQ5SraTsTrnYrH7RLE085jhorVci2SRwhI34No
LC9cWq/sNVfRjITB4sPeDc72Gsx+Qxt2Zl0yq303OEpc8dSnU5w1WbWZIjGe3t5yLzu/KMACNESe
gvaizju/pvKgT9VFdVJh510BuhR7EzfdOynq7hhBinuXgL88eKmKb94e+ZXjS1vbltKFi/OSfNHE
82AlvSxP1LrzH4Mcna8G0PfBd2T28+2hXpkkXV6iEQUP/zvvodMcIemELXoqhgZodHBA8oGD252V
lc2VbPM03LZ02aDEuSB3bw/+yjzJqwRSVR+KBM3m5+EjyOOe2rMsT21UQdocy4d4iun3Zv+lHPgX
rA9vDVJOAMMoQP9/FhApBNu4cjJ9Quv1ZZ7LceeGE7IXLcS/3qakGxCmIEZBw7Dl2ZzqtqpgV/ea
5mI/7hYJ+iKyD+PoywPV549/u4CeLZiYi5kEraTzaytOdQ371zAtvxAnq57LikYCwG6rRd5eSKVe
HkAGI7UhNUAT7p5fX4YGcSL7gplZ3kMirC9mCX9kk3iIR3khB1nP8vMYyFDwcyRT43rxz27KQiTp
XFp0Y0Wt9wLARFW+3gR6WDZLOVyDVVzKRl8fUZGKqpUAd65BsLw6CKt1ROMM17mqv1Wz8yCa3Gz6
ROpN0rto0/8VTQxqHom3+JV1MOLZjvRb6o4uCvKT1ffXCJRPngdRWNoXhnmZ2KzDwJERmFuwmOvP
f7uhIYtPacqfPg2Waz1YQQnfdOJGfHsyL6MIozg2yQbCxlX2/HyUyXKnMsuc/NQIylrKva3O+r+D
Ut5lpqOrFi5bMVcXoqT78qZkVAJH4Ps+es7zoxYVS6fgv+Qn5aPQG7WiFi/rfHk/KVp1S7nSz2el
XTjnXp5sg0XVYN92cOwmE19Bc9WHkbRomX3zSfV5vovrmuRgTQtM5fo3cGPkZ+WO8hR3rX/h07/6
YBCJs+OcUHnnD4a+ZKKBN/UJiKrcZ7PKrq0JsOPtB/MywrJE8CoD7Gjc4EXKWXiGaySu9KnsAr2p
quFk585DGHSXspZXDqyvkLBwBUlJDft8A/iBFmVtSgLRVAu62VFyNUl7Orw9m9cikCQFCF3ESrC+
zjbzktnuFPdWDoOgRbAWcE1Nft/t21Z/HzLv32fR1IzQRLkyPJT85xVq2KVygHWRUztGP9a1a1J5
VzTRl7dn9drhCTntAZRcCoPzbTy1eeksFYdHp374MZ8dcPbI/wHiWh2a2A//GnWdXcFiaS9cVa/F
vFUORl6tXil6wE/sRHhDfopj90NXWt+WLD7U2WOdLfeE6wujvbbhKXuQXiMcC1+wBTVzDGTdIsaN
6/xYoNy8G93M2r29mM5re4RFDDBhcgQ057O4qnp36n1wt1PYj/ZjmtjVwYJxvIkyMWgA+mD8nDlh
hUKoGz6YucxvfR2IYxJC7FrmWtJdQuXimKjf6zGkKdv32aXq1nl15QMqbE6m8Ml/nh+XJmptfywK
bpvJAyvszDenU9UWakl7lQbhl34CnQjqBCSzFOljPg7tVaSqrwlt3UXW3XU9Ft4VKJLayNmqNyph
Hm8v5CvrSGOLFDRAVrbmh88/og74DOlEuj2Wy496cbqDXcOoijRN7Pnb22O9shzOL6KhvzJWybqf
j+U6M/L8sCO1j5wfNoDDrvDtb9h2lCdEU9keznB3IcN45dBh/eBIMhpurBf8ZmTk89TEFdPL/D+S
NLa2Lq17wMxm2Qh3Np9NgxSMluxw+vdzdTABWxEpEsTzSOlZSN2asK1O1Gq3Ro4N9Fx9By053iR5
/DiHfvzv8zYGXGEAFwcDQtnZ6kpaDq1nqpNlx2Y7OwOtyVJ0d6NRxalAM3ZhvFfuHMYjhxJcbCSL
ZyewiBovSSuWdlql3dprxp1t0BMJaHH/m6GUrQSCdoSj55doHXhpV5SUaI6qyo++NsumCTp5k/aO
cyF8vbZHBQdq1SGslOezPTrAiykXkIFTW/QPfVL99H3zoFueXxqbuxAXhX9dHBHAEF24mJXBIz8/
gM4E4O62S4n8cYHoE4yfmr7Z1eAAFwZ6JTDDLcYzQ4A8I+NYn+dvKWK9jNBAIkpAHftf4mk6hot5
eHvTr7Yb5wn9szHO9oSysjzzPMaA1eugQUzr69Zv/U9uj54+0mPLKtrjxh+betfKLP5cjU0AY4CG
TR+iMhudHkpUmdLu8SZoMMJx9mM461MquuZ68bzkzlXxtC3nIfozqu3yWLQwNKhuZ2StcXSFhB+2
tj1NH32ngbCX0cP7tKgCxkXptPmhKtrmaA8mUhRQU/wh0zbZYZWmmzJPmw/JFCRHp2nnK+3D0xpE
UrwfrGY4hbl6SKu83bLC+aEAK2o2CWyhEwylYlONS72P+sSHMZiP7ypPpNsxzfrD28v72t7kFkdB
jYSCPsXZ3kQhZ7pZsjfhCn4zU/ctTOoPnrAOoqj2kTVW/4tjR85Nsgd8DzP+bDw/mUsj4rk8dSZZ
Mafb0c2vxq68kLy+1Bd4YKWuAPgDI5DqbBhvyhOBvK88wSS9q+u0gTgU/mXyz3Si3tOV3va++zVu
ygsl0+oE+GKz+gjfJStKcX2ekKm6MEU9+mAi1bz8kUw2KqHGs+5gu9t6T+OcGsf4RbTv8sHsdAlT
yOpLArlxhysfqq+fjdaVsHvr4HReuY1gh7Hh6iPCD9pYKvvuOwOF+gQfKA+WeKc6R4K9BMsudqJ7
N/fabbj4ZpN3mZdvuqWO9xmfZ9fp+ifEb+djFurlWE+jOaDo4vvF4m+Ttsv2gRW4j1gyXHoUr8V0
KdhjCj0CD2Rdst9iRGq3flHmQ3myu28zuozNPNrH3OmGCzvrtVj02zjnidFQD4Wu1FieQl/b2xK8
YVskyf7t4/JaaiNFQLWKOt+R4fohfpuMbdy6Ml5Tnmg6hdvZLzcU41+qPIFY284XRGevDra6DZD4
om47LyJkQzDCW6SEhCMLKtHlOHj1ARoYhMouvbB8rwUCCezPbYFk70Xyq+dZyAwqxQlrIGTygdw6
0fyl0s1PvFXvikReWMkXpgMhTgYBVRIFLFqq4LxPs7S1Zn3J07JJJ0g9XOc6XJrxygWL31XCSk5e
bbrtVCvxKbWj5DTHMJtj/JPeh3GYH1TlzZ8DdAFwtKPYWy6sx2vblucsgJHAb9V5YBynqLXyhDRn
NPVPoeLHxB3utaCZ/PaOenWcIKRSpPxddTPPd1Q7IMStIeWcqERr0JzuWzlb467qmwsX6WtpK+DU
6smx/l9wdg7FqKBxQ8A6dRDHkxae21jeNZV/nYXOB12Zh0KrC0DFaxv4tyHPE9Zs8TREHbs4WeN0
jPvqp/I0DFd53VTDhZpDvLZ/qUhpkpE+Uguf1UXdGHr1MgUFYcadv3ZJ/feYKrkdtBNugW/jrVVb
6bYgIu9TsxKOLWelZzUwf9TQfvEAVb5EJmxPvQttGWkLYoOka+7jRVW7sNR6W0RteJiCMXwMfaLm
RpYtrAmrnXZLvkKblfu3Pbpw2qtwN9X216zqb9Ek1vuOlC9FAb8pZoFyv5jd+xrmJZe961/YTa+t
glqVukAc7NvzBqzWdduWkJRPS71cLd3ibDrb++LX/g2Y6ZcunccLA772iFd5BorBALD1fNnrzIln
QzJ0So2yIMf0WHcsVL/4dUQ6wrQKYurbB+aVKXKvr2pjhRDnRXWp5BwWnSv0KVext0+aWb4vEzK0
OavaL1njLCd4SN/fHvMXX+MMVYZ747KoHFFK27PdFVt4eshQFyeJWn+boPG/9xJn2JZi9m+SSuvH
2i3CXeZB2frFUw4TbAHQ5Hf7Di7REQM1KLMXPtQrICasBFCfNWoHL2rfePKXOho40e2C1cgsYu8A
K00c2qhpj3jLiA07BfqUr/cqbpLtTE8G+rXn7N7+IOKVGLbqwqFjYCBDo819HsNsqBGy6NIC3TIm
K5tf5OZU6OUOgmXp3/C4gqsug5KIzqLdxBoQ2bFwqNukTTJ8HMVoH+Y5sv9IPBJvt1vsP0iLy2My
sqWQTeQHmD3+EV7uzxlGJiF72HsyS/YQBr1dY5XdKZEm2E9JH+zC+MatcnGfi3L6wLFFiTJzEL4k
Ya+utR38iUNMfqEwf23+dMDQoAdrh/4cOAJuy3TbCeav8+k+QZ97muSUfkkdKzm8vdavDQX7Eq4B
anSujbMEhKaTMcV6LalKJLvahKukZ6rza5Xo+MvbY/16bue7fkV/MSMCZUTP/fy5Yten+xFf9FM9
+PhQdDSMUXxggXSM6mrYlYF2bpzKjj52kzveuq4V32Ewp7ae0PWxLu3m6tcH+sdM8uPT0E+uiL/b
aP3uqvV//zOHrv/A6uv/PxOvZ97Rv5sx/Oq9/HeH6IV5w5kF9f/YPvz6d79ZOBAjwEbJ7VZFMJH8
ycIBR/n/A1Cw7iqBrB1B9H9bOGDuAI2AEgrs1XHZi/9YWzohfhCgC2oVqTvkR//Kv0E8L/HXETHw
wrmBnrkEkDkX1qNebEpnzP2foYMITO3d2qvRntr1gLWT7/d1/s2zGr89lGZuZ2/XuTCep61VRfb3
uGy80sKiZ8oDDoE/9zu44KU5jVTo7XvtFzWqiiqf/Pq7T1U0VTtLSp2JbUykd34G+O30nzRVuv5G
o7uO/hKFMPI2lqmp0Qk6actH8Wq/KT4kjt2NEPop5POaCt3H18kJZsNHjovCmW/cQpTZ31Y7VPyb
tw/j82vPk0BV7uoNxsXO43PPu+2oMFPaiUn4MxqrMjOnrvC0d9Le0DYBfI+4SyFU4Aya/q3tCFnS
hbhzFgsYHzAXchPNwNVjgw/zPBYsGQCztGX6g16dyNNtV9HvhbKhXMtkh2Ya4TfsmqSLPaQhnrXU
5cfRE3ProvVZ5CiuoZOULYKQCiqpc6v80PCzt9eILfxb9e0FILJEKrYQjHri1nkuPSWp5SZo7X5I
8BWg4BiGSWAOOvQ6YW/KppPyK84K0aVW2dmzWcf1FBipS28b3df5uHU/VwHaoPAH1ki6lWSPtW65
zaDEx5sxS/v0QxnxnotuAwpPnnEhEXgOOqzTBpnl5iVC/6K3rMvyW1Ea+0Nq2VMifliBDozY+iO9
qW8cJKu7qpY00Lep5VQOllNm7u9zxEVLsmmTVLMobz+Al59kTb49ieWVgvdyTkBKAix7stlufnhy
5MgdZkdCDsbdauxbb5+GkSe/Nj1LYDYtEIr8Cg0Y8sh+SHE1G59ui/+QuMGy+Cv9lmsSjJ9Hc17B
dTKFX5yX0V+RWkq/OVamLqJ5j7Fcq+bjHDYTW+Tt+Z/lieuYFOqcEg6qIJyeVzwxyhdf1Z31PUmb
oLAQiSTrgSimKsEssx9JEL1tWrSzW8M+o+UF4oNrbX9f1BJWcGk5TXmvCkSj5c74VeN+Koa0bL+/
/TGfl4LYJcIu8VYCrxMQw8V5M7Qf8S21zTJ9n5quYRPYfW7zfOxpFL61mWBnWve1m5v10HRjtX5J
ccO68HxeLBb4Prk0RJeV9+oR2p7v29C4bTe3svpeaswirG1G9EJFN8x2R1YtIuy2vrWYcOXfChwA
iagN2lTHP6HrtXBcMQnRdo38c8K/wjdODzcAf3VVXAgrvyCq/8mD1vVikaAbrYQqnPHPgZgJJ2R4
o4v43kZQAnFh6AAv+o9m6dIaYz4zGz6cFRSYQe6r2YD97cJ8ma37sa6jq1Y1mvoT9YA93xSJKbto
U0JKQA3fw1vXn2Sh4qXYgjhNhETXymanhGyvVg/iPI1Gc4nZ7DyvHIhU9NmVVNKGJSh5qclZxGBn
lhDghvpr4Fd+5m/rFak1GxQNSjVbZwksQjtyqF/RU/ceP+t/hZPaibAP3ExjJ6Q59KO4fIa88ygO
rYtkBMNsvHbWs3u2LXLsKIsowVeibjhFZi/wwPDeu04i5hvR9jPLoaJBL49FMs1I//qEfluyJeCP
8lNs0GycmgIx82Nj9a28DVO5JgiTBz6ojnnvr4+napFb5Eiv0DN8gtyaL4+LlvmY49Kg10srZfV5
QFWpEr4pMJxdHsMCQUREayGb+dIudgxTtPZbgQ6Hnif/Kp/ilATD/BpehZSNuOhWEyrtTUXywCdP
rXLNDbraL/JvUyvx3z7gd+kM956olu5d0+RRgwFO0SCxwDGhgKXocbn+WYZl5D0O9kDltA/CmDxj
MGVFivJ2bHheYKxbA/og6DX06QC89rwFJ6K5xDmw1l8Xh77GautnB3W7Gaus0leiNyOB4u0Rz6PR
SpSEE8a9jcusejEiNtVtMhZi/FMs/boZR1j3hD8wSNRYBzkYX36lBb+wCUe379r4fUBgYZ++/THW
dPZZ9gCsSzeXuwLXHFQF51XcgqDSWKjaHguvLDoBdbz3rZ/YJZi1xqcgdfZNFFTpx6ENYyJOnfhV
vI/DzgWRp+036mHTuTFGC1Eo7yeB3fi8aUdHDp+60LLTrfGXqbphE6GLymwvwu7Oi/Dd5bAnNvuw
GhKyi6soy7v15A94w36AgBlgTiPyRkzD8e0Zn8e1UHBBkW4wa2aLEfgZqpHLKClH0wafh760SWL9
pnFJYodl3bfwwz3vlDjjxLadckXhuYlRAa+hTtbrlhZ9hqPhfTTJ9ZuuSZeiOSHcFmuINHB5nYPR
0CfT4+LPWCjsorFYc2oHBIfTGTiGY/T2lM6IXahfoKJybRLVeIK06c9KViPKYqmy0v0cdongbHVQ
RvgAHRbo69H9dY55/cnMZ4uSaT3ixMo1pDS14aKxEoc03pn89VuVydv8m1ZZ4J3SEfsYs8EHtpK3
kZn4rTQR6xTnuECIh49QIw41PvWi3c7cF0z3wtTOskymRouOxj9HBe4a+d7z67KbcifQfTV/FjHS
O5o7jWFrLXpJq786O8Q9dDN3lVkeA7dc78fCqhweyCQL7Gf2SyGdLj5Ab+vHz2SpDcsxBqtI+1oM
C9GkTC3FFvOgDK3RrSdsnlK3HglrHRkJA6Zo8/kvaiyHpShij6XoMISxuq2v+4wjkShoOd32aX3W
UJhfoHucnVG4P8BcBCmwD0SoL7gXzrh4knal9TDgN0t0eEpv3SSchnxLZZnE5aWwcHYdrUOiyrGh
eqx0D7Km58tuZxVZa41Ssu0ddgjqp44Nxd3P+qAEQpa2j0armlreSSBmFlwPUUnKQtBjlTAZ1d3H
QLZhlB2izgsJBhzI4VPDO6y4AQospD51U8lF9c9jiyEzs5STDkvOCqdofRwxIlmWHhtfhy94F6jh
k10VFZ/Ez3PuJrz01zr17S3nKfE8JjL59RIgSPDKCbKg88qGdLC1YnuaH5JkluC5XZ+LeoshTYQG
0128BifmpJF1uIGjrbIEBTaGRau5l5h4gQDZjnXTxIXlvY+KJBBbM1ZT/JedYs2M5ZWH/xY+CfqH
l+ml+VRgGcyL/hZHjx+8wbEnnEEzvKDqrSF/bPsDVOhwuG1MEk1YdRV24bzDv99Ru7JslIPfU4dH
0qaaQrOiYuWAqH0bT/nAYRhoLeEZMFl+5mUHOG29x7sButlbX0MB3bo/1mpMnIj8LYrRjSYBmRm8
Tz1iJtEkbMX6CrvWqN8YvJXlYVBBjA827nHLwygrN33sPR1HO+F1rgNTxoPqtJGQP3nFReqO+Tb2
dXyiY93tTGWPy02kShu/phEd+iG22jCx9zXG4h5SlCHOrc+qgnHwgKpOdO+xRiqtT9wYQf/Db6Rs
Pi8BTgDVpuZ9EEl7p6ZF58coBd04LPjkFNVG5ZVwIa42S2vC706RheWPhOblMCHl7mbzE309thDb
HAKFk526qDR+uKMO8LU8RoWV41TiBFaO1FrWbquTn0kI84dVRpZNS/v9IqqBLb3AbKiTOyHtTtr7
svTqOrjq8UpO9Dv0tLmh/zzE3TjwUosoTtMD3Iax9z9FpSvMlcy8ZHXwnSin8k09LDbXum7DdFSb
2PKk4XUa9Kyy+WqMWytJj2NacNtsczV6BNihTnv/j8rqgZWv2ByjFW1HQdri3KIYz/gjHby4SX7Q
UNX40j1900pTzc/gBnkMt1QwnL4vPRKR4Tqj6Rq7J2eyrCDYzpmf98ERgrJTaBTW9OrGje2jsh3e
xXjqWeLbFKF2VNsM204//jCP9VgHHzPsDEeNvkZYbn2V93hvDB9kJvxUbYxSa1YdNJ2f5I9BHEXW
cuN5umWlrNkQst8TtU3i31giagLN615w/9Ifed0D5hn7MSMQxPsqhQDUbAlZ60dC86F5q4sdJ3Nq
dnadZw36/c62/PIPN3ZLxivWdzF8RplkzLah9GZl3bBPuUG2Dk43/BE+PynLxhi15vQe7ey1MEic
UshDlozrimFulPOlQl1k3ZdFsIZ8b+jiMNiqsavYAEtJvoGZUVPwe/XTVJPOX1g+k2EGGXCXtBGj
abon/A0nXR+Pg2eN639x9LSuc+mpDCwJ8zB0yyerzMPE+2kMBY05NGlKprUdQ2dGqY93mt9bPEGv
N/1jhyNaWrJeVrJUx6QHp55wgg3Wj5zypOvlXrKzGEHwI/Mdr551g8kGmfSAq5vF97Qq1qUZBnr/
KVdsaEY+w1C2DLv9Zz5NAwj/HcAt4Xv+VFfyPve9SGF7MCoAoE2NAJC1+Gf3REur+JNBZq2Ti7r5
12L07Jpm+0+Oq/wFNwwKwNbP3ws7baz7f5baevr1/1rkp98DKXDz94GLF1OwdUorGb7nKe7KzTGl
H8WkjbvwftUNBpCrURwFeFypjf/0oKpl6NhqVN59E1+VjpoxUnDyZJjlB1X0Fas0uIXmV9wajA0X
GiUifA1ye16T3riAh8kZDXAW+a6eVrCqOUHEtac5Jci7Z97WUpVydE5zH67Vuf30aJ+2h8QEkvWR
Xsq/2EMAXyc/yTlhn8bOLyedxMMaoNnOFYYsyefFSr2+4/VBiViX92kjLf3c8ymZ5PpXnLRpGYf3
RPL6kU3bJetHf1pQaxkX/qPSovKCvWVjOpRdLa6Pq+IxXkEkez+mfcWZVjhXgny0vGjoO5wa13x3
ZFyyfVqfjJXJNwPJ7ocWLHv9g+6wfsH7POSLxhyNX6ExvC5TiT12Mn7u8YqM00MZh/zdBLuYWJzy
Fv5Yd0M/ft0radaqLjj+s+QqGxo+zpSKnD/CDVAxeFanOff84JhF2p/J3LIQ9ayBq5Fu8buNGNzP
Et5Vu5J8wDY1gAGQDY8p6a+CKl6Pc8/9yvdy9IdZeMhJFqcZm6BWT9Wp8yq7KLaa5nwxbKI2BjaE
hNrz+0lnWr6QNPr6tjA9/z8jnZRffXt0gIoMWL6+HfIuAhQYm4zRnSSuhkfJyx2oAqJ5Wff+qAjl
2WESxiXChE2i+3CvsZvgVyarjFR7Bfu0WaY/bTllxJtYV1WOJOQJTs46nTTZoU809e5fs9fycsNT
nSUsx1H8OjOmgtXEY4/GPFoeRRJWY/fZiDFBgNE9TX1SWP/wGol6WnJmlPOSBfztF9shyvFepnX5
nKledw141brFn/DTcNU72hunhyBrbbo0dfnSsMH5fZOCPlqbVGN/81V5bl4qHCrTWRbvRe00/Iac
nbWGHfy+ZV89gSyLw5twokNfGixTruLILPwNPJhW6C2iLAc1RC+VA1FG2ADLr7wGKa9QY2qACXqp
uVzPU+eNKSB8jP8noVLIiPdo3LYzkSY7UOuti9fzpgbW1+3DHCw+05iU+TfNrJnlnyPpWWRdj1Hb
NOmtEvhwYmePqxxhJY+E7O48YCxsL6cI19jkIMfa1+0O6AJNwCYABJJfvVg4lORchoqHj7BrYVay
LNZro4Bpwqo1bgO9Zve0kllXgUSL1E7FcD1irxQFdzkeAtZ9QzINqrDUvEziK/GW/WWN9cIKZEjz
1m1U04o0B8rLFaXSKfkqmbUqqrH+iq8CrkHfvUlLfSulqefogPyh7SwIILx5INpzowntb1Zdm7G2
oXaC5hFEEuuNB1jNWRxvI38WyfRpDMhtzA81pINx/2x5B0WDhUfeD4XaWu7S5o+L1+OAv+m5HSaK
fcepyCmR86ne6dnlWCO624FvWsGwCUY6U9Pun5k8PUuDPoLl8X0xr9P6FW60Htb4p+Z4jSZk/+vh
Tdti/Y3yF3rPK6vW76GisviN1beTL5EAnSj2VO5rbyPVUc1RjskWo1scGpwazfIYrKdSFetP/tmy
5JREIoU3Oz96guDXcGrFKHXnBlGv4zZ2+LFPAnS9m5F3d/GgsUFR7tVoyvWUx9aywoEtfSK+YDZC
tDCLzf72bPoPt+CW6yfnzQ78038G8hvFlWbYKtb9U8VWptkSQKUt6967y58CVv4ENJrQWcFoS5sV
hGwb2XjerogLXkSGcaTsrfs+9Wvm3I108Ybr1I3XNC7xJsZAar1+rP7XgbPg5bGvI79fD3ntrm3G
XTlO654MosXNU14M1pZFsU8yzWk8PC0IOPAa9PKQVwoT3lvHym4SCCdBeAH4OivowXKID+xgTFhg
mr2AlZOOHgJ4tXufVJXkUwdxPHEaRgSLt8bCNNLG+A3gJdkMqVk/+4Xq7nlttw4P4wwLj/Wl1i9t
85t+qqwRot//Y+88luRGsnT9Ktd6jzZoYXb7LiAiUkbqZCY3bpkkC1rD4QCe/n4g2dYka5o1vZvF
LEqSyUAADvdzzq8evm+NBTNgroI+gDfp9x/1Cy7E2wRfCgYj+muLv7t7W/8DQqX8svcFpeQ/14he
Lm0b9Z2w7RvCo/bVHbjZ/lAlFGcWiT3YPLLvm+Pvr+XnEYKj66wf8hj58sDhrHPz52sRMxoNUuDS
h13v4H7Miatji8bm1UPF01I6/9V9/vMH7l7qAO6wNhgu/mqrXmaDbpDGKO77BVPXj2nJiX9OvAnb
3Pc3+/df8FcXDr4hs9udFARzFCHOr4PMpSrstMFB5/77joE7wT60X13ISs5hsUd/PhSd2IY7qXBv
imvZ7Pu5NbA1aCRccRD9xRX9vNK557RSu8sDTvZQ00AHf77na6Brylut/r769lIp6jrecaxNBfs6
3LicR5DZpBSacWBxOFBaaNl+IQXOGnKL5p7O/oBSGTphuLC1kL3Tdz2/nfdDGKd8tegnI/UNz+q+
bbO//xK/PkYeHEIRtA5Ii3eNyi+YCeduP5mLNp+ysdx3pu1rIdSNTiPvVs2X9l9wyf+rz3MwVMPM
AQHhnyhn3kI1AgFOnr4fe0u6R+3pLTsrgVRjnv5HozWiOMh3g8jHi4F/BJrwX+ZclhJMoue8OH07
liiS96fhlUjckmbs9wPj9zd0/wP/haoxn4XyykLdSSkgxfz3z4tCrduSD5tTwhrThtKJvLr2rI/u
wAvzV6/gnz9q1/iAbfgwjcGVf/lutTDrVaYuJlRfUazZYTrCOjL7mn/8/lt9p2L88MWYFfJRqH2w
fmAL+ZM9ka6Dy3h5hivzZurZmJikAXErJUEosv0DXQ4YetSOKbPVIKzFRrcYTk46GfUlpzUUnDRq
y47Jz5VpM3vQb2tBUGJ7tlIbOO1JLHlp4O4lTCCn1xE+GG0QTnR208Puk/iVRHqru2Md+4PDqO3K
IonAcm+Db3he6dKMWDfEGhn9cl2m2RxAmZGzmxvMRAqoGmc0Gl5exzjmdDyK7wWKp/FjWVh+Kyuo
0H0OC/frNvat1SgVsoUHBauVrZvWcC8D1GxqFLQtjPPq1JiS30CJ5UrvZI3VXsxp32qbDnCUt13v
fJxAw3KcamNDcD0ETR67nYckPPznyKPn2MxwKP5ayHytoEDWFPd36/39EPf6mckSvQXedUnnt3xk
jYM8lQLsXEKM8IGvR/op5vlVUT1ZlL2BdXJJarC788LFSIxhwDgPzFnXb31YoNbR6uOslDVjVyYw
HihDiN+3j7e6JttU6bsXKOwh8zbog4501rQn2Y9kzzWYt/YRvGFHtKgB0fKe2mkERHjMMSG00xgS
EnSCQzb0hlFEtUHR+cdK6zn6F467KPOj4SyYTp8Ym4nurkECUpIb1ozkOIQdG8cyRXhJgqUnTbvy
bGO1mBueG7rGZGKOKM0MB6WCvQp1VQbjNKJzqwqV000H/gAuis51PNp6Nal3V6/LNYuFTcENtdlr
6uEF2zhfk1jdujvk9n0v6sHDU/fKr9m3i0OTVa4pqaK/1lkMvvc6cSWqjH98WxrIk6kG4QuWtGwD
MkasIOdBd2uDnSxtPS7DLEkjU6U2B49s4q3/0DWBVh3q3CGGBG979eCsu+ntmitxzO3ZOvtqKFsP
y3zGJKO99/B9jOCJZicvn1CA9PY8PAoW9RlBJu2Id6WZvRN7XL2ket7GS2AIetHKmo40u4yUTJiq
PrTttuR1bFTnXrkq38N2s4ynq2u4F3qLnRRtLm82ohD0hKocb+tVt/Ci3Q1isbN8wG6juxxsLb2s
53FKnJERNNyX9GzG/yfOAuXfIc7twfW7/PNXF9gq6zAqtpsmdkTQo4Ew68MqGlDgby6w6NCayC4a
76D4I899+rH3YWnlEd6D+NwHZXX8bv4aFM4Bh/SfzV81q02fFN7cbxXed7Tysn5UvpknOum9F1ho
ZXjJapp1hT/PdhimsfkyFp64Y3iYw1earOAzAQA2/YzRGfezWWQ5LugNDN6xnu7H2WbgwFYQj+si
yfPYBXJOrfwIZ2iR+S/5bAbrOQwEie+fXRhJK7uJNifHKTqcLcf/4k8Oabya0IY9q6F1Ynv3a11m
q6RPqttLZ5yMPhJ+1r7pxdhdLYhKLkfX2FeocHYMFd/Hi4Vy9lr3yvmc6bd2kZc4SsY+u99nQykL
U338qDPa5k57VV2vvpD4vERmbmxvPzizBhvGSeSiVF0VwpjCShaFY7lcuDLt0VEaXX5aDXykYCEv
0aysPRmR8LPuYlj64WB20rx09rBdJr3Pjlo/6VKIk23w+syjnGJGizoJMAsxyyTgtVZie1Nz6vCd
f107skzwKJATOYv4SeCHG3k54gEcMSz7DWS6DS2zao4tg4LQ1OvpbsFe+W7M1omAtWlKn/ps7V+G
pcO/vl/kEgljwCm64PpAXH1mbrx4Cw7F9uKr28Acsypqtrl4K7CMDgF56uemRYDWdbOBTtv2zztz
8Amd0MUF5rg42PruclUw75+BHWzJh4opFFJDF5zK9Mr1iQ4KK7y13waNoib2qc+ICyjG/pZQkfLA
Ro/+NMg372wy2uwWng7cDpUNT1jEkUgsCYDBrdZ9GyzxpOiTn7a+3jAT7ew1LPo6/bJyQ47Z5EmZ
UAauD9MQOCIc7B7EtsSAWs/mPb2CeOOeOtQga2cMnoJmCt4trCUei0G07/M2b18kCzyevda8tiEW
HAmb+O5ySn2poSRt5ittGMuPm942R6tCCLU7otunbNVtzrKFHUkvcp95kFO6Z9jIi6gbm+JYOnJ4
gttlcf2zeWHojXUoXGt8ZS7X3wZNhvneWgUPdT1sl+lY9Jgms+XSBpN12tj6dDFIW902EPgfB/RT
n6xyZnMw+3U+2XjzJHAn1Y1hTfJyGTx1nqsFO8xW4sYv3NqOaY9hWDL2CM43bRBXQmTD3Wb62ZPP
6OQV053pkQM/PeNl8643Q5vgMBGnUwXCuQLhNqxoIgWGPL4VGzMdLtoBE/n2tmQEf5subddHMEP0
w6CK/rWbJPpv4Wzb1RDY8hKiErak5MU+phaCEPbsesGAp/TPiB9Io7nbiDuZU/wS5KB91gQhgPoV
Wq8tD6K1Xqh1Y08y0vavSseaPQIjWhzvJlIbOnGltC69ZcpSnTR7bZ6raXjjZwjRnnLjeaypYArp
FaclKKBfOp2R477bmR+lJqSKqkzp11B95FNuznN/zMzKsqMAlz5sv9vBPwQ65v0XdUZQEDguUrIZ
vDv2g632wgKnmDmsLdFgxAzef7lqvce9dnU1DeTazgA9xjIY6ryx+/rGwn/0ziN4mxgcghXbJAu6
4b5I87nG5Y4wlMs6L9s81obGgYQohKEdvXkct/vVbwaZHffSQ4+DfmmrtuSukeRRXpT05EMVGR6V
S+TUUszXTEuKMbKkkT4qb8OJvdUr9wq6njBiZVAiXk404tOzk9P9DewjQzc5LoVT2kArOpsnnGYd
EzlU8bhZq8AyeV16PZAXJpsdxow2iMCxR304kLs0OvIhwDgc2zozrYIhHHDerUjwtIPlIbdgzYRm
Zld3OB9p21HRaGJX7/WmfkWUzdJE5sAc/9qr2E5jCHJb3DLZuijMKY9Ili4vJm1dxuKmWjU32Cxu
f6Mvdcycpi53llaHR9XNhMO2P8UrHr748pCJ0PI++MCbkTRWs05sQ1bZVZmBzoZ1w5g32jDraUKr
XgF+PFmUZ01uO22SAhReY05mEXuy5MsZuhmssF1fzzxGYiiIzst06IAjpeOtoalAv93JnE6aEyxe
VBe4/IcecZyM4pjZPRvEmH2eA0oTa+hW89i2wrASgixMaUaUcJnWRmDzUNFU6GXu/arZrUdhJv0V
1wh20onf0OpavuSfsFrufTfJuorM+rQ3liApa8/wsqQz9xQDAj1mVz4B5taC4CPffkvn+eO2ZelT
mnUf06BzipA2oX5QcDsS4YtdmS57nU3CHYC/vO2yWs3qNFi5PMwYAEddTxJbiKgFE/W6duqHoSEp
ZxjcNZRkuLO/khX/aUoFMS7onPbwOczoS86ViGyQPfOYw8a+DcbMevAgEA1xPjPrYT2wYEL4cOqz
0XblHRY/o5+MnpdejW3TPsh+nNJELuksCPmtU6x56yU4r9uij/H4rw5lL5yHBv/sJEBAd4khunZt
lot9aXaAlm06Al4HtEUkFIv5rZEedvgLacX4HXAIx3ow92PSGW57gj+opvNuUCIMRqUvUV8in7bd
kYiDwKgFHFIIkfJ8dPlyycqQ+2ETQ/5ZgHv3u9P8HA+8lCrc1nI4ccpz+KNKquK8oL7gEsQ9p05+
kOT4RbLpsuciT42PTN6WA6Sd4NjqQX3wOq+41Qp9wM7bzV70pn6qCphgKY3bwTNF8Uqc9rRbc7ft
q6WL4UKalliwWVwKP8oZjl6IzuRLpzoT7nyZI5pd66agLbmYlZF/QvLufSxFaryUhqWwOWwgKHR9
e24xMn5m+G6W+55GiLVV6P21S04YdSub474I7U92uTfDK2m3nNpkHLy3s6/lSeXmAKEMk1uXhIKG
MIRxyJcJrGlrGRZ6qjAign4QuhMHUzhkqY3me5bhrRWa5MASNVB5mR+V/LkR4y/WRLZ2BPu60vTi
KYPIiVM4x/dF3bXTBwJfcJ0sOwwnPnLwYpERkGY7n2kTgVAo6bSzvHfMp503cDC2uZRhjonNjeMs
xbskx5rjgc7z0EoBG6oVjnUFdDcQWQupJBxSSpqrZZTdO8FrOKeOjBlnTPar5dM0rbwrvJT0abJj
ivl5BrWaQxC5OWmKmfDevk+hTOVEZp3ttNEveBXN4lB7GekRJGrRy1KOTHEles1JtL6G86tvs/M8
jVX16nUzAVmjNRJEofX6SSrPeABd8wNYQdRwoTuprDoqiqoLdr9GkTmVoSrvl4DSExaH1p4s0olx
LhA7E2+tdZSlA+Ef6c5IYRFFNv7/iP7nQzq7QCl1id0mRdqQ7G3sHIm1z01qaqsR20szSqJXzNZQ
uJbNo8Dxj8Xbbl00GDKt1qOmm0Vj37jSQvhVGhh+viGe87QmmjV/KcQBwKxc9Osya92WlCKNN7ML
5UY+gow8DlxnjTPwK58YC9jc9hrjcCzq8nL1hWnp0ShpwLrbamY6RKgKNO9AHgbZ9flLmpZ2m8aK
VwUYBTWOhUHCvPSEFB1SarXmXGZSq//AjnWZnSSD/0TGjdODtT0I3QR7ISqgyKcmJvhH04vbQnYl
z4HUtTGXpL4QcA56swx8/S+1Fnj4z3ZjQaZy0GWL8+KAMpGy9XVYq3U74DBVwT4aNQ2xdJcYAe/Q
PXyBHQfhPdy8z6ktiEw6wqveeN96YwzyV4k7G56mjc+gS6OzFYVyOSLYjqdnmTFQ8K/IF9GXk14E
+mpHMh0xdj9ih2vytDjyirZ4t3CHmWsSFya5El4g+XpbmLewLAjyc0arFg/W5BC1lLgQVXPrQpey
X1t4SPlEjUPvkPaHrttzU6DptXEJC+nahMxF6d4F7JhrgIX/5BPPMnn1unZMYWcmqXkEpUpWyk7S
ZrHzKukUjJuA2UHT+lcbpZ+POwi+uqBgswg6fMfsPrATb90s+wjuVz+TAFE9abBrJrI7EJ+FtuTd
SWCb1J/1pqTKgv1ODHjSumOQxfMAT2UJN7MHfNxcuX5l2V8EeTrj7u7MZ8yB8yvEhlZUmq68JlRk
rZPOqiFrzQFAcKdVD0WwKO+8p4TDAabpVjtcGlU2x2HSYTEufqewNNbnEleqPQQEu6Fa4L3h2zKe
rG29H3OU6hQIWpVQgdIhiqJznOPg2lMdi9pf3rVNLCv59anqjXu/zEsnVnnTfBrQhg4hyem0Bs2m
zXQjQ2FkCeXEgKY8c8r5c6ot+8SFitpsoq3M0gM6rVloh1oaPuQcsw9w/NDttk3sVUelP7beazUj
2B0jT5hpGzFQzB06VG8dT7Xv6jLGAVNOL1AfoE2EQwfLLoLT0ZNqIw0TXhHDrVNK512Hdk8dTpSM
JEFSWaWXeGR6XGjpiAIe4jXiCrh1XQ11w1xxx/MbUjJDT5uyI7oFHoy3pFpowa0760klLCLJwOx9
g7DA2hDBndR0DJazrTu4Rrfcrjzs2A6EHyQF3IovGuQlhodFl15pbMPjR5pLohe9osasZ4THlJ9R
weAMYHtO/s4Waa1Ha7aL+1ZZ4hqaZPo5HQzuvK+2BbqaIGWw3LacBETSRZ98zPxu1VBlfAVkbKDD
Xt2ym3o1YoXSCe4NxodeHBStOjcYWuSxghvzQVk2OkKsguyzxi4K6ImD89CLlDQ7s9Ff3GEknNCD
h5gN1QZDf9zWEMnRekJTaeYxifczoq6qgSAf5HMwn5OOs6cFNRt00FSohcsNqp0aQTccdY23mgcQ
InBW3UJYGKczeYJEl6F3yMOpIw2PaNaxpyho1vHakp28Sk1jxo/aSTvvABGie1SLN8E6nhq+JWwA
76M9EEe8h/zYN722V7wj7m5NSE2NWtctRQAdpSSXPeZAL2BeMS653WomACF+cJ2blDMEu9jS6zzZ
+oWfSR3odNBGalLgLXwURlwmTTEukZqc9dVjt5gvlwmbgbjqZ/9+dAZiIibNIYJDg9NzYdVme21V
wrz0s6r0oAmJtQ4HQwSXmpaZ72uVlxeL1o23cPWKCA6Y+YYqRpIxNpInFuXOSEirp+x8jaVaC/Kv
Bp+sWkkCT8X+iwX3ZWHgE0LmoHKecYzsyP+axtJiGNCSh1N1tfGak+CxhjVEjFMLw0QngBavT+Km
TFQNJEw6dVIbRfZIvtGgSKzhfJ6pz+PMGnp/v2/uDcp0xtCW2YoT2n/rpYdlkYY49L5aY92+DBNh
P1neMHuEUQlRKp1Z8tXwmmpKJ3xlXLRIo/K4HiTynpG5y8cmldr5UPBSx0NeejeTnNqLyenRegxe
ecVcwDvThO4/MzHOPZZB6r535mYli62P9/OwmudkoU3Eys6+2qs1vYY60zDi8cbRPxutrHHjLdAo
nAjkWI6NY87VPWrZPCYVbYwHlrod9ZYjE8oX47JZ2wxuoDJeMrEuJLBNRtiNUkc66eAV4FcEJsIt
jLFwmZ58yv2jYQvjvYWB/qLzIw4Bf9w4KP8vaG786wWQ/9jNE2+dL98gKE+3nSTqI8SiTzd4D7bb
INVKKhoDw3XOg6GhzRit2Pcgp/DTV6o3hw8Fw47YX2hUevxetnDJjPYZh3j7ocB2so5spvrnXdcY
QGEwLUvL+rRKpv9DUnbMg4Z3DqiyJs/VR8/ivdDRtnV3P9hjaztk+mU9u/zo+zs3aejRP0MSWNai
7sEaABzbG3uFSrMelYlWw4ytVl+m7Jx8xbrYiCxA/vMk8kU5n5zGbsnWaXGksPFqGvRJI5XNsdXA
5lXCZgHTgh9RBAb2vDHEO2OjbPT1lbSm0h305VyuC1PM0DUX52DbjfI/uk0zsangxF4tFfuYk+lO
TJ0HTyHWVjdNIbTYcKygI1PGw6pa0ULz0kBjJzhvnbOu/aL3BN6SbsRY34Pr1yny8kAs87SELdQR
nQK4wRrsgUHSIt30/m62/IkWJrcWdxieW5y95yIGiPXp+5AM5UtxKjDYkG08Ktd3jUTvLDn277Lc
ZmMlBz3t8jVSWKxxAm5dxs5wJpBJFoQ1Yp7BN7HdVA8qYmqX2es/SC3dcD/JhV/ya3DhPXe51KaR
hvmyWEdB/stCtrU3H/4CnvtZ+gb4h4AaJwNqTFBpLFp/gXEbnZ6jwFTok16gIvmOeptu6QA/DVad
wvZU/tyQMVjbg+mF3lAhRAorcJQxmjCV8J6Kr0DX76/rZ7SXy8Jm2UWuGoC/wgL/1bIvJ+DOc9Lc
+1y23Q601N+IH3UZkFR41Frgsr8AKn/G5PdPRMbN3di1w0C+vzpJMDT0Jx29xJf62yfO31g1GIAN
QPOjl9kSEtys49AcZXkBWPntUfxHbg7/DZ+G/57hw/88N4e3zzhjxPk4Dfmn6Sc3B8c10Vn8ez+H
2y8NcbQVQ4scDP8HO4dvP/jd0MGz/w4RkcwipjY48PBv/zR00HwdQwf0kzvfxGVF7WL+pgUG/Mff
bPPv/C+GWbqJFRs+OlB1QJT3X7KCv2NfArsJIgAaf7RUf/t///cntfU3a470S/vdquP/EIx0ywY8
jf/4GzTZX/F9dH0wbJjS2Sho/+SVxoE5bnWnr2eO15Sc5HsJRiejrJOJfiNI0AoxcK7rfKgPanL7
IDRHIoJtvyV3dMNEtYgymuUgYlJUkf4OiKSFI8b/8RAQWziJG+W6KGpXg/MpBz6AkkGEym7JNCa0
B3a8MSlk8mlB4Uo8HHrpRDJhmIDl2XbUDLN9HsZ1uFiLngRKOEx44G3bkzA1Kw9txhbJEOhdkWQg
FQ9snQsedn3Q+xBFdQ/HY8ttohIoowhbPGEgOXdBCZmGqCmZNWc5mZBfNMNIPyn4y9ecJN4LqE8h
40AL7KusrkQRGt6oyxAbXV5vvIfNBEqWc4tytLqcraC4ydtsup7VqB0NUWw0B4JcSOyHF9y7BJiK
lxbkSHNTCGJUkiGvS7FU1wEpU53Qw7lyrCd/4DYbGkyOUJqZftG4qUzYb+0zk8DdxASyxlbTNiBl
BvUtogaXumqr7/StaumdyXzLBKMmGqeyucB0kdxzfyNUXGXewST/AgDar68bz0jhvHsusXm4Y2xF
1Dj6B5wnpyvZ2i8j/IYHA3Mqn/xcAcaAzDll4gg79UinaT0vVWmSD2f5x5qMZGqxTYhrTtc8Xi29
jMh62K4dZx7vPZd00MR1hXNhUWdRn7hNQk7TvTffAl40HFB2f7RT/daWch9XtaZ1MrRRvtI+pE9D
bS0387hTFGo3QXiDeK0uNUazU31ke68uqODEVdAVzZ2jT/Z1aZsfcrVLlVq9ZPwsV2xIUvGwSqdP
XM3BIY6sZr01pqgsi+JeMG69kdroxWKxFR1Beywxz0hqW6mIuL42FltbY+Y4t8xwQV4O0q3LPwKl
PlEha4cW/JyycqqMexY5EMey9OcjatxwqwIrMXxHxSUiudhtnLuW1QYsEFzSGGMz4PduTDDmywZs
DqfY0w6Z6Rqhg+DyjDIeRp1khmVI8JFqzrQX2DnpeVdl/b1Tdd31igTxwvPHPmbouSaDwZARE97s
ZM0964Zliy7NZcbdAT2HsqGq3HWsZcSUxEkg3S33Kz1COKc5E5yja9drajz5olryw0jqs8VU20DB
B1qjsjTz75ULbbeLVqgIQOdm6YDy4zLi2KHTl5nxDJieFonuFPkl1ZJ3N/mZyD4s9laTvUwmh3Vo
gpYUaoaUK58/w2UmufZDQHAe3MkCrHIPiM4GwIFWc16WAHuWc9WaWUfJsdEMLYW+2cwHWm2YH2bi
DtQDZZAEd01TrbBOpaXPxStjtGFrYuaNjbeFmbNTQzqQinge4dHHLLM0fcUpJiXCKDPI4Cu1tmZ5
qnaFzE8HkGahkS98fYZBXhpXReP7CeSjqUzPIHfYr7Jt1PTJKwOjdF+5R4Gcw2rvDRhjWc4SNqIk
aShsgHHPQfixSwgzHUXrY1NKuHB6b5luZE6DKXixjCX5evz870n9uHZf/vG3f3tSO07A8fjvD+ro
DTsdBp0/H9Pffur7KW0Y9t8NC+2uvnuQOP5+3n6zXeJ8sf9u70EelOFfxe8c4P86pXVjtzGEiIeD
Dry8f53SmDVZ/IEennvwKWFV/ien9C9OEAzOMPMxOZwhw+qIi+29Lv2BmTsh4+t6KZdToyx8WBS9
NNHCiKawl1XzHfsbSeTL3JQJJsXT60Sy0RMmswsM8KDpP/xw9/6LmuFXc/v9amyshfZqWKdGd/fi
/YersZu1K4NMziezb4xTWm4N24zXAgks84SGaVa2fPVmnBzDofanPoIWTTOJxMqz6b+95nMwTfoN
f0bGaKyqjCeopL5xXF1HfDFQeP1VrMRXl9IfuH5frxiNLNReuOz6n2wn7RxwAwnCdELDmBIwihLz
abbpOw+Tt7ZshetiFHHuMUXfPJfhylrq1pHEpNUAVGqnz9kyjqT/ap0TA2aTpTXVmQ7bZnBKxE1t
kd2WGNdhWZONMbSK4HnM+ktUm86S4EzlXu8WevXx98/h59ZgXxR0Izr+ip7L2uAs+fkxeKvGCLSr
xhNWJcFzm/oGMbvlvmt2jVxu1TIED50wqpfff+zPPdDOQN19Jyh2aM72v+2X9cPTBy5L7W5Mm1Pj
b8YJTZo8QQFE5Sey599/0k4t/fGp7Z8UIOmm93FRNe+l84+fRPLRSoGZtScIX/YbouShOgqyYs2w
7LJE75FLRZZOCl4ElUfVf9GDfjXF/PnjWSgm0YSQ4XE9+/XjocTmNF5wPry+dDC3kc5bWe3XgFBy
TBghtuGq8+iPquoVdJ6y9b6AQaBxDVb7anFBESJLFfADCjh6T+DOphVn/rp+6bS5i3UN4kLkQOIZ
zhyLnM6/6Bx/te7dqcI0jyaG4XiS7R31z7dP57RvHEdo14YU9VvO6C0NDa2cGju0SMhKL1SWl+/I
4mBrbT3yIcYCecQg0/tj8raNtIos9RjiFPOXHNHJ59npyOD+/SOGVf7rQ0a3zyJyAWSQWzverm3/
YTm5g5/rKMis68JGaUDy3xRQ9u+K6uAwzVIieen1u7leHYkvV+YBfTXH0Ry6Y2V3eLlUPdl3+Mct
pEep9IMq6vZ8HRnNdE7fPcG08WOBJiaSbVHkmCNY1BOiGJuT6rSRUSxTuzQ1giIEM2CeYM5ZfQYj
o7o3i/QWC3TO80p6/WkS/eNk1poVu7PJjcxXk73BltsW6sovrioM6F+FDv6bucRYbwxQgkjpGXMw
Fl1+rvkD41W1+ltsKEeLyQf61GHr/iAR5DB7rifvIMZenuNHZj72maHQinuagZVjVor3AAk9IGjT
ax9lDROPICOGjFCyzo0+qD7nc+fy3lt1+ZAHOIiHM9Oni0EMEvvrvmMeaAY3MA6WhKlXfzCMxZiT
CnEClB+F3Dia6bmSerQGcNWAVgKqWYxwajrjqDFVhGzSZTroVS9LrWeX5hB0Dw6Y1lEGhWYiyam3
N99th2TUSQcmdNpPDxrN1BvgvPoDEnXnRFCe6aKa1JzTwzIVLS+HUsmaztI/DK3ISE/GnLPhtyIz
sYeWGw0HLyzGotBAVhRTntZZttCeKhFZk9bUQD5lku6ChDtlGTZt/gDftmAlTQdrUsF4XCxvuXKB
ICqBjKKfanxG850u85kS1TS311Fp2BHjkDewlbefzLUuJmsADZWy009TOcFKBt7qcfVGiy/Oa7TN
XViYVfug4790XqyWJSPJMxBQOogs5nHBjoobITgPp6pUtB8lMbjRUE2GuMl63YWbWK6eyuJ1IaP9
ysWUlBWlRGuMKpKchQdXywpxM/PquGlEMiDIgWFhuHRoqnwIQsZ2gDbJAr8h0kRgBEwUBSow6OoC
jWgW4B12UJVX1ckoqAoOTpPW2245z47ZYD+/m64PWgXhcU3HW/A01FVtmvt/aHL2cj3WW3OCvutL
/7Snd4uLxvImz6FbXMZ+W89Gnd0NukuaeQjkxnnDp34Ym/ywVm69nunjWHeRYwIhRN7irNVxQB6v
RTxW84PW1ZsRAyiXdcxfunYDwUKDTzk1zYeCrrg+t4ZgqpIS6dX9JicLeh5gnHGZKQyxG3pAMyOf
cZi75oHD2LpgNmqWB9lxBUk7VelGk7FgAEzMYKeua582KNF4VQa43Ya8GPDXrOJUWMwoPLQUXZh7
9OZhw6xg+8KYOnBhYEywUzAKyfpzQ8/tM4Z+JbV7id1anLe5iDcpSubqaugCnARUYUcW8i/iN1G1
aJe6qOyD0Qk4iF4WeF1iYH/Wnme5odKkDOwMYyJ+X2gEACAsnxRZzKJyYGMYD9rHgYn/imaV98g8
GRuuaXnoz7ZmPZI/bMqT2wVrGzdMxq8dggmqY8r0kx8IgOGtA7YORvMKl6LJLnrky8thVM6WX+Is
Mz3aDFTfnEUAqfoGixeJK0z5ZHS3nIunXUNRQMYbAQVKJDm2Bq+VUlQWBTOMBwa/6r0bMgtuhUpF
4uPTCMuLfGDr4FQtxhbNMBsn2CuWfTdOjvFoTHAUQuXSwkcTdgBLgoi6yM8GSECQ8TxQz5tc84Ln
Ru/3xVkU/Xj0qjEbb5fVnnyaJsWzyVTDhbWwNo1LTrDgmfE8q7tmlxxi3wiW9nwaA0E8/QAv9970
m4BET7tQ8npa6N+Ihl9JBik1d0laVfPRbbtt0AvMetqglnr7l98vXbE/cV1AUyfbafgWskcDS3JP
S7J9UM68Ol2Vlvldg+sDtCtJVZDya+yp5tRkN71hr6AlVkcu1XmGr4y8rrUM5DHXZQ/RCAWelaxz
DxOf/4YWxzdiA4FmsdfJU1M/Q7wILtBa5X6IcULJuoC/9qYaWASwIYr13poWfbxMKXOLy7ZDAfTg
c1ocx0Y3Tn2Q9q82+oU+/P/snddy3EjWrV/lvAA64M1tFcrSG5GibhBUU4T3QCITT38+UJoZsaRf
jJ7ruZiI7h6SqAISmXuvvQyiytQ81n4cjGcYtTH1Up3XQo9C4rVrTG7rQv5Tf+dF7lzLsWcw3OLz
mD9Obhn3ewhX5SvC8GUPSdsiCekDfGuTwmfvtw1meI+aHpXbcmpiBtA225zqpuQ2RTdxBqslc0LH
7EwUq4VjcxwlZvDQYQgYk7Zb8ZrMWmQFB7uqjfZbyYasjmCovBtwZVkjmQNFYwtpQ2w4ZKb2zOhG
WmcQqUFw0lpCp/Rusy9dgBBBU5TpxzkYOuMFYrzqsYM1PAHv1uRPydJY6NQTuqJDw2OZ1hojHwxY
hBgupPKgI4i+Xflev7dLxiL7eVpkEjDaehI4iryuLypX2ufawMh/k7RVKc5iHESSte/0ZXJPJdK/
6Chg0Ep4aS9WedKTdhNMwm85BVR7V0ARTD8b9Wz5YgWdN1efmgE2Jn8MCvEmwb8lPmpRM31NYl0D
y/F6Nz+k6LJuZK9F866DhZdu0nlkkaZkFVvXMi9m57J0m4Xq1wjdvSC6Ew2DorrpNxPMREQ9fpUu
nCQPFMsntmBjSEt2oSig9O5mzHf4qDZprKGKoDGsowZi3SPDV+M+SzrWGidd8MBaL/vrKqjwBx3N
JkC3TsgEiMz4hDHJ5BurPBfeJwcu4BROoIc2ZO0C+6Q2wlCRw50VvWlSi6dJ46DkeQqaUp97XZNY
1/BaC/ewoMx8Lym1+CLvtGYKyx6C0IpqbBwuiiLi83c4AWz7xM8ThDO6flCtzXtPUpIHBBwl3sVb
Vfo/JOUDJIVhw9LM/99QyuW36f89Qeh+N+/4/kv/mncYf4HeI61bckOYYHi0jz+QFI/JhcuYASM7
IkyQEtGQ/AtJcf5aBE4OKAuhecAcjEJ+zDts/S8bld7iqqaDy1j8wX8w7zhpXmF9MGAlexurMCdA
WH0icTWE2wpdj+sDrEmcGfIqdq6sbmousZDyw59uzW9wkmVG+VP/+HYtgB9yPBa3/Td06OfORvR0
eK1vVAcPgsLlLJRxmY1W8KC4A+ctcQybP1/vpJNargceY2J+ihgt4AB830l1Gsbdja9zvRKm5mrS
MdJdZZImfZC2dQAlcK0N1CADK6zUvP/zxU/AiOXiQAMumAlPb7E5fn/xVtN7WWPdcZi7YXghNQCG
fwEn5lwZs7yV0RxwsOkffeXf3GKHu0WDTlGGpRDL5udbPJCI1E2+Vx660pDXeZEMLwyF2SaDtJPX
sa7+8QXJFEJ3yyLC6ps6cflAP3WrFKoSWlQX7BMtqs88KvOQgNoADoalfcGBx3368209xdpsXiDd
IigFjJObazLte3dB1Rv6HEeLeq6WZOiQpkbBNM8t4JM/2TSsULgMeC/E/iJWN25b4VQP9FAeUwz6
nmqR13i3gzJNEh+EA2DdNEl/bshAflam/8EqwIGCz/Nu0XsOjrC8+zZPk5f95PNWJVOxrBxGxokw
9u81wlOisz4udEyDaoZyqGCN6cg4ThWLLoQKkXdQ3WqMc/bIcF33mPa4a5awj59jhGruinRm1hKe
vphyIg+7RApZJkekupxxb9VmacLShi3u0FaMZh/TyncpNacyZ3/bONK4hLWjdZvR0+szbOblrTG4
8jqiUS5WM/Ce89WHQaXwmJqloKZtKaxoEuS1yy7hhgjf82Cf6UJ7zIokwCFgYU4euijDxxJGDzhc
vTLRBxvfWKWSQ9dI00xeDHYg7BtZqem80hNaIdcBexAkLVFNLxsBgADvqRS9vNamQV4HeYuWS0Zt
8zRmZvM0d7p1IKGWylAK0TyRYCqu6a2wTg7ame1LQkplhto5z6h05C3YFIV6KaLmyUoGeau1mnHv
DKMf0j9Q9Acc04dKBfLJhZw0rgkKQXHZRwyERrvjmzY5oyNcJ7kgBU30YEJNBhDwJ+e5GLmP/iy4
b51t3I8BD40iIniYcMZ5dqmrb9O4DzZInxxrq+qU0j2QVL6rHjem2+9rNcliat3ESinL01z2L0W2
zIVshy9rKjxId/2EZTAsK5gwx8CL0vKAG0zLHMnF0n3cDKhDHxM43w9+w34aDvlIiVcqm3UiKtd+
rnu/eUpiqI1xWwbngeqWGgaS98qmGspgGTba2kYkddbBd8JjrKnl9TjSJ4bCxWoERm/fPElJH7r+
XtYLnK1j8lcNC0JzRpWH5pTvOkEhW/lx3e3f7r8tBweZj0/UTe7BYPSZ761b/KMv334GJmS1LpWe
sW/MyV7ju94k3iDCKQ6CLeUdCzhZXg8X67Zmj9gxis5gQOrNWvQTwu9W+sEtYLDR4XgLTwQmX+Hr
2eWAlgy8xC+xirprXMI8aHVqGYktTbVaRZbGLwAaGPphMgZPSKzBNNrCnsZZ2yl9zKawxQA5uoWn
RQJ7gnyFDO0EqOPcxCPmCWxxehGoqcR6yvo5vZ6UZk6PPbc/oeWoBFgc9rSrWc/rleYLVBo6ji34
ZTrc5/6+saIEpywFd6sKFMamxRqrXnmYrNbewni2Lh3E32shpn0UKHk2xLW8d3E4WydNBDES5zwa
MVpvqC7G514327DB5HI1gNhfaW4y3E6U0fFqiITzZcCQyWZ99RO5EUEqzwRy+D1UhbhcjbpZozqp
50u/G+MXKmrj0oW9d6zSxL1s9CpgiDHb6tyoppIHLjUot+Qlp7uqmYeXIIWOFiIQitOQxR0c7Qg/
0BDxAe4A4NjRg1Xh/xgamv0JN3ltjSf2c2WgdiNo0rH37cSMkh+0WHSwy1lSKnf6l8TgX1bsy/KW
Y461bEbMa/euFnFKz126A8psGDUOwUOpEmjxXuyXzsoRQt7OMokeJGqDy8Y2mifVLxwtPGefJU3f
Q+a4bJi1md9nsOuJXMKCFvsiB+diHUJZ6lnWwW8CpC1BEEHCn/z63oVtOacZw3m+Rrw1LJgaRzAj
PXic+8b4UnaaRmAVnCP/YMGCtKa10fRya0Gfzo/waayvcywcd4Pq4PgfRWDXZ8kBnPneS5L2v1EF
Yvrp3WEbkXvIlqaDY42aCC243Wvey3/LAyuzupLIfsYt3kfYjr/XCdrKbFEvFbbzQydYeZr9FTEl
P99wYnWfMIc0AVr9Ke3wV2yiejv7dVqszDgfbejCuXZeFunIrSujZjXjBfFZeT45v3blX3mJpYcZ
b9XOMxryTBVU3Cc8TqlFmsHxzy3AHWgogseKt2S3SQsonhvUeHF32fnEjtK6+ZfYMXAsoK6CRFi4
9JVFFpw7EW6iq9ydWTTLEPC2p/cPMSFaltIYV0kYJ7VxiV07e2nr4qq1ygL+jkC4t3OHJDjvJx7N
usAjGQbymPGZPB//vbSx+Q9JXrEEpRUH527RYCgRM+F/LtBS7RVDq3ItnLgnqcpxffgWBQEAGCqA
snKYlGtGn/IaLibvEm16sfMU5zgcp3RnRbP9PKuMDf9tC/SSkWYXD6tl6U96kVwT0gIBGgGGfT6N
ow7q49CTdoPWv1QWCkEgz46T35xb59krOB97uG90h8Q40/u1NZhEgSqdikHRouy+fyyDDIli1yYZ
lUSkaRxfHjL8s7bour1QjMUGQe1bQvjeGHMB7GBOJhFxq1GVtrzASNC01noX1E+T2TbJlekIPnVa
NnzXScxcsupS5d0yqyh6TgsXW74Sm0zyyGGB+rrA9jKWtnscc4TDa2RQ6i7SaufJTQw2VtVp2fnU
dBL3jN8qQ21AAuAVfJXvilrTj82YaK9YSAfocSfAZT4zVc4bYGbKiWXhFx0neUvA6D2MaI6nGAJU
vu2QPs58knS5o7Bz51XhKI71sfEZSZYdW9VdtDzRLEO4Po/lAvuh1bzEXpOuYTBnHX2r0zPD3RS+
E+kPhgbvxOY+UVreQTXVxjvxnReSfmeJFDnenxxVDdpQKBRxq4CD81SDW5L5VMvxjjwC4NCFf1JA
jtikb6SUqCjTEJMwRFsLZwWlDzWItzCg8jdOSzkI5q7wXPhfG8qF+1Jkc3PB429v4Rglh3zhyEgt
SI8aAkgwbRg09sKliYGs0MvCryEgy+F7wLupFgYOQ1XEYH20htxxE/ts6VYXj1tDjxnpLByeTsLm
qRdeT7wwfKo3sg9lSLdCSZFixElFMix8ICwvna2/cISCN7rQ0AqkjjU4PrvCa9W1r1qhroKFYsS6
pjBYaEfB0OhXTqlEKOAkub0q90TaYwuzEJbkQl3KFhITfDf0ZXhv2QvBSZpjdcPT5lxe6E+cfOXO
fqNEadaw9mFJxUFxMTL1X5HKqa70hUbVaO741C3UqlqUy8Ql1ikgZbsrFgqWK6D2G7dUfigHFpKW
80bXQtCRpigVggy5YAXBP/L3WjZ/c1oXkpENJ5iBgoMnACw6vcB/TjHOXGucwP1KjWLZQRLwbxwa
RnZDBj1nY2tqB+TGbXPR5wWLtEzYbVK3Y0XOYkkgjGQB4qtyYnjWgrI7/HMbtXQd77oSnz7KsxyA
BQMI4rTtnzHECDjxmn3jvBX9AsL4qlsK3z9f55fuh3y5JbbFcGj7MTM6aQ/x0hjGrB6afVGhs4QU
4Rn3bb9MWmxp1GfuIv47vm2Hf77uL60/14VW4GBABX+cTvF9l0hLXlhZLZu9zAr3edDKbl/2EuB/
Iuun29RlpW5dN2EvbsVS5f756ssg+eTuwqygK+YF50OckrVVn4GeIOHdYx5NA4KQ3bz3l103e5ur
DHHDnq83HW3JUnmT6sDm/vYR/ofYfYzYLZABiN2PW7XEzm2qIR3UzfitU7ff+rEY/gWY/ZP/8wej
+YPrM7L3v1//OwV5ucKP37x8LmFtHerp+We08Mcv/EALA/0vAwwBuMhegL1/IYWB+xeTQMwOTW9x
s8cB4T9IofUXJC2YDQgwWOf+AjD8Bym0sDfCt46oOttbfutfX/z6+3L9EzPaPk0Jxw2PVD2SO/EX
xziewdn7l0qVwyAqL/WPeluiesDVJpxyM7+VpNa/lJWYDxNRAd6auiVGR6Si/NKiKn7KMnqyVeT1
2jWmhUiMkkaJaxvPz4d8NiP7rAXs/jsZ0iw+YBXSRuuoGi1t3aJZ3o6wSzfsht6DcobpZuwaq18B
FBTRMSEU/EUI5ZyLdvQfEllnHWxTaL20hAitMH6VJeKH6ZAEdnoQjig2CHHaceViz0/OfWm5LzhE
Fd8q3TvERTFfosQUj0Pa2rd5pI1zOIomekVjWV7F2pt5RUJaBS6gTzNy5mc7isWjpLFGe9gnr5pl
YXsSxA5C5056140rgjKUyuqvMyeWF7PXGRiWd7Z6RXKr3RCIN0GZEmV8KTQTPwG78dxV3PtwHKba
ss/NJMtxpMC9JljBk06eyUWv9shX+w1lWAIzmP1jbfmlv+vBeD3GnW5xp4wkuRqd8eDUmHztMUiJ
d/Ec+EeYPWKnsyta4VyW7h2HzkzICT5Y3kqpxJSr2jBHmKJ5ZcQhGqHgRRm6hOjqd54Oq12MZ27Q
kT0S5e2RcW+2yXqi0hDK1u66aGVw1kE2XRE05FYrPWh87F/qAPN8TExuhVe2+1glzPrBRr+CF8Jh
DlLSz9cIZ5u7tpiGI+zCJRpLcnOCAhcVramKK8OLPJ0CaoZY7iqa49jxxGei6YkqGBmJnhlJDWMk
mZXEdyD2gqO1xFSFcTllm4Jg4Sv6dwhZMm2JpEFkHtqTTOqVnvbDcchKdFRuIuNrf2hee/7KSBjz
3GJ24lv1Kz4mBfygiR0dO/Z5+LvqLFfbR5FfPESjzA7CwsAOZCCzDk3limfMmH2sgzoRMot0toFm
IRXNrNbaGnVgAW8x8r6a4R5lD62eg2TezJqf1oyjZm0Y6JZEegvdNrmm4FBG8cLTNSeaeMZP3Ftp
V4nWn+t4pdXpJdODMkIo2wZhadTmyrAH8TQ5k3vwlWF+in2uAYcmJKfiDvYj08TKMjCONgyC7aPK
aLaEUZYrhsxETsOrOyoQg21f5iWv9+IUUnfrJs6pPyujWxEmWG8I9gBbhLmBu36uVpo3mJtUBoCp
sUXJnBtn5hAYF8jmvJWsbeIfgn2Brv58bvAbUlTRG6lXau/Klvs+YhdZrgQ2b2HFKSlBpXAZ0Jxa
uWHfj9bagnW/xXV3OJplV27STHkHSwbT+WjNqGHbMt+1zjgOq7qc2zMXvtDRzMbyliwyu0Jy7jo7
N6sG8NT+Zk54MfM6e8VX9NNib+UWfv7id7Ud0h3hJJ1m/b02It8rUKuu+wpFayod466zc3Ytv6wK
nDhs7AZdmP4RzEJUfLEPVcgekFfm15ZdPQQ2jjd4qYsV6qd9NsTUGVWyKQnzJmCmqtZZqqM1k33h
77vZLdcyd5e7XU/3ukU2ri5UgP25PW/MwhU7ZtrmrdugbGZ7yjcAe87Bc+xy44JeAl6RL3LhBLm+
aWUmz1XpzI9WYdufvRJnlyTHt1w2SXL0xsG7x/F5PGsmt0BmEffsKV7N3rFKocT9rZPx1PDmx/PV
4lUAsSrOrmfB3pjHjb+vZ0KVRi2gWTPI29nEfSy3kTmP6wEt5xpT8hhztLy9LKl3dx4s17O8M591
OKYrECKxhV8xr5BmD3CqUGTwGlbJzVQk+SaarapYu3HB3TatjBfV14Lg7zRVHCK+hYcwD2GQayhY
1Tky8v4q630gOIwXN1B55h05zfpG95uKHGsPN4beLz/jrO5fY8PeqHXM4/+MSTAK5lG7dHJZXRli
RJ9RxPo9QpDilWzW4Qnml33nYZ9w07ZJvFFGq2+Lxh4vxDz4kNdtLKqKXMs3ZFkWbLpJOt6lhJ8d
/aS3ni3G7HvyFaZz3DmrCx8UaE9oi3HVk42wlkM78lZN6i42StdH6mOkl8j/h3OdSDi8Poporyew
iUTW5yEmZmyZRXxlBH22TyMtvdaAdfGzEAQnxOz5oZUNJgPhIZnJrGmQwuZZeZmaRfQpIYQHRQXx
bl9UamKBgqg/PTeRa+97M2oRTxvyK+OIfE1TOt9bwjLXTZRhAkDmNO2d1/af2ngyz+cE58V5qkWM
TEFHueK0ya3jjsadGQsTukDWhAoCGY62akgem3bRRc+MEUiMjOIVGxNhr6D+z0neFvdWYntgCi4c
/wkV/5pByQwLlHQEVNg3w0jJfBV3ljEMn/UWVxoT298J38nPzBKKal9Lr0sfgcWjaiDC1R05iXLd
z67mOhHwbXAH3IyG2yK6EZL5Ohk8L/4g3E2U40KIWTxbMApcg95/sdMhcGTcIX+5n2hrdylstA2L
NDrwKItwrKrihunHEDqVdxxjrQnp8360CP+rzz+qjw3dYij5f0/UtzCG05f3JfL33/lRIqMS5E/Q
VaE+sE2H2eq/y2Tf+wvaNzsfScMG5epSQf8YqFvGX7puBERF8ceW6vU/ZTJ6BseEE4yLMJT4RXn4
T8rk084zcJci2TZo+PlHXNLfF8kxdIzZb+oRldoYD+siD0AMmdIE5zYjLvxqnK46z10iX8Ig+bCv
PxnnQy5Df+CTSM2QHdnlaSQ1Xj8z1q1y2E2jKbA1AQUx2BdChTHu/qfH8qM/+Fkp+dtLBQtFAcHk
0mK8/6KdlQnDKJ1hZxvA8oVJaWv1SbOBN96G//xS3MqAbsbgoZ+iCGxZOaYo9oD5rUyhsM5tyFA9
xxrF+yjd9aR1f7uBcCF0sAoWBal8778Veo0xLxxuYJBGCDeUCa9tdF+lcMO4irI1RyYm39EiHoP+
9AFusKASP+EGPy4OH2NZxZBUT9CSgflFZDUUgVptuytSIJJNhUHNP3Po5iokRRqmR09IL/eLI3gf
+1Yv2mjcdeSbkBRgMqfBOqv1xCZrSnDdPz+8Ewjo7XJwPXS4NPh+u6cDcAeAxUqMYdzFysWZNe++
YW7/CuZTrvCXP3PxqvmOfbzT9P68Mn+9jTj+c3I7NrwLQz8Ft6IkzyZK93GX6Y6zJqel4GEF9ebP
32t5GO8fFleBV0K/rwc2/urvV4o9RjiZtvm4s1JBW6Fp5+ShXVF2Y+erM5L689V+dxd/vtrJ0oDo
gpcrcYU7X0wGE03sTgSYa5Mtie5BMCBezb/++ZInoZTO25ODq0OSHlogFuTJVqYSfJmnidfOSFxA
19ouHmK8YQ8YbvnQL+I8HFvkq8pft4Xdv7iD7h/xINuPcVfvxBiIzSjNadVNXvO3lJZ2UDA6VmY0
tHeL1TNK5Xht5O38wcZk/Ob5Ywzg6YbrYErwy4rz+5iZD2YUO8bqdr6ytSmnF5GO2GAYvISUYMzb
kLVDGZU3lNnS/qLjE3SNnVFz6aEtW8dNHFzB7ow/eBec33409uflDYd5dSpRygLSeiGdD+g5Ekab
iRMihMLZz3eHDVFq/ScylOj4JxepcV3M1REj9e4cErtAoi0HJqNA0EDaOKxhorKyYFSHUeWTdG3G
6iweze7SdGftMOcTeb64/ISTtwQRDoz9RyZuDwMuh+sAZva6szVvS2xluhJW52+g0xyHvCMyVyuo
6iMHyKEgQNbOP0Fr7C9zW1krZc2MUiyq50kbrurAm/ctgnF8oLFykeDW5zreYI9a14pdVuXaElHz
mivrdsCmA0uiON8PAPVX/OVq++fV+usLAoWOwoC3Hrz3F+YTVmzO6EzLQ++TS+rlBAGWfkC+ej/O
UbMZR0y7/4srwtWF54V8nP3m/QYQdFLgS5gPuy6KDgbmEwWi+aCyzzsL5QGc2s9/vt6vB67vYJkA
Aoi4ktLnhM7Wx4EgTXwcdpnCZ9MUi0obm6mNb3Yfhbb+ukx92hjXpD+D1WWdwufx6AigqZpTEFuY
s1prDWDN0fvgBv72KoDklCmAidzD9zeQbBGtHMgz2mlupzNi9gJtD/Pfv/7zfTMoCE92ar4NYwhI
YyjoOP3eX4eR22wgEED8wswhRFSSbV1ZonrsyaK0o56oRAarDMEsFEL+IyTtXW3n6Ufb0gKPvj8w
FromfDkU5ZZhnMYWty1NPfFsuNaDZm6YehdbZBLD1p6G1F9b9mwfjArr1E6vvxX15N3mQzbtYkcX
F4SwW0fkOB/mDv/2MyHc85F2BtSsJ8dKbGsaPlRWv8PhqTronbMJ9BHySjW0l1HfwE3yxuapQCcA
vqepq3Gxy3FT3IUCv6pRixTfSOYSl7kvw3mevoyIn9ZtOjR3ilRDJv2ps3eIlDtWCg9kffiouFgc
SH69qXiG4NhhoVa2lmf/E/8Qt/CgVP7ETU3Ubdx5zXac7PhTwi62blovCyMIg+vScwdOrK48ojp5
9lPvHiJdcBibKFpjbic2iBOCm3r26nvfnr/NTkS8sJ8EW8j8CpA705aWu9ii2mk+OBJOY284ZVkW
P32Dk9U5DdgVxrXqdwpriSO80Oo4ODBpYKmEQ9qxySOVR8OlH6xaiXXfYIr35xfkDbj/ZWUGmKsw
4DZxZlle1J9uoq/YS5AT9otp7IAdJgPur5RV157dVxhZ6y91IeQjo8Tkb4StwyjidYYbAX4OwOEi
7rem3tdh59re4uI9lYyrx2adcMGddPCng1VhfFOVYbBVeneeBYhCPnHoasEjjCfcxYWjn4OWFPu5
rp89od+5igthcIy4BNWa88E9/7V0w2RQJwecCsElzeXkljuwtfG1ZENos+KxinCyzopQm6H+1LNj
fVAn/mbbZsLq0HkSAE2teNJR9IRHVB2bzg7s/jVAFcypLTLmn/+U77ysJK60aLpt24X0fPIyYwA4
4sXnsJK6+B4z3Rh65szcGTog7uIqRxuhu5p/JLz9o1Cc35y+LlTrJZuKg4nC+/0KGuK0xQpY73ej
p56QJF9Lr12Sf18Lb/hKy+uGf16yb7XnyZLFUAOOo4GNF1Trk0eIsWkv05QlSxte3Y4WdY+KrFBV
iVgTDP4NKc49XCUZxqqhuAFSgzgYd6FOtfLnj/LbxQTTnJOF3BzU2e+/ejoOwsF0vN9BGBtCfRnh
2GgpSRis47WTZK9/vtxvDk0XMSGPGcsUPKFPHrJLkEpcjpKHrDq5ixsjWs+ElX7QI/72/hogGawk
bi9jxfffirlOXBt20+/okUFkhcTqtMIVzY187TAhi13HSL9Con+LzRTFJc5+RoEAUzubGeZ88L7+
2pSjd6crpCnHQMI5fV8nPGtm4qv4MIL8kiT20L50M974CtS5xFy46ctqB3/UXNX5qH/wAp/qxt/e
K6ohbjZ1uw/K+P5eDHh9mxZM0p0y7ORr43Was8K4dLiCMukgYXZrEiJwKteh06mFc4aoAucnPWvA
McvWS/L1RFTxhUgs6DjmMIzGmniY/uXPK+M3Gw0TYPL4ePWpc05ZBwlTJOVUbrtzZdRtRxutmM1k
aEMtn35wS35zKdRWNmYEHjAchh/v70iaGX3TIp7bDXNUvtqW8m4YI5ZYYrv6f/G1FmUBQXQLpPbL
rtYsbNPGxxvJMdPuhoAMd1srLzrLugEU8d9A4/X33eNn3OA3mxhXAhahRPQAtU7WvDlHcVaPXCm1
9DiMhqq5K2MSijjd0LTL0l7Z0PQ/2D5+eyvpr22m+wZkrZP3OY51kj4Sp92hexTr0pGMGbPSDDsd
p9M/fz8s1HguJ7smlYYeBKQT+hY71vvn5uNQPcazwRKxOwQIrlKE2qSJPc0hos5lDNP1ZuhSk8NK
tsSkbekcR7nBk8kqbyC/8nKlFhjjIcIJ7sFsBARAuK0+kTMFbkawjtvkuUbOf5GTItlv46SAZN4T
mI2lNF/JWi8+WH4YCGcytlCALXXmaEmwS9FizhusH7Ali/FQundHE2JfYUsHfy2D+PSNhc+1+TnA
M7785pIbhkS8oYNJzmRC9spiTNoln/qiNtShwEyYzJXUKEnk1BvjWM7I6Xb9mIv+0imr0b+wGTpE
N26PKHjLv2sTyk3CU+RqtIOcvM1c2PGF71WOF45425Pj67TFnSAzIjp2lVbvYfhi86JitA+w4dMH
BD4Wxs0j/hAHYkjjZu2PxAEvlD8Vb0rCh7rzTNBOonsImqnY9f2E8RoKSyXxuEWvfoYFXKSDO5SN
GTalsxRXKRZ6zx6ySLXyIFivZ5/M37vGgfG4Q1maqesp8sQdERHdsIGVHni3el36DDSUiMcDRazc
tr5kCG9jykrqUBPP8xo+fYB/GUfUpogW+I/4sCBftb3jf8JmtFjLoqytdU+ahkGWYePsS3+8Aefd
jphePGLoX3wu8PO7HUjLXkVlJqHwZ8XGaoOrsVicxvqtTLzqljillbCZp6G8SXemnWMyFeTlNh7F
0RJqWptN/5zlLs5ZIyZQYyatLZLtFxuPNKZ7quczdN7O7Sd9A4fD3dnQCldUzDPpM0F81tuN/OoN
MNHtUWWQ88Tz3LrOXlj4IgipVnBjHxDZ4XjmttdOUHYb4m3S65yB/nrUU+PML4vkAuMFOLIefhg9
Kg85W87O0YybNIWXhU46OkSBzRgvy0eKit5bF5wSzKe9+Qa300M7MP9NZ1xl0zm/wnUe5brdHXMp
SXfTc+JyBuawGaEBuBMxWp8Y86Y82Wv86W4RQ8uNMfnJdp67GU+xYQwjU5m7mdL1lriS5kvl9/p5
lXhIqwYYm1IfuldXaysohtim+ADWO6+unUNXBBCZibA+EMZuHnrI2BtAiqOJfxBMYWObO+pziez6
M1qWPVPku3RUn5G+V5tJx265G6PPJVEHHW9g6R/E6FVbobVI+x3tPg/86NhHFsF2ce1v9MzWeA4t
7hMZjmIEJzS3aaeJ6zbu/Nt+lJyLVn9OPIG3KiRqfaWR0NWi5fCtId0TFIyzRemLV7vHhVmlE8SR
MBfpMCucSdoKg6cVlWaHpr5Og+E+rwlkX5ksnkfkTZYMvZY+gsOUTSKLx+mp4d5fthOrLCOGbOXn
xkEfY1iy9VDj7T37Z/xDvZG8EJvIMR3Vn0P5jqf+iRAEryeaACbSlIczVipPmmFt9Qwi7EpDF97s
PM2s/5benDd7Ky/MMSxhxBA9U8NXOdc0d8hWuecjNSmUcLQj8KzeA9K2yPo77tRqyKsinP1S3Ceg
+tdmkZn3UVnl6WHK3G7j4KdxaUymv62h8+Mb3ALGJWmvf3X1iHoSfLfBCVIvzhoO2b+H3o/dTaFw
Vs8mJ7XOpezdO1vk0WsAuD+uqQJKmu9I6OGsfPmJOVP52jUdc31V9sYXDA66kBbNuQoqlEY4LqDk
SHq1G6hY7n1lZ0+i5+8orcAdYDDb41zTT6cSUR3uQP0jKBxjkAyyzGJJw0pIrKD9nOCb8nfbwCDJ
pdZ+9lrc0UmvGgoYG0O+TVFVPzo1BgwQD6YphFtbDuE497wchak5SMztPIxd11lnFFwHjAby0ANC
huk8BN02p28q9+Rt8PMD/vpQW6bF2sJJDR9CwxSlSG2w81+XjAbh4iTFsga16RgHWXKnlwkWlB6y
+S1Bto32gCECX9FbnLvOYnPmo7q5QCMgx+kijqL4KvXRH9V6M1/UA/FOdoJmFMF8urP11L0Tg+nM
KyqR9ujCsLhCZ958AbozNwBnDsNsXlWyDct5O48y3061tMsdDmLxVVE0wls3TuJc8RK1vFQ8XUD4
9piXAcHCSdJ87UTckSfQGfd9yv1Os1wRelCpnZ9wUzUoZHiSm+1N43TNV9RAVUdKydwIhFEZGgcq
vr0jS/6sBsPf6Oz22BgoJ2bRN18H1XSfRcJ9nT2v/bs2YkJA5hGv+BVi/uhIMozCxmboXwJ4HVf2
3Gqo9OogvpLpElyHHUKpXvAGsX1s7M3JwtsTQW+EUohjGU4gqoq1RrZjixF4gnjGH8eoX7VQgu4b
QzlXJMFGnxo3idFIjPUXN3bzcMCDH/4HnkPGSvgUkc5omZt48NujIsstjDFiOetKvjzWwPKTT8Yn
ruRRurcafrvRtfhqDFq4aInvUIFXsJGvbKstDl2+OHsMASBOyKQf1mA58AORCHzMEqdiCCHP1+Nq
5j0Hxqr6R6UArX1P9C9ebDvrKFLFweiGZZWPSTMyczGdO4IAxYNdDyMRjDUfsnD0/NYfuubZyhL3
TgvmlqDLakqulFtWxqq3q+5z0c7y2nf78UFv/j9757EcOZIu3SfCGLTYIpGSSZFkFdUGRhaLAAIi
Aiognv6erBH29/3t2tjsZ1PT1tNFkQACEf65H5/Lx+J6ue0uDc+esEhRuppvVBqEwoIAOzabjPze
7fnUMPUvDyaptG9zlcXemCFxxIj26SPoEPfYmnlz9p2JryjX8pEt+/wzwrDyhQvJNU6kpvp8a9Q5
tkOFzLdJxxxUJ3pL34FmNKZm4xsSjowr1pqcluGnj27OkSvGdtQux1przFE5QZuH1Wg7ll6MikDK
iza/r0ohLeo/V/lgUM9D4clSca3NPszptHNk2GyifviWocGZCXM/XQX1RAZACuvZza4hw6m3fvta
wLXi0WsvrBbrt7SF6ja+3SzlphPe+Bu0wupxzQLufaX4WHze5P3enEpsaT5b3h+rXRmP0WCymgW+
/j2rsL0MaYPw39oKr81CiFGk7cUawuye9uZiP0TXHOg1W8s6dkUzYMk9UjI2vLRF0ZiXzgh71nhZ
1t5RQp/5Zkcd3HImTneK5A6LGG5ddNPBGRkIO+H7CpT1LgUDu9d0zx5cv+bS8No8O/jHxtgLsuLB
d3u1g+PW/+yUhpay5t8E/PhXvVIqSbVyPj0MpDtXEU5TuCcT26GIzNOOv7f4vGImmm5SAm9WMXCo
5dGqyXWzCaEswRUEVKvM3VSGfKLl4laTF2UWaRacZSi4mkBTUdCOfXfM9UnUquPblv69OcF2yaFi
7H08dfvZLIzb2aeeqFm89MknZ3yM5mIkUljg4bIaho0tofCjVwwnvSz0SfFs3prZ1J2bLGhOWd7Q
42o7bAHJShIPzT4iD2xQGTTzYym180U3yKktTIslDcrh6vTttvEthU/KvSFq6r6w36YlwJzlZzRd
50xyoCHUsI9tKgOmZTkbUi3k8hLOU/ZoNvm0C/D6+7Jqk2gyCBwXrTxQufGB/le/0UVGsUog+ZBs
Ynws9JxwNsGyuPm1a6g/YkilvS01QDDWrtr1MGxuasydiVvZ9YV/CBDlU+PH2Bo+S12UPY4UWUM+
ToOHEdRJjDC9UG+Suh/gi/xnAFbVoSiCZzit9R65NGcfyFaOcoOF4kPyQbdFiHCD3faYOqv1STxk
2pGtNveDba1JWIxOMmkexl7lAyU8SIXZsvg3bC7cF+F6FCTMcsfjxAIsSaHGmU8iKqqi6JtyKftl
JgB5F9XRimuhdn/QDySIUUfuzmPt4lfrq+erDf2yaK6SR9663QXsC8maddAb8WT+Xhk14QzLhuKu
FdwGRVNlpFjnho5RBUc3dmt6/GZF4wUDhDhaKXcYoShvbDejnHOZy1M2NYcB8xe9XK5xlouYL6tp
vwzAtXY8ikD7V8FGzSN/lQbjXe166U/wMmwzXL0jNGyKWIVD8Ria3ZrQ8hXe9EtxbZrJt7lXlTFV
dt49TjdJNHaKwGg31XpcFqlvfc/gtVNDtOCB85uTymZa+oSD5xci1ZVS1GFvjCmKvubD5KRvaZAQ
rzWojj2E8oZXDuyGuF0VksZYGCTRsXufF8RsTnWBxlY3dqI8RVNhPnqBe+pEMB9SPWx02Je3FVf5
pm/gs/WuJPbDgIdm3n44o/tiWcbUZ5HOeo2YmXLO+ehkc8WPeeumxTF+ZSPmYaz1YL0CfOqO0g4+
rdX/nXayfWfHWr1XtHiwaPXGT5z2xs7RY7YdgrG+LD47loq2D4be0XCNuwGrYzs0H2BMaeJgjpzc
RAdmHxyCEmwBi4Yv7w08ztC+lkDeI9+AILZDQYJ/rLCcco964r2uwUrbbVhfIBYT7Cso5dqLfBq+
qt42PxvyrF90k9DDZRt8wRYXAMY+IZ8W1w6n144dD9et4JADLIfmNG34zrFSRCXXaFZvvC3RzlbC
+ni7ESSPMr1mEpuSk2lZ5+4pu2bj6xLuaD/2iAj9MtbfJQn2nBKgIX03e2F9UsDOm166cK36dk7f
7ZLmtI2bFrDY1Zr2X4anjJr4pI6C7Vp6zROWdRaGPp8nuQuyQcudG+FJTcY55/bI7ZENjmwg2+X+
CNssojLv3bM8/k6kZjKXgYgoUnIbk9uocahDSzTeaQmtCbtU0uDSCjjEzHxTQfqtvylWb+DcaDba
yjeTmopsx+aVr4wDHGCXOyE/JrkbLcaeIgy2AAMTUlLYcx2dRW66JNTggI+bKvW5SsbKq25TzWP6
rjtNUUY20p2CAd6rv+2RqrF4bB2YABNJj/e/f5ieNjK6ehhPFpu1N3GmBdBIJN56cN9OhImXlvMe
bPkfUQCCYPPk4R9r9lUhkHtwFhQcMKn5PSgLFejebqFJ7Ghg9m4WamWevAlHBZeQeetmSlt+vzLw
0EM6ZZbipsfFoPf1gvHjNtKD/tY+2mg82nA0b33DotRm0fa+wYH5UpODuZRBRBiEHjDzBwinfjnM
yPDpvTvySx9sbXJ7sCvnpy6alIvnL3NjMP+THh3BZsGzi/afg7Gge4UYpAEdhUXC7r8KTi8Fhbns
iJde97/xfYtqH40dqLUxqgsBAK2gLrEiG8l+l8u5Hhr0v9MEu9bEQj6wo/NyV4mjiTVUbml8hdwQ
twVuVp4pDty8hHl/bQgEUtjVUIdGRmSFsnufa2rk2usWsgoamxYmvIE/LWHa27aS5omZdHeY6tG5
1Fk4n/EyFc8UZU4/J8Ibf5fV/+tB/XceVKxMzIn/JQ3/fxmtm4+m/+j/ktL6+1/5Z0oLxyhY5sAD
wITbxLYYWPyTjm3af2P+he4YXt1n+ML+ZUG9Dvz/kcxy/L9hrKDAhG0Q8FPu2v/Ecmq5/2sGxXkW
3OlV0b16tWz/fzveWiZulchm/6a2VWhtmNNZnK+tCYP2ZuwNNbSMZNeUyT7vUWqhZLNYVKd5ptFF
yTpgZyVdTVl8fepRMbt5a6xz56aHMMVVvRkd7WFcBUfICSnH0BHsQANSDHA38JzkM9JJQELFhes8
ZDt6I2v/rN22/1Vm02VwiwDWP/2GND36wa4CbrXs8DolFEQtT0a4rsBhh5zm4TaygB7GOG3Eurcp
oEP1mq0KOaA3O6oOur7oD1Ubju2DMNLyqWvT6K2vViffdAQ/LIzeWqgbDsPwLeUSvdIJ4Uq+xeKv
2zmqbDqe2FZwdKIudOvIIrwv28Z/a4NgSoxITu8F1W0PLNIBVZyLB7Ii53mmE3smX+IwYIkHaah9
udbVUVDb++73Xvtq91RtxdSERL9kFP6q5uWOLQtaoi7r5cgf6a0efYdjb2EekOatLcS6aDM7VJfh
vYrayyjYwm7MZWHiP2UaAIwKopryW4kt300Z/08WVYINgGRMamP/POd1esT2M+1X6IWXqLeXkxGJ
lhWPdcuIU0IDh7wSxRf3g3cRpdbOVkvbuM9rqixmz+8OvZytM4G95ke+BsTAUKsfiHkEGz2DT9i4
4UDPuKftF0OCZoj91nbupQsiFOaBxFERBEdNEf0NyAGC28XojlvLbkbEGhz5k5FCwZic9VC5Yoac
nLbru0EB/S4sKmPfwo89urm9/jJrOzjmvaWeqOtL70ajlWfJS4os94rfZB5XH5sx5EN3oO0INtDf
/3coWQ7zWwNQDiaVwqwDYiItKKGmOwlg3FNzYpc7VVhUGEmIaGd3xmNoWNf2Maqv+2nd0gNmmb/+
LBP/XVH/3YqKAZwZ4P+9oh5JjzRI439ZU//+l/5p6w/A2jFCxxwVWVdQHl/vH2tqZBFxxZpydSnh
6v3j+P8nJ49aAUxqqDmWDxUd1+df1lh8gEwnI59pOUUG/8kai6H2r7MzVnNSAxHW8OjKy2OA9tfZ
WeEXrqisPj/NrQVlcVJg8q9JxxtsRtB6we+4DCFE9KTKFu3nOnVNN6YOPTwI/SDbQ2fV2I1CWfkn
nlo33VZarlM8mOZ8GdmiuHtLwLC/lJHoXlp25h496g6Vz3CZmNxouwf1OVGWElcp05J4rCkBQWUe
/XMkYCjHPT11x9VaB5dEH01FaxU43VZffeSgpSXyfZ8qTROk0X5GBOl+hRRPJgMFgFvK1EB3gckc
etKeyOOJlU2ufY7sIU96YqW3k8tmttbjY49Wuwt67CUxZVAmZc2+VTwpIZbLnJvDXZfZ9WMtOCpu
g1kaHLHDGepv45kZ/YRCPVae0ogZAFKRjZZDhtn1ZKsOHG/O0lTwpEJdKiSMZg/AcJ9z3hgmu7SS
2ePU6A6B/VJdE0KF01VPls1kMMrd9wyJ557cYJQwO3AeRlt0Ry1pU8ot+yH3KRFEFQ+2xlL4ROKM
6sEJjOrOaaZHz5xop68q9E81B/kvFA+1dzH6bzr2ujdWXSNxEFd81J0T8LHnRXbLMcS9m/LG4Wcb
1/FsTtuWFOxdqrr6W2g/gvjt8przcPZljBceiZ388tJUJlbKwR+cdctBkD849r1ErmHFXVA3kHS9
k57AmQVo8k+i651Hwo7zjQNj5IF5AIJvmX8KDPUfnvSnBKj6DTSlJfE4j8KGSt2485Vx0QSfn6qu
rDdNSR+CDT1mM/CJAIwtL10laIWfS9ZNntif5bymsUsjzN3CVCZRDFy3lsdPaiCuEEdMsx9rGHCa
ABfC+Uw0MuLLCtHRpaesGyenY2cxx6+K//4+G93qEuiGQxRjs+gxYO50CVmr4cqlIo2v08c7sM3D
Riht7Esknv1qjM2jaXNHB/44nKFxuzdLZceqc0BGc9vfSiIfb7qjYnVLRDY/udTVJMwZqjZ2gHMk
bVlO+1GkINZbIsrEbE6Q82617iEcrT6xTfKAAvz1bBwIGxKj7bkHGaQxihhTY9j46/BsGNUu79dH
XBTmLg1uXM1hqm+b12UaxUPudPfGgGwCQC2JKveRfGC1bUL1q2dPcYQl8rxc3XCV3b/XlO/tOECQ
jasL+4ZeRc4j1yu1fBkZpCQ6l8AljeaLO0Y0Ri1RelCTNm6nMCLqPqrsWk/0xmLY39uqnndGTztr
VWYemNfefXaRbJlFUpRYp9gDoVzyWBmnADd5zLn5Ddmv3Y5B3e0rRjAIBad1KM5DTbtlO+DVboq7
Ju3ZZPgRYEC3xlguoONOqtiBG5npFBX9IwTr6sLeITvijWM4tpbOEVfyfKnnat03vH8TFEu4ueUM
a7fTSCbk7LuFWqVkAtt+mdzheaS75GC0i3c3geMFyx3L3p3Mp0YYbhUlrdXZ4mFJJ6c+c2i7q7vw
U7aAcHx/jX4Ih1pnwiklkn6RPixOWNyT/vxoXOUevbZmZlFYH77SHqkSKizf+45fmTGPSjpV2Tfk
BusdxjxuaZOGI/arFTOzvHpYWHbjfGa9I4qGeBQ0y/s6RuzFUtZnTZj4XCzz8g59DZGvLsz2CdX7
qTFhSGdhU99LJAnG2lE1qocMwsfRoTMbfx+lExQ0ebCY+1XII+3dyOzU0GHlV030OIjgm4KnaZPZ
HJqnPKwQhcn608DuD2EMrK6W6cYtcHdl2Ik8waih8A0K4xmzhfZQ75YcXYPFHffAPD7nFTBM97Do
5k/3eg5XCqf2r5Is8QLsWuDVAIZm+/dlB1EuBocSHsoxFOt5djv/MvPCfiJezSNSTtx6x27Q3mtv
Fd0pX2ug0QQhvM+Bu7/YWNiyc8rY0sBl/KOCx5bpvw093uxOkiwaVHX6oIdINNkhbYfjgknkPq/G
6olBDVyCTmNXoLWBGzcin/qGn6ffEpuuD7RP5R/AXMyIGrAOr2hGBP2cOR0MhOAPD2GdiJxoFfJ8
OFrTrD6vxkWxtH/Txm0SOnPt6XbQPbQcsrcm04llBgNhNbAYmB1QV4HVcnyhgbv9aDuzeOOdnDX0
S4y3/RXsACcv+jbnHNpDXqXOo4FI8WLAk76roUJgs6p+11dQhPeHGVH84UeMV5REdoVKeDSa1lfM
BNQGiBPQvkhURymfIpbdPHwer3gKyGXVlyFMkZ7q0cbX46tiuqSt6z/zHom26g/oYlls2AdBoDgu
lVaeHbsrFqMsishlMcrSZ3wp+mqsJIsO+854KP5wNew/iI0/sI1KEZnW6ZXBYUf1egSuVH65Q1s+
qgm1i+YJe1NQTnQsATYlNNXwsCo5tPfrH+pGP/XhEttYIOrtYkfmLRVr05vHKfJ3GubtO+wRvWsM
EeHzyqKMgEi7GKfOEvoBmwxyC3hS45drLsSgEFgxujJCOYwB88ZDYEzqPcrmJtwsHESPyoLLkYhC
gGSIglq8tGHhunEoneFRuNeabGN22jt/UNWRZw5JZrRN0tyLO7fgpvJo6wSd+ZZGQ+pum8Is58TS
BvUblVs80uxu7tG+gk0zjg1ZmdAVe5ZnEcYeM+SNU9rBmcq39mTlg5/4yjWTRV8z9jbT9qBS69UV
7m5bk25oZprDFi9O5Ma43i4cv4ak97zoXBl6ZAqU4vqcA6GOlDkBuq+rpnsrOzEEcZGNdCTh1ZSv
5WKrZjsg7bXMD9v1N8Yj5zY1J5UQBfx0szz6GeRN/SEpNt85oDaqhCUeNgMAemlscAqxInrzYh4L
7H+3EQe1dw3Z7aCAqWQbO/NA2y7O4nwGU5ffDKnlPEdDTj83kNTZjdsOGFUjbXlAVuIfy3UswwOS
+EIdfArMcrZz64MucET/xlPvGTjHixcNlDGI2TbfRqLg6TYzp5F7yezHOKQ58Stq7VZs09rPjFMo
RfqKVaP5uayD3++cJp9vxn5c9lrQn52snNE5Njo0wWXlgwm8/bVtgruMw6PMa410bmynkNxOswzR
xR0i824M3CzJIg53iRcp+x7p2KCkIQv2rc/GIvY67X4SQrKx3EqVPdOPFGCVrydmtZbhWMvG6guT
uUiW3fUg3LYTIsjRpsd6v7rekKzKqXajaY5ny8i3/tjVv3NhX1Ehox/gMeP8Dz0NnmDpD93PzAvS
TwSFdKelifeEq7n2G9XBCICdUh4ztlm4PlLPpECjy7B9ZKUrvoge6gZgO38oI69YWpzpVuKTe6nA
2vwoPDPfm4VncD5Ix3OnZqp3qNO7AhTqaJMhiOT1lJ1CZrP9DoDaeAiLCFYCia/ytScu1MVE9TUT
2sKjbVwp29+26brelIalThPa05nfsDrbQMx+pWsx7OpiGPBRtHqX0Sx4bKvMSexyfVELkBmkGquD
NNwGD07bGr8p++iO/z0l/yFM/ZtTsoNgjv3z/z4l//g9/1V2/Mff+KfseEU9RbRdWNeAG3kXDKr/
kh0hRBF+I15gYYonA/4v2RGtkUAc/9c1CYlH/3pw/YcMaXt/C2F24+42/0DZzf8IEGW5f4zY/4+/
lIkR0ifKKLxrPOp8r7+ekc3BMHQrJWzd1u5etOEyXamWX38q0Sl6aLe5YfXxXEtcClN420PNfWX4
3z4paTy1ZtefxgWvQRsGKyWqlKXj6ffTvb72yY1UPX2MAefciOlHC8U2BfrjeXbWPzSBtzgX1y1K
u46NprICzsEdVTGRu5oSUygnFyjY5Spp+igHpW5D1ZkBSUvsVvMcl4wjsPcS6xYuPrzMZPCvpq5r
f1ZhQxqHoUddWac8mn16zWzeOtuAeUy/y5Hv1Wlws4IDC4lHIi9UqCxg1gtK161TIBf72V2yHlT5
Ki0Je8dN5xCsS7B4R3pePTOFlFUE4ke6GMzRYysodZuAHZYfoknDr8wXVFKsdk83ypbuN1P7G4wJ
hfk0rx0MjoEfod+Xs7RvQtNhQRp9DE2psFYAxUOAB1ebQugtwI4lTFikDzWGg7e5KQaOdI0zHDiq
hxgAQ+8N8xqvYCfL8ecVTwCxFBdrFLet3ciDsKdnIQtnL4aJFaqOskM5ZZjy2jrLX4ArQdFYdHEM
wvkWHy/lROP40mecascKNEjNTC1udISQkfm/hjm9+g2nt1V4/cbGtFXOzjGby2cS+LzIIkucMGp/
ZoXstk5ajk/ok7zAVoN5Oh+p4RDd8wJFy0tAn2/IiIqk9qNei2e/sr8lLJObtZfQtsrsDu5PwCRm
eJN1f6q1bA7lUKgkKJxkXms77mlFvVHKtHZduz7kWS1jsGbPmIqKZOwMuS1r/dsvGv+29tf0YYok
+HUKxuMIY1Pc4z0ul7Hcu9q14nnV9zYVywlb1XmTWWm1cVmcz+xoutsQHWOL79IE8FMUu2bG1AI9
MmcW14afBcgGKha94pPN1nyau2XZqtYzHqHYXBWd7HfqpPLeM4Ynbyg4kDBJ20Njwu1UqOLQlL7P
sNrEoSAXWuEbb9wNzC+OrAv5ruvsaJfVnkskxYj22p9+S6+sj0M+0OzL2hHTUH2drs/FJ+gxuQGb
X1MEh6cxMus+kdKp8XFzpPVWTBCEEgFWGZwiQ3v+YXlkkbuqfDaq9Liu0K9r8gGxNxgvHr7m2Cln
ccpbL9oYyi2+ndHr3sc12AgLdb2cyGgDJMADTG9ZeWZIyBkeTO/DOHZhmxCMNL7l4DdYNEh5epj4
Quz5ndBYRZeaI71dmiPAJz0FT5VbqgfftOsGT05X3CmmJbur0o/FAADdxgIy+6P3aygyprVm+4Ic
26khsE5vgIPZLOHGKtc4pdV2rFrIt6nWDwKbEUBubgsiuJUVh/O8fOFzNM1tFrjLaRyK5mAP7JOj
PQVpxbwxFp/hH10XXsmRdxq+rbadiOxPqSJ6Oo759yJ6NpRQd68OWrNV0x0xwf6tRyxAPqeqaEX6
qM0b9p31fipC4nStYe9hdvOblRPdBsLfBzlxOTGzq5e4w7YeTgAA7uuVLdk62zRaMTXjkWOev74i
T0bPQaHmu0oYHzxSL3geyY3juICzCgfNaN07xpBl0lXg/huj+Er7sEsKW+Ft7wRcUx/b+S1TBzzh
9bgCkbNq6wE67s+2skssmEypzsqt5MmKqJsLHH2Gs6QeGT8bT2TWgw8bVHGSlRGQ0zpCsBqxCoFL
nW17m8pmpixtMW/9dJFkVoY+yYZhuKP5Sm75Os0O/O+y765PbclM5FKvmmYvBtBbgzYmYMn6ocpd
aoGW/jBZZn7lI2EpbMM1pAzOby6Ts7w1o/QOrq6jX53dX4L52jvWl44+OOHw6i8CGpZpGlvb0Ue3
ssKkHEmexoOlhu+UhuutMAbjhjhSDuN2tIDn4syBmI+9GbPwLmU6HXOGuiumsLxfDZK7S8F2rllG
QN3NbIP9AjqriUdyFiBmDJdwjk2Mv5tIXI/7Fhmjq/8aj/Qth7cASNPC+Yhyk40JXf04lK4Xw5bz
YkojHsdwpfkzlCW5iZop8yijQzvPeAdaTvMod5g3ZoqhMMv9WpTUW/MqvI2WYSQYv6DC1RIvTBTa
/Y+oEFHihPTdt1dlhsKDY2REWUz90DdkkJ9w4SWQu2ncmb0qNtMSUUrgXvufmjnfEa6fT0bZfuly
va2GdLyxZsKG68TxiSNVc08thnmmc1puG3MRu6kYzONKGvlgkHiPWzq7aCtoCsDYiL3M64CGlQLQ
OGaKe6/131eGQ0zRGZ3l5fBuy7K88cjuxtaCtpc60xKrRVhn7gEaEwpsXVNZfo9+Fe1mtb6DW604
8ESsZQJL2y29gim98KRsePFnn7WyGL5VQ/cA0i3dEHno0atCzcvdVrFvZm94YL5V1P52h6LaQYeZ
iRa4L3XHYaUu+/a5CvlSa+d2sRrn4bsbXZuZpSgTfJqcEPspf8CTIC6RLdXRDO31TIcFH0NQvo91
Srug5ulildIv4SJ5YQzOU1H4zUZnM7rNHLKu+0X1aTeYrGp7kcfRrf2d0MGyaSKj2cGbrc+2ZU/b
YVndjXaWzz5PF0YGPonciJ9hykuqkKM2fO5NeyX+0KMRNSsImpiENw7DqVT8+HooxRuPfTncXmHk
P9rgmm9zzOWJbMARcBxlYVWUXUakhAdOG+ItEP6Th5+OTs/szrVlf6D0IXM2cy7U1utTPuicgNHP
yCsRLZk7xhSHb9019cmJ90HGldbTkqxtvcQFvEyLlgkbrWVuvGThOse2suS9ZqhxAFGHbWn2wvep
7DmRmvMvodLhntGFIbZa5/og1OAAkvY1owUx42g1FcwML182ka0jKhc8jzvCrB/bMPKgLJq9uWHV
NNhi2HSnem4PDa6jxvr6oGZc08A0KbUNOn+P1u3xyDT+IA9dH0G+G5ntJ0vmPJGJx0g+mGdkLPHa
M676bDIswVOeromQUE6oM/xCBPKeGoqGflmZMOrNiv5axkYxzkc1SSzYRZmLkSHHMv8yq7BCmRn7
p3Xq2mPK4kl60MCj0vgPCNo3+CCHING8DuaDZayC29nXwRfwS3oz7D4Aqe0VLx6HU8puCy/p6qna
EhVQGyXVWiVdS0+lHBz5iMgO3IzRc383l3YICzxlsBUMasw4sodDnei5X+4b5rb7zOoE0vg07Igf
2lvFz7UfOt/YC0+kNQGaqnhhNStfeMWNr0AUzadSDLDtRFAcTW9ix5u2/qlttCHigrBTecW8QZWx
4TreaObDGAnz7hQZ1InGOfZeqtIqpkOoFwAwZ3xt8C9V4uvM3K5m310GWFcvZriOX5Dw9SHsZXRD
r+1wj6LS/ZSO15U8f1IMCcYmTIQefh52V+tz1A20CnB86KcfmcUKu+GcNGKGiJSDmlBBqAU2yfNw
E4UuZaAhM7ifUxqu/mtWGsWa6HDmzRqSFuNB7DAILJ0PYNMtXf/OZ96CDE/JI5uV8QmOCzasPm+M
26qZi7e0hn6C7bt2E3Jp1RGNiqoEPHdh7LolLgNQgTWC5ZxeNP/pYa5ZXhEDnqaavTFYyvGzqaEv
GHkAyWJYs5uuYUtaNbqFwl7r+odFM2iMY8TeTzShnIXs2x343jyRGeEuZaxVj3iivN1EuceFCgjs
wR5RTrwORbnVwhrPdbOOmNdEg4AHG9WmtwSpKBCdvMcfMHsJYh6ovhI/pG+zWahVHi19GI8InBQA
st0sQjzDZdBO7pMc8PhTXTAuMsTGcRBRXkcYqxaNf2B2DZjvwtriL2m6BIgY6+gcQqmUmFEOQ+57
L3aILJ6spOqCQ1fyLH4yQU4T02Docy70FRLJLdyJrR1mOF/sEQB7aQS0UOdDJ896MNRh7CPrcW4H
zgJWa1zzVWSaBxTMdurUEYlaJOPgFGclvGKT2mPwXYMG/WUiM69xV3SD2BOp+NGXUVq8wffAtIld
8HbgeaRPcF09gCJh+FuGKjv4Y80W3BpyKMZFFzyvggAb8NrV3UYQAXa93a8fJhvrm4liJ6ZG1Z0M
EC3JXI+n1W6Hi1KFes0JjTxOmD9OK4rxxsadnHi5RZ2Aldf0NF8NkhJlm1JQ0tFzqa8eGCHvXLel
rJWf8WfPLnI7zHO0WRtLbMmLXzfn7bKdbQKDYxUcQeyiwHFwfyTFH+260rQ/PHd2D3XZQW0uWZkq
qcI4KGS+LzJHJ5289ncUqH5x2efTZxUZGgCce+/MefRlwttFQmeiOZiIiba9HFoLY3Y5jtmZyGRI
aUPkTlvum3anotnbtkvJ+Yab0oR5VuTkyet8y4wt5zRilO89e3oYV0F9MAoi/tCcqF+e/IY60Ou4
2jCNBcIEhasyBY3RRIFxD7F5QafMD0RvqltGnVjos8Yh2AYX5DoFyn8r5bu3aVoULLQtUwtp8Oz2
1wCnYuJe5dVm7SjU6spB89KZlks+mNEd3phyK5rCP5QokLCjYEaYvZQn3OwPIQGvuO/pfaNWIvug
mleAoMYWysauDe9KwhObuTbLrVUxxRFV5LxleCFwlF/rjmpqvN4M1b+1TsDMS4d7F3OlGUulvxiT
9sh+Jv7mmimaxcGTcZVHcm5umG0tJTNAEWRI2Wv1AYQm32quVkwxwivmyRuCWQnN8V+NqF57AX2W
CJsptxQM01E0O87Wx6gWV0WUnkTR0+rez9RdZiYmTgyk5sZowOhvO6a/Y4b+fpYgdblbAOdYNMVu
7M4tzmis5QP6g2kmozuP4VYrU6O6st8WprYZ9iH/zGGvjhH2iC3RlPWQidD8PTUc0cQg9KEmkwtY
qrUvqOcoAoqoWz4PJ6IJIjYpuzmhaxE1XBRFPT7ONtsoT3ZQ68ta5tkuK9pPzmtsxRhxLom7ivrY
jEqXoAr65UUP12CKnm4dimOf2Ur9KIy23QTdENzkPs09mIHZOMr8mE4roNR8NLqk0eN7ZLW3E6jt
GG34uTFY8ojx0tXk00024cd7yWcaMpy2g+hohnpjj6n3Y5XYer21tG+aJT8XRvM2KBpVlz5/6nzr
Gywf+7+F3VGT0dqcS/sNSB5BOd24X/BgAVVknZPgV36e8f19K1Ub6y5rQhB6qB5svmeaUJht14/h
MjAQkpmg/UuFeIFNUs4YpTRaebRMj62FzYLhPcTqPQLEtPN6dynY/NcWZ5zZ25ejEz02LFjg5Bxs
Bfx6+PHjsMv/h73zaM4bOfP4V9naO6bQyDjsYd+sl1EkRYULigpEBhoNoBE+/f5a0pQlji3t+Owq
2zOyJCJ1P/2EfxgsdgJSw3apzk5DKrnmKWi/NNnxqWR4hamtvNFwyXF4Ky3j+VbmAhgCPjJ7HQGW
2Y92Jq+xoIhe8S/8VtlEz07q3HlFS/CIckzNgAafF5/DVbjTp6SUY3dEZjfdz2h7b8IQHxa/ms9g
nUu2unhkZNxsKzNBHx3TC5RNul1itKmY1BnjKKbcCbIMR9h53hYzZUJCMCvctKD2n0LdfUij9Tyz
4Lf4btivytS6SuKeXKfCcKToQohyeoCZXoZ7DK4rBO1o/3Wx3QOlYIBBZupsEzQZVapfx0X/2WZA
vBuTBeUkox3sIUNMYyZ81XhAVEJryI7ULjQQad/fgOF9mwuvZzyDqixuNfk2rVyUK2yZ7vO2FthV
UJwpf+xfNUNq07kYkCkv/c9ySuLXo4UlMdba+TZrlw9lKuicDYt7CEssWIrB/Zj4WtxPEbTJYF4m
tS3Gdvriw2K6J/aBEgh8tQ1tJLJVRzPKRpFaJJZ3xczSos+S585e2WV5ioMGenyFBe7qovHh5FM8
7kOki9Ext7Py3HE+CnjYYBwW+dSLtn3vQ56qd6W1rp9KJ0vmrVhK66kNanUT2pV1KjjwmA+G0CSi
EkW7sKREQuysyHYM2c8KWs4eOtPykTyLrZXK+gmRiegGfbPkCnTo+MnKg+dUiUVCtrf6c0cb+vU6
Iynu5yEMNpnb05to9sdbx8m89VrNEXrWU1i3R7qgxs9+cCUSVTgdg9QU4S4o83knnRzmJNRtecgl
ct4eLJ9rZre+3vocBogv64cl9d+QIfj36Ou0h7RbhhP7YNkHqhcUV9HjFAFMlFnj3KeIMW/7zL2J
RJ881aDRt0WdRFuEGJwcLQPcaS4mh6TmsmporXaDzi7IIYb5kAZAPMCMBuPZa4g/m2CwZXFMk2k2
TaIq20z0wshp6kBsGoob0ruplb6RU1CPSnrdRddF2CmjhB/beLvR41tkgeA6cQF3wzl2rydGTQ+a
H4Cbezeub0dUHjZs44SmEQ1q+APw7a/cUY6XIaun29pyQki2a/LL1WA9dhxY8QY9iJSMienpBoNv
JChhRpIJEWXe12UQfkDBAdp0ORbDCfA9mHhr7khaQUtjvWlVGmCpO9/7oxxoPtmlDDaUYRFfwoof
Ac+kn324F7gPpEk6g4Zdlrul1HO5NWjZ/drNC7iAnsKbeSU66yhtyh1elc8T6fWeEcHrBW7hZu0D
rKKY2u18OaKhlsP8m1PtvC0KMvCd7xGwV+ULiCItQIOq03DWwe6T8aq0va0QzX5refl4Bt1EX6bG
PeFKQc1/i1uifW2j5H00QOuY4rV3X6OaEN7FVkL5wgwvhpmbOR+XKi/PMLX1veO4NENn5oo5bBLC
6qb2o8YhZ8zQAfB7YFnApzmxxomuILzOOC2u6fBjnocxmltdFCAL/MMQTD5fumbeOjBd3M1lf7um
vQfua5HO3hg3PiBjmZ5RQS+3ILCW5wrX9veJ6EnUViAmOzod6jqLY2AtaZF3b8fAbw+TURxIER3n
sEc0kmIn39tpXxylhX8X9ln1hUpmwL6TPewlTtyXUjQYhJXwTC/btZ3eDCisz0RZjI4yCyB4AHSc
cDIA0yg7ee0vU3SqM5Hue73K49Tb3taVpSHXq2m4iqrafUf31uIQm+SDTX53CdVpOowD2T/tzJAu
jZXdLVmht2AVwW0xy0Cis6+vxiH+ZIEP3hOcklOQMdO1llXALmFruIWT7fMONlEmottmDjBZXHx9
DqwQ2GWQVDtvoOoYyRi39JvVGRroeGWpsLwEU/qxiWax11iBH4poeUqXOtuiX0FlAIIm24ikplem
lkcrd5MDxh7ZHjy7u7dY6MdMy36r1eK8Knvo89u2bBaHRhsIE3cWAPOBUg5+Sy6Lj8P7vPIYVKPl
foJ2BoM5FP14G4UtfWCBCcau8R1d3c1+hmZ9xmFTIAQI+w3BhEsr7DAZZ3xDj1WQabTZQZQRbr+4
Ovrlyv9vJ697d15upqGhD6zLR7Di79yUYO1bzR4B+3VHp+QpbhQyAykDjwnzMmwdK3uHH2B7cETp
nSao69D67hC2plTwENWNRxvSIWYB6OC7m6ro3sq+K26DdDwllgPmqxuOevX0B2tmDOK41jv0ne2D
vZIhz50FEF9zUM/R+FTHRfd6GgHBt04Fb7TFhWMjTCGYVdZN5MYLzDEne9U1tnPpaeszsqXjVes0
aqOI/5ucMRiNnth7N0z+iJvnfKmlnBHD6N7+Z2z9/xpbI6L8S3D3fTsO2X/tnuA9obj05evPfPX5
f/6bcbf5i39Or5lDA6JGkxfzcszOfwB4C9v7w0ZkDAVHwNUIuMNv+RPg7f+BDgMjbdel0fJV0f37
8Npz/sBkmw4meE6Bih9/6W+4GznuC3w35szCd2xbIMOEd5cvXuC7yfAwBE866wLZQP2awRnWnx5u
G7Xx3QiNA4eNbdqd+9WVw/hzCOPUAccHu8mynR4W4+Ph9k69Fd0A0u6rzUdSkK02xvsjNC4gJXYg
qXRPHlXlJvFwCvG85nEay1tSQ7iOxk3EIoHaoKSAwwjYsE1sXEcogcnxac0794NxJQHkYWYDaX3N
uKh/aFx6m304eLtlVNVnG2uTJXLfFFiduF+5P8n4eokXkFUtfijd5GONgtNGfYexynimuO8uMJzR
A1sTPxVtnFXMOQlEKgDamuKoUBTrcPaMF8vQ48pSlK2hFvM6r2n/YdsyGQcXDXGYdvdXY5fFeLys
Nm4vtiRJk37nX9oqOlWVcydtU/Qal5gauxj0aupdYRxkUign+zLDVYZcJjmQAdVbFky7j4z7TGd8
aHIITSnEX8xZhvpiHdAaCX0rPNfGwSYxXjYjIMzD7IA0O81fzW5843sDnO++8xui5ZI9YqvjvJlq
P3g1e6F+3xjnnKzHQ8deDDlKErjtfdVmuYq3nZUJ+0I30LTvcf4py3GfI/hgfYJzL9ASbKuRwmyk
fwVTuGn7dWv7LXBnC9gdzTgIAned20TXwOWYK01RBx6RCVo3HWsy4pMT+vMR5HeD4wp6azdzbbxq
6CXTT4QnnQ2baO1dvaE145M0K5uZ6UyLDiiDBQIJfymEhUavvAbX7kprZ9XznK7HVqpVqau2qHCK
ZPbR4pbnM6nWPXW11HODsnSIl0ag3rdO4t+pFTIqAs19m1tFSUrXqgKA4lDWxwboNKIlbrhqPR0w
9LPHFW6OVMNd3C/OQuFmj719b+klQHYKFlIFbMlJQbE6Bxtd3hnH2DIA6DBfTXmzyO7Q9fh7MYq1
xVuaZfPrae5WgG5F0zkHJxdMyEqL5I8qLk621tjjop0v2nrMSj8vd84aMisYgnq+KgW4Fjo+3Wd/
Tbt11wLNuCPzseSWSNJJhssye0z8pqyvrQKBtS0yXPbNqqcAP2jag8l27DImqmJoIH0XIjtB97X2
+YoU8BYwGnOPJAvTDa7R89uSVjTmVl3gfugyz9lVaZ3edJhw3iAnEe3RYpJbXE2b6cgN2Ff0p/19
nXagcCGmn/KlYTLdKxyC5o6xTtgJ2ooeGZ/p5wgFLK1IXmVRgA2JBC258fuBPlA60GoVlgC4bQtK
8EGvJW1a3x2WjdCZg3JtP9yNOmxuOxqPx7DzNhl6qjdxodOHpJLzhayk45OHp+v7/xyI/58DkdPB
g9b5r3FcV099//QpG/svw/AT5en73/x+IgbxHzGSrUKEvu+SLcf/wHOFBuqF8qbP1D8wLFL4qn+e
iM4f7FaXoxT+qfcN6vXnkSj+gEAFs5SWEKonSCb+nSPxhTIhP1rgbIBJqAAhxt29EAuM3SWwqHck
jcfqOWvT+GhhdLxBVn36jTDhP7sSZ4XHRAIQm/gKK/tBf7jCqstbZ8GVHDLz2pYfZNNyqCRg2n/4
Dv9E4vGfXckkDC5MMYbOkfn9H66UDlayKomMF7rjI0I49k2PDyzkxvXxb18IvprjIQ0fmEHLCy1J
HVYibgmrdPzK57Iqn2FkPhf889+5DN0VEfLF//KNENNfcfdF+wRofbyPjeZSj8ICaKr833h1rNXY
i3CUhIL3Ul40ZWyK/CVPpJNaXc50GeGeOdGlan4ncfuCzWwWXgRgMQbpCKP5L9qzoUa5A8Emecqm
qcTijxZAOhu/5Uepf+uYQ0L6oyTmt4u5yKaGQIFiBt4/rwhLUIeFopWnuOujXdjjFFtEHToSVv5k
Rwjb5p5yARokw99filHgobUAkdwLMNj4+cI0fEanyhoseLu8vUd7wMUfzQJDVfBvv14lZrH9AMv8
9ozo6xMVGFizq3++1DoW40J7UZ6sscMId5TLvnDs5P7XV/knewuvkH9chZD1496KopjybKy4CkOd
C0fNj7qGh9ugAPfvvLofrvTi1U1ogrRwzFgg1Yi8w1w8fdWn+/32einO7sEbpSqgILdpjsZ/sQNK
xylBo603thU4w/tW326GGXmzyfXe4XwBu8mFUUkb0zn4Kvbh+g3n37xV+6/vlcrH0FhRbfXA8b5Y
oSS1flS3sj5J7bSQmTSZ3yIHtFO8etnHiQ2pMFbi0MW+f7JRriF5d+FHdF5z1h3gDIYa4byHhTlu
0ZqZPoVZDsOwSGB0YaJyGMPyeaH2epWuQl8xpUAfR9JB2zhx2zF+4o8sGZQQuwRoBpHdZx7WITaj
YudtGaIO5cPs+6BrjVJ+PfunBJ3ETbs08XEq2FJlOAfpFsUWKIRlM0c73aXeK2h89OtKBgUDAKH7
wSq8sw036BNd1vgogPuddSC4SuG1F1PU6wIrAvqJOCBW9seiZLCa99wPuqXeU53w0KUe5AGVOnmD
ml+7G3wP+qh2kwSw6ljB5esoOZDGU/LQMVun14/+l6WkhUAOT7fWxM66CAeQHA0t/pD4lqV5AxmN
U6gJjc5JBlkGn0zhnj3kdI6FWtsLYQOgjGr0cKIYwaawsp23aYZrxpyKgmFDWz2iNpUfu96V77ug
dt4mPLvchJOQ72XtkU0HCZbf4HBkPGxdFyLdBp0TBEosCsTHnn7+RWT19WvLyocPCa/mIis6eROM
xbMt+KZjEThv6yh/nvspuR+CtX1FSs7d931riJRo0KrKRuEHG4Iqu6XJPN8Vc+694lAZtgzM8qNm
DLEhE0FPh9Fgc2bMGyFOhCnederK+KYI0K5Hrl9cixbl2GDEv2WHQ3oUgWpGGbLqU++MxFV0mYGT
3VP78phjVgByAXtTdzJ9AKvGI6VhXn6I15lTvqPZmKCPjmkoyjsIDa0qqI5549gSzIqW8S5AMfVd
lkgr3jtC9xGFdJnTGmfCfGm1+fo2shr/YSa7f3aAQp55xgUraII3ZQEA8ULEjy2b+wGwMOvHVzaD
C4WmAZVOliEY81VYR83SBbvo8AmGZGZqNzsS9SNM3S2sd4P4se8U286zV2urPU7ZdYmjI9MEwJZ+
NVFgDKjG6eMYNcVTPEGOjhv2EYRsgQ4ZgNFjr5P5boIB8m5Va3mkJY2VxGQpJz8UTNzW/VpEJeJb
yBbgSTqX4iMolP6zs7K3PNrKyCBPfv9GA8p5D63EvwihmZ3q2YwY1Wi558A27WNvyi2YY3wJWujl
hy51sA9K0mav5t7ZQkl6Bt4TXyYicM/ciDiIlB6mtaDKusvqILsGmTljhFjF+EDwhUaX03d0+bxZ
pCJwB3FyD9RlLHeZnLMvjYx9AzpGBjWAX33pifGd7Bd9dOu2RhIZyCZT3qg509t+7hOjz2AN9rYX
oJhU+mUYVbjLemDMnXMaWv1xzJb8XDeBsx8T8NicxuHrbGRTojg3721R6SuNjRGgB/Y56hQoqcuw
fBsJuV7Y8Xyo19AYr85y2NYAxOiQ5mhwuEPFoiYqYkwJqGfXwNC/cclrD53Fri/HagGqLeGqoaW8
XxXRrZ4G+Onm6AcSF+2QWHxC9ie6iRACeqrmPnrtIs513aaTeICq5p7nkRVVElA/jDF4b7tCtk83
PL7fr2wjGPvxzdCM06feUohfpT0xB1+l6LUIAFd4NiN7n0CpFPEjyCy01PMZ4JvC1icJO0SmfTB1
r5O2VJdigjK8+ZrsjbHqjpUNLKZYCoKYM+KoMXFpOK0KAD/uyo4Q06fMbxBDrZi+xKDdNA4Ge5VX
NzSG2kM2uQhO9bW8YRBCag8/7KIS4Nlw1s2AGNQCIyMIiRvM8KZdjfvn/mvUnbL8/VBG4os9Ea20
WSNoJInrMkEvDppaetC064lxJDMbyxr86wJRQ2YV61a3CqCdERrshhb28xq0b/KZN7TSkNjNdogj
ndVP25EvjESbrdQp5TR40DJFPCGgTk9WpM76kdhjpUSPKWbTl6Czdzpux4Nb+EZ3VOfXYPrsj7EY
B5BlKEKV7XgTlX11YjaEO1XWxkc4DNbVoPIbN3f1O6so+ptlzoarpFjf5rY7vQUQC2cCp2U6HsI/
rXG+7pusq2+kpZLbqnwfdqre5W723DKvAriZv2E/PyptpycHNi5eBXUH1NyVN97SO/Cfl/RIcP+I
w/G4cUIOPRCo3isrz6rHDuErpMWJOHYdiQcQJbLdrnxSyOImyH7Vjlz5BgfKv4meCh7FnNvARBej
h1XDzVHHJsNhTWQSXYkeOi4SDRXBrKDOhHznFFD3RWqXr5qpg3FLowHyADwzBf2xWxGbkcB6mAZ2
DOf8ZOrqjaydN33t1Oepc+szqENbblsUeM5u1Y+7UdQL7pJJN7dhcLFMzgzrdLIrRfyraa/cdc6U
TzvEvzLr6OW6zs6IbuHRCrQ30dHZ0yPdlyQYQYszJYjVGGzA6YbP/QJ5dhMhnvNF+oyvoAmHr+Yo
lMJgj1VPduPjedzPxPUlCmHQbAc1DLdIPABaLkDyjTBy02I/yEx5u9UdwUERe/oPUWmXw7adq/up
cGckH0SA1hv5vYdicrjoc1MB3AUa8NGLxhOyFvCGFrgPHjL1Bwf78R2BQ7/2/cK6Ei5s2B3j5Zmz
2lmO7FPH3SDICKq1ioaT043Dfu6SpzLz6SGDjNw7DDh2Lc2fd9gWz9c0t1pII6li3OI5o7VFFHC9
Zrumn9IqFOOmFD062yH4raKyrFf5jCYVWnU18c0LCN/gHMctBZuH0KYX4zoheWBo3hPabhHTruOv
s9GvroY/lRImIRYOniBhaNO6eJGMyjlvGXGN5Smr0UNj/Fk/t27HG5wGBns1htSkVggH8toy6B3X
OEhTPZWZvGFqCPtY1czF2+YcOUgVLg6lTp9L0E8VoPoLz8njy0aBDygDmn6D7nJkToHTnFIktY/u
TKW097A8v3dhuj2h7rTqDRQvbLItEb5eEkG4TZYZyfc8Lz58jYFNY8eMNkHi/M7z5qVHiikObFox
to3RgmOGHT8XPED+Uo/WZ3XqSCYAHaIjOaQjs71IkTMNpNnXi2shzOes5FhlrNoLgp9/Mbg1Wpoi
/l3dbCYUL76NDfkOXwcaRvQeXvQcwhQPQKh+1UnV4nG0lwtVcr5MYf7UVONdwmD08OvVYD72iwvC
83O4Emp8RtDsxQvwtF+nk6xOuiMhbRLYUKIhNWmarL2wUK/9Rhz9l8aeL51YvpZj2LAYq97Ydd3o
RSHbKJI9Lygrgms34cMK5QEJ3wYV/IKFNViI3oBIJDf2o+n26xE8tWgRHjMHtwnwVRgS4u761K74
E849Oc6v38df6mwAEAEuc+wRsN/OS/fdATAzzH6Rn2Lq7aNvpe2FZEDzmz34l44FV6FR4QRu6Dkh
sKaf3/qYjxo6S5ufAo/MlZGrtW1kMGw7LBww3i5bfBoLMvcMVuO7Xz+g82JIxgcgP8CqD2wDnmve
y1p0YRqsFcD2k9dPaYK4VxtfWkkSf6hH8lIId/5yE1t+bKjYjyVs92dL+oaWoFFpHNoGPjrBDlG1
rhojAKxQMQ9gnhWQ+hSNy7bp0REVyfDKSkAtfGsb/Eed6ze8Y8arfMd/3a7+3+qpL3+a3H77G9/b
1BCK/4DSSwOCtrP94+AW3BIzXQb3qHLRrosD+L7fu9Sh+IMWtWmz0mQ1LWRW6fcutc9vwWPmd11W
MMvJ+ztdatMJ/yEImduBkQ5iJ0BN0bNpcf28HaJQL3U92t6XDP3Z4rmq18S1gTE4VjfshqFwlscC
7eLh0C9uRQ7QL77/Ca9S2VzCx2VkdJCW0Qctu8gCV9HQUEHQOKrKbH6j7Jq5ETWjDNaAJBgMEUWg
q5Fq37r0niDB5QWKtDcC2Y6Q1N4GNPMm48hS+6rA/zvaeUucO0Zfn1nY0e0BqVJh5oUfqy0ECYs5
Z6MLw6kCGpoAGPvhQ95+i8U/Whq9aGBBISFQGnwl/2VoQVT6+e2AoBfYxKz+F9lPKNaA6g0ztJOV
57rlFUrjMZecRd7Uzx1KpssDbXNAR1snozxDHV5M6fzm17f0IoZwS2EYoy7t+TQUmFa8jF9hQZbY
9ir9zATQL69ghKblefXGrs+ZnAU5VSeKDxhlbEgbIlKgYpYY+Ba2bMunFjIKNWE4IvF8rmzdowaN
b9MKOaCa+RT7AdLf+pipILHmfbCWXXC9rgwKsz1q+z21AdimEdLZrx/q58iP1zAv2Ue5MgI4ANn+
ZTMXmdY5RzOmoSCC+3nvN7nV3tVV0q63v76QYdD/48g1F8Ip1YPQ75PLIAH14gQEjtuh6j0nn12+
tnD3skpKD8Vmmx0+uxQUN1Pf+m5GUe5XKFtJ1DL0XZn7v+3S/9yW/HoneMQC2/HRvUdj70W2gf7b
QtldBJ/pzKjg2oeBN4AGrC1y+XPaB/Ar/u5L9hFLJZSYWRljqa8KfT8MbyyRWmGLpt2nijZ2C/xq
kYj1wApek+V3R7nZFz+/ZwIXaQ1nHG1zwt/P+wZcaFXK3Hc+zyKFUfjFMarFQMPlyLpL28684moJ
xjHe//oD/2Ul+ayhwPyH0R9B90VOhaZdr/D46z/NNgYF2ByFVaTvEppnvN1fX+pFOmU+Ib1Kx6Zr
77CiyGZ/fsiibUUJ3bj+3EMBqsMTBIDmTeUMxKjtEFLRyps5XhO7vmxzClN77+usXB+LPpRkHnVF
QKTXBvUrfg3+gpkl5MnGqS5L3Eui5TROnsc45dc3/ZcPY+xzQQnB/hc4fL8MaCIuYZw7dvMJmRjF
XSgrLotnjdKY/65t6wBUHW7ZLe2hX19X/PXDxHwVB2S4cFBwfhm2EgtbDal86+OKNZSzbmPk6MZ+
G0YUXPZWuIBXK6DTXhk+oTKW0pHulFIx+uvW7OgHvBMmgGpZNK/DxxQuToxCTuAsFz72nHR/fn23
7IsXC5gbZD5stgkEXsa3L76tT16u6lG1H7Mox4p8A4hxWG97sPAsqnWx0d05xr3sg2vLTXJ2U9+A
RSKVxBSOYBmXXrp8YgHWxXMAqYOfkCdeyXhWCxzOnr8FYC+RRBd/HtPgHQkcKvpbXYclK1VDzeHr
NGoIOIYB4kC/QMgmMSHaAvjKBR0KNdpaGaOM95hnkUJsoGDAPt0BhUB7ZmOvedAVB8frgJBuumzK
51tYOwX2b9MockFzL+nXW7Z/7GNpBXH/kY58wT0KWcTNSDEyindAMGXBrCFAuO5xHdxQP2jVBfqu
L/h/pk3WFESQTZaBksZuAzF4MwgA11gu2wJMDRs9gVfIw7QIacAzWbImaEDTTIXDn0T8MuGP5AGj
Q9wDMMocXg9TWHOYLR1w/mHbK/xvmbilMZe2ANPzx1egtlzNSpGeuHbjMu/eI4CFxm/iUfReVV4T
LcdJ9HNzAe9/Gc/jPM6spTnCBmDZ4R4mlotIw74qIWwO5swEMuWw2wBzDbR7W3iSQPm/P4BfAC/F
IoR5f1DsbFDuvFDfblh+oKNMEKvqEPlnOipJwD/yUC54tfQSrP6fP6OTnYUWR46uabZlybVA091s
9XkHo5vDSzrNMiM4gqHimdJvb9VDmZE350dy5A9M0wB9gApxpJ0lMhBRyDBbIVnbIpOA1yKXsOPx
CPRmubSISYFgK/FH6PdFEhT1HWIsKKQdYHuZ5SKxs2BP6SaOWTWpgwTFsnVnkPOGYCOS8DCktCnd
s+XN+fKpq2f0R+j9IEhFw5LAKJL7qGL0V+zWcIyq6RWFlQbjm674ukQ7sFYuv7eAFTYPUcQymK86
N9FNum/pAHLHoaOJAnu1wiKGUeskZv0qZm/8Ko3cztXnuNcePwUPGY+tMBZuxK/wmQk5u5TTDtwS
+gTmQghNmnvx4sz1gi0dGLbgEnWIu+zcNQi8k0Ykl9sr6jwyeRsGX2V+3VO1+e/y0eMXW1AbIbdV
eLF5x52ueYMjsk68TlQ8zZqrSAG9UzHAnQgPcLzMEjWptX6QUcP/dgJaHSyjYiA2kDquZBmMFtjn
i1pWEzwy8MdPTKmV2dJebH6osj3Bl/B78sYGUoFw9QOjHoe3ACOBscBJz5g01Fe68igs951CKg6K
HbmYWdVwT9Sww4rLdFmhfvqz2hX2A76YDFB2IvJCE5myKivWQ2BbB5+uqXQPQ7mkSLexttEbTTVW
Xbf+sphpR9Qz7YdrCe15aUgUphZWrs/kR0ErHqrOxsi2cPObVmQ5tDBydfOFm1wvTDvBnPaaXhut
nXzZzIpGNVYnFYYb00WJXTz3mFg936bDVrj1EZMXuKVsm6TAku0+rrvEa65bqMhztA3sHPnPPYGY
cLMfkPNdQDBKpBogD5C3z+BAHcROTgmATB/5PtTYvDL4hHaC5aE+JkCIrYe4mMuVOYbK5iyDRdlm
owivhznuzeJBu8GsRMgSnTyUS2LWpY3sHGsIv76uTC+A6a/8XufoUYnr1XcJlUib8pZ2QDBpY25m
2xJjd91PAYpuB6B4CF/sG+E5nAXtgqJasI0720TBkZfPysXzIhn0wR4kxC0ow33H7w0qMXGptHU9
v44HiNhoczJGJDxJb0a39AJGLNFB8xbZC8KBIIFPY6dcekV8faRCL6IlZaVHVb9y49lsjVzaE9XM
/RMuOY4Q+g055euEQVq/j7zKHLLDMHYsxznwaVByKKuF+LBEmeXdIPOq0IIkRPkeYIuh4ZEilD8R
iWRowvUN5WD5xJiGauR7HULUNy9najuXOQFEWGY4+zQrJtd6NRYrGKJNhFDSDgu6Jtl7Nrz2e7rg
PDy8y4por5cp5I7DAnqFPqAYGrKxi3ElnQZPNZo3+H1Z1zm2HwQZrwU8vGX0YxLnoLVMuGfsxKEF
8sXmHbuhihUWRkuVAg8NrTRn56KC5YfwkDIRQrTLCbu7Pi7VgFz+Kpbgg9VMlbq3UW19iIHcwBtS
CvX1c9BAjDwErR7lJ1lzxlyotIYLBvWWVnzbyLz7kBNzVxw8mrb6jPb1qu5qw+h6mlZRTTdrDEkA
ofdqoMvl+pOEBY0np4+Ov+d6/XiYJj/S16qDDoZ2TG3X4tKtOFb3STRAVO74RoogP0fdSrO40cpD
MAkOs0npVzUt1cZj0OnEG6msZXiPDcPo3QfVsHjYz3ceHoObuML1u93ImOc3kv9JOqBoxElWbcO1
mtYVl7IKFPIhAVjWXsxsDiasQ3k1AZORB4xgkL7zSdDWhxS2SMvBFwzQTJdljDauhxnTdkE3B62M
IB36eGdhxoNoWBg6+F/7VXoKHXfY4Ww3rRdJ3Nj2UUwCLEgiZ9EA/w2rFbJe4vrWrSzb2nuDoRr8
7CMu4QBh93Frz/PDPMzIvVg9Y+Q7z/L6lYEyqxqCfhCoN2uoU0RyqiEIlTzCcGPECY01lMEuxk+k
PCb5UMyHFQIPAkUx3T8ng9T6VVFK1EXUfM4ctF/mHWyopfsSAx3Fa20MZRtuHLf3Bzynkqbzo91Y
2n4VHJPaKoNreMlWCRY8kKS12ZcsQikMcY42wl4KvImP0Aimqu7gWum1cniY4vZ79m3jABeIuwkZ
LTyUJlRNOJZk7eLU9Ab+jZTeTiaTSrBWs+2UHGXRoU82hhgmG0Yhccn6byxVkEEpd9bmWIkJJGzu
LjLpo+IAZztgRGEiXA2OklCSW3T/k0OxVDgkmQeTU3SxdqlFSor5mObo8bO64JQZGh+AyHEJQ37m
YUTAlRCA6Y2pHMJCQGFFZFTXTMHHrs6Dd37TN9yKkFZYxsfUGug1yLHzCZN+35PZR6XFWzp6jk8W
zPDLZNEQbyWxrIiYHE8XzGsT0A5u3TO00gKnRvcE1KciJQLu4BJTasTceVDykoh+k+/XygTEunI4
oyd4E6QmzL0GXpBs8B+vtvS/Z+5UpcBGnOOIwVm73mvP7/i9NolnfphdtAl7qfdbxf0zDTRxsvTC
ij/iFCLmjppE9qg9xio2+WqcaKKNw2Q++DjB+2sPgYMb1WXaFppjkV6tyaUaGZqUJYsH847o6QaD
eB6tfinj3VQJjXQr5yF9A4jKSN1BRrKVz+snhi8mRfra7gn62pxS308wDwS+xuIVpiha3PFk7l64
icWLlCn+su1xyVHreAZrz4slzBTmDsbeQtXm9OebwKYSNYRRuisZKR5a/MS2BiaOXZ5olqjakBCZ
pZhjoUfNUs+J/65Sgt7Tt8/IgSnEI+XfODwAAJx5YrdoBN9o7HUIca5JS42SzzoVNr4jGmejgjGY
DNJ6AkrjB/phhdvCU4lVmuaTUqPOs1cSJgQ/yx6KnBR8chZTyEdBx2Kp6ddhFZRPtgqHHYRhspTU
SUw2r4HwK+BcMu11dAsD1mnzyyAJbe4HFQmzD1xX2TyqLkkyH7DoMFsEWWzT8GoAN/X7RHsmUWPs
QXrYCbPA3GTMO+fYOWFFnp1+O10zrVMOTcjCJKpb15VkgbjAmHxzCMx6TBjnkVnbvIHiOVlRxV8Q
U1/MnyYrUevtVEUhx6VAwIYzLMsg1dNQDcbUJPOuNHf7bXuUA2S2hwqPJj6q6gl89aU7uzr9oKMp
zdUJXk6Jq1WNujrLNEdnin3mKc+s3apx4uaqnkSqh11aobgMQXNAnJmkdmrx2d6Olq65VrMqHsGW
OjfNCmFS61i3lHxpGOfqCQxLbtTsylGip0Jt6bmX3iQw6UUgyGGd1bZjisBC+lRsNoQLPghcHNJL
Ck++87D463LhTg71UxCiE840yXG78klnYualYCZnMp8+tTW5Rt9GiqfNZ8YzQBW+VcTRio+iPsz4
v1N9IRfk8quUmgUjSsuy5v9j70yW40ayLPovvUeaYwYWvQnEzAiSQXHUBsZBxDw65q/vA1LZJVJV
lOW+zMqqUpUUIwC4O9zfu/fcZ1huwAiF0gnh6SExgAjnwjqQytaxSr29hvSg0/lRepX7T4L6fOi2
LTzClEQG2Jf4CN163sgHZcH48KUf8NQaULJs1wdHmVyasUD+2KO4ZjHdctfnFXdSK868u8omu1TO
5weGk0U+F7+o9qd5qSxZk61tiXGlCVfo4hj6W9VRQ44qCXqJ5/epl3c0eCYi9rIZPzVWZMhUywYi
/zww8n6uHyk+WjeGpC2cPr8QxjDkFTdkmk/cKGEbbmSvEhCWbDktB+XRshKDzevYx8HGhzvWnlBA
THLntIQEgf7ROFPwYgNLRozZ0AAxWFvQ7fg1rtHUs6qpyuedqAY5l3Wmfz81DklAhtGuisnJyObo
vtbyJJUrLV3hNZ1Pge8Hi9THBE0NAO0avGVm2Tj3pp2JE6/ROTEDnUOSYPT3YZ7zSCO1nb96mw+8
CQGxt8j+VoRiGMnRnmM2+EFs59PlCHmXsdbwGMnKGBJJ+OjCUiI50RkIoRE+6gU4JRci99vK4cIB
5R5majKPyq+rRv+mZuRQE0Qd72I8wj/wsR7oDIUDZyDtnwa/mc+ZHcip0FzSya1SdyHbmuv9w0d+
rqpRpkIYbKJvNVTNYeP08SPHMs8d0VjNk2n1c/fmfWik5MXy6vr66n7/KFt12OMSMaNRPP/crdbC
oJw6qhNPkeHP61OBOrtjU8hizdr19We9VQN/rR+rlI5tVTc129Ct37tSUqgg0tJEfxr0rOUg04Zz
uqRnNkbINCSpUOVdiPaJRaPNDZP88bYj2go4UwMg4JwqxNzZcDnyzmvP+8r8s/eR18F8RIB5i13r
AEWn509ff/3fbpVOWZiNrSqI/lI1Mf/7XyrtQ+1nTdDb5mMTQRCEyCPq+VjIy5Uj1Ncf9duYQ5OO
tdO06ARphvO53s02inxBNlCPbujo7bj1Ryfub9XJnqeI5Qf9H4fc5xaKyoOBSaXBF6TC/luXvq6k
7gTU7x9LI5zXqGZgsl3SVp9fEBohj8juXPb7bCZG/vwDgqGoL1jtMvMPeobPt5muqWnOvQzapKaq
fh6RPbb5jjRZ/Ts1CY6OYImoUgFWn4/z/+wua6YuuFqcKHwaxbFPbUCwkRXpcbH6HY+inRyh6s8v
qCjmpLbFRTbvGr/+wI9aFJomJm0wR6XJS5wTm6ZPI6iJnYnFZKy/EwQw15Nr3Z+XORZFdHCeX1fY
JyEDBmPoenaCYHX8Ux/lt5trMYhdgVjBdmwu/fPKgjIKKaOdY9YTIypYelkYeal6hG68ed+2dOS7
8c7DgDWv3z+L4orZzCWvzMIxH+7695uTxeZc4qH0PzKLC8PVOS1MwKF5JcikLxy5dPRGcXCoqknD
am335vyy7Ma2QBsU+oKJvwDgPddfG7uleKT29QATFolbHiPOn/NidhGtZSgBRaLMeyvZwZAcPYTC
NqcYGVXz6xyBCXsbW+rzKx4qR8nXst8L9JKtPatmkmjzpil2mrcdn6bOm2U/zsDYLgQaY+4/yria
yqTWDd1cZMkx3f7JtsAK8ev6x7qH+Qk7CIldgMY+D+2Wk0UI3WB8KEKEg/U2KJv5CERO8LwD+Fmy
/nrIzZ2xTx/Ju2vu0eBTws/6aYzTKBsbVMP9gxsgXNNXpKFayRE2h5Yo50KCgiTnKAWrij9YhStO
ETbN5m/z9df4vKDpyM4EK+ccO86ce2t//7J25laV9zzL8CEhby/bRxmkwRsN70R90GRz/vWHfR7k
5JCZCL4cwwJK6Rjmp0GOcSWIwlLK711VxtOtGdvzsIjjct5Zff1R2qcpzW8HyUbGmmXTedN18Wl3
EIBzTGEMaje5bCC2zNGQxD0GlFE56UZxz9sBR9iU8T82BRvG5YD56ZatsFkTb0NZlxIMR565f1/2
eso+VJ2IFLkWUcAJJbRZBJ5DUO9zWWtQ5jKA01gFk7BzrLlMTJIiP90pqs7FKYnJuygIlLlThLhz
Xq85ECRDtYO/Eo3pOgeKbBy/vgmf7jf3wOUIJ5inxpvh7tM9MM2gIQytHW7ajPjj2QFHqwKKZ19w
cv76o/RP43l+pixeFoILi9ciisuPL2HwPtRUVcO/dvDdzZ/VmpROocPPW/2WpZ4l6L33niLS4S4A
TZ2rpD//VHfA7yIOCIKbaxr2XM/kLFiy0mmZ9KkoKEmMef1AKFwIdD8qM1K0Rr3lwLSC08fxOEK+
zrHkZ+OPbtHcRFLSWGPuTI6Y+Hddkc0PfEIOa94rb91x+7000alUQOGxmOH8JGOVXUu/AMA1P3c0
13Nh+WcLjRnJ2I3pefDe832qHCjYVCA7f9IPOh8fH5kJc8Sg0BAs4bgVpvj0+CquoHNE6T+nnW7f
xzVoFRznmrm1Eqc0qPGHzRrCnXs24nn1MX34ObrqJL3tAnAObzm+NE0D/CLK6BDjEzbVjc/5VV7i
C+hCjBKdtoX4fMpotT13pSEBCNcKHhh6OdZFR6zaWSgieeSNFM7k/LBLloqM9buJPnK392s8Bosy
dYWxpGqIGXBSGg4HKUFOnnTrS4O3UrI2UkU/2mNNeF85EqPn8g1Devh76Ap0CeKyoZxXJD0tvEZN
v6OaIJ95gO6yaKdKqEu9rO1rjffzYxnCNl74tRVSwgik3EBXy697W29vI11HuuoIhdhphbrdQ9K6
kpS3sv6GEl2yLfLbbTy08Zo2wVh6Of2iwRt6N1IW8Im7fZrD8e7djoJNGMd3rWNZVM19/CNNXxfX
E3SyJdtPhSgTRTE8YYmT0YziSRsb+R22gnETtmbrhQNcjcSW0QqTS3T29ST7uFgzIGgrs5iZbBVm
LeVnOQ0WHQCloCFfeF7DJSagPFlZadFgCa6FdfP1h32c0O8fZiOUm1/z7OE+70j8yWBrV7v5iyXs
DI3QIK5JqdLkIsuSY2foM9UqKDLiYCFA/mE/9tvIf7tMtDq0bFjEP8smWlO6RWLU2UsFZ7tc6GmZ
YJnRwSb94TXx9pv+9Rp+u8rZpci+Dwe6jl7047I1AO3WOrQyL2pPWAV7Hl4Xi4IDT7QcwtS+ypH+
X0USAt5CpKZLAFIH5HfTRaa1HNIG2RdiPeuitmp3nyuwx3nfkjNAXbG5zTI2L1qTZ+VCa1TjJLo4
fyUs2znklGdPnTZqd27MOZU4XhWnArn2F3qG2Wuh2JlF9SahF6f2GJdE7Y4vQAgJIqzaGiuUKR7F
0OjexPP7w17okwiPWzJvA9gGcV9A3GiftwSqYsvBcMbpxWjnmx9GerjRgXNsh2l4zIE8Peh4Zpct
+m2iCmvF2hr5iMPu6+Fnznf+w5OxZ7HmrAdREY4Bzvn4ZNTEx55JwfglaGkcUE4Djjw4ENiXki5J
s+yMbNjaWQOdIlJKQjyp6G8L6lbHrrSgw6R2oFxMamBswatSOAMH850soZwk6UQ5ArggVEsfN7me
6dfUQNOLAjswO1YaY6M3NQNtF0jEvofREV6axuF7PXvDRoKWznW7RCJPpXgbBUV5AYwybZaFL1tA
amF7I0wtOSm5wwvCGtR+rWsNXjm9joLrPnUxGpJCyQVA4nSBmAe0AOy4immE8E78hnXDOUThaNyp
VLV9YpkSmI5f39z53n2+twbVBazcnGZ/8/u3lIR57rb/UkWGea5UenxbRsD7lyRMi3O15yzxh09U
PwpfGVU2xyxUt7PYHAmeMS83v2w0VaGlNdbK+Edc4iOibIbB1m9H5YxCJXBRiPas9GZQv5S6SG8h
d5JrGLnipHSuvv7D1f8+tNhqsnxqjoYgXf0sBqyh6WC3yfMfAUgdrEqgeL6DPyBeFrA78BFyJahw
kG+IydKkVriMQ8vchshhl9RJXNej4ZmFWNcs+z5qSD+j9EsJPVdkeIS0K7eVrg/nVksqHjFcgbEA
c6gR3QDJB24haIIW9J5TeE42meVG4bas46RRjq4FJAXqr60ciFsdiQjseZ0BeC7XQc/b2wP/lxwy
2rzsKPWsC2ABpsB4OtjUq46m563ZcTRlLyK/4dfJd2GWghGubeQyjETaRZ5F1e9Sd6OcliuKOqjV
A32lxsJ45Um0D8e+dKVcFBHAWI/7V5AX6dh9vRFWoN01dRHdtzkRIUakgeDB6AwV/eun8/v6w0hx
Ec0hXbN4Pp+XZF2jE5oMffLDgQ9gL9zejZ9QeYx0DXlkM0/kZZIz4D9XnsYu7rGNWR0opz98jX8z
YJ1ZgsyrDx8BtYGPAxallMwkLs0fBMaNLbRsHog1tWF6iFKrAQ7XuddQdNs1hlKCzFx/eMB52mHz
l5N6/Ycv828m7MwTE6gtNbSWnxW7U9b2XTEk8Y/AFta3ylLllYbDamlT2D3jvdieEwDT7Esjz3bp
oKvHJrd5kdlpM1xGduggSM77DrJvq7+inK/MhVNFybc/fMvftgy2hd7VZIqjmeZQ+emWdRlQSbcy
2h9Uvavghp2FKfHxGRjMJHhlzeqAYvVysrAp1mbxGk7CJmmKNIN+o9uFvDUJvzsIu09uoDST5Nny
FljjsEq53UFse0ZFu/f9Qf/XZ3E9lj/+938eX7Iox1bEIeW5+ZV3p7omQ/4Ln0WdoAX6mPD2/nd+
Oi0c9y8LKgGlA9egiuHC7/k74M01/mJZdS1Lo1SIcn5mBf20WhDwRo+bir3hzmaKXxl5uv4XQDt+
GuYeNF1Uef/EaoG8+8Nbbi5R8h8OTraqcro2Py/zCEc0o9Ra8ndTx/HQ4KPvyHFLT3447NOgwiIL
fnX0ir4fX8xC2gczMSpETRiRr4qihUyL+fkxhZJwTFCu0qn09WsrjiGSWgTgkpRu2OekX8qrkSiC
axrmKXxqUsUyajrfi9J38FXYZIMRctjgXH+iRBZvsVHAVqUEQfCrbMvpWZSY9yM/IGQES7/2jSpf
sncxQZ/5tp5uWh3M6tDkx8LUkMylfrZUYrypQAb6XR5leCczxSIUUQnsfVa1JSEz6XABKC/dlKnj
HkYZdNibrUE70UJ1z5G6iaM6RuLIBkgBQ40ncs1KnG7obAf3qhu556qSXKqD1R59Tb2eBEZS1UKN
kleGqywEZ95XtgtwfrORgDcVHbWHL7e5BFZH8Ghso/8xzEESsxW1GzMV5Uvf8yE6TLoFEQPpBi9c
clMZMSnFQ0reaUms89aVTbPsjT5bCntUOQ1q7V1BnPJF04b9qQGi8ExHfbzP61Y/BQmibX2M63NL
j4cThbbIoxQSrSvy5s/EYFVPmd4OeNsDe112pGjaasJlBATiGEmODTAncKFKjPZFcXUyME3UmG55
puXBzpg74m2EYigRRb6UxPBkSZntFEfZpYmdLIOqmO4wl1WbqurM18CNCbSPm+issYx+YwmX4M4s
zC7pDEza2gVTt6eU7BPdwkHyrEQmdxsQtoQj2wJXGFnlHopA/63s+uraxdwLj80Sx57ctm7R1noE
hsOQh7gV6TejMMpNxu6OSAq0PFtzSG3MJ6mun6bRjo5BYExr9CJEGiklqF/28CrFgAYHayRJubJo
/F3CNLD3nCcs34snI31uh6E89y0r3Y5Dq59ZlNw3WWlFD61jk3xahiqCgtI8ZSi8tkM4Duf0evUz
rTfJl2mL4KIxCnkdT7pLZoBMd5nSYuP3ewKbctM516pSe8gpvR+hqSS7iMLOFrgxtHMSiaBLGKF5
kZb9mRb2BsMR7I8Cvpf9U/NI04M0pRHOxEorffux0oGEV0O2C0ZYNhkyuV2BhBGXeYlF1861W91I
nsdeLwNPCQztwXby6wJK5K2U5QjePBenIrRIwRhCX9mbCp2rBV04cR52nL69XrGqR+nX8aUdJBWq
LlCfzxGJwpu84y8FU5TekG2QYaxCYCwoiJ/FAQ+x1/VoB2oEXLWRZt9sXTZPbCy6etEk6jXCExJX
e2tf9NWGJiJSBAuQ4iLCvn2iIp1emX66teBU7y1/yndGAiFAlnBRWhbLh6ZwiSo0M38NOLFa8moH
q0DMwVUpsZJNQ1WQEswBYgrHZBYCJPeoyoYbm3PmqdSywuOBsgWsQ4LQ2TyUlxAC131qweGuaQd7
rrs2mzjb+LIXRzqgJLGlJwLGwQzMdfDE0tVTLAJ9m6O9lVjBeJvnoquf9QZavI+qtReDTR5IP6zI
nGtBCdi6c9/YaDwXpZjSCGPvnKc1jcEFSYfJRhmaiRyy0bS9uhss13OoSi4Cf4RwPLEBnYoW4I3r
djfBNEKNThPO3mkdVCxznP8WaZtNZ8gOq+OY+2Klqsp9rBEdPmN+9RXsQxt1JcJZFyeIlyrRXeL0
YpdSWF8hjK8WGlDQpxQgGeFEoXsyM8faSWkOkLZpt5/AQSdL2yaIA/T5oxXbwybGEncp5JzGhz5M
nHdOITzHzyYEXE5qrRB2uLcwHcT5ZIThXe0QM0HqG/yYxtryRpw86IlkTARGxFDq44OMCc0i0cU9
YEetL5vYr44xsrJbxY/Sc5lk5apQZbAGzQbwXwvnhKpKv6NQpm3J0dFXhPIAxRhi7Qcg7fbYU554
NPRqfrm0k3HP5j+6QRTYpQsrSjBwxG6wadFDIz0MiMZS/fBSVTnp9S45bV1QDd9Ey63PQ3NajmNT
ruSgOWeO4ZrwuyGMgtWMewYaAWSuQo+OJwsPaAz0dpNHQzNLYsubtPU3EY6GFepFors63ViVHWJn
krTEFKN5yY2FGQxrqyq6c7ULtL1LWes7EazJssfPgoiY123EFD+TbAy3dMkRZCZV7T4QGRkts7wX
96lf+1tWJixOjYYx3zIvwYYpzyUuon3ZOMoa2bi8wCmY7kygNGvLCOQpBe19Q4vWX6uiEt/CLoLH
2dk+uRGjQvAiQqDzeqyecjmNz2JqWf4pzkwIrgcDEIbeq6AZHH2hSeXMBPBMkSGvoYEs0CIhy5wN
HAIKCTyhEw392VMZx8F1a7IRAXtapeSf6W5zqkg12hYQPXAXw4RhAyxrDjG271SvLri/XZcSB2gM
vXKINLLNCRS/7LocqpfZPpi1GRAfPQPwnbZvn5LGesDi8Cj89hX95oNTDFcQ9zNPmXqqnHqV7erc
HlfIaK+1Kij3ZWjb4EkS7Tbh6PSMRXy4Qyvz4HS5pTDUI4xKyb5EZiLafVnJqms2qQXz1Dqy1coD
kBckWJqrCC+AsZobHodBM+1l2xOjclk11Yi5xvJf22jUAeh2PQ9OGVF1rpWOkFe/EESisuvZZPCp
jhE2jeKhZAFl7zWL5wc/WVcI5bO9oyT1cq65L9nkJWdqMOZ7oPT2gzma1XeKF0F86VOjO7NDU62v
23AK/Q30Y/KrPNhSE3LOAKLtixMOUrkx0ciZKzXs/HyG5SUFoiGyGfO3lEa3yNedJe9IeCPndQhS
2Lo8ySYw7gZF67dWVAIvyZr2nJ8c1m5qs51Mw31UG4cWaCYRlgoxZEnAW0axO2XLXuQmn8J0FXLC
3fMGUb6FShQcBkCLHnaq8bwLg+q85mnupwb6SRj1jwYO9H3tEsMlDaXdqPlA6F07b7f0SWsXYB3q
syjacSJC/QQHqPAbhOfY2PACo5i0TIEzwyBpMpTLGIDqbjIQGLe+7+/rTIv2BK8cLDUF+WOr5SH0
yRsYA7v63uogGJHqjpuo6oA8IR1eKYHwZ/BOQbyRUVIlCPEiNOgvPexTzrYVpUadX8s2JAKLV6PF
TOABqiRXF3C8rr5YTm45d1K0HEOfW8OuEvPGr4y5gkljOIID/HY0+e8h7g+HOHCdnLr+8yGOIMOi
fnwpfj34vf+dv+3yQvsLlCkYVuyqqo4I4v8PcfSd/qLZZWDexZPDHOY4/zfVVeWkBlmBgtQbuFWj
U/HTL8/5jlI6CHQMfSbaFeH+k0PcW7HnX5VK8DBYJ4F1uPAuZ3Pg5yqMYJXA/zUpZwCWKlyIKq7m
sb2vO9fI630s8F5XJC44NG02bIuIuTrobpr1qwADtWk3C7MYjTLYG67vJPoxVzSkJ+OCpJtAxDR4
0jqSG+I7iXjekPBjRtEBM2LH8jrx/9Iz8isKPQYlXbbmZNUGLajo8EAL1xwBB/aOreCSVHid4nbK
sz2VT731Er2fzTgVOyjxAPwfQURBZkM5fourae72OwZVvhNLUxu6F1HUrPrGNSg3Zg5deM9scyp8
aYvIblzYo+ITCoX33yn/O2veef5/mDVoaOf+9H+eNtvH/jGKfp00P//K37PGNP5yUCdhDn/HRVB6
+Dvb3hJ/oY2jYIjOweRHmFA/Z42mATyGQuHidDXeSib/P2tU5y/YB5ipGX6EUaIu+yezxvxYiKNn
okP8dznyIuZzfgcHs9tMiSoPtG+ceUqSeqcMyBNS/qL2JoDn5B4H9SmM0vqZDYh2HYaJcqW5Fd0Q
Q6E5mkaO6aVy4LwjaL0vFYvDuKuwAR268gH5Dr/HUgD4LJSuiC5joISoCkpzDi8ZkjWBssRt4hk+
aAp9ytDNe8ATybgptDG5mmJ92rpszyB/K+0PQtJBeYVGb1woQxRegB9nex/Kpn/ENTc+4g8k/ysI
uW1eCNAiWsAJmtbUZKq9OSrlU6uF8SP6v/FSSYAPaki9H0aA8p7LJsb29HFqfnR1oALgSw0OYUI9
BaF1UhslIuEmldpNqw9T8of21Vt79F8L19sjsCyWLpIaQDYhKf5YPs7QisQzFubbVOvuDhuLuSq1
oSa3pCAmkEYj0Y4L9nfuJVV37UAtgksrLacwPcozFKlCavp0hIsd6a3dcQI+eU4tq3ihBaDcYYGR
V+HcdDCjOD62ZqOyIQyb9DZNSU4LQrihrdSLC8epb5oUTiCJowe2N9q1FmpEcbsvcUWF5JdJcvl+
db/yO9xPohvIr7M8kC25Ax/bQCf78aJLlCGBL4iIM4rMf1Dnpx9g279HSzlcKggTsaPp9Q5xV7My
wpzwuwyHylrq8XTEMiyeykTlNrhmP1wEiI/3faGb3/yRf6qoJv/AG6SeBWzJLsLWwqDFmeXSdPxb
VBDaxo2i9Ba1dufBXBLbKO/JKlNqZcMhhOjbggTJSWSMab0R3ZmY9Jfcag99ralbECjmdnRqSuYg
EpfRMCarwey1lSjdcG1GD2npopw2iv45CiEWpQ3pbyWWWpLNIUjVDRUWH0inB2Zzjb95uGJSJuds
BZlMMom2if5CIlRc016sLblM4gnroAG0kcrC0C6jCEltYQMrJWKHnnHE2dfO8+EKkTkVMrR98TEL
9eqAM0S7G5u8/OGkFdzKvK9B35qmW9GdtVU02FJu3aGMzlDfiaNPpeaSPIruaCYVF6fpLQl5VTjF
pPeEMTGbBvF2wBqGC9mo3FA8eWt0NNMWQydzk+CGU9b18s4gceLJpUF9MDA3eIIi2h+0YZ/WLNQt
VKxoyyH3BKSN5kD/OHa0gHpD0NnKVchB8dS4bb5RkCXf0gTDo2y3roeOkbFTF9NzrzmTJxsKOp5B
RsZLTJzUeWlp/h4WYHVnE2y3JBRTbHhn3g+ukSyr1spuKI4S1NjVJjEUHUl2Kc/+UPgAdEQTTCvJ
uXQ1ZoV2NYiakE80K64HCXg8GqGPMw5n4xrTEnvxksDEfW2WjboyG0VbcVaiVBSTHnReEzZyehu2
ZVzhWiBG9VhXpnqAj+i/Fqkj7h0lkzT+VXlHjGh1HsmIdHkSaWkp6noePRE0tqmKmo0ALnpyE7HA
WRuD7Ya9SpwQtKfAdr76eup+4tzMt1+fJe0CXQsyX7TtH29/X4HuC6bav9Lq0lKWjYpPc6wr5Vs8
uVyBCoLbsyqpXMdjRJPSHEq3PGJ9CoeNg0ZoXOjMQSiRaeXvnaQrH5POqkmDr3oKcSR5+Q+1MXIx
9IHVXRW1yvqfX4Axv15pGvJeRkL88QLyKZHkWgX2VWpNcAxjdTiH5BusK/zwFNpz1hkfrdclDTaW
GIocyoodW8nJWZhnas+RlbmnszCPxaM+2CqF0oGqrVa2/roikPI6tSv0JyERps77Puw/kuI+4S/e
bj7oKfoUtORdzfj83fuMwN7J6M2rojXNnBaZ9F8Zzb4DaaxO0ZdH0zEGAXeR2l2+aSDOE4+V5xbh
G1G3L8Ape72r1bvU7OsdvEblGiuZu3F7GJ9eXbX5xeRI1Pca199n+FDhbfbyFYtOySOKjCfp9+1O
TBOBoEk1DZet0Sf5xu7gmxIwPEEZhs3XtK1/p4E62lIHd/ZIfDXcsba1TqUerMs0HB5qK582dd/5
u2gM69WU27njNZo2/ECvxXqlZYbSebLU1NWkl9SkiuRJRXBLDGFeLfSkLHep0fkPuc1UZ08wXL5N
Pd9VgpfaV8Juha2Gr5cn/n4aau0KjgnN2SzWO0LTq/BFlHJaxyL0Hxh53Q9KsfMKMt+a2Pb3UH6n
48xGjhZGxspXRrVYjGiAsF9p7O6Nyoru7Sx+1ouMCgHJ0TuksNKra63zFAKNDgA35NK00+Gcbjrv
kq8HMZtERum/tg2MBBg+7Bnogs0Ad8R/H0cxazWWMFSTV8jByX4mmCgcFm9rM/ytajP6FTIRCtfR
gnpHsGYrVj5aWjOdJnJTE049chciQyKOLE73VZTKfjFmIko8AqOBpQZBvm5IX2a6At5/GtFd3Mys
nietN7ofbWQbyhKaU2YvZegAsUSQkh47OBYrJAQj48DIdYqveuqn61SlmEMEetZunUAZyOwtoZ4a
2c3QF6rOt5RjCvEcp2ZlKScEZmO/lK1oX3Cus0Qm+aygqIrtoE5yYzBrtySyz1vO+bmS8NPcySHZ
mkoCqn3QYNm6+ninlkSW6gVVOL5PiC0uZkIApWWwxpokzY/j5DOHsGxZY83ek2UlAOHi5VxYWC03
U4Vv+qgNvkGyUJuEt7wHolupxHRLSBXSHZQPWXxHAKSLHSyprGAL4lgMXqazGpBWUYZ0i2z1Sun6
eYMDv34vnIFXFTyVZU3KHfE7IRzVZggzweUmLHkpdAUBgaXmn/0GtMiCetg084GlYSzTSc2vAwzb
O1+Qx76Y1Fh/CqHcjF6gWmVypjTNvP1xx1PQgAtYER4knjJSrmEUVhlND1b2OfV4Ug+B2RNPy0Cg
Dt4Xb1TLsPBMVdfv1WKKHMZTO53wvdPKU+14IEqp7baNkrvBQgLPeNWQlmJRm5QVBfYESbPlwwUX
9dSvjK6jSi+hrhOZ6NuLvgbxvojwp5DKHNTLxjUTZWGWvgAxPKWvtt1fNQXFHo6zBrjmHms+nQPC
jWwSTi81iLv06xCPLqQ7Tqe3ifTfetAfTrbA6thz/+eDLSyE/MdzEz23H7QA73/t5+EWGCI+CMQ3
4ACsuSL0r8MtQT+8WWHI6jYOOPtXhCIBd4INP24Gevrvzfu/S0KG+IuWPhRTEoL++eHWeCPD/rJG
kulCxVQT+K/mUCHxWaBoaiPSA5z6xF8FHPg4x65CDKrY1Zr70UqeHISWi7JgF5CzgfKS2JKLgS39
3lGT0hONc+10TrKHBZFw6kgPnWNITAAWbUo2AKlQKMbHDPaxNQaq7Pm0NnQmM9VzUrVBa6xLV6ER
j8rf421+KinyLHnjYIhn079SK3tYMHMlwG/RkYCW85n0G5Zg0u671KUhEBE0WxYYxsz4yVJKsUwz
fjxRqY8XvHJ3ZVffk9RX4uDp9AVnBWWV+fYt4virWFefupqPx+Z6nxYRKO+GBIbCjsjs004qIBB2
BlyPVQ7NStTVvcVBHNSJzbZC4fLyAFEqwW1i2Sn2rq6dXZDj9fQlt6ZzfSCnGQL5OHnFh0JMqsWt
xBFMnGDFL007boGRBDdcArdBOLssknLp1/xUJ/gOiMjp/fmohFs84NvY4BxapBTULd6sXpcYJ3LK
CGblbwKjd0gcaMm/1Vj1g5FbUKZ6w45anU5BkZ7cMe1WqeQjUzyEZ6ZR8fV7HeR+xRfSSytZIgu6
SeQMmbfndmGRv45EwKG/m7Ht/khLKRkpUyArevZTReU+uNcc2JuVTiCLJ0FkeXAWeMANgHYEwMgY
Ylde+46fHCqX7jiGpWldToITkTPvDkmUXfamTZKicv02SKIK6PpoVHJZ2owDddQ5MbEfq4V73aOM
8LSE/8qEeeoivlQQJ8aOzjGVTHzmyyLIhr3tkiTYlfMo4iDpkXLFmUDlzFJIbWV36EUt3xq4TQws
zm8w2kzznPH8ikebbpTGV0/76Ak4IM9+4k+xj2K0U5V82TcO0Dfs+V6WcZekSpNcs8vpKCrpemwu
79+edxaQd9zRJvWanusFHePOhmwefUUltLWcdC/U4JVJzqhm10ypgdHp2AyVYp4LQdWMN2nIH3Hg
P7G14PkPLs21EuJTy+1i83s9Tjz5vmKe8Grw9z3qx2NIixo2nby3oWfCkOIJOy2DyWE2vt2MvGRS
9Ao/WibZU1ZwJveFXe3Z95krgwB2L02kvye/Rb3KZFx6aMnAexNa6OkgINZAc0gQSAqxzOr5GCg6
vkMQyjNHKsMGyQ2H3orDXdVMpDnaTEqkA4eoB0aPRIVRlvMvhz5Pjo7GRNUFC4HT0dmhR5WuBPNE
pF106kLz/G16UcmYtkJttdVgpFBKCofmSYs6BNGnXBo43/fUsvLNQE9rhmswDROUoG/PFiHo7DPP
DxYRHCwhDIG85Ayp99ybt1E+2cm0hrXgbmgjJ5xVU3eNDSVdArYhRXAeAPMIZ4qfImPKN/rIMuZ2
zG9jcqft22Nu2n5GHzGM0Bo1qy5W/UfYkcrWnA+52LppG7aqsvVd9tRoT59o5PEI1OQVPQReEp3Z
IwCfsiVqiE7MVX8v6jY/2JEYzs3B3JA88QTuhyI7UecHP4EjT8MMMd8klG1gMk+LifMwGZ7u2rYY
ZHmm5wdFunw6kCfW3gxhGouDOiGQGIwNvmJJh23gl6lUdwypW55NTAEZFCa55Jqsd72FX8jOydsa
okxsBVDRlQJH1yMInsWt59G9AVH8VjuFSKIhB+TjpmxYTOBHkJ9ecdl+x1eA1ccsAjizpRbPf9kQ
4d/WJs0dtNXbpO0ii9NAoFzzu8NLs2ZI1KZx0sZ4JB1HcRYmeg1eOwT+ANUr1+yZeH4FIcXovvPD
YBmg9IkxokHBrSFp0Xu71xYbqGWS8Stbledq5FayMoZGLhX8oguYl4BCUsW/1GjvLvFipxvHr14r
m/87a2OQc2aJGYH1xFDSaK3W9TN2GBNVshp4RWXfZgXhpIkSXip9e27PrhG9d4L9GA0A8ZVUpmQ9
t6NY4f5ju5oPijVjaqfviZmSg2yxI7DIbKNMsIAoFT9pcTEsafSTI0WAzrUZJOkSP2MZH8dAtnsw
ITzC/2PvvJbkNrIt+ivzARcKePNahfJd1Ybt2C+IVpOEdwmTCXz9XSAlXboRr941ERNSiN1EGSDz
5Dl7r23pURytotiwh02mt5CT6rS/SWIbrzQwwgJpFlyNJRYh74me/ByWgHyC4AS3bbVjEw2vWl/X
H7pgfLNTnRiK2FL5J7+1NBDHcCHmDqeRkvu+EvU2KHM4VEA2W4tjKykFZWaPGs1jIECY7KMzFJlZ
2xYWtIgLiH3fO1Rgdst9T5NYewbPNq6TIR6LqygJLBgSojDcdTvlbXpxRvCXG1JqIu2uGigfEs+9
/6oU+0n79NuuPcWTt5jGcLuga8Zg/r3jpgg0c7ZrMey9dJp26NE/QXX0WYL8e4hsIP0Yb61tcgJ+
0atm9PH1mfPLdRlX6Mgrlv7tdx6YYLJNaD3NsDfk58WOZ9BK8w+VpE9NZ//T37/Lb01Mf7xLhMJo
Qw1Out+bmGYZa3Y6V8O+mLhBlkogyBHGxQixvryvfw8BvzgEELq2aF3/+yngLqk/fPzPoSteqw9f
D7n++MX/OwcAUwDFjQb+O30vRwQ08YtxmDMA5uW/RlzLKQDa7EJGwFah00r8a8RlG78ZNtpwBs0G
//kfpF9/uSO/OQH48OoYW/MaOKnQ7fu2S9KKeBBlENR7vEqU3VMCyJDNLAViGcADNZ1nWY7jGftf
ivKGQjl2tIMuvYtZD3iJkEjkYdPZ5W0AcvKmGPRHJ8KbTP2JFb22aTjPJFUdhIE7xJ40EJ50oVd+
510aqEwrUxk3mZKgqKzy7MribGlyF/VNFPbCCdYD/hJKZaBso0g/0fFILyWf43rB1Cyxyy2bGb5n
5eAJSXVkbIF+g6KfvVXI11pJtXJywDo2Wj7Rk0a1RLyUAKw3Xu1fPEvt4Fs2sKaqT0FenaUBcFk5
ycpOh61t5mdA7zd2Np30mJ8SmYbQMX2dCFAicXh+c2gmFKPxRgTOczt1VOeEQAmGC0/oM/ap8N2V
1FGAYH2asTr6F6O3nvOxePWITNrqsbyjN04HxbjpS7ZyOy8+ZQ3oqy7us621hElZBFqtBsjt+FLG
+9iSd36lUAmbbkzOffAmI8hkRrLYoafTAmg7zAVdAk0yA9HhB9lOeoToziklV/duMt3JBjGbReGk
ilfRZgRiOBcvsZil4bXb2LyhxZhV99MNVlNvO1n9tg0aopwYG0FIBMUGDWMFRydbmTUflJlA8osc
fHecMpMN2rh+YTHVp54sKRai5bNMytfBgN5F04vkanhN6+Va0N+njQbpCGXuTW/KHaqjk+Ezx4F8
dAL0CG8/Tz5ZDP83jpGe81ydTL6cvV8HuIo/T3mImpgjfPww8oowDSwtpB0HqDj1szAhHuYK/tix
nuZHYZMNlzjqnsNDqKZKwhSFCEe2zCv6QSC4pnrz6/k0mtQ5WSLSS97iR2KKxvZ4HciUTZQgkcns
97MziH2rYH4hek/TBq6csPZxyXek6WBc8h4t2zDMJ7ee4KfIhQnHnOZIZR5sQECTgGFS3Ded/siR
+y2wZL8qF+5ZHxdHwwPDKoZ7WxWwqBAC6W4NObZU91bEVDJPSUAj148oOhdmEIpDzs7L5w5Z7oK1
4LluqwyBnnNp8H1v++X3eJ+rRHncipb7nHpi2gORn1caPf3G1JqXLNI4e2c4s8QSb2QtQUeFInJr
am1nzWY27tslHamtnfFAZ84/qFHTrvNkKjbt3JTXldZMWx3p/hGaZLc2tcJ668lbmkbhXhl+TnwX
h+q0tUPBwQQgF6V5SPEtXyOPyQwmLhP4YGa3FRPH6LH8UizZ1LArpFZrpMUXu8pfIIXSUFfFRiUu
pkIrDZt+EpvWVokRAkx0MwpcER/9zx5er70UlGfVUqdJzX6sl8qtYyKwGQfnVVWTeKsqZizEOCUb
xLsr35todMyBuy1TktWYXEQ3Ru9A0eLcwCHefKvJil11LQ7UZGR+o0wwcR4hVryKCHs1tyEBJjrt
Vdu/ZrY7QAbjppty73nphwxmC2R4FJ80KU4k2fzCafpD3YGqiFYRBl8YtXSGlj//yhKYZq49gPmo
9xRpTMSHlnxHX13QfjLuNn5FCfqh7uBqCJOwT5O2RGTv91WOLQdo4V61h4EAS9DIj2axGDStX6Kb
fqjjqN0sRmhcDKsW3bJv35f0PGVlEScIs89fg4jVcFmOM0NiMOjAIx34N3371Qb+k9rxW0wQVdVy
TeyM1I/YZfnnt9eMrQoiEUn1+6l3EoTC4ARBWKw1iDlyyZNb3m9RzCfRsbr9/aWtZbL27W7Mtenv
QRJFIf+DtbPJYzlnyFT3THisMGMcdQMiGj52p5+yGuwgyQtvkjJ/m8txPGZjx3MbVKDfwLAlLhbX
aj5RdrPrIlQIlmBSXNEb05cn6bJ8E7+8oCC5V+vsXLliW4JEVGX8qAPJDF1lX6BhA5iugd86Tk3s
JDAlWLMsD3//Tn9yC2Hx100H06j+ozPaLNKA6bBd7ROz29q1fkMG7E05Mxr7xXV+9onaSI4orbD9
/RDkG0hEz/wh92qAZqUjDnIyUnujFyzCRO5BzfXBIsUkzhbjdMNZuLxNYvZQe44/tQuDdClVUNyA
7TUVgglCcgM53GsB+HYx7gA/IIxryNWNkcLsWmWq55i26o6ZWLMBPp6eBl10d1WuHpVg2x/M1D72
qY/NwQWga1fppwgHPGl8nI6F8uud0mAtAubz42E790uLsbH2yYRrNqnoDxFzs7IaBRkB0Io5zDc4
A5bWFX934GsvwoEc5Bm/jLj6yQpD04OUMbyINK5/OGt4Wg3b3Kr2szQ+lxOKlc1pTBcGirX/+y+N
CvuHpwBnG9wZhucBGRXfPoEC4J1X2FO1d/LxDgbAsUQj8ItL/GRl4eRk2kRZIbE0PxNDvl4xE2gq
ha5X+zoY6Sukylzb0fy2rPTpjJkdovUxN+09J8kLbLxk41XFUVPRE76z3313rBjA4kjxi8za45xl
kw1YnaDnnw3ae6Q3WhsvSvN9YblweRxyGwd97q4Yy21Gv3kAcLPAZ30MUhPjqWIJOkDNSJhXgIXZ
FLibrQBg50CsKYP+9JNTcQtiND2PjNJzJwbE6aJWmgxJ9WvQaCJiaz3q/V1dmcnGtuZfADPsnzyx
f3iJWYdRJH13UKjMplcAwau9UXBQGJMSomqPq8bUct5zwieA7ysLi8m/lI5LI6ZjIDwb5XUP44Um
cLXRXCy+MoIG0xNOFA6J/izJwQ05Sc8rNA6XaIAAin7okgRmFjqClaipMc142fQImfNt7vRV6qXv
lEV1GLS8YUHnMU/0R5iM/aohUmJnFXIXNPIudtxhlQnuTxvZwapzwZFgtcjAh0OENAnrDBox/oIS
9JOHhD1j+R/KG05v331GMm6xCcuxosNdhZQ4iiRUXg6Y8FXUxL/4RozvQACfdyr4Ejg/HeQO/g/P
ZGtbE3iTodoLs6s2zEkIpI6yY8ROFRh8P3PNLTlPHJDGxWFBVMtzGhdnN6cAHOrIXdUVdKW0HCFS
u3OJhQphE8jc37vcuNJG/7oADwzwl2pfVUCHrKZ7o8V/p4rpxMyRzZjbLLby10guVSpNumzWz2gk
wkzR/qVc3YwA4bY9X+nn4+VsKyRhqMEwE+VHV+v5jUaOW5pTUCaA3RL1qW4+H4LwZNX03PP6SIDu
fdpzkPRzQq8ZO5NgMct70ccIDuyANup4z2TgptVS/AFUa4aHDAxUbbj8i1byX6JxuSGbYdwaNhmi
y2PUKedSe/Ie3h8HCOatPE/E8xYt1ZIeZWfV5rRBG35aADhqM/DmFbrpq8BRbwSOhnLgA86K9Jxa
nFkCRSluF/Zzlox3kt7U2qodbJHlURuz4+eIcRHzAPd9ceRQvCsjdpYUnRZT95mc8P5cGM5L0snq
mBvOZezG0DIF2FYORmoW6U4SfITMzbkUvf1sEtj1i/3Y/cnjTa2DVAKdOnfU94bzYrIyPL5Oue+8
6a3q4HLr7HsjB8mIyNNwqb8+H7WJrYAI/RljvzzzFeCkSSKNaDN+rS2tMCe7gxSZgN6+sDwyvuN2
zWCl2gRqmPbF0vQc07wkq9dON+0SeAqEMDjTiU/COWZfJMeLMFCqpvXsWRdTY43J+ulxtCi3dGEx
29DTYa0I+FgVPpV1zMGQ/TCxar6QmDLby4b7fmQFFWZ/J3yOpMGA9GIY7mxnSHc1HpxNKnIrbKG3
l4m8J8iIPARDmxeJ+5vbzeDIm/6O7Ilsn6fuZWQT4ZA53Fuuulmq+d77c3/9t8P2qw6bxRDuq707
fO1f//NFen55LXHdXz7K/+xfy6ZLUvHxmxbbl9/8s8Wm45NHG/xnq+wPDTlBhUzKub9QbzNp/+ys
/0NDbju/YVAgU2pJTmVDW+Tlfzgv6L0xIuDHCSoEncQa+0+abD+UMxQxwAHh9Om8CvrR35Yztuaq
uPW9eZ9XTrK2Zsp0GjiPX30oPzm1/PD8LhfhBLgAzjz+8d3WQ5C61mDomPdDTuqg8ro5TBCdYSWy
+83fX+qHAxKXAu5MRc05Vne+b66jR1ZthkFrr8aUXb9I8xP8IyJga9AhS+LivjTQCqvZsbEw4VX9
+8v/8HEio2DvoxIFRrDE/Xz7cZrF7DuStJI9HI57tC9Pftr9ajX8oQDlEhD/0JzzvSH9//YSgtwJ
wD5Gu3cMeQ/M8LELjHo9mIZHNlXLXfpXw/gn3xyQlx8vZxM65OB1YPSDXuTby6G9tl0iXbq9La32
GOcl9RzD4JI6LyppMdoPdiTJ5LYZDpPPDUGqJEc1QOxf5kuGd1dH6cozYxhISebnh0F65H2P9Ri0
oO2WHPDucya42Rrkg5ckhTOaNw9mVlrMnuQuhs79qbIXKaTodfNx6igLtCkYyjDXKuuSIPYNrYQV
c9An9ThlkbhK3Vgi0DI9kYR2G5T3xA7GT+nkkUXB2fU2imvn2gFad+c6GpIGEGR0Mvv4MoyVscJS
FIVLnDhhVE67HYd5PuR+fMZ5Om6tsvwETOiuTu03d/ZvQeWUa0nMxbHR1Us82lRyZeZuNOaFq5Ix
cZg3CNLy1qEgrIzQ6TL5USRBy06QXDcTGtw0qMXGNsthI2vpXpSycoy3bnQ0Y+vRw797zJKU4rvz
mlU6jh8tVwvuFfEP4WRk2WUO2hgdqF2sGVehKhjj0CP4faVkNO6xsUdM5FRyrjpnPSQL5dSf5MmJ
dcaOaLt65Geww4NDT4yF2qYgjO5bjzN64uOSN/3Uu2qQT+inqjEihOdKCPfBrjztKUFhfV3VBn+P
r5R5T2zfeMJnNezpzXQU3CBGV2brJKeobMWZuaizMas235Yy4BYpCedoaxqu2FONDUhaczumhf5I
OgBCi7FVa4CZ5vB+SPWW/pg+UfXhf75Pk5a4+5SA8sglRiFpSclY0QQNDjPhV1eovMVtM1fiphTd
VRRM1vt29vt7e7DyfaslxtlQlrsHhYg4Z3bT7dBXasdo+j3WR2eijTnEW8AWas/ZLrgFh5TtNNCE
Z/zi9c1QwKnshukMr75psZ4U+hY6Yvu+dpeYJAAPpMIrh4yQwB5O6dITiubEhc3TbUlAqmFh9Z6x
wgr9kiFLPPBrT2rEtlZGbagaedtM+QOK8cVxkxFOX1bjqUeLskqTsYM2F8tbnPrGzrRSfW/ohFxj
VwV8ApTzNNWYeAgSdepr6Fa+yR3NIBChQazfWlE7vXYaTvaCh+ZqjDPt1KOK2FmKysYli4GyuATi
mEeISlu95WpxbtU8L5pG8g5KSuJjkumoyIZ971NG0cKLCR6JInlS+J/XXj3ItRtoya4bdUjwOUZp
WLxobaMBWSWu3xX+U3nE4G5cKUAM2yhzg8e6rrM1VuoqdL3k1Yqsp8CYac7jarjDnqHvzdF68fhe
yRyK36HvADvi8Ulb6XyERTGsxwjH6mxrNMwl2MoW5v/anTOSa9rmNmujIqza+UMa+51PyFY+wXqM
x0OkxcMG38qtmjByqDreZxoKpZrD2W7O+WvjyG0fBIw8pKed1MKGEpf2SG29diNJtXXSuJtObVGe
W/eO0wRL401Uh8obu5tBa6zXxbJ1SEtp7XQjAToLz3qTwNsnQcdu5ktU5L1J8EUzPdRAr0gzceaD
oQK5akznvagl4gQ6JhgPo3pdNJEZwq+4Qr6zS9gAVuWIwAWVL0L1ojSqS1f6h2I0H/IyIXY1Mqp1
7IujLXwtnGctCqNc889xlH+MVJBxTOk23mDarwQUN79ngzVeAwUtg5VT8OyxJLjX6ZSpK3wcxcEt
TbG3/DQPaznLZ+ZWqONSwZX1IJvoDgD/VCsNSsWnINOKhWan30eAMm9hoLihVRDQYxRlBmzMKayd
B810Q55dx3Piqg9lOdGvp9LmY67WufCyRydxaG8GaU1SnCiGtWEre53ZrB6FjxhimD37qrBSiY4c
0dB12fkaUQ86c7fWe/NIgCXnMeB7hw+THfzM94ghUcauctJyI4BUoZOa0r2Z28g83CDZDykKWtIM
8E71jnPtwspGDBzHLz5qaPQtuwIZbwhIVT0AaSxDUkv9LR9ScW/5sbFmFAqJR+tz8x2y8o0ry/Kp
n3L7hUCK5OIKd37qKgvwaQpXO2uEuAxG02/zMuPOm7xsz2hNrAqXm4zN81OVd+YqagUxWHHUHdgf
5WFEDYjDAvWfe+qNcjKL0Cy64Utd8W+R/+si36Jg/asq+kmRP75+eP2uul9+5U+XqGH/RqODMTWu
ms8+6f9ziS6i1T9LembmyC7gbnJUNTCwULr+aaZ2+CMHVYbu45lkY3X/SUmPQ/vbmo2Dg7dcBnMV
/XoOzt9VoUlvq7ESjXX2iLR7JErGOUwWKnZ6E6iT0NO3y25TH7F9t8aqNtpxg8Kyo+vr84CZXXvF
nHwwn51kzmlEFCI5MVUEQWA2rXLCAYvPozXa43OfU+H1MY6BpJlMhQbNh1bY9FkfKpf0tN0gJ+Nu
sLr6fTVG4/Us4OfBgKngZOazoLXWQhfepqWd7z2R4YQS+TiQ0TT1Oxd/GylqSaawRcc13TFtsjCK
TBNWlET5Mt5zEiD3Cl6ezipW4HYopjz/0Hpae53GzliupCzVdRTVbKhtHPHey6ak05GpNPcO9SRA
KM0Gbcxdx0OF7K+jaXwc/Hi6aROnnQ6xVtFfYJFS2tHnBdITj2aIlnVLwM+t6Tf1bUCOKmbXfLxu
C1ZvgO/0X5LSj2ky1uMuk8LbY8WpWtaweo73EFTUjfCHHICxLVTfnK3cfEDD2HtzE8pIr/t2HxnE
+NKIoQL0dr5T5fHWE2gIGOFlpaj0dV4xQbO8uayw7E7kQtqdUdOMaOI2cddM3PwKaHDKvKRQTx2O
2M66G/MKpQF4APzwThphYsvbEcP8BoCMINCujkW5beArxauBLowbrx0tyaJr0hO17RgBqZFrp0NL
x4c5jF5/1QGHIuKy1V2v3uudNKKTKRIQ1WiIx+XG4Vg5K3xFW00tnP+8REQxHklFHBrwo8Qm9gu2
sutGSYMPB47sjOc4SpgXvFcpijnxoZctWUoIJea5iP41D/z/bPE40Fgx/vuCd/jwmnyDkjC+/MZf
6x1YCDI4mJHRi0ODxJHwT1e84eF959xrL3z4rwVDMCYwPTEoJfCDs6RPn+HPfoYBSQLEBJ74xQyF
lf6fLH6krH63+C1/g87LWgAkDNe+HwblRtQiRY4If09s7RDTq21PoHEmc6P5BiCqGJdbmVvVkSxz
t3g3p40T/A7q8mOC4OSd7eWWszZqAICuoZ4YZKUnmhqKFjD4p2jVADwpcUNBrg41iMP9nVaYcbtK
YinbB71qI21VcZCxwIMHMCfGETzQxTM58cFxK/xt2iXVAYImzqlsaNflZMRhVRZ2uCATt0mKd3CT
BcNt3gS9WAGKiqh2muaqG8x+N7ljezTRD30g7fLFLnv/gx10+ntCDDzyG9PmRZT5Iq0p3YNrda+W
yPD1KEakgAF5Nk/zlKi93tT2li9Ku1R41xUArHGb6D7mzbUIMOiKtdcMRjkSJUhjcWUik77WksR8
Gid1xUGqCY1UIatPE/1u6qr6jpjTKhx7/alw0uBBOWrC36+sXWMGT0r5TJV08tqssbzFLN/u7UGY
F1GW2MR9K1rrGTQO0tHlwXGT9EyC5yuhgg722woUAfL/U1siJSpqbaT570WHKXKsbV4Zxcdl5drM
mW98XFyvLb4lUe8DM/04DKbYoI1Rz45BkBeC2YxVi6Vt3ZaF/2KaQ75xOIHz2dRPqCqeOBqm56pt
CF5N5Pg+6pHU4tKtN3aeemunWShu6JypW1HJOgYHkAD626xsdxXpSXNY7sgHjk3ulvxmYFsRArS9
Zw4tDj7Pg62E4wMM0ThyIMCnPoVNQQDyys2N+M7Ojfxmmrr5OpKJvk5mu71KLABoyMaUw1WsehMA
Xt6B/sVrW2pW+g4ldHHllM10lUyudWaKiLgmieSNFK3YVl2n3noIdUQW6gzuhlxrPtHEyRDWStvY
lRC+rsQcpXtFkuRVHxGMs1KujMnlZLBVNA0TXaOv4hUMJ+9kYI+vV2nv6RdJbuAKCjo4NEFMZLUm
tDxYcbwaHi0OU/Tarcnc5lbeTmuFVSQ044RAhsR01rlW0mypSzM4jSUcyFXfMB9aj3igt4FUV2nL
i/JaIImAubqHGC9LuRrR736qh7ne+H4RIJnNXZRT2gd3dnQseEmGphmk5soSGphHNTPvsBprybjV
gyeSkwktFN6piar0poQes0UiqP8+crDZmqnhvuVtNOMwLYlJcEdm5HREnJUwevkc1LZ1o+WRF+oe
KLEBrXe8rnI5nWpEO/3a52R29F2SxJnaacmGBgbjbgdNz9wG1dp1VRX2yjIPHby6O5ofKOYLOSzH
m/qWOLVkwr+Bk84L4vTEiXFaOWXgl2s/4C25BKdykCsCuLoeJ51ZjNMG31C2A+M8bVLypx5G1eL+
kK2xTeDroCkD0y56OzoTiypuXLcNjcgX92Ak3LvAGvaisuZrOehyXSvv6DDrl6sMcdkhjUq596Vb
32SlqW0MaXT4oRp/ege0sTmX3QhNgqStl1Q3WiAhOZIiKeTBn9IkOlS00N8p5jPrgEBqSzX6ufS0
jV7V8ja2W3E1QQJfs3jql27g666dKllXZUo8s94GIbpB/TC3xgdDOu6lQWl1MI3RPJTd4BJb1JVr
RRoB2JEo3gkzSsIobe41CkTkS8TcvpuDZPpY6g0mKs2b9lNW2reIDkq6hVDAMNoTPGukTr7zKPPC
NGIh1825P6UJeSlVoduc4asYP+nonnUFLpuOhDwEcSI5NAf+e6vWk/3USDQ2qgg2gjAILcw6x33P
Jjjv7SDQPhpguGi3JdZ6Qur0CdVafUHdWN91QBjXDfhLDJL6azyX8aaFzBWa9Tju/LHTsF3j9H2P
J7m/EmVx14GjPSYBwEBLCBilRdzfzJUDkp7M0hvdSIPrLhFQyyFZzBs7dgWIUEZLpqX8sMv9MRy8
xP4IQ23cSE+9QS9DmMaaCSs2l8la0O+8In66XdWNI58ahRPCNpr5zvVlEPZW7b4f/IRnw3KbcHb8
4gCGRJ2rZKAFUkBNk05qv+QFCgPfQy1vRFUFa7M2XmUZ2yGwx4doYEk35WTukdLTc9e1yHmXpoYK
AURiJAuKO/KmD1QPmIoFoWCbXCduEN2mE4ReOt5KhEZPmnJK1EFlB/S7Sm4yintY6G0sH/XYbY+B
1XrHGOuczwoaBXvWTaSpvX7VeZp1N8/DzUCrnz60XhByJ3Lq1mG4z7CAH9FVrngk8DwHBhacOU4O
NFru8omuNFrfGjODFcVru4p9anV32MZ+X2w6ayjXuh9dZXmT72q3G7DxZv6qmvU0lE1JDw5AzRaY
fLqLe1pJpirajYIbiVlXsHyTtfuapDoY+FF3T/PYeW+ojovfRddoF6cTt51VOu9mHwTVZONaCBjn
wtLFutdr884fvGHTOt740JXJcHTc8jWbs/6QZB7kgzytd+Mwkes4FwwDlRZ3x5QgFLJJYvuuI6n5
BkFoHvrsXCOT9lsDXeN7TVbyKmBXRs1hROMTgk1tX8yjc1U2aXY0U2dbM3fFvKtf5679qDSgrbpf
Fpu0YqDi4Z+4D/y42Q293143fo/0pmusrd5GH5mGswTGSbLzadcTBN4V+440oqvEtuUJcGn8PAbk
Z3gdGr1mLtoQPNn8yWmL+6SsKsx0mfcuR3u07Y28X/P6CLvOrPPIqrqBUvsSwc5b4XRJrmGCXBUS
eAftpCvilu2Hos2rY0tyz8bWUEGldNu3qcqjFzFMamerVLworXJXcUAkWo364OBJmjGF271Ig3Ul
IBQcEP+4yiG3YJBOXrXBQco2WfrK87P5GATguvK4OKn+5BHYCMWxLseLXdQxYTt6vU50r3jIkJS8
o6jKT1Xrs9U7Bm5q4jH97Lque2NHzHdzKWJ7W7rWkqGtizPD+SqslKPtkswuEa6a8ZWHjZu+VTbs
4yhLAXjKzL1pnUYdErswtsofRDhlmcMQQr5g/MvWtQeyZCelMV83kmTw3BHGsZ5FtXV8qV4HPyJ3
uGtnipS8c+EZwsgm3RNNbUjmqnojeK15cVG0InvrXsuYaQgvhESTst3SJA7q9UQS9mHqdH9dZjlm
r1nkWLVaelorA+byuVFmDkAUI5EkqzUBqRB/iHphhnY1E+Bauuh+GfaruzzPrql7132qgwc2CXbX
EVRuZhkZx5l1gFA7qs2EweU+sjT9k+/5DqLWAloyYu0Q2Fq8MQgzW1F6iE1X5LeON2OW7BgFnaKo
09dtZWYHna/6ZYGs7mlkR6ilhob+9tQBd+mGbh0nWse8vRjsVetF3nOb6Itxc/CcVTrrtx5gZXPF
kCS7GLI33qB5FtezUiwIo1msLaxv26iai8p456toyGi3jn5Sv6VDObr2qqxQqtx7iuBV+xg5dFJP
vfKD+l5OI59a3X9QGvy3oKJSRhTkGrNF4IPhjeuK3KXQCehV0LOJ6Rf0UUZzM57Ux8aFUCADXiE1
gvPM79QvWiwBB5tjc4imCOi4Mfoq1Ds/PQ6j357bhp+uO7d+b/HkWfkktlxRO+dB0IZk/5m71HPo
uMSNqoBw6MaZlBX/gHVy5gnmMHfxBvd+xhFKGozjfrCLBr0h4OvmFDmB3DhzIO7I/sDJ7JbiiLal
vNVlwnjBAkRLy1wOe7vo/WU1AGvZ1mZY25QwnPoXYAVyNFcU9sYrHPOkV519FDrS/9TRwejBHAkd
d0IW6WlcT8+b+kGlo/2EfxYPbEdMmIfrVQP0rWP80PnkULpAN0uLfnovneg6znw+Vr0I1DtFumU4
ZnEarXvMiuepiZH69BicBflv7apzfORZUdyA4GEXZj6o2uGQdZA3Vl2DbEaVWXYf+0X/vqf05MwE
73eq5vhd6czdFtN5e45KQIVa0HP6ciCEX5CvS4GkSUE2oflxgBHcvouiknyYtOZHhzlwDpBtqrs+
DsQqbo32kRxI49lo/Pa5quPHCDLHlY3tNV3NFQ5Ly1yQb1UAcnfAlMBQtXlHj7qrwigijv08qMS+
rZL21ZsFE4tmVjEugESf1xCS2fbTOWZWqReRe50XU/GU6U32QMpptAPgxMBtGgxzx1Gof8jFID+M
BNytG9OOT10ZNyGvqNpmIuMhxB8wr4TbMzzj6EGtswD5wyhx5O8zVR8Vv8Y4UNSKpprn50lYBUV6
J+KASqxdRLVjho2WLj7kb28ODjK300Myz9mVA7r3UFr4pItlTOvRUgxdXfu9wA7xgLkwcvAWkqa8
siYWDR1xKfhn7G/c+VJfz5k3X2tTPYfF0ES73hyLu2qpk6yZ+0rMNnlMrR4fI5NAuobKF4gTVqMq
i4x1xrGM3iNjzo1uOOLKsSiu0wqDBitYvAmmVuKp6NKsbJ9r5F/ltZFnnYXL0+Uw1mLP1+Gbw1Zh
5Op2OqIw250/aFOlyxsDTPzeTZgFptWoTU+MTxp1P0stY3/Veg68/c2gd7ihNsPgmQx9A0soeeIj
Eb6/rT93+Kwv7b7/Ke2xS+xeU5c5VrtI89r7oijVL/QbxneC1CWPhAY1qUtUZXR3vm8o0/WVWWEZ
8oLGmOjlAP2SYY58Iwsrn9TF+AXfyG7MzKOVO1v6mlsnMTa+F52bAeBWDaJh1HbBnJE8lO6+6k39
RKJA4/1rQe6X1wYMyrBdj4yK7wW5pTESZhSZ8tI04uI11IrRPh1/hS37yUXQ4SCB0NFA/NBRdwCH
cugd5SU1kXnyf1cjy9Grt5/fy78zmF/MYNA/0UT87x3J8GMBqvNbidWX3/lTYcUEBWysxQAFg8kX
YsmfKisHzokHluTLbMbk/vljImMFv+HCBXQCjGnpGi6S2D+akpb/m20j4aFr45g+udP/qClJzPa3
9w/3jLMowEg682GkEOrAn3+l6M4z8A4GSo395E7JM/ORqgndxqIsVDPcfuWJst827XRT1OYs18ux
jWESY2Uwi1tCRyrwGdZsPEcUFUQTVtRbpGbJj6pHQAKoIANRT+bGcl6siClfiYH2oCZY7AZSpao4
6AjR1OONUAFYXD7EdB+Bl3iX9Xj3Fee2S5E5EKp9hOB7r+0iewnnFUyI9By6AZwCjcktAGvWa2ZO
4qRaHP1uCSXqf9k7j+XIrTQLv8q8ABTwZpsA0tMlPTcIFlkFjwuPCzz9fKCk7pJiRt3aayMpgiKZ
mQQufnPOd2jVst3Ei2Of3dr1wVnS6CCUtr+AG+Ip3qVvmdMoL2lRYqVvKLx56lc7gNpxWK+sldrt
auop/M6l7O5GN/4EBsWb5Bm60RL9DttyvvU8nhyzZSibDJDJTo3zH3XLFpgtNI7HithPRoXpstUb
bGg8VvpLMup3tiFXVXZ/RQNubAYdXoLmPkTjcKVFXoX3rLoH94sgAT87HKhq3OBGWf9RnpGTn023
fiF0XPcXrZdHUBBvsEIOK9IeNpZxh/HirbHAWDhCMAJRlte8gPRQM5YKcrcetoNKFc2sx+cSfJBG
FEZOZm/yyF5fQrOxLX40e1224ouj3hi5omz7MRf3cecVTwIuzRNiFfAOK8SE/ZWxtTGMkPFB+mai
lj/Qgt7iVFj2kamghpibd2Fq7QOD45EVfaQbjMKKcIJocVtM1p4hn8vmp29uZohwL2buPtgdraOQ
aHi1bgYbHsEeXAh92sPycsO2cB+LpVYatNTTI8/bVahCfg60ha6806FLfSgq2ViU/qpx1+Ozui7T
BsvbpCfUsoQsL2GRVPcGhr6QeFzUWCgoLgyVvW3nRgC+DJZVEXcOnskxBWYGNG4sZePt2saAkB/X
GnKsdBYktVrupmdII651TQ4nInZ79PpM6x4dc0pPZmmrbyZvPOhmWHgwOPU0sPgsxVZz26glWWdW
T9PcWP1BEPGwQTfczz9Y7y3Kzm0FzMbZc6arQm8xi61MUmAWKdsp2AUUB5l2/89BX/VpP/+Hg16H
3cjZ9/+f9DdJ+ofV02/f8Nsx76q/QClf10g8g78s5v9aPbmgmlmqa9QoGNk1TOn/OuexpNMJ6US8
aWzFUaFyOv/7nKd+5FQ2DZ2tOUTbv7N80v5Ui5ggzDUXdSYLNoSg5p+NO9GkxGNSWdZhlAT6Bnq2
5BD+6uhomTAnjNkCCIomcFu3HFXaJGFoFn39ygpHPlqVW7+adtY9q0bVPcdS1cOfPsn/o1L6UxW3
vjpd5e3zAhngYS3640PIG7gTkLCYh2w0xTvrMXnbqEl1riyJuhKK4Iw7BZZVV5PKuvnr302k3p8e
ge5qlqRII0oMDbD5lSz90yOQtW5R20PaHECFvJRNZGCgH1KP/rMVNg9DyzmjQyXGxZht5yRNL33U
sjZ9k0u1fDpD14xMimbjGBcoFXIieHZ90bLGaRth35F9ByRW0rIfoqnsobCyAzDVGs5ei8MmkyUy
JGrl8ibRZzJYHW3UmOc1zbyZEFMEmKJLnotDwmFn9FCYxszWX9FbofXqWBMtnStOTmcuYSuK4ZJU
XbWFOM8DQ+kNN9/GjeclvhfxIDZSU31WUGmFbu48DDgkgAssDcRAx66r69aUcagkCo8ZYB/jflbK
iNXIsgLA+mGmoQZLT0KOnfh1wqi81CVJWJkLawB2jna2JgYMdjv3z+4UAQJicjKpG0RmREjxB7D3
Lq39dkrwLUs2YcxeaLA3IByaizco2Z3aMYwN8CKwNRSqHQhChtsARL0XTgPZpduRHmlm9O7YF4nI
D+ZW09hgE82kf9AGkYRV70ARpcwp2FzqVX+RKUNjXzMm5gEpFcO2JM+P2WjU50a9wW+lKcyqF+OE
epReiF4fm0yeeKsHajH5s2aKybRY1xXwN3bLkNl6wVblhollV7d5RYhRFzd6uxkQpGzMtofaFKsS
TEGWtdu2n6zbudCVHe1m/NkkOgZUNd3yMBhBeCIMRSJTXhZ9HgEiAWk6sjDMAh6Eznvi9PV+KVWg
k0Xd7+cU6vC216EEgyeCP+cjkJA9K6qq27l9pp3A/sgjdJzoycj0ga1JMtVE0FrJd3NSxxsCfiVD
o8opv5OMlws4XdQdaH/ZZNFUswycxwXKj+20pJVz790nsZIZ1wOyU7A+eD1IB9PakvUqo6hKEKSC
dDP2MxkhTHbrHlxLBr+JZ2Gb7XRVTJ95PpYaa7KEHda6MR3Vq67x2vSdJTTxW141mvpN1+EYXIbF
OBSqkY0vtkxjAuMsXbwvitEPkIkGydpXa5T+o2KGVeDc7ZncYQPFCdMPbaWEAuXw1ThDVIKo5sBE
HkZlSe9nxjssXsZGH3yoVggDRdWWcQAGM655Jk9twcC9gnfrER/cIjfOYXUCXeVR0FfnNpnSGsmp
Id474RgHrZ0LLnWpisOcd/lFczg0Y5nw/vMlrW6yZYDvMQiAWYru8dva9b3NCVsG8m20iTF5FwGd
H83uuU/tzNy06cirlzFqlEbIZZ+KCbp9ZInXadS9Dgw5ULYAw5DhhkSZSJLCVTl8U7N2UK8yjIPq
Ne5u4h5quOTvbVd4VvDFi/s6yj3eeeKb6wwDOxnnaK7047VM9eUJXq6SCj+nOM67nYz0qFgCngTa
/G4NQ6vWR5dsIv6VxwASuI7QApCBJbRlGl8qMBgpGDakue/D3LPQgnbfncivta8b5rwjyTCjULbT
0KfZhlq/3jWuXtzMVTIC9BOpjgddIzFvSGP9xhSCGwsKeXEDFrspfRJ+hBW48zge0BX2+gZBaVKe
SwUJJkfiMnHtlrV5qOhqGG03LfvaxbCiIai61nlTSNVjgYlTyfOh9iFsF67NZnhIwKtvksaZXoXG
Giyx2asEuEHFJqK1hssPXStnmvit0/pHQ072YfS8zNppvTfdDTbI2UDBA856DAQjYl8XByA4Dy9C
1JCR6DSo+VVijBHYD8Yp56SYWgx2g7Q3TjJYHxbxRgzsDC3Z4i8MM10oi499Dd1CgXorSsbkPDAR
A6DWsN2SgMMt5OutdjLgRB6IS16cDReQ8sB8n1OApLs5ML2mEAyLSmdlOXYoiQeh69lm7h3oYqAK
Z06/0c5aHAkLqqnYMrcEHMFaLY3u+Z/C8b8pHDGt/mXd+Hv06f+IH/9DGs5Qfkv/INn89ft/nxYQ
XoO4hxwD1/4in1LH/T4tcH5Bm4mBB0L9n8pIZgLchviUqCOJ24C+9HMZ6YJ01vmivTq6+NLfAB99
FWI/kxYocC0UVhrucuJ6jPWd/zwt4IjNiaOW6j6Xwi/jHwUR53KODhmzNuIO9mWqHjuSm+jAXjQ0
BJnxn0xGK07256naWmPzq4kKMnjPDHzXr/9UrQnLtmvXjdW9aGf1OjJfZg8N0piHVbmNc73eqH0z
BGRvVBuzYMxX45MggLwKJ/3VhK+5MOetlfgKCPcmFdhsPWbQjnaNPDHamKwh2VQFyshMWq0/TMkw
VECgrBhR528ZPMz1P2fThHY0P3aL2KWsgjslnC1vb6KQpEdDCNKoY0XFpPJU3yhtZxiBmg/+bFRP
s4vUkWtiD18BGw42BN04xXiPCGRd7sy+WzOB4JKy/6ATZOfbG13Y5WdTGe5oWYdQon3RGeDf2d6r
ZihhFzvvBBZCaM3QYtuGzzTSLxsPuVASDqIIRvZBlKMXqUQPWTO1Yd6VOIzrNwYd6i4thtu4c6CD
VN8WnMJ9lqOcmYqdvfAyJqy3G6OqPkppqrs8o/6a1emjMuMgtofuXHUTix7K1tru+GXLNs2Nm7jM
Yv+fw+W/OVxWggtOvv+/K919F238xwPlt+/5d2O6Dvc808FZT9+3dje/nSiu9QtBsHjokGQb9leL
+a8BJOfO742o+othOSbd2UqUwZ7zdw4Qzp4/377rCJQfhhTcNHXry1H90+3r6aJCn+QWODfi1ylP
JEkAuQghEr5Uin3fEl5XEWbx4pbay8yqeDs48xZ0yxFLghsuSqMfDEJ/YcsBSK/Q5hy8IS92nAV1
gLyaQMvRa3/MeNcDkTigPt1OPStxUb8xCFUvis46cWFEg/9jWvzaTdNthEckhBd2YZzp3k5Lyoys
L0/VlE78tIEbYGqasFN0kh4nsz2qfUv5Xd7MnW4hKWddkxXy0HbOcscD2gowyDs+7K7hQU89JOKz
jA5JynbSVLS7iVpl1/Xxs21SOekTd5pTFslVr6baKTN4TaqKJEyzuza0iIK9xaCLXKJ4GiQp5gQF
bebGtsCCju9i0NaKYpyCloi8bylTzVM+mQtzUBaCoOTsndVNKtKg1tkhj+vYxBcyZED42WfS2JqD
HgXI1swVXvyujzMhYj14HC8v4Tk1U5AtVbpbENsh8iPsN3GqS9l0276Yt4tQbqI5K8JBaeS+NvAH
SUdoFw8u1Us/WvUz48dtSenEhLK85EBLiK13Wzorl8hJHxXiVVsb8RTqLmCoBvvdC1q69C43EvjE
ndL7iBzxi9eoPu8bQ4nuwTlaJzOfqYOU0mr3cW83cDLr9JrOd3qJPL37JJLKe5KlkROyiO8LSqnj
npMRJl/H9u7QDIV750wovqvCoAwq9NHaU13Xr06aQdHInLF4qjAcn6wiIQuHqBAwWovqgOQoBM20
WrcIAXU3qFOkHxgk9UHbJEPDblavK0bKUUQ1KlRkHsrCILVxK6fB7JtPpHOKMoUpjKdnBeZvdRQQ
b44+KnYgo7gKLT2NnjK9EPdIT8tQlqm4Jy9au8Y+j7p/Is2K0Jvsra7X8AVPc9aknBx+TZmRwgSN
FkaPNUI77pG4YLEzZdiR7LJbCPfYG/20GryQHQZt45rvdDXEUqSz+q0daG0UwxgyP+56PtVW8P9Q
qd/yAUKTk3O6IDxRtYcRgdwRHGzK43Qg80KtcCOAfiuerAHS9R7mE2++meP5QjgWr7EUq5DCHsSp
46mN7oKKO6zdgh/I1DppQjyZVTiPJfEKfVm/Jtx/u9RmywUtHbRfJFOyhZw1VKrWqvQaHUj3mTbL
uNOQ+n63ZCtvo0HUN1+vLIuy2sUTq/HjC2JO7uIF6VVqoQhACZG4d6bkGjSVvvxRlIl5pO8bHrrM
RHVosxz16bBnhGblfJkHq39kg8j/WESZfrBGDpHApZsMVTbqOCfM7O3rSmMzwW9bYg9riDbr1ill
hU+2niduJpSpCeLrbPCtpSmeaDf1Z7h2qQj70nTuiFE1DyKP5AXqkIAkzMRdjwfH3NfjCjwazAql
wsJfTYcevC2YHX32TpISeyzsGxz98wlymn5ZxV6XqVHKMOGKBFziWdEbUSyIuq0yIWcmkvyg0eU3
OjM+ygJNyb1YGgK+6H3uyYL1YDv0Xvj11yqnUtynCFBcv8ujqve1fnR9QXkHLtm0zlrTgcHCjIOC
ERVVusFGE/ukkXDVY6igbHFfXUw4vt4g/oPScd1VyfXI+mhQuoexYXc9WuKtYk4QlxDpPPdK74cb
dYpv4cOxJuqTfZm1P6zJO3mGKDY9nL1Kdy6yM7YIwnYAgJ7itrMDS5Xu2bbXZXhkUdJg6qxn4bv6
qvrmOYY63BDDTkNLezERENBxatc2o5wg19wYU2dt+JpTmX5aztep9IJJQrVCOWtUzgqxU+SNJpEu
uyJGoj65drKzRQ4Y3BvNcIYFvnGwXu5R0dd+7+ZNEiit9klvzExG/95U0BxB7dQnpgJdWOmldjB0
6wMB775yrTvTA+yJoci4IRM3eiXK7qVT3I95YPm+VF25LcYCwuGMWlIpjRld54KaAMARCV+2Le6x
wZg+y7XlE+Wcry9JhYMq6bZ1L+8rgKOAE/OdkfWJb6F+2QmGX1u0Iswbpzk/57b2SE+sI/FtDrmc
y4Pq6sZ+4hAOVHeAwEW8Dfsr8ndjqB6KEK+NigYJnI16nnPVIXqqT3fZbKusMqJXVSsbH3j4BmLl
DyQPxNq4zvdUZ5dnTo365tgKufd5/gDhMHsn69gIudeZEBqN6xPR2m2izuuPOH7Qf47LwnlgjMU+
zhbshRbdOUyegK3OfVN2n8ncR4h43flaJu1Uh0YMTwHKjE5Ke8VMNVxGvToLzb4meya/47IiJZ0U
kVs8ESZNAPxTv2TeCFcirwOzU0amEXr9vbPghENrPxDAhXCjrt8HVp5Bg04wyLTxRY0AwauCp72n
N9YOOPWHaqqvTYJufm6ix0kjysgw8hHUwJSjD7OUq9a0HiO0Fb7NbchQoopfSAfs/Kozgh5k2Jkw
gjikSMAt4VjjxbFS7TFnF0QNwW7Y70x7Pk59RJE96qAJ/XjMHjMHO5UJPPZ7x9bue9+2xdFrkRmR
rAAeYIQFwDN92kL1PE5xaYSwpdVrJ8rEHdYZCY26obIykJNPdete12M9vVXqXLxNumZc25iXfYsK
C+VMikKFu4iTvE8Hx2d/0PhRXrrexpZZfB5ln2vHDlevJC+R6Q8JjsPWjZtS5ZaIn5hWKze21rrE
keqy4Y+IzTtqYyUc82w4O1ZrcsVUgLgFskG0isvEY1AO4lqwUDniFWEv2Vgl2RBN9OQ1aX+ZmLRl
4dI1FQhJr1Ku+9i1DlQK+U5TRROmsoh8VorCDJNW/qiA799oZdw/Tm067Ymebp7tphcMRucqiJFo
+5NDnpJi1qkPT+uQl1RhkHuVoyo4wGoNYIaIrM6vme36GfK1rWBRy8sqyEIyi29OR5fEnG9Ciaqo
V21UteC9Rbsj52dkj5DjIsGjL0W2NRVlR2QlafDu8pq1raiDrBpxYEMpYo+ba3jpu2JbmiphrcS/
7RZBKGGaQOIWCo+BgTWrVXTj7ZJT4+WoeHhygZuace/cN1mHVJ5F7avRe9dEfnTfpzWZtrHnfuvV
drwdiqjeKEYTb9o2TbFKQsRj1KBvRle98AQVN5UjsbZ4jPoRBllPRi13cpJx0BnLPVYOZ50dkmDh
utlurrSdPaUdE6wWpaqIvzdy3hk9jzz0c0U4phmdqirlMR21zh+yLjqQvHBO4+aCOsoKCBvPDvNi
I4bM3MTrg0xJci0kI+niIWQutZMzoIUew6wmiKre5eWUxXeGnTXscIcOiAZv2MTSCQYg5pHA1kAl
hleN59J3pmKWB2TO9nImLG/OARyVuRXOZDUF0q0ZkFlDLrNiw3N7EEFpp7m+6ViQQYPMWbObQDkj
oe95Gj5LZPsK7Iot+lLc9+Yw3eMhX0JtXrrrOEMBn42WedVby0sDXzVcavuCWguC5NKz6vcqPWAs
m93AXra+dbDg/Eyvlm8aU8arCT/CNtXG71Cu9HCy9PHKxYcToBoxj+SvT5x+SXfrTeR+TY7dXGJK
lRD9tBHAhH7DiQGSshyy9wmnq58qrQmdkbTtUkkREWegjPMG8/o4phKOl8sUPqoLjBpmulNd78FT
+pX0bJ4Wxp2bosg+HZ3lj9mU7bWt5X4hzI+EnIsg6lPvOMfEjYWZthb98dz231Rz6j+d3MqQg1cd
dXxn7g3yjw9gUu7VcSBYqaGWAS889vlhWSKw7stizmczbZW7uiiX56JVi6suKT9oQFE0C70ZUHT2
ZK3MVSTAkSUf+Fl56itN+emM9npmRX2/Hap03Laa2r5SvtghHB156SNv8amBLkaaWTfsMmOc/Gz+
j8hzmsCZF+60oZqebJZ7p6Ym8WEpYApC1++Lm7xqHMtfXCP5VjUdcAgUzZJtUcKjQPXW7BpaQ0Ed
UHjuJ8MnDo4xtrQLTA73mWyb+nUxSgYoiVDrzQhKTuHId3DbDOpUPVQU/eCYF/cUiV5sOw7G0NWW
QzqTRVJPNFkixc+cMgZ61fqFGITGQTODHwU0S4aUEd2H4BIi5OwmEy6rpir1+gfEQW0chShIKlS2
JEqm/cKqMZ1IAQuMDoNc23Tjj6Qry71j9Om+baZ6j8L8ey6XdNPNyL5Hozsjoyzps1r3YpfqeBsn
fX0xMg9ADBIUKL4I2q1YoLqI4AdnnhsdeWGPNH5R4GC/2irZCnkgj7f9dTX7j+jsP2gRmNMwZvmL
qc+h+oSx/Ycx8m/f8/vUx/wF7CSjARPzqmk4/x4ju+4v3Nseg8BfwV4/qc5QIzgW82XmQWgZ7C+R
wO9DIOcXhy+s38aUGWHa31IjoE780xTI1ZhU89NQPOigovQ/DXEHHW7ZkkjlEBmLDIymKN5ZolAJ
ANVhhJtQw42buZsJWQWMPvl5rJOHmbTlFRwwUwLxxkQeqenI/h1Y5kKT8+aB/kYk7uVw9PmuMpAi
6jm2l+qttEjKZSKl31AG2MxrgOxd0dIT4ppnJScPsiab1tO9d9q8uLRyGG/U8b0ULSujLsmfeqrI
V0gZo+IvY0HEZK7W8h29UCk3aafMoMGNmGmK9BDyMrN14jys7Sb/lig5M16DtSNbGb2NOOPmlJq7
kRS9hTdcrdMhAz1WtGByaCGuhoUgp8NvDQJaGZZkxq7xiFoEoh8lZ4MJhRsas5MyBKkKpr25kouP
uqvrV0Fs7fXQzao/GEV3Qlk3fbjlWL2SwQmAGfnafMLl0dzNdRa/k8KsM3LWxYZQWtpm4njsgYhV
mbrT9WJJcWsZs2Dq4yKoI8JxcnYFcIJr1yjlnVkYSEXmPpiBSTss3bGwMt8eq4GAYXPeTXrq3NIr
ejobgPJDEu2Czgkssw109RChMrw34B+yOung50+zsY+WWis25P1WR6uPnSAjrOnkygnF3tJpzXFc
ioSjOLYICoTP7ZxdtdQrH+RY8WSU9XA/mOB2skGbgHTmowa0PY9eegU3Sj1ZTVhVnnKeFh79ZBmD
8KQX8FG5LOcl1obnIp/rxrdAcJ2nqG1O+DrGHx5e0gwzRq/kQVdg6BnNqghrPJQZuw4PZwr7mjXj
gSUdg/chf2++no2dpD0gB4dWDkxY95aR7Vj4E2KFepM3RowO0qu0PWuX9JLUufGsx2V65y0Wv81Q
nfZeo0LZDk1injQ9G1XmSyLZswzngTZTNOr92OyhV4yXOCkL3y4z+apUcXs01NL7jv/Rabe2iutt
g/DBTUm8aryLl9moN5k7CuUFCp19m5jAPqn9GH5uvG7JP8xaGB5rUrqgWCXgx7PwTTUwfB74O+a0
N11y68isu+q0OTk6tKJeqIkJQ3BUmZgv57gMuFzFg2s06k3c9oRXKQ1f10RsXiFXGESItry+zlAn
sz+eSu7yF1lpGZvl4tc9cy7R5dO8/rp8FpUGbmkjvXHObByInlSLc6VihiRImgkheVITvt5oXNTo
Mk+jMR8TK8n2zWTfai6ZFbXpLIwRU8zCZuvdSyJYR+BIQ/Eawd9CQReNReAMGNX9vNYF5s/Ouh8G
iyJkTrXeX5WLdD2pem3WpTz3uMB3JlBTEOod7TuySxZdbJ5cA/toy/1yiTqsxSsLrXiUbObLsz30
anbrpPTvXgBfaVDvzaVjJFcguqksNIONsp+G9sksEhBauevl+BaM6WC043GMK/tKoB7flVB8CBgo
ll09lPNdI1z9gBai2QjXivG7dsXd1Bq4eadM+maeMdQ2vCJ0av6QbBM3ZYSzRmuSa0C0m4GIJ7Zk
6RnIKq4NfpKhNLvBiQDapvqrjUNiY2XKMctAdTVEMQGQJIjMViZfMv95SgAwHAAVC1/jY9lC2O9u
UtV89YY6Dphv412bRuUqW7QIaxinNVjA50rra6wr9CD5/Nl20MMWPsOoh9Ce6rDeNC9Xt2qXPEqD
YQYr8SfCBZxD6dYftIQEGKT6RZ1bj2K0eIqN9saesuy2b6oX+gm8OvOJ0CIEPqq4H1MDwp10en9S
Z3yeUz4GerXmpuC0dfdOQm2LebPAntI1jHYT+6rB0Htsje7UZ1G8nT13hGQ2gj7oZjytpu6olDp5
cmxjB9UJMo3lFUdLd+XJydza1Ok6l9HJ5q99VuMWzYIyVBdVNmKHSgJcGi04NBSxXBN7kIGvFdq4
cVOrvmvm2bvg+0BDjC+0uCPzcLqxvfbTEYl6zNNYOy2l14RKh5fDry2prccs476Ny+X3gEIqDizN
EkEjLT1c0q5kMRfP14WkvZtHrX1cVv6vYmHd1L30ziKbilsix3E7jt112eYsB8uivB+LKLqz9IjF
5oCA2hLqTA05nrxInYJcN5L3QkbvSac2d3rtTLe69OQpZbV5sVOvuh8maIO9YR87eAQU2lw6maI+
W10CrFDhH9ByIiIreaV67nxMcuwuLkG2/sJeY2vMi7dlB1r8sIkQuCbstRuW4Tz1JjLudujMa84Y
5Zz1qYORCkrQhfk8IC2nyk/ESRhELer1zpNd8mEWBfcWjm9iB/PhwkVYXHtCLW4za3XlVLYTpvbS
AbVQbx2mKEGvZ+2hXAzjtnANL1CGub6xJu3NIokDU7SS35ce7SGiLP0ZzVGz7Sa4yVwZSc54Es8s
HDCn2s6pDv6MzfVOQ0N5UkbbO1rdNDPuS+XB7nlEynyxDwqJXto/gKz/ihejr3qIv6qTr0TV/6lO
/u17fquTNRVCFpJTalrK21W3+6/tqKbZq3NDhWWqaqpj6lTkvwOz/oIZY/5igOAHjqsDTvhC0PwN
vQXKij8WyutOEqnDqnZg84oqhGXwz2qHmihlYtjn5Mapa4SixRepYlqhFVZj5/PeEQBjtkNOYiZZ
yEZ9FX9hMtI4+STBkDWgE5eEV7hq0uDLXRpgIejk7Y+l1Rn5M4fnfl9ZHaLJ2+I5XQEfolvUz8yI
pbfRGJMMG9XSnDkovxAhqWKLR6fnZjgg5iNMQxppO7HKYzaQ9LmsqHILYJXE4F7VbKV9bYiw1M7K
WeXGgn2wkk60rFqYrM7t27jSUHQ9KQ4mwuTZn1diCkEfg7WZDRzINJvgCaNpRQCbK4OlWGksQzE4
e6Ud2sMoyoy8vbSSd2Oj7DAj492E7TKtkJcE4VSJSkWsr2pesmdpdYRUsjsK8FufE09L2z0HRKth
DIDOA41dFBmFuWMw395oBDYh8CraDoJDxKZtw1+eT1ldBu02xYV+NLOlu+1qfM+nSXOsDz4RAqWA
xkbtw2LXy6FvmS+bJ6eNJZIvysTanGygXq3LVCtEcTZdicwsUrMgenzmSKq2oFtLFMCTmSS9sWcK
kQiIo4TjjoNz4rCsqEp9pkeaLsMpyQfQ6RsvbiVmca3MNQ/S6eRlKU2OBCII1jZ2FcepA+iN5uto
6Nql62Z5WzSeIj+9yqlXOqLWsTFX9QlwODTWUrt3SpCqNsetIBN3dR7DmVhNyKU3nqc4h0L/5VSm
W4oSfy6G7JCatD4YM/I7TYMaq67e5yjJpxtC2MeNmqYZ9BaZi4DdSYxAUtOOlGgijCk2t0ua5rtc
JDdaWjPJsQczDSLwRSxY24TQ7qYnosjtHdPH75HZvp650V6tUAayzZ6tQynVdkvAaPcu9Lr40PtG
M7bel4e8Xe3k/ZeznICwNX8YrfKxYyGKdyQujhmODG1vVsMbzvaxZ0htWrcKnyCWZLOO3+LWVE/x
anovV/s7rLkqcPh1VzRf9U5bNHlXrab55Ms/b65W+rJxsU/lugrhGWktbAodMr2b29VhnFTrOsUt
DRGmL8wzabXLsYoWMh8yHriEtb/zGtk6rU7/oYiv7YQI92Aw7TNde/eSrLSAZOUGiJI9aL2yBPKV
KjBoTv3Ilujaqhzrbr2yoaMRaIiarArtRrvCdDrjvanhwxi1tXXTGtkyHnb1h9Bm9Uas5IMYn9Kp
bczpLMYcLkJhr4WwHe+ybMx3UYqKOmrq7lOfUI3W2A7vY5ORnG24+hlJ+dMCkKFayQyOEtnnfCU2
1Cn1bcas9tlqxJRsslxOZ5ka+mtpzZI4YcLiY8ZqKnWETkanxmrkh+K4CdUEn8Y2X2ESQ198AAr3
/DaNMGPxiEbelGNhv8eoJhNfJ2D4w3Sph6zMjNWNAJj7rV+JFxVoIX5GrRwKt9ApfGplRcQVh4mM
sCNtOFgbILFhNGZya6xkDWkhA5tqklw3A1uObW/FGifC0KcnzUuGB4xm62R0zB/o88DlZOLi6vPZ
Wzkf1kr8UJwV/kET5BxdcrJJWjAL91OusBCvcNM9vLrqk6xaLyi+8CJ1CaEpnIVJLgP4kcjOLn1J
KjahtzLIubrvkauCKyGzSd97K8OEAekj9mUtmKUVO4QZwzvJVvKJGFTjjbTrlVYNF0VOGmxCqdrW
K3wFWNQrT0V8kVWcdnrOExJJLCMTV/gfciC+YFnIuB3DUTd6snYnxc8tjFKiSNAII1N7YXDNrGVl
vYwr9WVe+S/YkPpbHTc6CvRJvXe0dsn9DkxosxXQDbHYApjBctYGJpudC8NE0RNxDJImyQZlY2p9
/AM4krqvxsp5NfSegfHCpcUgHbRNAkKQmNUVelOt+BsXYxWoC5A4eoOglTsSGUus6Y9x49Und7KS
o/Da+haj8xj0qPD4ZFcOT8rA+t4a4ybzm5XVA4aB5inRoPiAZbfp5CH7LO08D76pN9/LlQKkScYf
Bkr0K7mCglidtOdlhQcVmK/ZKng0tboFKuSLNkR7hP5XhUPEzih7Y0+jP2QrpchZeUUq7TNORTvx
LqYn+/3o9vIgZJSaGxEhQRghsNy0pFU/l55onrF3tLcVG5unGtbIaWBctElWtJLGbj1MVMEGpgW8
FM0Y7lS76qCJ826xa7IG7Q8VsBSieJ3hkQhN1qKpifleSS3IJysGCmuNett0TkzYzsqKImcVbFS5
EqSsbC7/l70zW44bSZPuE6EtAlsA/2XumWSSIkVSom5gJCVi3wI7nn4Ocqp7JHaNauq/7puyKrMi
QSCRQMTn7sdTrBDS3HoLZqpegFP2CJ/BWSBU07jwqIAXz6dFWH8z+f3GulwYVmEbgVle2FbT7DQH
Yc+86D2sXBA9wibeobG4VDRXFQjeXoORdjT06DDwYnsD/OOajabeNdXC3bqs+P4zRP6rITID3N8a
k69YY3dv6fQzP1b+9w/9c4q8xNN8oP4+KWXiyP9aG3v+P8in2DarZh+wiVxi9/8TXZY2tlyxLJxB
cCwGwH8Okd1/QCCmb4HpsmRRzU/9jbWxXJa+P3uRPZL11MI6vkWuF/jgBy8y9uRIezPRz56lGw0R
ZOzuBhnOO2sghxvXyj/14FeNgRFgDd1nhXTio3T27UGrvN9boCz2jEGQyX7aY/xJms0xP5ocPZOT
cwAAmLy0pPg43h4bZ3JS03OPCidceesz27j1ZpQnNsWBQylah8tG2oZNo0pAhyWDN6Pq4c+Mfhd8
h5Aq7xqsmLXeVpPK1RdeYOHNFNVDu7ajRj7nLA5dvc36irUTspi3yZyEly/zK68xQBa1hndAe543
tkiLNtrIbLDTEayJSvVjNPXhoRyNPBnWPpmLey9owMfbqmFuwgTW58XVyWVSnWxH2txr0mf4KvzB
sz7N0u0e/RKw9KBrAhB+BgoMF1BSv+ZTLhB36VlYegt4YsaoYUTX4KBIKK0s8k9wvLJ0hwsty5jV
WmBA6gaVKRx2hQ6esMEZe/KH+lSHidx30HnfYhHpWz93xg35wyvYF6cKxtWDKuLxk/TRnFXTtQB1
InYiBlXbsZoZV2eMO29qip6uizDaGTFsLKaosrw3bP+ZnBHplRii2WZOs+gr+6uKhorOGc4G49G7
uUv9ca2iCexw3I/XxHM+iy4knzJ1Mal4Fs2rZnBluPNSw37VDXAhv4oaGsUArzF8F7F7L6jwvCcd
b63zwMs/Of2s8ANYWqZnQtON9ZiEmpm+NOLbea639hSYdMZmw8PEfJN+IKs4jiQP9zAzil2l2ihd
S+126wbu6XYulDyQ2q62YEmMlTULiF6iKo/23A5rWYfuHVe9vgICqKkMyMQppHnr5EvXO0VSkI4L
CpF9rbDjPJSqTN7rZfuyTuHDf66beL6xCnO8tnqhvtOi6+7soK23yARs32jEWmeUlG7NuGwhTJJm
2s31MNarKq2il5TbnnoLPa5b7jTCieFwLxR0CugY/ZUzNN02s2OfKSr7H/hh9MENvGrnorXuI5Y9
CCGzuQp1HHFL42kJdrDzGzqNatv96vBLFtidQWLH77agfeQLnbokEcG9/1iMVOcaZ9+G0gd9sCsb
3ahNEve5MadZrwPmfkfzEoYpL8GY+RKS6S+BGaJchGfMS5DGuYRqxJKvyS5RG2ZSxoMzEi3Dwbtk
cZZUjl85pYNRSmTH/hLbyWUGB59F/tUY8T6z6P2d13afbJOmh+6IOzBZYX223/KBTSCe0IFNIgvN
az+DcwQGp04Xx3+ws5ZMEf0Wy7frEjUKsyV21F8iSOaSRlKFiJ29Skv3mLb60Y+G+VX188hGubGP
/pJpii/xJvKN5Q1PwuEZb4OnV9UlCpVfYlHpJSIVwlqbGAmQnCoC5Xcb5xKoKi/hKoQV+zheIlcQ
IIlfyUsUa7rEsoiX9cfyEtZqLsGtZMlwOZc4V78ku9BMhjtX4//A0oahdDUVTXZr88VAH/IixHSM
I8ZON5LIWLWkx1weB1RLQeFZ0UeQPwVtUSOxW225HTEinYNFTjDw7zQbtYgM8SI3qJLy3I3sWEeQ
Oqyv3YsyoReRgkQj6DIzitiuD+ljtYgZpCsllmxKWvKKHBaPZx6+TpOmb0nYooXEF13EABjxqYmn
zPiKSRnlZFxEFPOip6iLthJWmiJQe5Fc9Ez/zJTLgVgujQoEEft7fJP1gSqOzWy44M3DRcIRFzWH
iIh9Ffm4o8nT6s+g9dF9AulGd6RuzC9ln8f3ioWWPDS6CT+BfqmwFExtSm+lippv5STIbNpYfBxc
75gxgkV6imhAxC0ix/7cMkBAB8UaT1CFCDAhx6mNbo1xEbKcvuFwrNn7d57v6EJGNOxqBWGO7hYO
EfpiviYzaNE4biVHnTJmqBcBjWfDeEwWUa1f5DVinSht/SK6pYyT2bqUy0B9sdxCqUOZSxxEOnnR
69RkLtpdg4zHvBxFryehc9V6rnv52A6GF13lQhvEbCxOspdq20TuW2IxeR48m+rVerSeEGSqY1Ip
9cm3IiKX6IomypRJSpLMyWhU1wntBKvZobNi8gJEx/LoK5wNkCUxzskcHImA21tVdnIzOWCJ7dKo
+IF5NG8Lvuj2ali0T2dRQU2TQVIeTQggmn/EnjC+AQqv7zRWkyvbqSm1aUhBPzMK7N/6RW9NSVFs
dF6O+2Vd8potuix3qUMg5yLX2hfpljhodA1+nUgsr1N9ZXmLEuxYEZKvbGZls7MwJnuDQuRbu4kN
JBwrVKMnN2nbYlsvmrJ9kZeni9Qc2ovsnFwk6PYiR3uRGl6Kxlu0ootgDYRLPwN3Tp9YwvFxQQ20
k/7WEHZ6Pwn3czoGDjv8RQa3SArMuBMj69xchHJm1eYtLZToPW1UfqPfud21i7aO2MznhfkYyd2w
kuKb5dQ5vxNF3ly0eRyXCD9qUey9upHXDY8zvkWLoh9exH3WXQj9mQeojB2smb5IXz03hsTZO0mA
/vjdqxNjHkOt+NYZ9spCKI/W7IkwCdKqmt9DJG5vyiSZ7mxXxqh7vbA2bkPPxkoTut51TXMf+gSr
WBQ5Z+C2EY4AvmLXMcAFZ4NagEYw2LHFLji3kfIWU3OQTKgTyVi/ej7uJWhchn9CJwBRyoiWYWWe
UCQ+ybklvjvomR4PGPPoDZ173RLXtlcViSqmO1QC1US1k/66ljMJ6oHnSELRku06a5Yn+ovJQMa4
Y56U2/uOl/4d31pKPgX3APk56vZOfUIpwdoG01IfwAHbIzv6IIINp2zWX2VmeZ/HUdqbkl6BZql4
dq88nfKgjXxGU17pZsmZhuN0BNajcnRXb3xi7FvfowurbzUOvH3pItRSLZQab4yuqBIoVV3s60aT
GTPCXNCoQusNRi4yrCTdKvnJZLScn7yKIQBuddjNhbDjdSZCcay8JBNrsuHGqrE6vMEjIrbVXrne
ZJbuf7Z1/yfNQ9K6i0jxvyfCrsuOWMcH1eOPn/rnvs6DSOKSCSUNZl+2dv/a2fnoIQtLDIcPooMJ
K+R/dnYWUgmbLvj5cAnoMsfU88fOzuQX+mw3fRKmi2Liy7+zs7M+7Oyk5AuObUk6iw9JkTX9VfRg
WDN02Gz10eHG9TZJYsh7BIwZdyTMqLJOvKU9WonXxlDBg4p8mJ95EZwM5oOnhvc/iQQlr4FIFHu8
sv3yTslQTFmvP3hVzuohqhxkXNH6a4kweSsLo/uRaDxGIzXWT4yA2m2Ve/RGR3lwLoUN5ZEUQk94
xtJrGQo97NvcmA88h9zPXdGNf0F1Y//8896WK2DbbB0dLgPX1Fr21z/LPiAmNBvVqjqy1Bw/udjj
96xZ/LXZtst58Xf/dIv82Zb1T47nW4LUAEWLCuf5r8czDSlGxvrVcTAYkY9h9sqiB0IU45m/ONIH
59dyZmhjCHeUBjBasD6c2dyBEeXtzgQ2YO9n8vhe6Augjqwg/gy11N5PVHvc/+3TU0QqmBdwM1Fm
wyTjl8spTCwXrD6PncvzcGUsCncjTEVjzOgArv/7R3OYcHg29B5XLY0SPx8t9L0BrEYCohobdXqG
OTHvgPTJ4bbL/IffH0suU46fpiDL9QQhxEGURZYTF+CvBxuhAUQ0K8THOhozuFoRe/lNXeeUGmtJ
+80Ujbcd2/nroUlp3cvgimyJVTV/+5zhMHqg/gUTIcVD5dc/I5MU4OYdK8a6o+prw4u+ISAUBA++
W+Eg+f1J//s95Ai5rIZpb/ZIkX6Y/Gg2ylYLp+RYyXm+Kz3dbFqDb3CFnSoC/xtTjaMKUhV/cdzl
Nvn1WjtCQctjo+wyEhMfnktpmAxx6FbJsRhqBqw9nyb0jWHAjgtY+/fn+OFYNvkx1OdljsbHi0z9
4Vh2bAyyj/z4GLOfx90xKWLqQk9XIdmNx98fa/ldP53X5VgONRS2DUWTCqgPH16Sw+rTrN2O8zQP
ADNYLZyy2Or/8Cm8jf8v/FH+yVPm41hsOSccEJ7v8pDhdjV/vUmAaDTaLccYQjnpUFYz7CdWNNbT
K9ZbzucojnNkS5xjkGQZIBHzycPoL8rGP9w7y7lKClhgmbiKqruP9w6bszSuSS8dg74JNxWMTuYN
MzyAwJryU0mcZNO41vQXz/PLJfxwieHqcOKWhxoGDPLXU+9Dl9VdoODHgkP8ohM3P7mWPd1USRHt
tVWRgWqNRageJngw62Dopv44uMX4XbpZrd8qMqwnEnk4qgQVpwHVCKdgToy7398Jf/Z3OnwwtPsu
RIl/x0E6VjDMyjAOwlLuK3qIrQm0ZWyzAprg3APlzgzLpgRNmVX4kJ5Fb0KgtYgdHLu0tK/81g+O
mEitG5pCG7WjvKJMiGL7qt///m/997vWE1xN6l8oKHPdj+RK4WOrb7IhhtwvyHikoUcfF/0if1Xc
++/fRBJmfGTsQjz++fHdGBsmF8Vo4mM5lPOdH89EW4u0dK6yxnY+//6cPj7OuT09hFzmx5QRMSv/
2BE0eY3T2GPC45wI0Cb0gn4jsqpbY11Md5icYP6N6DRUg6lnIy/CPVua9i8urBTO8k389XYFikZN
MYYYPmicJ7/erpmuDJNvRnBQ3aCno8pMHqatP1rVMeyq+c7ANPPqwHsCItmh9E+0oYX8e6rpPciF
c0WaJjj5XTd9antC0lDdk4rUPK09dEKk+XxGVAxOEUDm+zmzgvcej9+TN2Xzec5gCq/8WrufVT2m
JzP3nKteCx64TT6Y90R33M9uVIlDiy/xOirsJYtcxQblG8N8N0Gj7FYZA6fbXIv2JQsIOdOMFpwb
o8Kn7Y9F8J57hlOdirzOiVL0VXDAY2w3jEqjjs4BpZc1AqQ5sSpod3+J/EC+FV1uPQ4IyNREB31O
qcMY2O9Z39rDJm8xLQKKTqIz1tqc5BqPFqn7+LWLeHgjgzrvTJY9E4cpy8aFnYo4NsR+2IHSd+39
YAsWQ+Svmu+egtdUJLV69uqBSEYpE+43vv0hHajUgDIprIjPeGbDs1M0nXqeMUBSNeeHZ7X8bMNG
F1e5gzOgjgc65lWcGQ9+aU1n3jPZU11Pw+3l8gbu0FJ8G4m7yqqjFBI/JNVjIEPXOpkij87Qn+j+
xUCRMGm+PK0IeF7pduYJ5cnR+FaUKXckMW9Jf2smqdGO6YldTbDkm7UWInqg1MD+AlGK7h4zFMUn
KuUUja6Qpq4GmAhnt8UzigszftXCpw4p0HoK4TH7GTw1h5cCZmXr0St6TJWGybXNLTN+zTA17aQu
7RfGTGTj+NJQVRnEOQSGgUEX3gGy4aKvR/pCbarglC3jbxSC8mjCEPiE48HOttZyH+ZDCeuwSwbA
4pHXxpt5lCxgZA7MhHQe95LK2/kcDhMdWwFbrwlgRT/f5Y6BcASbr9l0UQPiL+EEmhWayhysaT2F
z91E1Us0LKSa0ePuJWlFv14QjeWho+PlBi+k8eBGKRdMhDbNvUaWnFIv2/ozg7oRHN8tub961yZM
+8OBoiHot856Mkp9h9oaE9rVxRXiyZJhzuKNazbiLK1iPnW1cA+EQoKHsFXb0l6s6W6RnieOtg4C
R93ms9qn8Uz6iWDqXsSJ9ezhtseflO9FObXIQITMhDHODB1Ncy1dco3+iMfT1gUce66q+eTHPW2G
xXRKpL+LotoC+RWVVKDA1osMTNSE9nw8Q5wW9a16Tc9ARoEyuSRzSZG3GJI0mtMZ+/utHltvRfZt
3PSTZzMhMQk71vGjS5cywb3KvMrIMIguddZVWwz71CdkiieLiP0MK9CviETGfnTfRNMrDIqXirz5
NiE7vaH5BpWBmdPREN7XejGYknqqsvU0UkUcdJX5Lbfs0ww3k5BtDBgsxvBquw99H1zBIAy/tpU5
byN7Gk9RlvMAtpc1Um5ON25sWWd8zPWdjLPmZPRUmcwzzhdVTx64jzxRWOeXh0jY/KjpBjhMsqTp
qggWTNgUWslJlvZSGG2E6rpzMv6gMoMlzbzXnB+d2bZ245DRl9LCg6NhVda3LJTsaDO4i3CmRPao
qyl8ZGQ5fJ5Kh/VD2eCwW5G7m86pmq0t4D61s1P62HA6aVKRLj5Amsc5KKvosw7FvecMw70apmlr
zV23Xd4/zorZNVJ/XNX5p4YCSDrh6EA5IlmyFDDTkkK2ibVI6iFWpYXbrGFrxjyKCiiKdsAbQYW+
OlQJW5+O+2+Ts8zb+bNg1kW+slrrysxvG9E+qWzGMoHQBspt9oBQEH9JNq2b2skOTTOngapJd0WS
Op8g4DU7V3XhlzYJhyurGzctTdanhO4oEgFYXL5Z2PcCgnNmE697npPHAgPZyapZt6M0ec1h7nNu
zIS1A1uEzLjLJq22+aRpMqDkTuRt/wx5wXtv7ZFKZreQ5oOZO+rLOGAv2wsnNnCzD6Any471GA1+
h2qe/ZvRqN07TRfQmmpqWuDbWlE+MvgHf5Rmu6pkp39UpudtMQtOp7qlADW3xdmnYxQGJ/BM5si0
DIeFwoef+XdZUAeMV6mdZvOfRNgoIy0fDCKea9lm/okPlTyD00HtiwJIAfS32W/jLJo7ReYFelwB
sKKk7QDMGAJBUmDkCkJnPyjo8K7XUsKE8YKoeVPi3GgsAgIyOQZJbZ65gvHGynsQN4Hc947Dje0X
Zxi2hLdz3/wU1hmNxCQUr/2QSIquKCcMnFpucm8o95mAGJBBJX3pCGivedDU675B5Ft7bamBEFI0
so/6wiTtgylmRWY9fCrECGpSeOWtmKlBAWhWuquqMRLwIKlR2gSV+mwPBls9O+SsHzi18Go0HK+k
U8LOjpPhTz9atuPXLeTyu9Y2oDxblY+kjp7NOx36hl4mk84NO/YlTawUGwBZnjI5tXy72uo8JHn2
qYJ8fes143iw6ibyQZl7hxxQ6nHwaODCaOBdYccMzklXeHs77PPXJTlKU1Tl11/s0Kl3rpuk776T
0+FRKSRZggDMkqjHe1JN9S3nVy9cWOQD35npaGmgCrxAg03IsRgNrZAVziJermTAa/L2Gyym3RUl
Q8TTS9R4p4u3aW6+DYZPZxjtEaREfQBhRRhOZ+S78lXJoj+B4kDt8HkHMoCd95MzBRuEt/aTFH3z
muiUZ3ad8dbgIaDTEI6oTUmO89gCY1DNm2uzV1wJuxij98ggA9PGDYz10G4Ltkmt8V5ToXseyezf
xIPTPRph0L/aOvaew87XBRR4qhIxns0eg29nyjOVr5mIFAfDtacTgEI/3OZu/2VqJUScNKe7zeuJ
iCX1olxixV2zisLwYE5q02Y1Uw2zDo5OmY0Wf1U7YtdMxBm6draBrMM7AymL3HfWdXBceDhF0FgS
sEQyGNoT0NKq27S2WfI4m+hC8QCkEpMlGX50/JHXiGQ6xH3JVB4Ezmw8xJkvcI/SDVHxUthbompP
1Rx3bxV7o0UdobodH/Z7rb34W2AutzITJXGOVGXSxYj6fXCFFTxBMbVeDLMy3k2sH9dASjEoFnNC
iSe/drRH/xGsDRDJztHfgsqOWU4Kf40C/8jCmGBv4BL+Sut71yLgjlY+zTxegyzgpsqfhFNA16Ug
TPUjxcGqgBylvJ2N4EgBIokaOxX5amRxslGKXL4scF157LFXhQXiwR/j1zQzcdca7JPJfQGrn9yQ
HiLD3HXu8KMlyLNnL29Tdm76O6gpak1P7slscmpIifWvcmehPVA+iHXdINHP7SySUV5NTk5tjHyZ
K35xVHbe3pzqdEVZcbYnizh+rl2670zajM8AEN6NCpmhnnGmu31vnmIGu9uGadYp1lN28AXjAXPs
YWtUuttXUSte01b6OCxt3joshE4ky2wSnHG9y4e2uRbtmFynctynEGposo/GNZtqd9MO4+2ALWkF
Xto9OBo4qsixeTZ1RREL6XiTpeCnUTZi1WZJtfPaBriGUW4ro5z30o2XqKT/TcNF3umpovG8YnaA
dfFIyu+ODNVL7Nq7Mogm1in+DWEygvj185DPt10anNrSfax0cOaRy8Aoi9FF9Pye1OGT9P17ZRZ7
4NbVukgoGRXxsJ9ThpSqpQHWETjQdQjU0JDOY7k0i4rSfB19ycIKdAyMZJP8tW43AP12SVfhQFAD
CCj3Le8pOTNzptqkcNgRhEPXfaGv4W2kwMbFLY/2m4E5m/wp/CKqBrCo1l56wr9D/nbCOljGFi7n
bV/HX8d+bA5dG1079aPw+g5jUO1voyb+rKwwOqgB2Jmu++6rYWpvOw4YrXr2MNddp40DmNblaz6J
k2PF6qvb2AWCUu3SDhgN+hjXLuPRIVm2E4TKx305wGYWeBQAZUtADjDFDL2L8vF+4al/Fy7q2cmo
MgY6cB8aT+zNHgP7Feo3baKEhCBYwcxffp9Zp1BnGDoPDC7wih1DmhN85PcU+Zeppk13lUioLKOH
izbRlPXQQVmdgi7StRSFNkaZQHX1GZq6dElfR/TnQlQ0g2cvTIP3JnD5AnJUJAYHD4RmKcJGakNm
n21RyG3fbQA9ZcyZFk1jKrvgGWyAsQ2Mmj1GCTYqiefxpuYd9+TVwXQ26GhcE6E1ti2wN3GTGA4k
jNaf2HZ0isfS0CTWmppZdicU3vY/ktkcbhN3ktdCpvDbQ52e8N4Hz2FuMOQObSXvZeO0W9fBZMq8
C2McdlrXObdRv2x5qaqY1pFTNV8gF7F0yAxX7Ctp6SNre341jXEG6U026MizWOyUVOyviFJ/c7Mc
m75m+beyo+qTo4lUy744FnA31zOv/KNJImIdN1ZwsiKHoUDDJt/rFDOCRam5HK+vbAiagICxP1Mr
wT6h3xPJyb9e/hfKR8n+uWz7S5X4ewXS6GBaafXS5C17sFGbTAk8a7gdQCeBYRKL1jMX7mc/5WLS
sufAwmzxIy+D4iobkVHG0tt0Kf+Z5XFFEUcM7c3w+RPzaCDcAPNu7+ZO86WMW04gTviNPEdmXHnd
+MmJM/k17wSfepEK/uZh1EftFOOndGS9O9NldZjTDnhLNU0tZbOcl50zC68ctn11H1UQdqakBmtR
sbfvukzpTZ8GYOnimakIw0seBh21JYEg8FjavQOmKRB5zv0PtvTaL8PqheEfGI80YaLozVe+1g31
UplPxwTvDgKeRTiXuzYdBvua/IS4cTCEXJXJjEI2Owyvgjk9Xe47Iy7mXY8xm+U/2Uric/Nd1DYu
2yT63/j7oiqgj4LpGiZFe77LuuWaZB0qm+Q/+axGGtV7LhtDyvVS2nk2C1nsieC15PiK+awm+Dhz
NkBjBHSxc23ugNZeEHHAtPiFWeJ+Dk3f2PpRD1ovw9/TYpvejBDgv+aCH8GBoI8KU/6mKluuloSJ
R2bUUtO55xeBONKwr+vBEF8j6eB6T1uKmeOG+z4yWF5Lygr5Ri4bfmmYwfssbYZKCXeTNfNLk9Eo
XxglFhZBUbN/bM1RXvtyCE59FJQvQSSA6+F1A6AT8RW2LaJHDlymU1DJ8iVVDaawejQskAV9JnAN
ZIG8Z3PAGRZYRJfOtjBlBYx3Ye8XsXnNvkV/aWHXwFaiF+7UlVymvilNCEctofPlC2s2afQ9n/Pq
pfZiDj12TX+iNS44toxc81XnGc3LDH4tFEzk2pqfg65O5gT3Sec0/TqSMVuPtnorIEKsfcS8fdOD
JBctn07bBnzZiQ2BYpx8JhaFv281gZoQxszZYgR+rnLYXnrAy7qe3VleZUAYyHe4lEZk8MNXLTsf
Z1PwONwLy2H4gSzqbZzlLhgqRnNO5TBSACtO06uHuW81+B13iZrFayiS6gUp0ijxiFR8p0vtwK5i
d4oDkOejb3OlCLIaD3BjgncFtwZOfbvcg3qprqEPMDhhMoOy7hEeJXQBLxBsDts+SG39D89ln0xN
oRy/NpQFfht7DxWqYUGuGaVWIR76AvuJWSXk05u+uAGy3j3EYvC+V70dvMfEJE69ExFlCwfeTHY8
1Dsq2qkLJLtP7syvg+fEdWDHN+SuAaGUDLg3WRUDCbyMhP/jX/8L/7rliCVy+b8bHZ5+4KYq2p/t
63/8zB82ByX/gdaMOdwSkjWBs4Qr/0DfKusfhNQVap793050jvTPcCeFXRdt0eTx5dmMyf5lc7DN
fyis7dC5YeEyNQdr8jcM7B/0CxOgLis7xV/IQRDeP0hCnuy7GQC1c/C8BtZfFFGyGVLK8NM1+RPN
bZnU/zzJX2wcnCPGews5B7Xk10l+0DHGt8owOHQJtvIVGwzCSWMAg7FlhcQcgeYFrKd6U870vfz+
2Mvn9W8HR/PDGMJlgzL84RSR+dmywTQ4hCAx053SzbDpRxwNuSPS+0TS8sCIufJXTRFbG8rV4x+j
0RYk1rRrYQBGwJ66JN4DoaTOtDbqExpTdMukvQCwlTENbSddgcAO53PXqOA+d7Nh8/9xEsR/fUnx
Kyqp++EKCm1XFiNg/1DjFNyONoPh3MjtY8zI7LG2qKUJZKqsrZHzYMJHUT3znOM5CDiSvy/28W9g
p/5UNp63Ev0c7314LrseY+YRtEVKLecgH/K4a3dUdfIQR9b5m02E9nIT0DQHLP2Ch/8oeja8sLqJ
9fkhtipowWLOVmOvMc/j/f791Vqk4o+3G02WDCHR5lGwPlwsB7cvLjGO1FsMvokn8eG5Xn3SrVXf
CSfM/8JO8uFLdDkzgLCebXKLm7613IE/4aRN2RRFbmQcL4z1HU8UzMYdDSK/P6uPEiDXz6bGEQen
h3pr2R8MB77GikCVs3fQ2NVx1iXvEI/jQ9p4D78/0EVY+3D9HBPRX/HFW9w4H74xCVk2QLGudzDR
KY6zAjgf+dwz08QHN+UWbAMZsRGhqBn3Zu9411XmpoyJZHAfsda6yh0Hl+rk8n52e+pNKxmzIOml
NR+AYAenMqMZIubefOxDRWEK4QH4XjgbZuKgIQcZK9vcSs+MD43pNl8Gd44Pvz9J66Ji/nKWeHAw
eTmUhFJ+6DuLSP/Tp7b0jXTRzJxkSCB8ktAejioMmqNBbnBXpqxkqeZ9HzNtbJyUDRU3b3LIcrqw
e1m1O/Zt+gZzK42zLUs2tA3xRVKWeuP4k/1NDXlO2tTd4rgxP0s/r2FIDJlcazfIHkjlIlbQ17Jp
KaWlrBVAX0GT2z4NdzLpw288zij8bR0Hf6PpHPoYYDNvF7i0VWBCG3Xjg1H407p0Ypi7pi33jVV6
DzpwkmMCCm1TwFmh4T0M3liKuuu8ScMj5Jf+tsrksPBNlX2de3W27wPX2VY9oQbXRuJ1O7fM1i0Z
l0Oqy/SpBd2X1biqi3wybh2/mr6zI2+oB4hYpaWttXcCmyhL4ka0GqSVuzHUbN85kSUeqq7Jv6gw
oosQht24SoU/QdslTE24tWTeUhbR+FXRIrVRuakPju9nx2RKxusZoN4t1bXepvUgiq+sPGZjjhH/
lcmE84JOuTVGJmVRkP4wUsM7g6EicRTGdEcpfcpzl7/alfU2Nf3j2BvFTRlUAROcYmgJdhDfNFSx
p9KXMveAsD6rsTXMMSyj5QCwL7eenWWjbo+ROIZpTtVhUE2PRpbSBCPZ/dzIzgCKTFGgickYsFKS
D9aeHhbv2KGXvOjAbT6RB2mKI9NMpmkoTA+pvSuiijuih6Lb1Zb1Uta63KURcyurGr18VZqFfgSR
3q1LEsp8NMCMoTWGh2Hq0LasOzNACuXZ1h/brKQFAZXRW+nI/G5pPnPtyupu0tk5DiAVGIRWNn2Y
dZsuSCGI5fQYoYae4DqFi9ZnI0CMIaBeXCeh+y0aJ3GI2lbcB5ht4QS4TEbTF5O++c2gG6KnCVTz
ltnCztJaXoPpHMBXp/6qJPSxxqVLAiupjYVGEqwUln4eUR1BoLxI6P8pxyuDMd0+bcYC9dADN1xF
E3/MGOygPdnocogWrKvrnpurH9SG1xAprdBzUWqHhRUauuZeN41x5cBwvcaoItZ6dKYXBl/iDk1U
0amF6Av3xkxozCwFn5BsZH01TdI+RsWYHaQVC2gVfF1cqo9BPfu1ySZ5a5LPWEUKQszc4m0eRVK8
6d4Ov9J23H13VTN9tXo9nHKQXMe095ea8cq+1sKgVqgFr+oEoj92ku+XMRHz6rIJYY15jmrkEUwi
ebCNrBERcxEyDjXm8dHu4SxYwoyOIg2rrQ3ncp1MwJF9OkkZ9NXFdTwCPiiQgwDh8J9J0cEKjt2R
BENF76hbdhMEYK9Z1Y3Al5H003vf6qG8EVOYbYKKRcHc45vWpQmGCgvDJg55c0ggmCtTQFgW/QCu
hzD5Sbkt7E8sBxszEtMVrN7my+wP9i3jSHEzxYI2kzRo3aWPpOx/0Dw3bHxUlsNEx9hbpMZwR6eS
erp0VhXENh8MwfoiK6voNk0xcQY9Sz6mPVQDhz79WQFV4guqmRY/RhPpPcmH+muSWOkmFfOwiQ3W
hdgjJvQWaR0Hu053Veh3T2WLgbKOneb7ZcKRJTbPHnoXoHyy/HIzdPTZp/NzmqzqxooYNKiG/k7s
akquXQttNCnJX/i658zTOLolKDJsnM4yt3U7m1vbscPbWVV0ZGHa5WdMP6Ngy8Uw32mLvyQFKbrv
+5ZTMojfrVpLkQFv08TZWn7k3EoeDGtGQPG+as35IBIXlUV1wYm1CrJxAAeLdaQ+9Xg2YaNF0ztr
4P4pxluwtZgSnhJQFXiZcOXupcjrfVAYzlULffd+4gAQvjPevLi4qEZwpsj5NgQOM3UK8dp7oSr+
DdTSvRZmvdGEzb4KjCtNKqmfgYm7bxITez/rRevKGcWe/XpHpK+zbnqrtndVBJ8lT0133WcJFVGM
rbclgHpM+SaB//9i7zyW40ayNfwqE7NHBxIei7spX0VPkZTIDYJy8EAmbAJPfz+UpudKVF8petYT
s1GPRFbBZOY5//lNl0IfGN0tvgFQCKpwQMYRD3tQ2inZc/v9/FPjBCq5bNpSDbzN+Jd0usLKl77b
JD4e68HLMCqZxzh6amOUaJaTXOvRArE6no/3/zasv2lYLRP65HeV0Oa1e/3HN07/9Wv55X/+efXK
wOK1+vx9x/qvH/qzY6X3dDDa9OB+LjR6k/L6z441RDwNe5KukXIXTfa/G1bCon3qz4BRjOdi2Gza
/25Ybf+PhRhMIqLrL90uf/U3Gta3tT3Mfo/CjW4OI1Dq7Te1KVr+rCmTnBjmWLgznE2nIpKCSrJE
draOYxbZd7fnL3rX5Rd+XybygT7sM+hpfHMGs2+aCQbdCRpRbzponVHcY0C09nCd/g3d7SdWKpe0
kOwdxwUN+ElH3rktRCE30d+6FVaEusvrBvI7MputaYzLUcaei/Gfcd+Ovn789UXCev/pMsEgrIWU
yqLj3r7pYWjNwPcmv8MS0is0jI9l+/YBkQeH+l5bHBI60w1B2RBz8RCCFrCM3VODhAU6sXdgCOyG
5xBEdEop+L5wChDwMd9NVs6/pWApy7VdGPOw0jID2XWjdmlOg2n6qropx+43gLqCqcchcVz2V99T
cAxcRay3mvYL3y3FIVjgplcrm9MDgQgbrNLiwbMted0ws31gSKdvO5v9dvRa+RpgomGukbpNOBAv
DS8OfE9FT/fRZrq6jIRRrBsCI/E6ovjCRdKsX5J0ks/IK/jBUafhZQtAuYWMHd2HAzSszdDKJX3R
76oSRR/M0HUEqZnyD7Yh8OPSLRHybT1M9QQcqIEKMDAhDMAJ6ZuAL4uV9GkT64LuFL8T5PRZx1nQ
egm8Q1sTPb4cSSgRmlPeW+qOAcOSTunrPRY6HH7LMSXsbnjKmBw+qWz23vF0OM4QExDyAEMJzxj1
acL/cB2T5LpOx2p6TLqofkbYzJNRsjIP3hiyhkaQWLurwktPGOlBKY6jsafUNRt+ZDKb9r1XB8Fl
pMkJUXEnHnpYFe+/xaLXdXhZlgF3JMwU9plOOeII6PX4COVka25byUk4Vhy0cEDye4nvCAc+1vP4
vTafnIj/jHMatHXMoRQfYEtQ7Ti9QjTJcg6Mbtp7aV8csZmU15O/dIW4TWKbYldNRdlNISAXOAOn
bhoI2BZ7g+yR+3gUOeySRF0jE1hkbvHwJTepEAgGz3dlYZpsGqJ+SbUanqIQe/tQDfwqjuK9RCe/
EporDkdDXkf5stgN5d4YMcWUE3ItuG+FkFCxBhrw3ixXBBpTD+X0bpjvOTexw5M4FztOJRe/MqR1
ILI995Uy7xVajYvXfpTBLtLMPOAkR9G9Z0bqE8DPfFWNyfRojSWmQTWLoWioeyCPdJ+pI8QDsuBx
gzaI4dpSZbQxzzHrl1u9vKJFxRBuQty/m/MJ1zA18yQcr572juD9R5Qnn4vYj05Fmz+PRtvDfG3K
mzj4SotCe54aJfVdG5E+kbTui8m8fLEl6J9ii3dzZRl5urdMZlaOU7w4GKh86RxfQh53eSkXDF8n
PCjPN7pdpBx5I2G03YTEz970UyQeqrSVz73r1S8GPIgt1cK8aywwQLt0J0KnDPcdybow1oyMQUFQ
jcByYOnVOrUng6ECnqTniwsSFgHep8a9nmTVbTSRdVcj7qPv4eoAR+CDBYkv5v6ITkQn/FbLtTea
6aGrAVvXmkCfvatT2OwFXTZvbU6qBKxL9UGkeXiJAxYwmmfZ6rrzrDiw3gd5KHLveahpHj+lTe88
p6Iq8xh0aa6cA37nRrW1TXPsryZFNXYaY7t37skZnlaKQudRBAzgaq9PMOslLwhhzOzteA9dZvxI
2aDL6Y6tqa+u+xpiW8cbdnKM/JYi3LjDNfLecPtrDPLKHbJa925myrdyfchKxPdAeoqumfDDk6QO
PcSksBxLK39s0QZt0an2296ZPqYBfaMz9J9pNssjPr2EvDgJVnweRZjo5WWNMHZbuAMmb1HcfRZp
q7Zx2l7oTkU7TALESc95uBEQ1dbk+RK8J+P02sFI/woS0DCtCXI4eVlwMnKpNimIwbySYaSOcNqL
jWVoCBz4Jq/KlMiIVVkUX2M507vaOIXt+9YBFnCq+6ny061VGuFFlsTyqvWyceclLFiVkcWAUT0J
aWEQoxBZCnMxmEcTzhkxZIzhJAlaeKJSqMKXYVli6btPKIjXllESbe+m4aGPxTu7jEJmf357KarQ
xv6Oe/8J97zRW7u40c2rEiOJaBUX3XCwZIp0QBBMUkcQCFqoJRV90zEeQwElKMQ6yI08tZmi9pNd
j/0+Jk4JO06VEgGFr/AqsXS3zSpP3SOuEyvR5e0uZtSNODY3GJQF+iVAg7Ia7VyT/hxjx1rk+XNo
RLW/9rQ37WG3QozwPeaQkPaTtT84NhUiMCbVGTyb3rX9o2R/NTcTm0iyUngIg7exrq6copUXEIEx
z7JM62hpiX9ukrCqWgzvcrWqat5A6E/uSXqNfpxHG21wBukuaKvDWGzswahhLnnzqyxM92hN5fwg
M1njndiGBz274bEkdOuWuMV5M0S9OuV4Naw9qyh53cmgKXDpg8lpO3d+6xAVHk2iB34ZscMlJUsZ
Q7k1Fo71iGsxMbJ29sH38E0PzGnE7mMaVn04GDtcOmp4JOVdIQzOcuZjxzS1YWE5JFjHRhw+FUEs
9hgYLtEddXIMBo14eYycqzokn3mFidg97PjgWqh5Oi2qxgJad5jATfea8osTq+skmv1LPLFofZxx
pJ8qXMuFL5pgINnO4iiTEgphmnjNRTFH9nOPbtpZ+S7xaStrRHifTNBQ15nIzC+yLMsCI5vK0xsz
AxeYsW1YS7KD970o3GdMDIEzaD6zSwc77U+lnXlwpltnmGMIUtgVPIeDaR4wVsQvGUsDmCRYojG5
SNzhY52Jet0V41IXSHWncfAjqWGo6m2AacMFziSgSxFQpc/rVybHBuDiMlQt8EKD2BzLHDDDg8YE
pF1nae3eTFaUHshukh8tyTAXUuyUL8+GSeVSIp178jOtPnNbfEIs5h1BJbvPAaxXSVy1xUzFBC2F
78su/LUqCubjkxHdS6i/rAH0Apd+ZMpoE7vLfDRJS1iF0r3Bb9G4x1VOcrmpneAfmgL4xTSs65Ii
DzcxXCo/atnPkqhzHtIZuJh6qsJvxZdKLfFAFkj7WWZ+Fmwsckqok0vIaSs9EWZCGeq906jWgUgo
GKuthVfEJkus4oiwqLosmnk+OCbzoHJBJggNxyC/lPD8NonbcriHJW13teAOqWXHZIpSaVQktl8T
Q7J8i1B9sLHWSJcQ+GVThon/lZhrklNDMnkYxytxyzZYfbalVw8bAwEWpzaiFC9mI1qVDV8HXvm0
T4TRA54whccg2wgqSGFMRpZ0sgtzQPiQ9AQsxjFneU2x9QxHqly301L+hl797He6OMIfNFfYlYqH
oNTT1wCj0z3+yzU6Dvz/BCoMAENwKtjd0i6OIKPqN7otV/zcRCCrDWgaaWYI83w753N7A077NDYH
rdhLcJyQ2Ra7zmlXw3MnrrACNUps/ytyreGAPCveGcJ6DTKJVypGcKnLMWW4Y7zpZVlfAYngFipl
dZXOdn5hmqX9YjmkdV7JGG/Ei4ZpJVwdQV6YAz2DVPhpT+prdojD1L0xRSK3WAhQJxRleMnBDc9J
29OFk1BFNYpgxnp5shg+GvdDjNLHYLSOKic23ZVVOQwk7JZ323PQCbdjjW6358WBikGtRJNCPRjn
/KMZ8Xi1ahCDLJG41Ei6mtVdVajlWYZLuUSW1gfco3BHwJTpnQNpaAvsKa9z4ikusx7+FRbZ1OpD
MjwtKsAENxGreGlsREanrph97BuiMeYmpTDIDd12euvGeULGgrSjwjjYdtYjCXetzsBLmguqrCcc
/QSsQlvmR58U3fiIDQd+pvPyf0QUUtHGbNHnryNS2QLiwqh0LkKTbEO/sLVkF6SWaswkqyA3J1xx
XIUY4PDyJ6tCU0L5yG1WxkRxdR6y0fXwagdO+97MKPHh3rjr1kUlsi5DuDi6oWAOEkd+nLI+3zUp
yW39wKlm5uNM7kJHIZdUXv/UpcWL3ywxOFrI52AsSHtppoWYv9y7MIcxfprnRU3vJsZ9k1n2UbBg
SewktjHKSQddY65THDto2a8amcqrM5Hp0FmkMa4qzfO0u6C5pQMgTFCZuMWMNFteUbXvmXC07/Gy
IKRDd/VLt9TUVRLi/wghf1w7c6GhIxZjvxNzXB7BxKkWK98G0Uz9O6Zi/ZMp0D5B3qlf3QV1ROY6
XUhB17JpCPCktKtFi+cGjbxShbyG1+dDsHd0/dpFVbCxg46KNHKczmeyM7NGWrjQYqUFf0mwhvpU
V0x2g5LRaUtVTpYmUGeVsBcpqUBDGAyGKx0uW1eCyf7OnXwa79JSH0aCay/FSHuLYwwhnkI2p3Ty
q0uP5Lp9w8a1r0wMneugGp4CBvmrbpyYMi6dN65L8rrM6ct9gsAeg7Gav0JPjOdtGszyOffK20H7
8iNERdoc5qtYGQDLlmOy2JLzSytsK+/O31o7i+gjYJzVrOtieQb2iER9WaqaTpaDJB830Jzli6t0
v9NNmXmrzASm7geirtEfL+vcpHFKtMMst2p4MjVpdp/Pe6CsYmZL9Ng4INtwcJZig37aBjEF0OLq
iFy7mGO4RXqZWp5fQ1hWbOBxpcyD7o3p6jx/tNtJ3Z077crm9SF4hIwLQceqcNg6FpVID1iIwfYO
vOCyZ4S2PrdlRmxwGxxFRwHQw61fAJQ5DSamhTTiY5J8xS1wuppZbtVak1bBJEyDQQQxqIEpdX6v
pEPcN4UHnq0BR2FfQ3JU/QAoUpHvBRMIsy89c0Wmhz4JIxuWYI0L2YMFBgzskpvAzD2MYfxdaCMB
TEZSyVkxsS7dGyv3Fo2zaTYADkOLiKUBiZmdXH2YMd4hnrUb1ac4o9NFGDM9VpgyrCKrKY7GguAD
S7Ot0UlBoVw65IVLuwpav0LYMKf8ptKiyVYMAre24OPPfbOPfuBK52BmVU2urmEaX0ym/5QpvsHj
K0oOqfMI49urCfd+Jx1a8qpmnmyKorqUywRDMe6/DLpWfagF2AU8WbCMfqlRxtJeglGocKGhdWzu
Bim8dRHWL5pAKagGKiS6jH0W819uYeKiZTYrmweS53gMtpSt29ajLMKpLSSYsrxVzbINk8TZIrAt
QILClJlGhqUv4s1OkWED3+UhWdDGUcFaXM0Uxi8i4JVw5r793CsYe4mI4hsfpSoqweX9yR0KL3ai
VeFxOdGCOpzLimChYsQkQd6XzOx2i35p4/mIfs5ng1jmM9DUcV9ny6ffB7waiFK48WMDc61wDINL
FXKH1ZRbD8xwhnVYwnbz0CUfHdqQdeJl4kF6NlmXPQ8yBJg7ToVJ9pjdV4TTUTyUyzNIqJee23Zs
5K6Za4qiEQdWC4HJ0zRSnsgcXMSsC+vhTA6J2Mc+wCeRzzBs4HMyRFyfoZihAywKLMb8cYVlbqYB
Mlp2EwzgDVRUi0J6p2qNTpNR4apkYe872wZ9qgsWxWQO9QvOSQCDI1idnUaUaB0Fi+0x8YAMwKws
PeeQLtushj2wp2NHEFo78Xu6qQmRkbUEHaFyoftvSCRuaJYf8eyCoTePtIoDXng3vsn2lgysoxzt
ynvTGyS1tc27ZhDkokdwCqvQZXqsMNo6jbIAvFm2yoXmtW1yO7+ZA4usWLLmQBvQ+dkq5HxIaFVZ
kw2oYNVBDMXZVDzYyu+/+IvIkaReRumKKAtUPRR/0Ezlx5bpiMsQb2b6XbHIUslcCoXqyzC43DWU
8PYRrzqWypBzD7qC4V81jOoDVUlGeqWGFboqzDqkbund9BoCKpvsCPv8qa4je41J3rQZeh74FOTz
FfOd6P78n+eFOZUZR4yBOOyTi3/0PaY0zpHhq77VljHtSjz94cHXLOjUUafYd9lkBpc325H+7GJ1
ls5X0puphEdC0nWbf+2dufag5DPMOwN0i+bIsegIxqUKmAgkwWrPmvs9DRxXDO2iyMZDHzjPCAyS
zXzm69DIbnsXXuYqR7xx6iICM3+NeYsFuf8R2RfYL0BxwdvC9omE/5EA0tc2SUCZ6g4OmZfJ2pt7
9+Y8CI0Jqj5NDltbElJ8dzHMWz+uS1wUXfsAn/wlZip3b1RY7rX2MJHSLtUH0pKdmyG19CNbwrz7
zZdlfvLTlyWwDK8aGE3QVd582cDH23ww7PZgpIs0s4VZPhE6vDZFhq1eT2MCWkEhKgaaorzDodwE
yljUgfVrJoFWzw/711/qTNn68Q4u9BknWL6Uj1nQm9lI3PMmh2ncHsrSRiEVQl7ftEGvLufRYDDY
9MmG7n3eTrYNNhH1gGyZhI3lJ+CsaKKh3zHaPdmFx24QufVnfMv8u8BjIM4uS2FoNDXxoZ1rbH79
zf+iU8E17vz0MTpAQPVm3IGYKK/j2OgOscHMNcIefUHuqR5Vppo75J9MIggG3uCJLV/aiVOkIpk4
2vSd+6/Zy39Hlb8bVeJhw1v8/3Nrr9JPSRq/Vj+MKr/90J8eYtYfDMu+t4f+96gyNP9wmL2EroPZ
CixZj4nbn+Ta4A9y/xh2IRdFA3e2mvmXhxjpg3B0F7cJR7AhBPBu/8asUiwUsu/WB3oPYdsQaxdD
a3h0b32mYOMDoBatuKgoaDo0qKjM9aFxl14F8rfHJCsh6fkyy4UxPqYai0Oa2ARFUBtK99VPkaji
sG9m9kBIKulpU8OIpHCyi9haLAeAFnKA/gqTzt/MI5ft5IdvDuuPSSB2VYHlIhF8u920PZLvZsYb
ks3vXiRQXV3cEC+nwTc5YCa4Nd892ttvv/of+FPc1mnVtf/zT3sJl3zzkdAbBQHu1HGLs9Gbya6R
FgQj9HV8ge/RJQILI1sXAwE5+8wBomOoBPX2IBoTvGjEaFSve2cgqZ7QuyHauXEi6iPeNtTy8+Bz
Vyov6ue91Xn6NqhSMH2YDPo2Weq2whLdvHeiqr7IWhE1QN0VUJXIo8ZbqQZDjjVxXyBuGNNyrw1v
0Pfwk0GYcFF87SpZQzpRAR8VJtEQbxtyrcvN6EaoZUbPILfe44moddm1fb+L8MXE9YCJYMPYTq1H
GwpbYzPjmRwjbCDgSHHdBAQ7rn04gDGGz+EYb8Xyzc3EKRgYJLH1IGhTsBfwYfJB9wcEMpJJ38be
yNfQVhrore1a8tkaiKem+LNUcqOTkm+Es5l9nHAp0I8NI2ZCVxXJJw9Wloj2wqod37qeczTZqNon
T36wKAqTU9e0vH8xMiliUpZU8LmpKPzswtLvZSCw3bCtjjuXtph/ASLXuj42knHreiC8cl5HHsjO
qpADfyt7FPpbfGcZmOpZASYYZpYlSxPekoLYVAvWBwaerrO8cuFzxdFTP8E2G3p0wVS4qGc3KvXu
Eo/x49psFTcJ8weegud0HYEkTBnlwZkRJ225j3a/dlOb25LiXMHU0OUoeUfEB491sCC+XpC5XSSn
eXkk/nJzSPXOeX7Sri9CZUyCAUZnkAo2DONVgunFnUF0EdHpmsW7IGwB7TtOsNsWGSbVPOMh3D49
H9JajXncltlYjBe6Egs2rKcHuFXdtYHM18ckOqIznt2e4VbWuVfQxLwnY/DF9TjI4hYTW0IxsQM9
YLrhBOvUqvzXKs6H99JG1QrwwCubjJQjA8LGgPQKaKbrsojQUlvac8GFEC4+GRgzdHcWJkEYmQ4+
r83Q+NzeMS295sbstGvvWjeGNEkIvbIXgrtDoK9N4KVjoOsuNc8OlrYzfp3gpMln/lhCN9ajvk9L
k0YIzmO6rmPekRa4o18ndSgemPPzeIocG4KVgQu0B/I+FyWjvppg0MFicaGAYlHmsh6jXQt7rv2A
m4i+hxrBQsCtlBucWtLy9jn17IXLNIu8Pt02BzLnwW6yCA47DGmFeclMepINJQ7n1rrnU9A/Eiso
WG3hFqoG94Xwevrr3m3qC/RBVvOQz7NhPBk9dLzLjqS05nbSzAnwxbbZfudynMLHFDfl/J4oFkBM
IHuy5gdoXzMSsWE1TyX3smGOnMIRHGk/wzDmRkjQ2kNEuIveOewqyUkqqB7r84uca4MHVzPnaDbe
sCyKrqGBWekR6I7NvLYe0t5gCo5XYeJ90EXQWzdZRPkDKCDO9r2jwA8kgLUZLEJBXFHiTB/8KG6y
l0Y0AIMrt2doZ0dBl79v2CFEwpgT2+mbGvamF6x0bETh1i9iA8t0uGDwP3mdTq3Cm4N2ohHXGUJr
/T7oI5V/cf3KssgbnGAPQ1gcSK8vOX9mRXcBtneMKgstJGQ+zzSPiWXD2Saba0aYl8YmY/WZPhPe
5nWF+doHd+ijdT2Ld/4Q64UNWvePECOMLSVqgmBJtmRhxcnRLsIIzkOUImJNhxFmnJjcTeKX7oHU
QY8wIAdyafo+Tpy+3TnS9aoMIHvJri4wOJAyMJ9avADWdmm+GNWwkLJBGPKJmM40GXVwELkVfyza
yP+iYzti7NlUN13hXfZjo6YtBG9959V+/OLaQ7WFwI6lbdXa92hhqxfhJOXOqsw4WvtziZIT+d9t
GGOS4EvSVHF2yWHdyrh4tLLWX4Vm26HA7AhbGTTGtw1Q2VCO8mYo5vLSZRC7XXIG79jW5UsW9sm7
wSluR9/U2b5RrbNTE1krJkzFPczv9F3cesXjWDptvGsQpmDWTlVQ5GpGeR2i3bAZcg2K/HMAJ59t
b7DrBw4d+aFyS5lsCAiryFoy6/cJzCVubQlKGHguKScYmehr6TFMi9OB1MbIb7+mDdpGgrYc6P9Z
vCP33bp249Z3Ngly/4nRCuXAZhHFXqi2rPdBoSYY0IVNCm+irV3sirssquXe1Em/abjGDwAncuSU
GrxjBRdg2E6l31+rzoneEVrg7Q2yX3cu4mZYxsYc7KbJ864N5LIXbNgTIVvVdBwNER7hBI848TTN
ugPmXqt+ysDFWu9hSIf5s2kW2QWGZuRHkVBW/KZn+KmYgxRn8z88oGlkflKVqLq08RYG1tCdbA55
BcPAHG0OIcegPWDQV1/gZtP8Rqfwhn6Gx4WPlhja8kIL85GXUDV9p1Jwohle8uiGJwVU8AwDhI0B
Zik1xq/rrzfqkvPnLGaElMsW9L23mg8M8ry+DWN4qvlSYfhmw569oM2ujtgw/v6HLVGH3E40QeFb
v1DBGjZgdocnBC0EtS6o4GLHujbSPtz++qN+LmShCgJYU4ubuEO8NbFVcehLA4rxyUaZfl0taJM7
Auq3OMFctD7zmb/9eQgq8JYVECehxr1R6Qh0OZjQl+5pJiv76dsRhLsZJ4ZbtVQjbTpxe3/9mW+A
DJ4dFxdgCwh/kIf3tlifiFnuwqZzTmC5VFc+CGtKWRJxAld6kac6EOTstVEO/Nk0Mo6PX3+Bn1/S
wCVqBqdA/Akt13xz0XXlKFMXTKv6njTDcQSw0mKsL/6DT/FRwHlYo8PGfIM2FJE1VuS/eSf8NprD
lKJQ84Np/M3N/KtrAZWDjb2IgvB2/XHBeZ1tKdfgWhiaBxsvBbkFWP4PXhMX52sYpXQ7C730x0/J
VamA+Wr3ZEXA5NgD8FIME8TO7RR14rqTeph/09L9vH+xp7ObcFmOzZ/eXBgmL9E0Fp5zMurI+yCA
lE+zOVCK9AVu8hVIPoqnduYV+fVj+3lnIdg0tGHymXZo/bQiQoZS2DG5FmxGVndE3sZF56F3nzNm
J7/+qL+4RF4OH9NSljotv/XjXfVhKvFRpQXuuyCNpagv5hZFKcHp7NhLB6eXt+bXH/pX14fNcoA6
z0UH8Fb9NzCNshPCoU6Fp5pDVTqIWc0g2dPo/Halv7VGZamHoBPI1R1/Cb36aaUlQUOABKnMc9MC
FWeidFG348F2j9taQxJBAcssmiiT9UhdN1JrtdeDghGzcxgO01zU7isDsvazAKCl6pyrIrklFlIW
v7ktP2+8jItt32IIhTJNvPVPr1J3TKGB8IaXNh+URgwXFosDMv4yh1ctCynrf/0k3qZxne+Oz6ri
eIbJHLw1gI7JH7QizriTERjUujqw6R86ODKf8aHmyMREYnnfs1Rcq75QzwDss9jYyGPvVWuhhlNx
Py/2WcyqOubGyd8+HELoK6BBLAae3VsJrImdF04PrPpyDii6TTd7EbFhn9rCrlIQe/N3MM5P76a3
KM8XR27kmg5kux8XhMIyi6J/mk/4CTivLbP5bDWpitdUS7rxX9/+v/qwAJTLBKBhq3n7bgYztvwx
6bMnHWt9m1WwKeEY0OW4pqRL+vWH/bRNc2UBQmJhojZgO3uz1MvcELKNzOnkoX/xKF/x4cVUKqFL
/PUHWW9ILSSksV0uxYPLxXngYj/ew8JOUu2RNk4F0STtrUkPR5Y5cvn8McKUqb2Q2QAS4sSMJ5Mx
KTUdiW83K1Usx2Ct9H2S5uAEBonJ9roVjMxnv2kOpuEBZYF62TuzWNCPUeHXsh+teLrtKqhr5d/d
iD2SDMi9w1gZR92fSqG0gl3rYxF0smaY6WPV1xfM6NN9bE5/u+rio3gHHCTrQHrftLffVa1MTKxu
0AwuG+wAGAZmXL+qMWoycL25wNPtt/jhcnp9B1g6HGtYBLP00aW4CFfePCVCQW2hGtc5eUo7XwgF
HE6NE4VPZ0BkUfCJjZoLnKu0tn6z01lvXxGHT/ZsbLX5ZAsq5xLg/UORXkRdihMcTppwiMsZ2h+p
Z0glGCnZKKd0FHyEppQ7m6FuRXsdxjUr0G7i9GB1E4wF3Oime7MvQRHnfMFrVOMvjUVPEN3qPP9r
Sq/N4A+K9NbvJqPiN42pewiNOCcRKw/s+s4lefcJtwKOO4PDYD91jZAnFPayXTE31bfuqIHG2igH
98sBjqJVqtBfbwJIfMR+mQYGDFg3lXcjaMN1Q34f/nCpd1tPwpj3NTn3UC47mL2mD+H0EljarNat
7/YhbmaNvOxyHGNIvZAI+OpJzTTQc3qCsSPWjPNdQjh7getnhfg1dTuwb/SH9as9ZxXi4EJkgEe9
FIX4jOVwDihuwO7BIk4uYCj0yuR2mDR/9nGsqo9eDUS5hxYeJQdvyOmKKjXztzOekN+KT8yMQF7C
YqlrlGStJVXhIjVBmzdiDxU3NO5To8NzOrW+l3ouk1u7rIv6Mo/V0N21dssDsYiebra1KGV+X88m
50XTd0LthOnp+9y0gkvUgXV+70vRfiafjauASOvOX2ziqZ2rRokFihoLHjPEFX6QS3dfXaZJ87sl
nDxEpJw5l8NCFQXRgNG7SzEO0jtPwq7agIOAXHVzAhAelBNOmoMd8RsJkYjERzi71VHprDfe6Trl
o1U+c2rhV+cA4SSF3RIrNQ5udy9SAxO+nNcluaVfhX8jMGPAJdRg3DsMDU7ODLcGYz3LCqmFZ7GF
uzM8oVOFGZe3svwx9S8d7DjHYwJlBetcLYb0um4KMC2yddt5rwt62JWVhqCMMdZUzYOo3KaAReTy
glVJ4FnXRtpwNpzrADB73j7oOEANiYcY/MTEDoJeBBASIMWdav017OboFrKdvv0GwblFz5exE0Q/
Tma5r2mUJNG27dtRHr4tKw9dP28oe+/ooyh6rXDKagDnJ/EgtEjSA2gv2LyFCAFBtOfyFqlg4RYk
hct9tdoFMyedsf84pUhodhrF7e230QxJG6+Ray+FROxQ2xFU5LyWIluQ2AZ4fiUz2h+IcSDw5+PP
93pAxgTsyr90feYRaOBT8pwZL5rtRYk0Zd6X0mDSUEwON5aIPdx2s9CK07u2UnwRYYKd7GRhtffV
LJR+wXPdNqBW+26e3wd1qPsrVxdIoLKsctCoRun0JTCYZGyzQFnO3SQkKHAyURvbrL/RLzmPGQPg
MZcAV/CuOExzclZwZ/vvKczzDps+4g+kvSpwfIKnHkVzCTZvEO95IogetH4q7BGnOkhtAZBE5mBZ
ZpoaqA2EvAsAyOZ+yMZvJ/5/56S/nZOyar6rWX6WdKZV9aWtu9cfB6Xnn/pzUIpwM1iIDoxDbYx4
vtN0hv4fFhgMqsrzLBTs4v8GpeEfKB4Z8TtgQrRuPofun4NSvItAwdARgjzg7vo3B6UoHH88v02s
eQITJw4aBhvVt3hTqdoQ3srOqcyLyjTqRCFLdjzSwwVhE2kntNzmDhGMq8keZLPD5Uwg0pGd/UXr
Ao5jiZcGc6apvYIMg80PfO9sfq/nwnFwtqS62oyt+AjHNX4sNew8ElTc9wNEyytkKd0tJslGtEvr
zEXCmBg+Tuv85XrwdCj3Rpbkh6bLqgs/g7VUaveuaDr7ozGiUbhgGqVREXlWdzlkiFge7Tzq/ct2
VjP8XOIqCP9zSrv/nJ2Ht1armY1hAwaxZDdPUM/nvJ02dmOSRe7b/fOYwcIhkh6141Vup/DNFBGk
cpfzbN+haiq9tW1heb+VRZQ+imRSK4LJ8V1t0gx4FXUuXEhYE+88p7eOrd8le0tnnwvq8m3qp4ta
U6WE4wLr7zMrfZigMt16GRPMA//EvkI5EJWI0yBkYWvSNasGB/xtJ4xXjXX8KjCxuoD76nNQIKDZ
Klp/vR5gJ20AKpW7nWkz74VZuFdDyDxKdL0vjn0YKrr+OYye5jLw38nFFr7pJis4NlFnG2QHSrdY
sizYmf0myj4McIW2hm1h9+r5PvdADivV6+rkkUqH6anPILwv8V6hsomYDU/TeNH1XRyQGCcTJOre
fK+q2EnNfRQznckFap2uAS2yuhHXAlwaN4BHuIs7kcp2wRRFBwc/9Q9ytmHPzq0xP4SFXzgEI49+
enDwbS+e0iboq0dkacintz1nrDa2I0qgtt0zG5nM9gglkGBMcpfcVLxi5NvEPDlchV23CLdl66wt
CJ7XsxuNW21GeEzh5HYEu74PksjDehBP5jyvR3KLF1W/Q7QX9D38Jqg5yIYtZsNOV61rIdaaowFF
RyCx3fYfco1axbWOcd9cuVOQrWaCMf20XvzM1Rp20B5WKV4IebWrqEwfDSO500i2Vw0fs4tnjffX
MD2TFYWtpp9Gu2iY3oGmt0cFy36L2iG7VKVBvJ7r5LsuUtYpNNjvc8rZbWuQo1oSsoAJblHvxqBG
h1JM89HE94QHVFiP4WTh9YWnvhKxv8qSzlg7XTbssLbvuhOC8uxIVfaxoZo4NakTXygmE9jYl+YW
Pcqe8dm6dWSPsTBBnAwYN2lpVOtYGSQPSxhQZKQlX1xIaNDSEVYxfVh5yoSr6TTIctDMIzzop/iy
cnGnB4LFtiOb33UpkYWCkLcVYwZCDv+XujNbjhvJtuwXoQwz4GZt/QDEyCCDDE4S9QKjJgCOeYbj
6+9CSLc7pcpW9m27L11VaSZViooBgPvxc/Zeu5XGA+9enqSjyEuNaPQfEXiQ6ZTj5fShWO/A2UyH
hqzYzGODBG+JYbppyGJynhorf8z89HYxIurSQcfnujynbr+v9I74xnh67EhS4qACK1dX2xiHThu7
SeiP9kvXNHtfzXcSqxzq/2HetXXeb8eIYVoc2a+uxdh+guZLJkT+LbeR75rl5G5o9wxPqVaSb2kY
oeiRM6KWYhFM/Tu7hnYoi5lJki+MgFQ9+6JjQtwWc1syHB0n7q26M0quh7un7oFTnojh4Lf5l8VT
yARMXdy4LJc3Q8vEbI4seU5EL5HqWdD/vdS4xElzGSU0Hp8PtVTleQZk+56vq1k2RF4d+KSCnura
tB9Ts3FvqpqQdC4YJc1cizevST7qWkc5Y87fk5642ZgobTxe0JKwJajQYXB5MyjSmTuW9Qtg9RUc
64pjJr3HyG0vjMH1HcsESHRC1r2wy9z+A+vKsDFHLxqD2urlWZoDjNc+6/c6F2qnV83ARMtJHq15
FnftrKNu0Hr4VcUbsnozZCR3r+ZiV2KIDmZZe2QHd4/ASFldgFhHgy53oEos3h7pH4mdYuVI2B0a
0DGZAfJT9s95mbk7s1iipymb7mqgUuFs9PIFWcuLg0ElyLXxvVvERzfGm4cvlvt4qPEn57gDzWmH
DPdYuXIvTAleEoP12TTiZj/57ZcSGOYWxm130HvzuY68jBs4Y5JRJDn51s2knxPDehxEfZt3yaub
mTgDUOHpla0CVtqtq4lPwOgZvdoEbq9raa35D35n7btUzo8zl64I6jHG8eYu/qcsio2PueO7IDw8
HjWN3AxyCCGqjtuxyW44Hfc7Z2zME3FofkAqWcrYXIA6z1Tu7/N5WI5J1R/6Wt6MaZTtUbCSaii0
mlGlBnyYyN8lEl7gT9gDgsoe7C82Ccur0Fzzzwo42CUpVpG11zZ3uOeIP5hGkNjSST7Xs0tOqznc
zinBu+WUvxj2eCjxP4pxYWOVQmzNtn8a6YM2qVd8GefyIHz1UXpZvh35PAgHqiy0HS89jQo7SVsY
OxuBohnGQH7PM5J3/DERgG6ShY2TkzrxTmmWCrohtt7IYKgf6R5lZaAxnK23fsbKNBZW+RBrY4fr
scUGgWo9rPHhH1RFLJxhGPWuHOrh1sSvgMrD5PAy6NjILO0l0aZ1e8YEVcGK0XznPOme+YpYo7zX
43qcN7bKQV0BYpfDYyk1/yi6bLmZR+vFnvX6s9aOWnyICrQRO8ebkH1bML8Aq9kVjhL2WXM79uJL
oY0PRuKlIeFB/WPnlA9TqWkcILVLoZLhPpvTDytWdDfMbnWDZfmD39n585zCOdYQv9C4HAHV5s0n
llf7MBkqepeL0W7RQbVHC4L7VlZjsneRSAe+X2dhkdl82G58WyMbtqXua3cxaqXXGpM4EN7O/+4O
WIsHxvgBALH8vfI99eRNsOSzwX+zMqcO4Q14r0i5040GmD4kjFo+Y/rQ0VPQPBUehFbLmokrtteH
iAsmA6yiCM6Zf/Nc8/ZiTjDbQn6t2+yz0jXvUYhy/GB1I4kPQ3JGXO2QD8OW7cnawLSUtnbCobgl
VFdv81O3LBUi/AEieFfGd4aZHwBAZSHmMQTLg6geEUc0WMH8ZLjgy/YPi+c2HzTQjVWv5mcC3+yd
IVLo3QIP6C1Ugq9N5n9hdc53YM/EhjPc8JJK4+SWltjXolUb8oTSbcSc/g4vHxB5E+9C4pi0X6CC
mygtLNQ4ptPcSuKbg7zv1G1hwz+cKmPGcdl8IavICIc5T/Ej1qPxxALZIRgj6pqorH5KYOKXMbqK
ws7YvDqtfGsYXZ5wyjg76Jnpqz61Frg5P/cRNdjKeioSy/hMQ8X9TFY5vuOljwV4ahDltM239L2y
nQmuCK0Tdki7GG+8YdEwIOib0iLNmYPKmq9ctpA68FhtCiqPMAFBEichMSD0JU8tGoldVozxk9Ao
RI07Cq2wwJ7UiuXomtNXxljuvkGFTvZVjTUcBwLilAoc/uyIgE1yz1W7caTdB/io4etXlQxme/g0
9nYfmktNCA4ck40DNSpoSQIlp6OCPXLNKamhFvtGfrAQGgRJK8ebUp+2UWudZSItZEJuu89r1z+l
SYGMsGfelBGHopZkl49N+9gmo73Xjc9DnlAwoYfYyiJ6oetUBDmRKJFmkxOd1PWmc1qAZzJieKvK
rdfkh6Xkvitw6wYM1oyw0so6TO0RIPrcsJykToCAcsTch198yZJPk+hvyecTO93nK8Zv9zJX+IEJ
VkMZlBanyU3VRho+IrqZ0hBtG2rn2KvZE/PqWFX2o0BcsseT+iUvhxdUNQAvXGjOBecUs3dQ9aOD
xBjcb2pbAWqvnfZOa+cRm4hmvjJ0IzcwL4qXue9ooOALwdpEWLY0AO1ZFdqQhIFqYEqwbXRHX4qm
RhGFTitMqyj9mrXGxpi95bIg3txCXw4IxgIkMvvRi2fkt00y2OfWFn04NOV3il8sG0m3NeRShYmW
EXNtj0gdu2S35EPx0toy3eT2EO8auxRbm6woim7fgZYnc9LEWFzUlBU7OEfN2fWjz3rXxhuRze4+
mbL50iikkKJzjVDlHlWPUYt7SIHnclbD2dSrsKiaKVy6du2Z6OpMkMiNZvjEcLmVhUF/ZAAvvOmW
qe/XivMGrvU301/e49rde0Y33HLMVXwZGcqa5Rj52bhFlbbPk++a34DSdzsdGrSsD/BwH5rUAgyQ
sDwmjR8iXtB3dc3xFjGdtYcBA3PQMehWyRPeATZQqd/omf+Cb8IKrHTBHzN8iYb4c1Vl3D+VdRn6
O6+KXmD29RhHyviTRsYeSlock+lCLLrl3S7C/+jX1aYVotpnbI4BGAxgKBh+Aq3UiQmy64ucqM60
TuphPyzY1DNss+csIlUCB+sDHu3RDzJCa9gSZMTHZSdokB7UyU5BGj623MGfVJt8szDnE48xqSCx
zA46tw15AYdW8ZZXsqi2aWoUZ7YskrXmysop8KrWA1LXlpcJWeVh1OaGwA8328tUi9uwNjGtgk9k
6GtOBjI9mp8ccurmZRr8nEZnMh6pqrOj8JJyb4sS6hl5LKdJH9xdWw7PqsWF31TiXpDH9lCmmvHd
SbvhtCSpewNaoj2YuVpZ6ZHaOZPdPtulWmNuzXfO8PIORjwH/Fi/X5Z4xGlUxbcWHbtwAKZ1R8sY
5sAyz3uLNLYNUQvVboRcs+uZamxazL2RVaL5IhtlE6MbJOqDeV3a9WSEDkBQUNQBmBmQF9fS2ppJ
Ht27yIQPXq4+Q/gQQWF6iHZzvjGK2rtyyMtDK9WRvAVki9N4Rn5HWdElCFEz8QnyVbppfA/dZ5Eg
yq2dkjKoXTZTxl/fiYl2Iocsd6bc49S/s03cwP1shsxQ5C6BTHKkbjx6K+Exz4txx3LlQIqFV54V
TrnNMUPLpL7nMOU/DlKz9xyF6bhYs3wbMwDEWF317I6tml1o4rRwVp04lV3pB3UmMTJHnhMMGSHw
tLyDyjCbk6cIRnHRXB66zAam2tYyQEmon/qs6W+6yvreLGBYkGEF69nCXNKzweq+nXHsPsiWy1hl
GEpFBkIpzycgmZoRQC7sNxl67tNky4fURNyYVcVd7HqvlS+6PfV1E85wMwOCk3aloe/jiX5H3kPZ
rJ1EreQC/iqEmwgf+29LVaMk7O8U/fugJfRowdpOl4FzlmkRRoV7Lpj6hI+HPw9XXoi2mFXZ0aND
UuXowbPaoWhRNxNPajisNAN96FkjHaOFuzJ+Hj35Ga/P0bebB5zK85E8QHPDEfLEEv1aR2MJGGTe
ctTiTqbLH/Yj2UI8Dfp5MQZzT8YebZSFTZeeL6pt41FJ7ejLYbuMbhYCLSgFB52l/NDYGm2TaZr8
nUmPmbXz0VSx4hPB6M/ciZOXP4Vxy3Gw1/RgWTBk0hHYGFE63SS4bgDvl5+JSBUXGWtcSN/ZN1OT
bFAcLi8oKh68RYDwqQ1zY3X6ru8cEjxakmlDCmUNX7anQI158rmIkm++0Zy7xTxlvvtuGSZd8ffe
IOWn97+3I74/3U/VtjTINuoKsWlkGRqylpulGb/XfZuFuZZ9Shot2TZr67+rtTAzYY7mi0+vZJEi
3pQlvYDEWChbZPRJVvKhTVigw25o3RmZr01o4UA8kEZNTxZCTJzKNHIoHxvV8ofYyRG8g43Q62Zb
QjptN0nvMdd3TzUAG1x+oStnZjdzlg87ujgocPLBCYgQ9Bp2aNUMt0yU270Na0YEWCTIpMkbBiCs
aj2pekbrEO+SNAmaXiry/lmz3aLbFT5qz12rZeSLWYzYqhMRVzyFRWMO6U7awmgwv/MdOVFNzwGX
s347YIH53GWzl/Vg0ERHx+LHuPm/u1+//1atZMLuf6x/8ReKC9a5pP+fv/62+/F7Ep7X7vcvv9mW
fdqry/CtVY/fuiHnR39kQa9/8v/2X/5EJP5jJ5757p878V2X8r+6Tn/txV9/7j978diPdCQZBqNi
zEfXhvtPvqLAfoQxnJsXbcVPt5LFL3823S39X7iSUBYKE0Gj6zn+f8Wd9PvEXDhrrx2fk0d1Qsty
7cj/ZUZPXKGf9GMSMz8k90NfgSOWXN0kdi6Ylutx0n6Zh7H5UhtQ4v7ytfyN24fhwq/9fnQI4JwN
A+ugZQmUU7+9Oq3oxslIVTwWEgSbF2Psx7XNc0nWCNz6Hqtz3zggBfHqsAkauJvtYFwhfYRVqpcF
3BDFMLZ5OvaZi3FdGIqhZhYhfaKDCBFOaQgt6qxdTEg26bCcotRTA89lDWkVA9Cd8KDD8y5ZYFVC
1OL5ynKDJMOUvEkhirSJRaCIRB7yiC3EA46EhdefJoaRK4jgiozzUNbcEHrJ90ZQdnnL28SFScZK
/W4JMm1Qp+LWBYxyVIiV2WwSm3r+kKs6HtonI1oG7canwjOoT7lKX8cYuvduEh6VtT5Gcbothngm
hStLNOctAaFNMDmm7z45VT2xBlYwUU9PD43pkaHkxf4Unxfoyz4Ic2XEj0S/uuhLyLcjwDAudFby
jp7Zhnwgyzka9vonY8gG3se5zWoShxodNQ0cEydwVcKqGRkddhZj8gknDQGhGXEKEMGNdA+vVBl/
Lkh/uR89VW0rTP10pz3V1AG9Kv/jMsy9xoo8zVvG3YC+3GXT87t18o/bWDbj2aNk7cJMj61Djr6C
M4BZbaYoGj+2+QUpd74v2mKlI/mMkcWubkfiOUeUdqeWiqSxm5p0wczkhiGxLSDYuQo1JaLL6Kr5
hY00+6gnZNt6ZDGHFrYbshAy55tWzvIRBc8cYNpuNiQFgmMH6nDs4dq8ATpi02NCukm9tjymouxv
7Cg/IHXJH5NcZpdxRoaPzpYI4nJq4A5OLsVHSZSCeoaFMLYEdYnus7MCDAqgJJuZE/oxiyFA61Nf
nNDrdfARbRqwS5pTjUNOaDQj2cdzJb64wLmgxUetfBix8rzHI1s/BYjSz0L5bE69NLQbsB/8lNJL
/dKuCKEJrNyrZebPUqvNNxcPbRxCy/mSmq7x6vo8VPZk2TvKCXtlmo80yGcoJtb0LYoIylzoXG5F
XekKpGHcv9Ne3MqFcbaRTHaQ1dNptMEb51mX76xxsTigxVF1aBmEHzH/uHcwy4y32Rz8s+GVINTM
iTwiSb4E2diCE0bVPXe4++6tyYEtbxUW2ctqPuOaYaYW186lrhPjDBRGfmzKRL5xRfP9PA/WaaiW
/DCUZX3OFjv/Use9G4VRG3uE81nLQ+P0I4cqxJ24Y4wxiGrfo6LpGXRrGi17Dabmna9a6yJI6YW2
xiNxyOc2YnTgp+lNycH3fqAhcju2VvoBCQc+fktN+l2djSnhZFnzPGTD9JSmbn2DQ6sEPp+KN7qp
8rUd3f7UOxW5UTTK5Y2+eAup0EVSPKCXjo71Asi9X/QYTZDwd20zOt+dsW32CJrUh1kCgqAReiyz
uoBZE91he4K4MyQ6OUXr+KyMj6aoT8rRFS1Vi8LYHr4O5YREISvzg47SLigdTmuG0eG4TktvB8F7
BqPqNp/xhw8nndzZXW4T3umW9nSRFcfeJPPVoWoH64IkWH0cCMT6gntxvPCFRPek7pLP5ykjHO2p
2PCc9EQNzxImnC33xIS6DdiGKnupU8QdXHaeFo1oIuFl9Vd4WP1+AUHVMTDQre3szjbUlLZ/AEVa
mnRG1UoAHROwIY75fTETRjg6Xk1uZQ5SNDyewaCMd0lUPNT0Kc9mZcYfIQ/n+8URzQ6CE/IH4A36
nZtmpNeSsXXWmNxd1DwObBSdwj1aGfle5PN93gw1SDAeVKTpsb1ZaDAXIYmcFM1IgG7qiiMNToQ1
Ss8q74aGVpFnsdTQbcX3ieDBbGzjyVUM10K910jVblz1Bd/dzFlV88mSHTopD53qms9MKhnqSYIL
5wyhc1OZnyRH9mPeOShL7TR9NlrZPcZe753RfdFIg/2EKEplzUtXktY4O95CAFetvdfVwIjYMKbH
PCVmlkFg592W00T6Ah0/FSJQcg5l6Uw3WlyM+6gzxvPYt9YNnKPV69M0r5PjdA/zGrqqIMvtrXRO
Luxs9Zu7JrT6fel9VwiNGLT0oLgxsn2l+yFXuAZ9vL7eTZU/nNTcORvPIAhWq9ZMWLHGw/pGRlKs
3uXje13QI8NViacVfoKGPiSxm9doIG62Iufq6DtrBq2zxtGWNtqnTozNBz8uXXdrV3Hx2Ypjf1+u
YbbDGms7+qUGXmppjwmZtwR1AUtRJvsb3bw+P/e2Lu4l2Yp32ZqYO/gdjelK6++iHo2LtDN65bnH
SXYshw/kJ6Faqtf43Q44LIDdNZW3jjv/dlmTenVryIdADCnbtVijfPOp156TxHHfmrRi6blm/tKm
Iv+XRbt2Od4QCwyhqYLEUlrnlPktyxJsDfLSFcGxa6iwd80XRo5E1rApNDzARF+Ec+X57xnS9J2e
Wu+4X6o7LS6dJ3/NLjb02bqdemGzDCrzAeEcgY1RebdeQFw/lrFfoLSPqkxX0K55N/i9PMZmZZH8
UFYPVWxaL96apjyvucpNUzl77Rq2jDJ4iw7RxCqWEklYWTU24DWdGUzllz5piWw2+nrZDNMongwH
QULZdOZOR8v07FwDnwuy9h6yawy0Oc4kQq/Z0EhGq3DSrVv/GhztrhnSjU571nbnG9Gb/hatWfMt
GVJCpzVFGzpak6gZfNVht6ZTl5HqHuolrx8yVTcHeHzmYYYEGsIS0cJpWkOuI6P1PlALmM+zJaTC
xQk2zi+04a2ANL2LsvojUeDeVpPiAle+k3w+vafumPzuYF6jtmUvE8At5G+71yhuDAMtyRSoB7+k
dVs0zIHJ7TYJ8HYqtjdFC4tb0+Y4teZ8R9SmO7LritNwjQFn8ObJjXWNB0cJMZwt6BccutvXUoei
ix+XQPGIUdWe/a7cjWveOJ1WtdNSwzuYsG3ur3mVcKjSNwo00soB3VKAkGA+1DJigp0Bf/UMAL5H
J4+NkDsbU+A1Ab211zR0T68oX8cOtyJHvUe3bZNgWqzp6OoKLyNsGJ4TRMrcHMKjrbokdD8zc5/p
LCsIbyimZyrVEhqaPj2Neh6/6FmVv9gmNaCNWMEmx6Jp7uusF6clc6lWYic6AlFFwxIDIUBnUbGD
0a6Ojukw0inCSilvZI+8g1GekQ6UmKI6cO4ka976mTyfoaRHpgBN4zYa4ZSgEGsJ72NyjFXeuqNB
q86ioQksspQkhbgh4r6clm1M4f9xocMubfc5doH2DWZ6xldg8CntmyLzjE/g0U16LCSwNBFSisAr
cLYso0kYt0d05JQQzDMA56mt5b1NAOF62sUnP5J+6uhuckzxtNGZDFV9Oe11S7PDDH72zBHhRL5m
sc1l/MJlsXbg0e2QU/KwsXKKGy1PAU6l1l3n2G9Gx0B0HnvYpoSGbrLMpw9Z5HwxxcQcoqA1gTar
DlALljdMzC1mf/4uiUt1w8DjPlG2+Wq12FVDf66KUHfLdmfgswoXbcZJnw3WZqkU53+7wPBEmuGS
SutNaeZM0xNBRCH8vYgc7352kyys3RKtJbffu9Z5W7z70TMcAvdQa5G6oXmu3yVFnpIMM9nh4rds
c12SHtPaw3bZ9UuIqt4JlT1MASmX8bnEQ78TmVT3pKXlG+nn23TpC84JddvTiETh8eej4b8fS10T
wQczQ7gZPufDX4+lSUTrIh389CiLjmOdNkOsbgnxBq8JD/HJ1ktOpNRSJVs2IKQ/v/hvFgZOpa7p
EtC1+rIs98on+euZGBUZU5ilTo/GDKN8kS08qDRP7v1MZI9/fqnfDAzrS8F35J/19PvvxsQUFZYL
oIGXqk3QpDwjCj+4iqtvf36dK8rmr8r49YUQ4gsaDgBR3N8hPVmlFCoYLz6S1K52GIjsoztceeFp
/0DWFTaNUSRM5JVdvNdezIl6WsCNaVGyHq6Z6ZXb61v67+4MwX9pq6763v/aC7r2d/53o+j/o/6R
hYMEd8n/mXjz4Z1nrYz76hfmzc8f+9k+gnjyL1SXq9WMwyhzUkxwP9tHmKz+5dFQMemscmf/J+5G
/Aurkb0ax5wf3aX/1VCynX85NvArJJd4i9ee1H+lofTrw0N+DcAcQ2CDcxlkmHiOfn1yl2pZ19rB
vRRjDmujTOfh0uZd7zKcb7pPf/li/qaD9OsycX0x+kfwaXRhu3zc3/pHsTPb0BV7lCEY3d+uHAXV
j+I1IyzZJRoCTEysI88WK8nh/+GlAbrrvr96DX+3FKdaZtB2N+zLgjnhrRQtxIkf3k1vgNJv+TON
705vV7dPtNAY+vPL/9o5Wz85yC0Esj7tDy7c7y9vWiksVuz2l7ygTQNUbyUL6Yzh6pu0Wl9uJqbq
H4yVvzlcfr4otwrtQsBZ3u8mx7IuGSPWwrw48D6eS8sHSVdAfdvRYxSvNbjVW7ZDXnwAJNftE7SY
X92aFCRCvPkeGmYse9YWnMed1sKVgOFqv7u+iS4mckbdOI0sToBXFoqeoEN4kWzmHF3DP7jGeDb+
4hL68THcVQbNHoNzzP5NZexPnIBmLzEvxqBxrww5wKV8wGzhdzgK8lRVpzlDQfvnK/ZruMvPVxU8
HkiceeHf2W2upqMcdlqwCMZIEIJGlGLjlcl3kC4NAv2FOHkbBpBD5jwoFgrnfzAo/fuDic/+6odE
Zo1c+7dnZUThkjXZbFBw4VlJ1wdGCWBI8dgY5z9/VONXt9z1s7Kl8WT57KF0qH9bBCCP96WuD8bF
Xl2VDHwxN4ypgScjsiwMMpltv486bpxYB9cT4qvjYdGkhymEDuc/XO6/++AWvXba7B4HhN/vWtPW
KtHoEfFwfcNDYnsR5h6zB2oSpKs98c+f/e8eEo9lj+eS/3rO75ZXo5Z6qlmjSUOuBxinQN8Bicbw
NlC6n4pW2keLkfAJehB3OeR741yMhPCFNIY1wBwoGn7Apjjdz/H2ai7qs1H8YEElyYhLpWRWRw6X
XzLEY9ce8n+wO/7mML5eQM/k+umkj1vMnX97RGQew+lTwrhEkdSb3dWqeL1v5r6o39q20KDeTqx7
ii+w8OE3xEAt0ZUr0RxqRTBGkGY2XlokyBhvjEjvcN8CEfvzl/03q6BHWpKP0483+29mU41O4+jC
uL44+OOYWaxfM1Bjknt0wkaaFWrz5xdcd9Bf1g4octzV7Lk6Nj/f0H/7Yoo+NqWeqe4yraCoq4sr
ErPzTlsOQMagr6RRy+3cIEoj7Ddw27Fi07IRTykDYg5ApQLSU2FlksTw7PXV/plSB2Oq4p64fkUd
u4YbGCmE5m70qpMyLP/26tAyPT7QorBs/vlT8Ql+/1h8Eq4zXBPbpOno/2acXChtvQbs2KWiqAwF
aoh2Izms36NnVv2hRDExhdIbZQ9gn/C5EFBMlOxEEmMjIMXE0kF61iI0aept9aL3duQYAFYkIHYA
gmrEyoIG5US4Iq1FgB5KJu2l1oq43+geHOhgiomxI1zHw5+GZZonQ3bTsGULYMaaScIfbL8uL/SU
kpPfFfLWLPzqjGKKmalftfoQ1GaufWTQnd0blcq/kEYAHoc6gNAaxUya9zcmX5VTKXDqCnZN2rN/
3+jCKazVKMIIQU84eM24+GFlVJ2+QUDjk5LqeVr9OpTgSWETed4T51w6s42MERHAv+EoXDhxy2nS
FQyAXXofn8HytX6IUrvPDsu89HgPEQu2R7NRqYbcx7ARfQ7Y0mtiAHRYDU9oWY0h9GwY9BdtsgyE
U05fOiG9mAwxHEko9YMXFzmqKoEudePLSbzGycC2m3GPMNPikSPmR2ybIsEBSWkA7IkBF++uciB0
AZpNw9JntaEEZCEeERI+/uCQKGIKkg2qE43Qjwi3A/L53LuFNZoN7MxGwskdo8dAD+AGEqBUdyRs
NLeEr/rGLlYVSWxBnc7+EUFqckbU0X/xET5XQUwXeq+nst0A4YrPrWm3uxbVc9VAsZnAP39kpJPe
mKM/b3zqgM8g5CqwbQ1yCzImduZiVZ8K0TkfK5KBgsatk6/cKPO3eIhkHyycnjf6wOUhA7Yv9y0D
hE1heCOQE4ZcBGtF5UzPT2mawqbXfwVQ4oazk8b1s+b4aXYaSx8JCebGXBTP3gjVX3AD5KryNoVX
4KALemV7tM/WqBCYAsD8SQlFgQrFmUlNANtAuTTH0XvXHzW6CRZvN5OM/FWjCn+n6WvxswA3q7KM
C0RQTXXScSBZrPaa/d742BO3XT7VzOnx9bzMQJDgy6/0j4L0Sjp+nmBdIaAKPsgVdoeggs3ULhv+
DuxUmMfbjivrkouRB6mstFDXIRFNYuL2Qs7Jpc9Glmz8FBfG/UsfLspdHYwTKq1UhzXSI+d8oEvh
vMMLE6+TCReiW6DxuIPLwmOzDnl2gXGlTRqcBTyhfgjqlb9eNQ5vjhNHdaKsg9e3Ej3Iw6pOcKzN
50ZfMcEKBvdtj6mUqSBqfMjstN+ZJRo9/w+mk5UFwcgGVd0KrGGminnfd/hyWpOdGk3hSldqE0Oe
h7JhieGki9u2Ic1BeNX8aDoum3p6jQpdXazUcLSYSIddpfgA2Sq/+7p6moZQtLbx3HUDv7y+24Jh
AMLgxiYRnbLTpL2YqofmWotkIFLaewKegM4xeTsPC1dktKkMFYqy59FYEJSvfu0h5bhh5RJO9zp0
Tnqcyhu1Vo/K5Ls3CEzGQ8Hzu85ux+4rtJf5Ua6/+uHJjiXVp56NzvuVgiTW8qjOAQM0Im7eZAY2
I5yR9jxeC4Ula+gXzTJ33801oEx2OZe24c3Mpi+/2mjj+C6AHR+rRtPPesIj7VaRfqaJgpma24hr
Z67vtqwaNh50dIcrew/fMUV4tZrzHSOr36JhZfvBEgegEZmCKv3KhBkrV1XHpmtxk//0KlcTCL5G
g98YXgucYS1VskX2X38cfqx1T1ZS4GLGeI2ziVCrRgZe7Q423W0FLqFw8E8AS8j3bDu8wRqv2hL4
WjnJLZKZ6HOuJfjUy+sjZJBuPe/GuV3LIHaeftNOF9+euq84sLhGdeRT3PFbEa9QT8DdrG3VelTJ
6LPsDWVQGKw8ApcrfQbu5h35ONWJnCP3MWU8rwKN8W4BK/tKMWLH7dfb0ylz46zHK8OAxu/qrB0p
V21fquEOc7qWHIok4gxouDDBAsiEPn13/nNLVg43cG+jcwh6kLSv85h6UOTJ3d72jQ5MnBEBThCc
x+9JMVGVzjWxDT8WgYwcjkcgR3wr9O/Frasc69gInrDaXV++mLAdy/Wpz3sDtIpBRPjVAU253xya
yOKqpiYIo5yNnO+B7IeTKNPo9coNJXvAfW99GFiZjnR3+wMWiSdG3LZtxzu53om0nWEFgI1c7w1q
9K3R5iw+4Fjj7kHMAJmOfrVeIPwpLE1mFTWHojXEK6FoMzF5HEc7zGO0H9HDD9RA5hQXT4ADnHc0
q8azqa3EUKYabE2zbzxPVsuXbJnKIPspkoLpTyqYWMU1D3qDcgDoHvftlUkLFI8VqEUPvb8eeJdp
1XsYFo8ocerPKUs3Q1SOtM8r4vIZLiaXpV+rtMWfuE7XivG6bTIU4Y6qV1yH5Sd89sWpxS2UQy2Q
g0mu9jBwkllpq7gQZ0EctZEvm3Z9O1e0fpbCVqkHIPZhmcTiNge6/agvChi2Zy30jjuSLgKni1mO
0oyHy7R9Vsekax0rSLjl0aFn0YoJiZjYTKPXALdyQFo6Ysidx7lFJo/OwMZVrqEheydTjruGPy1e
y1nn2JoP9jFjXEDmgyAy5aYYXX6adHuzeTJ0c+IWiUgxx2TDUpbK69o3w+TYV7HBIr9afdYjOSM2
NPgF98T1C/ixFq0H91GarAvrwsrQnR3neu9G8Up+vbLwZi9VnyFPRJfr/Ym6LtpLGgEoWRs7u/MG
n1vE14f2YDvZeJPE8LR/3hDFVPjfa29EZFegmzgwbRNbxDHOewwF7Pl6V/wge2ZmZJxdG3yT0ZTA
c5y125B1GsMotyxxsfVOyUqklkwL4VPQhGgd2uNBun4gjUhF3EYtzf3Wnvh3ikIIKoBhGmfDBufH
LcfQCwrBtDHymCfLixp2GIhr1g4r/PwwyIrV3kqNe2RVy4WTOje1fmXB9BOL9nUFtAE3FJuKhNQi
7CNt3b57ybdkeROPzboBodiI0RaEjLZZFKq4hV3caD700xIs0cIN1/OYWQ3E9F1cq/mxoHmLN4yj
2quYFYUf3Fa6LGr0ubtNu8c7a7ezEbTUQssTsTYgVPthLJN7ROR6dSxZRs+tvqKoHB+NNzs/+vWN
jvIIrIQzUISg9hEYPMiLKmuEKjselenBHkzvafDn4h4Z25dEi1BLCtkdnBwUs9eyshNoKb/HZCQF
HolZgeVypA5HRNqIV9keJSOFJlQpvo6elqegQlHuK4MEvue0ZpWrnGkhs3OQ8G+gjxEx1FR9kIyo
UhDYyTvL/g/2zmQ7ciPbsr9Sq+bQMnQGYFATh8Nb9mQwSE6wGMEI9J2hx9e/DZeUyghpSS9rnBNp
IJFOR2Nm995z9ml1HYuAXRyp7KdDqdfl7Oc1eVAh6P7v3pRzXriAKjC984Sp1uhc2K9tJ07Nuvif
Ury/i48NhTMVChQqmLwkyaRCZFDSZUPmlYej9kgAKbdHFTX/bDydi2Tay3RHB3BkckOclakuAJuB
M06xHukQYML+iAgxwpKh4UuAdXcplC/Y2tH0eFVR7IP8EAqOBuFyNJsMpoxbKxz5S6fLZhLGrNvM
PKvsW8UZk93Fq70gXfdwXUvD59BdyYuXwjASUVmf8jwl4Ft1rGmVZC5ypp+mDk5MwlriEbox1p5+
E2F+eda1rv0wFjA/0szQ+/A4MXWSBvunWhkVfRGxWl0IyAOf7F/WTdQ6LI4eG2ZwYUQh+WVRr0PP
vSoU0SZEytO+GieLzJ+cMVTVse6phleoy3l4klDLYMvZOxmtKzM+KXYgarv4QFZT8s0aJMwLu+55
4xALIw3OiGXRfj1hIFntNXbmIitd64i/SzhHCrapOyAn6zdu36t91bU9QhbDcKlVOvsdyob+5Lo6
LTub0aFPn4dL4qSgdkFWGFQShWRjkcMsn2I61giBQcPU9sT7sKzZMb8emW1RfMeDie3WKwtBDkvh
uIGcO2PHJ8dPseqnT1Msl6sYDc2nuo9IM+ENYXWm2kEjmBu9g1S3EAYDlFq7U5qssAAsXukGpjKn
gxHZ2te+Nu0PfKXLt5xT5fcqn1qO22POgEXOBp2L1fXBoWxPfN74YvHnqm0fhjnOqqZMm4DAlAaf
9JTcJA5SriiVyeei7qJHyRkfFHqRI0NobbGfXZtxqlmHGAkJZK+amd9klyJpOSmXXnS3lBoVay6i
EVZPJ1AWKm+Qr5e2wn8nPP+sEP4nVkeLmFf9LA9ef+h3eTDjGnrFFizWtUv9r+GOZ//iUPr+Gkrw
r9mO+EXqTIRWcsYaur7+nt/FwpKxD8Q3h/9BuMDSrP9otmP+2CdCrIZCmNnOSsSkk0oH7MfpjtJl
2vRNBDfdFvjQ8pwww25jUfsg0ZfW8CqiwgFzblcPST2XN8uIsKtxwYX7pdenge4k4jHtsmUOlDFl
tzEylmwjNTjOnqP2k5eYp67sdUAESd1sbRd6H9NHWh6bMMMJSJMoPg/5WF2JiOp3Uxn5VY1A9c7h
iL8vhBfvQyd09laGVsiPCo0oEgbG+yWJ1RF4iLzu29WMsbS0mc0eOhaxXoTezbkhPye9UdGDKYzU
Z12NfJPAxX2qrQYjwl8fqsayxk2ijdOxF1+ybKnecQ+710tmhshwJrdDaUHrZYQYsuMoJ2/HcHLB
VkkvF3QoKnHEHmsdMmVoX0c0FN+dOvFuzbR0j1VYqG/RZIQNZ69av0viul8DkdSD1VrjKc0cAaeK
fZPw9NT4xp6OkdVm/wRKYGK35CB/E4kyOrf1on1FzKiQ9dQVpKWlKY9z0rzQYm4IWlmp6rE7fIrr
rqOT1REzRhi7+rLi6l8wD2SoNG2saVJGaY/j3YOU6JawLCGSbQyRIMpinXV88GjqvQHF1XOQHT8z
UMd8QpPsCy237uAtSbfTEbt9XWhOXyVC3WpLZJ8y1dUnFS7LmVjwwS9tp905RH4bW4U9MUbR1xuK
mxplL5hj8d1zlXp+W6G1KJbNnF6oE/qqKiRfdPLw4uhhz5Jpa4fUFvF+asL8CRBt/DnrEmQQCLBN
nH5TVQUFOj4dvzAYQqz1ZgafnAcQsoXVX/eWt7SErAkz21B1hLt4naDlESwPf2zLGI2IiW4GeP/4
PUmNHmXHtLIayxzeVU2H9y4Bu7+xmtm5ilS1bInt6zeGcovrutPoVWqmjlyvGLGvVxZBVRvERtFz
iEpUIj6LrC/NNFr0OWsbe2COYbKCJn9Y6gU0Ft4w7Foup12g4959FM6xP7paQBot/t952Epl3yS5
N3wlhjA7CsWGO6awPbZD2xP7XcbTeVmAQoCU6spPXpWGL4R8R9oJgEeTBl7p6B/gAtp+E4uxfxiI
xwoZZWb6a4cqHu9X2fSMysrmTUFRozk86u8ZnnCcbXM3P7RAzN0DgZYjbRoX4U9izC2hqSaSz7Aj
TowiTjefzUHEZ1qs1hd8gYKIIohTke8oVL11VLpvqSOc68yeZoGAOvOeFmAGWPxh0qxBePmQb1Ht
VYRfl8U7zDDvEx2tLxoH1q2slXmt93L+ZtcKEg4HxqoMODeVL2nUt7qfqxQDDmJO9do5OEE34G3q
oxtyFMT/jqyps23vas1p3mIRuqcn6aFWTXifKbQ4vSKWCFyAdj7OOgSAQ9/iLK+TLZ0x3FJjR8BS
pTsnW7TERZhx6nId0MhWfc+yhmPa8YnHFvuBsMAHY9DsfZWIbNpqHkenwHKUeKXH61F6saIOzKxp
wJdFkiIjrPP11Nbc4JkHnOdVZvfAGcziwjpF+pnw4GbeNHpnAhDCC3GkGoNO4Wpj/YYWn4LGglB5
aARE7w3a4fbWapX2tbIdmCCtng7IDGeNxWUh07BCRKdApVjDTnPj5k2O8/ityePxdbZK/dpEJ1cE
9FXcmXPxrELfC80G2ZIXZlty3gp8zGN4jA1tNHxd1I9R1tY0Rr0RHoRKiKfImq0snZNVz912oONK
9dTm2yFKwmOasWwyS2/2kyie0ET2+1YhsGIwQg+AEE3lEHgwl7BNBhlAmV4+FpMSIRh0krcrs0dR
X8UDUSPCTW+phvOhP1t5I8sOngs1zedFi7BBzmivMvHizhmCyE2sMIB0JHbNbXobTijBDS+Vt3pK
GMSi5+pBFrl4YA4e3bEsTqiusuWIYuoZO1v50AAmfej1NjQ2dLjD5xHsNjnAyqWOR/p+ioEVPrvr
aXvTjrxWblKXd6KfijvkDGhgo4JwO2ZkcCBhrmDFhZQAhodlmy3Pn4o5uekNr4dZ4DRIDtuiuEk9
wZ8rM22n07DnwoB45FXHJ7TRVSuvyBqRt1B8jGvbLkPMnksXPlquksc0ycYnLF+MM+IBE525aPNt
qUV9se+0poLiOIc3HinMj4BpnCNzBvEVfsdyHGdl76euIYUzbJa3zEqnyl8abTlEej7jKptxXoN3
CpqOlPkMm/iw7RN9ORvd4hzjBNlrMaZ3Td6rjU3L+jas4DuxyGYEwS3hCjcxrqkjo4roSMvhXeur
u4gIkP16PZ9UNelXxBpiQLA0Z09DV7vNsmHA92qMELi8Jf4IO5JSkgkT50Y1U83nEFl5mpGu3xuZ
Gvfe7HlHhivtsworQkp1ezjwPskZdhSDJ7PmGM8tItYP2OAstjC+Ykyvptfcj6Yo6FqnpucTTqIT
QJ2Qvdjk1i2G1PCagm46tmyMMP8Meome+1VUifdVb02jotVjNy8Jzv83MYbZsa20eg+aViPab2Cp
4fGL2aSt3LR9ZCbOLhnS7A5gyvhGSuG4zTpdvhpV4t4ac8mbF6+LJsx6I2GmOtpLoJRhVI/l7L0Q
EEPnZojpJ52btmHgRiltxKjsR+810cLsEU5r29xJhW/tYBJYDUVFyoyI7VRvxJUhaQnsKRtL0ZDi
Q9jZivXiylcUj4+qibYT9eC8M2Pp7GoEDn5Mokjop9F4v+gGqKQOhU9x6DstfrGpcZJ3Q/KK+2TB
CDtQIwAs6B1ydSte6/qESpKmU5aI/sQjayjgMUOJDPS9CZdXzr7TZ+hO5dd0mIxnD3TYk95E9Yl5
+VNTOnNAyhzNgKatfacfoGoyBJD58soC+J0Mv/e0k69OP/ZfmBtwgrAUOLfW7l8dT0sPiDPyu0bP
g9EqtCtuDtRKRRhyCTv0u7nYAx2kusnwMgDtIESjT/KDQnZ5b9pjNvsM8eJmUyvYJU+u7FVQLMZy
H6NVJmqkGu1C2/y3hLpYNf+hhIKju86g/0Ykl7TkHLfJjxq5X3/q9xpK/nJR2hATgLRyhRv+UUYZ
v9ATkKiSLNiGDjXWH0I55xcKJZqvTNUtg7AP/ozfiinLAHdoQsxAQYeK8j8spn7WLsBfRo6CJs/k
t+mQg38spdB2xVlPs/HXfr0q9OnO1oFyswjROIJra4N6/NcF+gux3F99IPUkUrlVuiAv3PR/s3ri
EjRqNmr7bNqGu9UH8ObLKgCSudscopnhyd9/3s9SifULIqfneqFQc13jJ6kEe+nSeigOz04Vy3dI
7/rNpd/f2sRv/P1H/ViWIrbxSBQA50xGihQOoXU/XksFcTvqM906c8YGB+ug9rM7AqQ30ohoTC2M
NZ0speUT0rf7+4/+i2/Jk4QK03UFSsSLkubfriq47mEWmrLOLQDfY+niYt9oNlHdMGv+Ea7+J2EV
X5QnUAehAPkMYfRPX3Ri9yycKbHOY4UecuPUNHU3YyqYJwydQ8OtRMkQn+C9MTECrTG0tJEqJj9T
jqtCGOU/yZ3+/PUJeHKlRAvjSHT2PzUEUj3mZAqc7uyOFl/XI9ECUQvMh//PzwIkjjN6lTEjTvrx
Lkd4D/IYHfPZbEdGspa2Bn4XE1QJJhN/f1fX6/iHXHp9oCTSJ9xBtoMu+8/GZMJ96OD11pnT0vfW
aL2AGdB/Kky7fAga2cu/WaV+uplogyynM3ILmwXan9QdmAe5EiKBzvjinwSjF3bqz18JBp4OpHw1
l/+syXNDUx8WMsbOAD+ZT1w0aHqoMcAA51u/uk3GUGmNx7kkIcwxVIhoCM3j31/Yv3iCJYkQSHjW
V3Xt0/54E0NDN8IQM82ZfomBkbLUaRCt3eUaV5kvmB0VQUZOGwCgpUcMenl57VVE+r/Iivirp9ey
sJ57651GRvzjH5PlHDaKrOblHRi9XVr9FyI+w6B/guH/1UcBh3cRIa4Jvj/LLwmPYUrpNOY5oY3w
gNOOV1bLJ5Z6V3L3//4q/7jUs3xbmOCEQ7VGBtGfH9867qq8aWpKfMasCw5YhVTPRCuwjGg9hnJm
dfj7T/w5R5mPpPlIF0pKXh1wwT9tZzWuXINayTuJkGGshYcPCa9qOZuNGnLTFlx5cBmoxC7ygyTi
lSoQYJ0djPDj1k1kc6BVpQ6XFeTXafm8MJAGJ6aBW0/Wyfbf/8l4OX54yxHNS/hlqw4YVbxJi+qn
21+6UwoRFRtRm4tiJxYS2KtEaljh26zHn17MyDKZtygQLFVazzLQ+WX3ivl0EczEgLWbsAi5kaFN
9N5iFt3HRM1BT+cyGDSQgcVbmusUsbbOpAxDPFKKy9zoEhNDEkf3oVYxgsNRWW3b1ABYbhDr2a3C
P3xo5gkMCpXN2vq7w3OPHAPlv/cMCp5k1NgLG/2gtza/unViRVq7FwNvyVVCRzLqE1Pu87LhM9YZ
v2xj5C2NK8TGGrB7bZjF6zdtXK1tRIspFLInElE1phYSyxzyRphDBVImpUNlz/K4+0CI17w6dWnU
p0JP5gedENA7GqSYcYEsRMmbPnvcMmcx5XqGZsT+fEksK7tMvmeJwdN+AbbP1CMfrV6vOzTxK+8F
SpOv9RIah6Fxmgcl8RbZI5NDJ4msYcP6C8AJLzQ7zEXAoZnMihgLI5sMmfTSaiKbFcXlMy4qUnVX
Ec1FfXsZ8nWLwfUh4tF5aNtoeTYG1Dm1t05UC4mKTp9U+5EVkUHykdnRh2npV/l4xb3nHlDJGmMJ
EfLXlN1inVxeslqtflXMXHa5kp16VxPPR4u2gBJ3iKwJS+3sOOusLwbDsilKCtJTvB5MLjLni35J
pAYDRASJU5ALbY3pXDUmDdzTeJuZzPgdmXE15zStO2aqLg2QQYQOBKp1vSQwlOlWaw2obI1p1dCb
tpMVgerYFyUA65wnOCIk9RIzE2toB7ezXTDVRhPF8NeZLfYbsIXMHPXS5FkemJo9twIG3t7temKS
MM3f1foacdt1Dvr4+YL2R5bIiLQ2o4UKOF8iX0/IMhiqxn6XCBJxPVxy9+xZV4+RuRiHhUgGcF0g
/t/KYSif3CWZr/OGll7TThWeWQ1pBDZLoU5JXg3HCCMtvyUnNRGmddVvRRtKBA5LguFYIi3cOHY6
38AzEefCisH8ArKCI2e3NE5QjvlzucxPGWy3oK+g650ynOKcjGQG0ke05T1TdxcQU9gXzFxV990l
q/5ow8648S6BiPME48PvM1Ymn+zSIhhFjckbI2f9IvNMtbvWnuXXaXH0bbtmMaIWhaAs0MKP9HNp
DeqX2Maqr268dNBHmhtt/BatIkan6mqCgIHtIuUKz1iYHai/7Shfa0QKu7mslzcZjdXJtHACY5qx
ljf4mllAQPPiY/HmNrq4JSAgj+UbaCOn2yLPJdVBKGe/HkZJeZ+QjW5XlXYAuXnYDBxedgWA1nVh
QkhVifChRzVB2dvUx5RAm91s9/O3MKrGINYS7X4meOYlyQbLz2cIz3VJJGfagHhzMvXudBbvB8Gy
29AoYh8PqL4r8HmnytWQ8KD5BEMfAlWiSxzrW+kg4et8Br1MlDaKEjyq1jtfj1ecdN2DQXPc3pbJ
MG6sS/Yn6JlwC7svRldUtyibCAnF+6gFxhocWmeyqf2hbHcQrfERx+Ir8PfqxcsT0FuePu1aDZ4j
tb3AENkV9+xK5JIuLO9X0mpwNEaCO4rFLb1ihEtTruvrOxxKPNQaYTbd+0V+qRkpr0S7quMCgMVG
egaBxgHbMGmH+ay23UekBAtStXik3hIJQiNw9R4pp0e27/aTLYIsiVenbdUIZLioGRcf9XT1Gupo
Di+iAWfO1aFrPfZjt7dDhg6GVZ1/jdMQAO/b/a9WJlZjDmZ1xWo7UUe1LcrArRyYfQ+1xavfx8Th
WhPtucNFv1fXPLZ+5RA1s8mQO9BJaiLOczGOTt2scCJviP6qizc7jd36+1wP1qrO7MIgdzqwrKk1
fkPW30S+nWn2ZyTR3lHFXnvIqzmKCRSMsPmS1hJ/gSPznqJMCWwriSI/nFk+XkCUE0aCLbUyD3Si
3JsBwYEv8yQL4nHE7a3JBQZgWX9CDF44zP6s8dNgq+IBldd3MMUvk2Hpt9kK92NdXdP3PNUHVl8b
HxFEs48lScbHqHe4c7zxadAgbfFQczkQz4c4yWiL561zklD7wMCOeV34rWQdB0jdRuOh8yZxtppq
viYj2XyQy5TQPSwyBo+Su5BiEkGoR4LsVAa0N/PrSSnrdsHicNuQW/lQJG7DGEpvv1qDlgdVt5hf
Kk8O507WkIbs0EjkpnUBsma0+TZjzxx0UzQ5ywUeXUh7rnVC8f0lrLXxceyijPlKL66BYtlv2Siz
yFd57LFXgqPZIAOKbjx0BzRKbfOkwf2RtHGj9t1IxvpcOCi9MUT3ZybEGtJ1+Jtqr7Pk7TQOswPx
CYZBL50J37SLsVM9yayuGWmay2OdxOEVQ7flHtRSBX43Gl+BazV9INrWSk4keUy271bYFDZuOLrZ
jSTyuN57cd8eqHK1q9RZqk+MBQ1gcVkP1M7QHJEhLXHHm5Ed/rs+NO11X9fDHkbzfC7TtmCUQ2Q6
wied8oI8nmZPPxZMY83JQvOjwRnuIxLMIatDU6h5LnP1mk0dM9Y5t0E8GyyjpphhgcJgL8etUQCQ
9XOgr9edMy9APr1GdxnZOMAGWX2/VYbswx0ghgU5FRIZy2qgP+VyObS9kzy0hd586vW5fQbhYAWk
HGf+kk4Iy4CvbSyBcmgzLamzNWt45z6iqfgDjwP7UCfmwQ+1Icm3FpfqboCCuS9zVEC+DdX0lsH8
9EmoUbu2kw49emLi+3Y1k3kGZjp717SOPfoVYTntvufZ/Y7WY/pcu2b3FYCy8zHKTiY7UcsefkWu
I1xLqxxSd0jU0/elW5pkq8jA7g+Mir7b8RTdtSnKbLzhbXcyx4l8l6oqm208JUyKGDXBxmJ3vtVy
pLUGwJVu60Wc2SNytCHEx5UTY7C2Ovec9TCANMsZXmIkv0zFoyW9RVoDXymsy/y29HLIESXZB3gv
Te5aTgMJeEU9Qvp+nmJoHtZ/e6Hf/ne9UJqN/1barEi731B1KzPv//3fz9/a7v88JySFlckP8S/U
NOtP/tYPdZxfaP9Rn5k6zQaTzue/+qGu8Yu0DRqauN1X665B9fq7cRhxCWYn4bgOqBBXroS438Ul
zi/sz/R/iF2jlMff8p+IS6T7Y4m8RqBKKHQw1h1dp9H6cystmi0CslK2fXpc/ZmRN8pYSo32TBiH
Bc23Wzez3tQfWnoG5N2S8JRMYH6FPh5YZ9kGQlJXdooY3EesKdrGI1D8mTluvocvhAAzgcx9ria7
2fWy6DI4/bF9xJ3rwDdP+3DxOTyOVG+unYNXzmy5Hbw529p1MaGlxifiZv3AKhSpTVS40Se9ZDnf
sG8xDZXpizeOz0zmQsk5poVO1w2UOyNjMgD3zJWstL/nYKefcH4nRAqU7RigD0UHsWhh82DPTXLF
j+j1Vgln2NeVdp+Eddry9qbjQVHyXC/jXG6m1hSfF6WGMw2x+SmsZ3M3qza+MwAWNxtvWb85yQMt
5yWZUDmn+Q6MIKONeJyLxyi27R2nmNpPW/4zw0j9jNzxU5VV9iZyu+HateadO+TgfhpRbaOhGigv
E6t7zDht3oWVDjGKFg8EN4mlYlfNPd84d7WFeI2QUHFnsAKjHthL5ybf8jdnzC87y7cqJm3sDw6h
GubnPsvqAy43zCWzsdf7+DYi4gt15iysfOsMsQGHFupYmUeLddUBtA+pLGRHiwxscVigMhnL7pPV
Uh9hP1r0QBsMxZ45mwUq0NLmftj91eIahy4Vr+g27G3PdwmysHsOy1mcvFF9mrMZpAcAtTc1pvNJ
j8l5KGY33nK2XOEj9hb6R/TQWqVJ3J5T5dduWjQ3kORgx3h5ETubuqgkSWetvMtM9EZa7AyvoQqN
+7mp0sCO5HQFTeIb50vO89SBEipUggRvTNvThEyRCt/0TSrpq1xm2GN0GW77UgvvdbN7QfNQ+jbV
1zEGXAOiuBP5cD+hgG/eFeAghotNjyhlwNdb1PY5jRrzMZMWKBy77K/sFlQV6NeCSzbWhbruDfGG
eLO/gQ/HgXoU32jbvjnjWLV+YZfNkaYkJ7sEyDDkayiuECHdVxen2RNnuson5TIPJDKbldHY98VB
WL2d7kgzKnO24HF8i6OlElt9prtAKAznfOx7St8s3OXApl8b4GYYxP0Azw3kXyyu6rUwIBdjBthX
G3ejrb8yOHgVsEiV4GyjHFEQjSATzD8WHHu1h35j7EWEZMsO3acorL8J1ObEWjh5HShMyQiUkene
xjmiGsay5JbF0jhErDkP/AaCzc02voH5cnalNxIUiFOPh9mKKfqidjSuOZAv0d4NJxX5Pb2zItHq
/kF1M2ktAiGN1od3Q19WTJwzqrnBHLbtqvrqhbefLTM+og4bmntjMVzGopDsGSADfjxT1adZkLTs
oJtJVDbkGDMMHLOKjxgo9KCpCUGQjqZt9Vq6ny1VzPamW4jDcrRDRB20z1zUoqE0tJ0dopb2xDzu
SmDnm4jo7RfOh/O2SJvx7CYOJjHyFVdHPdrZ1soox1L7Ho8jsVEyA/03gqt3h8zyU4KokYGYhDX2
fb0frJZxgl5E13CzR65AuiyYaYV9tDtXXU8g0J5Jpoj7/Ax8JdoWeQtfLYkqdNeaWezS+gx48cVA
Aret0GMfpyVcApv/6wzguLrWc7PBvQyPi3zUqjFwWq5kp2OGfYyVSjX3pqfMJ6JYyeWQCF1jG/6g
P9fLvA81EIO+l2fZK7DefmNNzni2LfJ+WCDe8gy0fTz08bTBR6926xiFo9twQ5ti/o4pB6o4fs5d
DPwqJxoJkd0UcogPkZFIJ/aguctS31aGQExTzDmOqFBdJXn/xsYCkLPLSRVZGqQpeVhpC7PicZR+
USTdV0YrZh44ltNeWUXo7YZIf4xw2h5MrRDnBO+kr0o33eeOVmziBd9VjXhfZ4MNSqeafR1v4MFQ
pTiK2dHB/GXxUY7WFFAvi7PsRkHdrtxdWwsDbq/unafSgZRv5ETgLLPvtJGzR/tNQBQN2O89ViaC
0hzX2qAQJmSBxgEuTKPBPaQXWAzAS27FZN4pHVhmNRnE7PCKXsd1hLqY6EU/y5lEYKTwtraR6Ke5
a8Ld2DfnqSiaQCxT+2FXakJjWY+4TXOSP01OuAsT8qNavC+u1xXHyFaY76I+6LPxS1FY1BX070jI
YLvRFfW9aqNDP+bmtggpEgFldi1QNbMwSuTeg30/WkkB07i9ieb0gY6bdj/G6d3EdT2Fkw31SeQ3
kVMsu0lmkJ8mCijQ4EMrd/bSqq2VeRHIoKHvcHxM8yeLiDCqMa7rQ9MT/3bCp4Z/a25FVAUGOyeJ
SskEpQmL0FrnWmM1i4DIn0UEBCXirSgS4WkvY2tMM2BQ/JRb2k5QAYesdKDTZwDFrcDpdH0+kHL1
SIwXwLBlWDjKtGhSccfinvLh9ZsbI8W4tRFEzXybieiwN6JfmlujMpDu1alaPpt1P30mfmE6OcA+
zwQfkFI5ayPNQIaAklYoPhohs5GlP4cyi8G5O8yFWAK9YMUkg0a+z6mbIlXvCd0h2cTc0OUqHtyl
TwhrhFltmnaA4HjczYYbfUCK1vZtN9p37ew2u5E8qZ25ht7Rv2R5zbBQKVLW6ATGIoqerTmst05a
EExW001aNX/WIVELKRVisfvNWPX6uGF3W7AJWLUJmbwv4qAzoI0TCTb3ZJezc4md3a5QNndmNEBn
pUeIQ7f5REFRRtvFbYf+CL+1PxOioR21ppEc/ELRZxvYHt6tbgObhN1FMbTLbAyM4Npxr8dmL0k6
bcRrS49D306pSO/dWCGC9VKkip4Ehlnpnk3cUYghgvnyARIY1E8gGYPYiFk5dNLU3H3OGXBvw9bT
rwq4gzY9mml+WczE2snW3psonwCfgefDZFxStTZYwUgoMIdDlGgjIMKkjQJz0ooba149EZyAmtwv
pIFhOrHE5zCMUz+qRUiqUm+6mC1Q3KHuyjrhJwqFGov3wuyklWcYq18sh9b67OBY2HBHQ0TYtDcx
LqgsDsauB5OnejiVXScxvVsyLm4B+rm6T/ezD6DVX9f2WO8I++iuxh6AvKQBRBuNydV9m6s+C0gB
WpNgpAo8btoJJmoD5x6g3QcRxvGbx5n7kzFL5xxacQkJYB5IOqStKrdEREXedSFssIez89IVZvuZ
WFGM6ZFt7dAZA6OlLXZUOPJBpaepfDVrC7JA6yJWTFCcs5cY3nWezvM3Q0OC3TUk6LGeJqcESD+O
FEu+DEMGPzAjEDHcaU0Su9tO0HSJukLRPqWd0+sV7Sg5lpsKHACZkYm396aiD+xpGLDoDCMZA9H4
QNot2WjlOCGlRg9YZXX8PjcjKkyI8OTzJBXUolqvVdAYQ0fkBy0BE4xhoNG+3RmDcD4MKuArhpPL
jdss9SPSWMf2Wc/T71Wnt09eKfKXiCDEaGvjgT3RPAtPiZMT0FGHYHN4Xs+iieS9uXQjOEWaqAY+
xEBbbG2jO1YdzKhzOfsLSf837OnoQaJlaS7K3Shre5/mGsBhwVm89vLxicahielcBYiY0tskoveU
psVwkyLrP7NIIM4rYl4WZ0CtPbDymRnazFhrSNYsUhnMFuEQPk3kZlMBXuPEYKXnOuGMkhcCkYjX
5V/jTNoLaRPxGCRNL78PCJ8+ZDHFGHdzb7oeDGMyd6Oyqt2lqP2vneQftFDMyKms/5D6/Kn+v/n2
ReHi/6H0/+2Hfiv9sY2AjAAqvwLnhG2tv+93XJiwfoFpIhicEOTKNPSPyt/EO2ISCyvZARwG14xP
f1dCif+k0idU8MfBq6DIF2CkII4wMLb5w36cu+dmr6E4jYcrs1i8IcZCgZgRuoJpNelcXg1OYs2w
kJNVqxpfZKvZqmC1Vy1ru6pa88JF4Fry51+rVfWK01NeTRcpbLeqYo2LQNbASbwjfrx/sVb9rHJX
Ke2wqmq9zk1usNCTUHgR3RKVbgQ1LXGfWD3zhrmn7dPranZicAvkv6K860ZUvN5F0Jus2l5iRMeT
dRH8Tqv2V3AsfO5FrAH7cCvvIY/d4kEZHdhtdMOswCiIVy2xbOzlAYmyeoCbGe7MVXOMJ3cKwH50
p6z2FvJqTEyUUp8CK+ZACUqnyZ96UvneHadoDvS0Q2jAC5HUDPnbO+nI+HND93r2BWPqrRkNBmgW
R3907CZ+sCeZBoOwqOI1UU5XKhqNK7dpP0GAJOZZ1w06itZARr0w6+Wp7PrMZ/bwJZsYjG5MVtuD
oMV51SQlXp2yttu3pFxGTGncw095lhY37jjEO62Ll5MqkO5sYlrW23xwnTUBm+ivNNSStT2RHrQ8
uiVZJt0Bw8pIi7XZ8eGfHMRYjVdTTMlaanpCdGEh3U1XjPMjB89+l+EJ8DtU27cukViHGVjitdOI
8cpqy/mAQMt8Ty2zOhHu1j1CEsknwm20LKB9RIKgitlrixqnx4LeddfojrbFpV/ea5zzHkF8dK8k
H+ffQTaIJwPj/1ZmU3lbtLaGGsbZcajsXrhW7JPEJHh37KfFi6mSYQcZpdyWoFRh22fLfhS2RmCt
mj6asW1vAeuSYD91k++ZQ9JsUh4cJtFg4b+aZoqNBOApElVtMSmeJ443gSXL+H6tjzFFeU0XzCFn
9UJUxOq0YMEwJrwPxuCe6esjsjDt+sZSOhVaKchVMZbej9to2k265k3BoHnpVb1Y1iGPavcg8IN/
S8sovRM1R+Uki5bbDN5vDWkm1L66GKiKTRi1urdpRkkAJXCr/lwm0mH9iuNTkgHixGGbbpnX2i+J
XojPakqnK+llnI6ttr/GlYgNpqqb4V5p0fLa5LVhg0mt/4e9M1ty20i37qucF4ADmUhMt5zJKtY8
qHSDkFQyxsQ8P/2/QEltWce/ffreHdEdbtusokgg8Q17rz1elVBXnmDQ2LceGQS1V4b7vncxzphN
+wAIXG5T22pB/PYz2SlC5C4emYqsdIga9sZpmIAg0s4BZOHpD44ICYOjJMnvyHO1yVZUqvBcg7HC
Rk8tqV84Rsq7iVH8IacG3OLysLc08ebZjQSU164vkQ/j8dgChK1uwcWEt3Wk5MapYLhk2GlAvhj1
+NoEkYvBne79EcW0Fa5p3Y3tjO7tYDuBPnUzQueVNtwhWPdGZfe7HET/bYLaShAHmKf6xoAp/OIK
4CU4RIuAoqyqAk6SGOryrIv3DDaTt2IiOZ6t2dUTX40dp5tk6o2XsG8QyiQCZzDJNeG4wXueoMBP
4L/sRgTVNPheOd5LhqCvdRPkHZUk9XW1y5wCi95Z4OQbY764UHej3NV9GTKMCIfJwZk2ml1jPjKr
pJx7po0q24d2Mb2RZouOLz/NpSQCed0y8hrLjeplOjzWyRh6X1SYBlFOWHVmDvazJue9crdeScLb
zui6Nnmf3LIUKWkNoq6/6Vj/rQP+qQ6w0I39fR0w/M/56xh/Kf6UO/PtZd8rAXiHPNWVY4P7RDHL
rP+nSgDTKSIpkxMavOTPomgLUTQSKegY6MkWTTQP7B9LAPGbxY1G9YD61cQc+l/F0dh/Fl7aaIX5
9bYHkJR6w7d/1XhWicpQi+TJdU1q0fRJFcpuVjlbebU1GeLn/gorPpNauoWi0caxkBFBhECB3PxQ
DAR94yOY3mu43ByIZmmvoRD0M7MSx/1a1Zm74Txz6rk65G1IBja2hGyY1CP449nrwkUpwcLhPSO/
gyZzCjkDgdnMSeTfQvVrXcaWXU/qfOm0RFI/WjnJ5Wtn6FvzLbMG0JHMOQ2QAnVUoA04xXix1qPn
Yi3qtc0wBeCRnY4IEYBilN5jJFmfkvONIt0kjIwornnpSErdPLE9dsTW46mWma9xhTKr2+dl70k2
2abOGSmJOMV+ZlZfIqOpd25VTnc2aAM8aNOQ8FJnMuaPJaPD+PxvIf5/WsQpNIJ/dwM+t5+in289
69sL/nPrLfeXCfMHNu6ygOPa/1GEC4pw/Ns+PFLle0SI/VGFy99MRM+CK+2Pe265HbkhqaFdGzkp
67ofeVfffQBEZX3Lv/oLX8BFNP6HMph3xLLNWjioKIPZ4v3qRIDGhk9r8qYzUUUGu2/AjtO0u2jj
mNlZRwpBhHvgYcorSOfNu5gmcDsx5eeFEFEv4Au5aFMSom+3OhbjAzJt+w4jc4NtGcxBTMIlN67J
0/2gtQP/4sFwpzFHuOL3FDXPUTD6jKw6vNcMC4aeqsjMAuPW16rXp6JO6ga4IMZO73cMW1PcHQaH
xxtaMbcTOAjRNpA7QRdT9Y9snkzu6LxwKelJAFakrA/1fMVnqSwg3ki7TH5ttGLmQsqRlmG1CtU8
tQ8Ur1CsuI1vUKtG+wrGi4UEzQmeci0jdH/IWfhDFfiBO+Mz4/P4iRu0JtVZR8n9WNg3LVyqIzSP
kGTEoPvkC/Kc64aiiYc6nbYDP3/tFz2rlbWPfEzmpwTjmU2JMacDOO5hMPvqilNB54La2RtvojDt
jeNIeQzbITXC6dFgoD+bRHOlSbgLVMlIb8/UMoK0E5hFWx2EGSKnIJ8pJZgbAS5B2/W5HNkk8S2Q
YSJ1/03V/e8j+R8eyTTVi87+Py6c/9WaPxZdG/3P+lNdZHH+pwb9+0t/7OY9GNws2VnPAxa97N+/
Hw2e9Rtianu5N5dH8k+becv+DRU9D0vwQ1iIOAj+OCA4NFhzYTBiwfHtqPnlQPi7A8L2f+nXwW7S
r3Mq8TMdyolfdfKEeKQ5Cq7iMPauGLZ+lFpoGnPmahHPsR3RGqpb01p49wAcWLJIlAo3g0MEd08b
TKqp1QkAebH1ehEhF47MHxnSBx99hYC4JL6iPCB/sQ9YuSHj+HxGVyD9ig0ZK3BUhjGFstgaY9Ks
IqoUUkdAwt2kooDQmOF2oAyvMvgofhxie50mqCZp50QkIPUJacF6oY65/qR2qdGoW1iC411KxsCy
+OiNrVkZ6KwDbJYU6HbO6tSKZHTsx6YkbG5yztKoKdtbiVypA8h3GoC7Hf0xNlGHoWN9MzVvalPp
oP3Kb0HtXavcZ4fTgZdbeSUzSn5wNm39hd42BoxW16nTFmwCjcE+xFjN3K01g6CJ+cIPNpLDO4dY
H9ARcxy8z45Nyl0qhuYVuMOyG+KdvXLfN6/5YKYPtF/QhcY4uh26IH9C21rctg1Bj1e0Q6GNklKa
4DMi12vIochEQHdfEeo8R6V3TwjltAWsyQeZiACvvWkxDofoMbrEsM3lRxF63h3E5KFgkVabYhMg
1ss3TBuLneuxNwW9e4RYV96movLvbNj20TVpk/ah4fPbIQuGhebE1X6OouF60QfvxqhHnEjkTvEo
ROXdG/C8bgA/Yx8CXHPQIiT5OqjFU1CALYKxiegtA+1ItlZxm9ZVbzzOSk9sxhJxUrirITilnWIT
I+3mMBu65c8srB2IhurzMOvqre4K+VqarGbX/lzZztoO0YALQ9P/tRFTXg9C7/1YsvLBX+Q/SpR4
96STIuT0R8jua7u3PrLPbEjjzgxbbtrIGD6Ru82ajIb5uiwtNyQexAxP0PLy+ACWtp2PXUdnBRKp
M6AAGsy5B7YvW5QTHmHpDZOfFppGagPiHFgvs9Oz0+vIGv270sOog6nbcZ5zMalz1EA6AEiSKQJW
PdZGMyGiop4tsuImEsZgZyc8tFcGH0R9mKBJeW8VWoeV0foDSJHSsQK+n2UbQS0AqWqLYZLIP3Bt
soORWRvtCeliZx6xjUzxKzWw355s/lPjkpbmB3AoBozaulnLNDhDNuuv4r5tXqNK34A+Dq8J3cb5
nKDFxIYvLV0o4wSD1c03Lr3pM0bIeBfPC+ID2RoJ6lO6M4kWXLV4uo7VHA7QAmUMEyEqzk0SVduG
ZjTpRLSJGSI4KzeR4PNSrqEXxyHj/cDtbTzlTND2RV1TNbNB1iWFNPIZpB6sc9MxZCQlm/DdznkP
hwmxULcU+N1masfxyvDM5EjClr2Z/PyhmL3rNmlgEfSiWfteMZ6GmDBczHbZVoGxYFM97gdDGe/2
zEmTBUxvgnkPsDDZT7EkubFs3ZtmGh/buQk3bjggok/sF/pfhAldB0yFjezt4JkPwgJKQnAOX1vj
R5tQke3VZ6SyeqXDEz1H65fY+ZWZl83XZHJv2G4Eb2R0DAciFLLHnDX5bYKyFz4nQw+VNf2d6AJr
B/wvWw1xNO2VM9/ElTftM0VqVwRoYYflnlW4wasEGzwWS3VRklk1vwGqI+olc2/nsj63QxrA34yQ
l1tFva8CUmgSx0CaWgfDrdOQ0cz08bPPabsnJtfbxgh+dwU7QgKdbDgGQuLjKYp4jQADtATFIGwd
hAqdG34sIFFuiJlEFetO+YY5LLm7RGW9DigWDiYw6GeGYi0XxmDsw3r8vasdmKBRMm3b+kJdlcFH
K7VZoI9BBJ82UZq9P87TYwezLz1YWtlXeRWz3vJrXAtluAQOdBB+PXRW69Ew3PuujPx9DHYWFS5i
zdZWmqvCmV12QhWjnD4lWGfrVXH7gGc+ePErezEu6WBLQxyRqulVn3O0UijKxzj9ULqZ3gkk8AC/
pbeD+Ozvi7kv38ohMF/9OjS2LUqRdYGT4QZXPizUCpactrR3b/EPzo0zGrfNMiEKK22uhc+0kxQm
B1pyIMZVN7apONljEl77qfb8FXSMCkl83LkEF1vEgFZOPG+I6AMq06qCGDbBAp2d4mrWEQILA+3+
ngxpb++WLmi2Osw2NbGjqwqJ9ktbms0rVxwa0bhDTGxCHHKCpLgHWm1i103zjdfySUOYTxw17EyM
Jkh1InWQkpVt3yjjWBPN/NVqlP7aEdMJB4ShPm7UYEDsj6HwlLNesNYJsOANemzxXDBhekBr4b0z
Vgu3pU8mVBXIj4aPkIlglA90YcTiTbm5bpT9DMHVOHNPpWuoPXgZBOfcPFXBc1ir/WglHwOn++LJ
yt7PhQIKHcz92oqnD1M/+Zs2K+TGdUEVASBZ9ZYJBXZMt7WQ5dcwcHu0SUaxkZ6VHHqJoGctZxTA
sxMIHAFsQNNmSO9z4dwAL8yv9YwIXTPtJcuesr1dD3iuUDkhqECggHiexv29S6InMgwppagvYsBB
q8Hqs4ML2H9jB6ZENrYcrqz+lmKm8tatYswOzdPaRnkAOiFNnwzpFBtrqMyPTAjiAxQI92st6gdm
D78HCM+IHKyI4XPfMAyZG7Iv6ccI+Dr5UzBfl2anUDhVb0VI1hwW7xOz6YCzsyy3jB3AtYS9dUjG
SR+tvmSACoYvccRzjFDvOuOaXzH0FTtBy7WXSUu8uZns6z4rT0U7PqoZtwjh2Pkq6218B8n83tLq
rlurKx4Db+zXcTPzWQcaKRLmkZ5NLETHKW/0buwKpHmG9yUI5QegDsGbWdnWLWsi9uHsn0HZcF3Z
X7TU4hjPHZFdwCiuyhxqdlfJr64eiPwU742XEh/e8ZaQzTTDwStpsBpVKjaSUbLqPSfaU7G4DwLG
0CZC7LxDszTeytwN7qCAnGq+dFLW93Fk3kRTQ+SZW3KJCi/cTNGIdUZgFrfK5HlMS+chWHqrckBi
D+QyLx66aBHCIXhwodHYTgibnkf6NVo3Z9M480ubxFBHFHuG/JaFbYgI1F8a5N/pCw+V1NkqMszb
YGhul6hcfHXNum7cVYIdo84Yzc/N+DQ03V0p2tvWyM9UayQrLCKfrKV5nWC9UwN2S2IEt7ntwYLZ
2FZsg5R0lX2dJ5537eiK8ayDngWpQAM9R893qIvSbx7Kfxu/f2j8JIMS6+8av9s0+4SU7k8t3/cX
/djJqt8USwASQpicorPxfxoHXYa0DqJcV15Gqvyj73LsyyT2p17wxxTWAgFIOeY5/JLldf/dFNYW
f17QCpNNsA8eQ/AOhPW/zOJ1n5It4ojqBFuWpYPKdm3Utzscrt69HeURdjk/NLA2MTdlQlo7nfEc
tXbC5NSRyLRHHMdzjjLOjwPorqzEnjrEwFha/Ti5awm3+9jXsftmz05+ikSYXbVDIje+gQsWJnas
T3IM4Lqmfr9p6eGuk7LCOJVHZXFGt1DOez2JfThw1odzJMud7ofaf+vjyfIOnonEs26BXn7oh7Hz
7iaa543LlOs6kQWTZIvxKzCpkKDbT/0CrenqhV9T1EUa7soFGHjdgpNrKSDRPag1KkeMXJACY0Cw
N6SbOp67g989lzcFpEfO8bGp3bVLLIsKDm3jsAHcalxfhj7ljLq9bFXJAKjDJu1cHdx4EljNsAoy
Pk+kQ5PuKNID2zdJN2QrJtZQFYT5ZRiyhgjENIpt1H9p3tjUuXlSBOladzUIp5XTIUteUVYYBFe0
PvnUq8ibKyU2LPbUTJcJhALhITuhiAWal5CinLzPwTThGV63GAxtCFxFzPNCsh/ey3QM6htXt8bR
hDd9ZyZesCKnknzxXjGZbqL8GBlGvw/tUj6iL0OrZTUmniuWavciG+C++uX0yS2RuQ5Zl1GiTpTw
kHh2LNLTa6oya19QKxyLou32ad4TtlvlBRCCPuuOHhRTEszTndY5D0AnCm9t6WN7jbJx47B02qjW
tnhahcWhmUn4rvWgqV8MQj/TgOJ0NvryNkuc57TQ4b0VVs3dgOLzPiPF+S3S5EyAjSRKsIzG+2Xq
uZv6In7JmjG4y2QxvfKQNOR66DpsPa4MNoOI3RvfT4OXCOTfAQSscWuMAfgmSGqIPN3aug6cINsb
BPLMG+HW6fRSVh4+zyBznitH5I/0BJTexKWE45q4c2tcx7p2x3VBLMkxr6WD4wDPFqrIvD0ONNn7
IUvDF9x+1pU/u5h0BZKtJ+WLBoVZWbOB7djF/i4GhRLOcmERr8Iiz7fAhXELMy2+q2Oa8nqwn5LK
xVXeKWulrNG9FlPJAhrEdEY6fd31t10Ywp0dx+KgFGraNqEMWXVZU99HmZO/4N/PmSq65edBRq+i
gvlHWoR34pvGAF9aWG2RsZ7nKRvvA0Y7p1yN9VMorPlDZ81aIzMb5ZeEfJYrY87dZFVVlnvCIuTv
VFJ+7f0qOAgbwRNF2cw36CaP1IXdBxK6s1cwOPGrNbSxvbYrL32t2P5sBqxiB8do670J6mLru0O7
i0sHHkqCENeLs31SW7DN/Nw+DWPjDyju06Rc8VoDtBs21tlmnbNCJhPf5UEynkajHOs1PCqLq5iY
hgjoKGpmXNQbZVTTthg6KGsBegc+l3blonxah4a5Zv4ynAgMyTfWZMsX5RoWT+v6OZ7rx6Q03PfR
LlCVmf6yzLcHlDdrWc7Jk0sC1JVGOnFttsjTHZrODTb3o68a90yLXXFrdM3jTCb6xq7N4ovTsR4u
h7m4swJ//sy0va5WAnYEgktK9jAJ1XMYKSYCFe7R1aCrCRygH56VFN1ba6N1KDKcmSntxZwKMa8B
Rp8YiYWfGgsmczawsGr66hoN/UA9M4wbJNTWBxkFMeplV3q4kIfpWo5LfHzqIJ5sW2lwxynKJ1GN
xg4rpBExtvOK+zTBcrAuWwHBvYOy3MNwWuTSsYn2GhbceJCs9B+KQeF5TcPBeqRV8D6ng6Z57eIO
F+4lCYMOZnpQBmkORZ/bnzq7JrnACWq4IO2SX9OZmNNDkdM2d16EnHQggdj1BV5cgV7YDX30mOgp
QblbdgbvMI6OhfagvJWkbF4bcMtuwKGlXKJ2sW7N8UvFM+9BDM50DI2gWfNDw3WYBM3RRpSzb8kJ
uWaeEDMcKFmAF7X9e2Go97is5DWZM027niqasMzHjVonBje5kZ6x4Hln30qZ65iw7lbJ/CVaWoDK
XBKNxvG5MOtH1vjm2kMPTQ/N9DNmtLGL8XARnTP7FMV1geJQRkQuNENzIGriJkv7cKe6ONjUeS1Y
D9pqn6BS2XG/f0nm3HuoZDOsI+ALT6ErOEGiujwNmIa3NPJ2drYLVCN2k/fnIjfDA0xbHPKOJrVd
sWS558rVm9yEAE8YHhLukfnTSpYio+xR3ktI5taJdzht5FDS29olNs0stfWdDgx7l8mpOApUMWuz
IYUedXV8Td/prpw8L/ZtN3bM58b2TdY1aFWvoOl2049tIz4nVYn1ksfjdT9oelSnGSIyNiq9ypuC
0GCNKWiyxuZ3gSxpi2Wze0xMx972aqi3RYh2VnmFt0H2FTzGDHJuoEW1+8G3Kt5FXN/2MITENpnp
y1eKBCmiFCLjOHRXwESjtZ0Pn2vMRx+hsdKEY3d91x7YP6Ih+F4972PkZV9rYrSPcB7dtYkQl96L
vyJ2119NzOIPNIUI+Ml02RB3J3eyjcX1XBrJFz/x4D1mkcHEgXhzRc7SfUK2zUk2Sbwr26Q6dhQk
267K/INF/BRcXCovYyDIO2UecxXrIuM+GqEitwKDiDkR5TOW+Jkst8m/tPYA/FxlT3EXinU3Rc5h
6C3CP+zzrJiu50qjlya7cVcI+0tllvcdXF86vRyzczIzRDPx1FkkaCG9W0URttMYSvOK5ZGzTc3i
xi3re9ds9gxFABAyMzF1SoJAlD94RpueGEmGu7wuvVXl008SAyDBtkYnesFlSZWdLW0YTFTGYZ85
nX9QU4K229L3RprfTXUc7VrNrmwujByf+HTv953YIPrL0KOXBRQgdFYKh8nKjjqxz3tr5hB2rVuj
HSUWH8N9apWMD3MSFIgBxFeSoI0t2iBN9AOEVxkjlu2DNOJ5YHX3gxT+l1hP1dY1uPzIdz84Y5/f
O0bv8TCeI0x9C0bRL7vjqGv/gG7KIDRh9k66ne6z2P6Infr537X6/2WtLhEy0H/8/5doN8wP/3qJ
9v2lP5Zo9m/KpvtRnkPbIi8Clh9bNIVKRSB3gerlwPVavK8/OirnNzRQ0P7gfFmSl/0hc7Ws3/hX
yeSRlm9Dd7Ot/2bPDjnsz10VFZpiV8cyDW0/QhyXDvLnYGkQKpWm00gOY7tkvwg8Pu6GaTE0FtnX
SPbavsSG75lu5BxBqmNVz/EVeWtIeswQ5eAQ3cBWAgdXYRdhhZqyEEO9wgWvcSxEYG90TAgr0lp1
JLhb3BQ28VIt2xAo2AtXKGMTcPyWxDmgHSdtIiPDARGud40lnwYLJf5bac7kG/VJw9ZsyHlYCpbo
n/KaHCzta27QIg8pWtmpeOVeEsBbb5vUWF5isTdfp8gc72TVgs+h/5WroVyCvdqGtIxLLMVFIFAn
0joueTRkhpSjW9+GMk+LEziWwjs5vgseCN7eU0YEFxLVJccKMwikpVKRwEO5SYhX2i1xGd9APlKG
9cGkk31a5EWfXIkZvyiM7mD1kfV8oV7lDLQPWGdp1xwNQyNc8EyrSxJY4ixpVwBGIX645Js0e1S4
zXtSx3wCl1TheAnasoKF4zFaNf+aGomcuCTrTSGvW1FIwxy8QJ6GJU+N9LklEmxJFOzoY2bknOP4
UKuU3+mlVvmWJeay6cxs1qXdYFqk2sT6Ko/c6MZKYYZ7fUCeyxCPZ/am/dEqfCilMd3jyjWWz/Mb
jUSPGm4Q1zV/59sXSqYDPTRUZf9Fdss3TLvMitWcm+YDTn7CuoZLyO6YSkKuzIZYqXtDcz5ilqCH
4VoCAINfENzO2qaDixeY+OKbGw2eP2ilDHvtGm5Iem2rQemWqY4QgjqNsnYEPhvFqodjABWQ783s
c/9lyoYHxrc23gxQSIQQgWmaeerdYxOGs33BoBD1SySZ4gIcI9B+pL1woafYVIMdHQs/CTQU/+uS
sEXmEUkfLwh3l+Clgf/vtj1Xg6yXRty3WrJsLntWT4lOnTPXBdcCOpyLz5CAlYIexdjKHcr2nbh0
dqxmCwUrGqoFiQQWpEe/6vEE8/xwUYclxM2c8mSJFklBHoCc5hIlnZPb8rqAhasOLlrP47L2ItNv
sHjfDC6hNuklzMkisYVx6qC5YgLRkXw7LgkByGzwAfXLdTL5Y/nWLV8R0AeiT+wOFJ9o+GEtc5C9
T/uLqZAR/tSTq1YqQd5bCW76cgnHhsvnu8AD6aZJQ1ou0sDpx4fB6vhIBhlOd2PIraBnFg8qQoy9
k47yX1D08cG1ZBoBcso8LphuCafNoPByBVyi/JYwF5j8fHiXLOLK5OBAcla9XSJuKjzx0cbpHPGE
R444scTsjVXJ5q6AE8T+NquX8D5nCaTEBEtETmSzfLyEiLkmu9y4WYKjFgU594NpcoEZS/4kOSZ8
PgG28qee4mn/jasDjdU6XhJuhiVMcK4cvsI2nvgJRclcnQgDj7zNzm0i6y6pemhTRk3bvW3D2d+Y
WekeHFqpnZkl/rVNw8JsPTLq1VgsnEULl++wmxuCXrY+N0UAuV/zhmYyvB+0LIboYWrG8kwggr+N
cenvLWgZD1gLSRvMUzLftMj4OcrRJHClxAMlbSGfzCWCtiXqhk9Qwycrx4p/SUZp9ZbC2DrQzod7
APnyybW45h2EiAF4e4x/jw0YUHUY6YWO1swfeEwXDpjhS76oTBosxs15Lk9h4QInsnKNWQ6JEYTE
JVK2UwtmjXFYfciWTLImlhzNIpi4pgJPcYFPGOjB1zQEzpkQpeP1mNM2VR1os8SeFp1RrRkrITvn
ehFstLZFzlU6+Eg2QKZV4ibGiPakteD9JLpc4NP+cuW4AjzQSSXM3tYyDJr3MGUBF0foGRACiydk
LPCRYlLkrlRJEFgnXCwWl2teScWLQDHxLmW1XP8YboF8LvGKSEWXOCxzOfb6QVTtfV+hotwRZ8P5
dgG9ZSyduB79iaaS8Yv/YjB+CL4faUkDoWxTugMPIwzjdXdMvKYCO3lpG0phiDvlcHdlGeFW6L/4
eK0M2tlyx+neUy9wBkaxHqn1o93lZC2KSDj7gXjYFxFbeY4dOpzSV7p8zolMLaeUWPi6ipnoJ6QS
SLi7St+LqJNrL8zfyWSAp1SWy8OgMpeHc7BkEV0yHpHBcJCx1+EOppkp2dpGUS4iOODRdOD4sTQ9
bdhRQixjnwJnHwiqK503LVG3bjAy+2xiP7ufE/T+Zpy5ZAe2RvhySbPMW1vzFeULFjJd+nNEszD+
Io6YYmUMEj+GVdXOe5HrF4Lh6pMfjB0JWJM34AlmsPkEOvlY+MuDqHFy+o0JWSDPGO8Ozb4ZcO/2
1q6uLBaTQrQ3trlwBEHErnsgAs+xW9mQ8fLgY9XKrQGVCuugb6/rdumnEu6BVaeFNoZD207HJupK
spz8Wgd3JEdQ2fvta86CtCwZKBqOi1ICPGCi3YdAYjl6nRxMyzwnCAgJjjSymlMVbzw6TYKfLLOT
m9IkqkA6kuG0S34U1sRKJeuykPqAFgX9R6xK2kKVWrs0l72/cuN5Z3bkbOMiTdM1Qn+22TIvo2k3
OazNDz6XZb0Om44xnMRDfsU6bL71xtY9NVhN7914xLLDlKllgCyeleiLs2E6+W2MfOTEkJFwRqEo
SiKv2IYe+F76NJoaMl/oS7Ginl0rREbZGPb4KVNF8jy5+lklmEivs6pR91Ua5VuivgZvrebaB91h
9b83U+1/jkCf4JoAyTdzkW0r2403Xj1hkyTsAUMIvs5phMigvXKM1kph7+msJjl7NTv3M5+X8560
Xr6bO6xNUxabpHwPz76flLs0Jq7HDYaPgFNJ7E3cz2E1Tg+RzWJfZJgTrJRxn2zt+h5zdUT5k7Mr
G/X4hTTFJxiIwQpBU3P24mi+1/NkY0rsNCwRQ+0DH0dp6ccIN6vmqfI7gxgNh8po22ggKC3za6SQ
LJntISq3IXXDic2zoJWujYPtF80x9Tt1XSCpwoIBwqtPK/txdCDSjVXlbQ0fIXbCibXiCknv8Jyx
HPBOSF/FLQ8BIB2qz3ehZzjHjGHifVjA52DQfpAIrfeYIahZIaZtRmZMB4ZDaHkQKb012E82SVn7
5xnOQhdrZEJ5bj6AXWCINWXtM5hG43rSZUZij+fyukHVzue2z1CBBFLOpxZJ7D6J2+JDQvkermhd
GVglWqZPrNs9NHKWcWM6lbnmyesi31A7LLzkMDCvOQ6m635i0fdhNKoUvhvKhHVfAys0XC4bLMMs
ERgadHuTPnhts0OFoxDThdsZD6Iwao8M2t7LKITe0sIsFKWZLaeVOE7MVD8FtcnsISia8YMq5Jbq
uqYSRANH3K2ZbpmPOU/EJYobTv4aykcBusyIpXswm9Haa1KVN42cwAwMmViEYCjZVqXVLRCHxvFq
Pjt2Lg/9kGZiGzKxI0TGreYxeYjRQXQrkWjFFn1uegQ9i7YnWlQ+86L3QVrFkiOMAtYjxaIIahdt
UMxUwcEE3w0vRtowxJwcEpyZrqEpqhEX1YvKCC9AcY4b7ovYaocXoBvZcV50Sf6iUCI2Z952Eeo5
P3HjnbMomYYQ9RYzxYvCKf6mdwJ8hvgJCnq4BBPfsClrXg3CYa507Z0dFjdrHl7Bo16UVP6ArmCF
UDpAA3ARWzUX4ZVOHVQBRnVRZHFq+TgDL0qt5CLbCmncgtvgIucqF2XXeBF5BRfBV/Bd/TVctGD2
RRjmflOJgZdmdBd+048xIeysNy/SPHUlTnEHiqNnhTvMS7a+qsyav58WoAw35gUU2teSTEq7owYF
Y0e1lQ9YneErKJ5NcVVm08kU8/gwLZnI1KJs8bFP3+HToD77qeP/C5H6kmH2E5Eb46pYuFA2MDsJ
cEosGKqfe+fex0xvGV52yIOe+Bp/GmGiAbtdshBtH00Mrol864xN9UmDeXioWmToVUQXFhdj/aDR
mv/DO1q69Z9k87wjZLlgtJZtrCU4QP/8jgybGJSOE//AtJcHvmMQqH4J+G1ozhEKGkvjMkjStJVY
Mgd7KsOc4X22F4Ds2Og35VI9U5L+/Ruz/uqNOcr2SUMQDgphBho/f1RuD61U11V0QE5GbRGi3cw6
ALgDWyeeZ1aTP5ZR5qkj0dx816NVNOkJInD/0KneZ5vZD0SBmhN9jrpUNKKlATFiyl908hReF3rz
QkCh+lq69Nw3oZIarLgoKtx6hKjBSOf9WzsR6wFE+4XBm08l1oAgZsvSJ2RrLk/gT3GekrM7o+lg
TeLCkf6H74nJzi9fE0Qx5bEXX+jn6lfgeBcBaC7bOEHm6PMudVFY4+usUJd8UGzgqh3Z5tSxRW5n
qbMaUsq2v/8+/uLSBW0G0UwsiGzexeJ5+jkiIHJEMcs2PNij70HvyZsw3nTsIeUNq4oopE0Jyn1s
xVF41ZbBnGMvaoKbMG/FE4G5xCIX4IT+4Yb6i4/FJ8TTNmn4oJr+ej8xBQ2KKFHhITdoGsD1oXUd
44Ju5pIF2saSmrnTiMg2Rh/+E1//cg3++eZBaIqvnf/SvIlffV45YIYu72c+kymjiU5ENcEQaipP
J3wh0QT/AFW4Zz2lbmAcxdK45SqDRtCrqpS36MoQ6q3MtA2jQ7vMXsoK19jvC671YcgXEfnff4kS
B84vlxHoOxdAHnMD5fjY3P70JUYC1ASkC2NvRTZnIKtWoNgeckVOnpF7gIPfv4aigjg5lzPDE5YV
XNxYVebH0Xe450JL0J3YM0pEFgT8Jbcc/zu6GZDmy3jIkkC0V0OdMKXphi5E+UVsFVJpt+zDbdiT
Zz9Pmt9uS1zXSFynnnOGhuD98of9V9XzT6oegIncnP80id58Sov2z8qeby/8oexhoszweTl5QW6z
Zf2FtoA8hB3IfzJpvs+hFe4wKAz4HzGCmTbAxf/YOZT9G2gyBsa8jBOE++W/mUMrl9//07VMuoWr
LNfhOJS4R9TFVfrzgYQDrUR26srrGVZEOO8B1KBeXLBXsO+as9EqRk3aBfDZeygWVgzJ5zemZ45Y
g4I6NH1pXAcok+CxGHoXwrkjhWluzkWYHyK8Hif44u4GjDPEGkh2j4CLymVobFy1sUfVp7Tz2NNz
PCdQonIGyaSQi7IqVrpJqrXToHPg54mdZCSbQ6UNrH1S4YDmfY/s58MDcpyzY+n6JEHUrKIquB9A
J+Fw2ixP6pXCpHWomhLzBfCFtZs5J6GCDTNJfxOF1XvHoHbTJSXIu//H3nk1x21lW/ivuOYdLuTw
MLfqdm42c5T0gmoGIaeDjF9/v9MUbZGy5RmTD1O3hg8uS2qi0WjghL3X+hZg4rkw8vHEh6YHP0dd
sOPCUWmzf01rZcnSSltRhZrW2NFZAAX6Wsmt/M4buxiNehItJoBP6SDOUH6YS+b8Zi/0hlqoQ3uR
vii50ZnN+2cgj7hSJnsC19uMdRtdOkFYLDIa8hRR4efCmqLAWpZwg5r4TIyeOq/qZFpixdZmrMGY
jdUSkSgeXuq7MHDpwg0YVNL6iN3YSajhA2BdeumpmQRLOmsvazel2aPFTOFpgfSGjshWcqH7KrN5
rM2tcLy1mm5ErSs/RJk0i6YlsD4dERcKuErL1G3vs9pbGMOQHZXQiHeliMa5oQPFnpyVgjgf0laV
o0hhO4WRzZlhr9h4vnfUjGSUuolOxPLkK7ejQYGBLaWFjpouodEOw0o3A2+mdNm41ZmLrkllBJSh
uR2K3Z6IvEEDVFkr7BsG1VzkoE0QOwbroYXKW1FLWnpa/KUciO8gPH1LUSGb6xat3rYW/cxgUxMa
pDJ7FduWFNN+ElfXRW3fusOEDqx3ZkFnmyslZ1urAQdHH53tJyv+ElcN3XTAb1S++3yperFyVOne
k0nVFjGaB785pjMB2NAGkI0WN7ggVLNYEQo9yrIXWMMARJeL0MIkWGIGRHJb6bH2ZTQnfEmi3g1K
co/OeFiiDiiXMZnoGyunaDrRuQeXwL1AW7bCQ1Cam3CCmmaGI6bFlL8DH/ZJqZtskTiDv7BBRYCa
Gqu15vINFiSdrOwYDpJvxDdCt4OTXA2zleHeB16tHg0BkQpWaSvXgPxJHURoYC6cNIouMwR/87y2
VcoO+AfIpRXXsEKIiXK85HICI7eo6+mkJuht5RLXuNR9EEgTG5+FpavOMh/IR0UUopKEKibwcCgN
mO2Aw0NWWoSNEc8AodlbjW3sPApcUHd6sG2sTt+xNWkXCkX5GywcXEWCahY65Y25HXj9wkLOMlMt
KYC1YvWG/FwVDr+G1qeD5tyEJUbKdqJTMiX5VaIY47mPjeVIoxxiwfiyMRv0CmQsMIL9glqHPW9B
oy6NEeUHp9oekz9i8ELlOC8QDxWJfUrx5z7q7FD6L9NtV2HObJnWF87E9SzpZGycMMXQaahfsSEQ
k0CP/kgCZNClNVeqG21Z2dhHLimGM1NYUk9fLenwFMvQgy019am9MEmImOmV99A26WVES4vuwHmK
AGymxpGGoUR5yrCkrlJ8q9TGjqNeSs6cfI08RdYn8nzlBIqYZ4KUzdFnGRA6hkuoarSvigBDkUsV
udCHjQMYHWkGDvTehYKnqe641CNE8SKvuKUCW5yMurPCeLv3KsB3boRDtYN8cuXrYTDPHJKPRgUV
EzaXwayeupoSnTMRF2mJ2FirqaYd+W6arOJUB6060ugYm6Rc9F7mbkIookWqf7Ht+hiVUrytreHW
7dE6OxHMtnQ0bKKUo/za87o7HDX9oiydJ4JE+3nnS3l9kF6jYdo5ZiNOS1c/igqRwQUpUvo6Nvgf
cZ6Gfr7wDeBTflV9FaJVFxE6SFxpbbE2kcgsfFQAywp04zGdKLFGoIaIACXVJoVrhwDqC6Yz73o0
x02R5tpusuN21eljtWpceFmDyzvmE/zLzozOa5ShscYkNCiY5JIek1+CeHUFcQ18X2ZdyW7YwoZa
hs2j3gYC5gdplUgHKGxLpbe6gBtrf06T4VPvt3C7R+exaHXaa0Earlq96ddDjqCKthHFlazzzkBO
nquBg//INOWJ9ydlVfvzxtJLTHKXhLcUyx61xlCRjsGAlm61ULlrvRKxnTI8GlGpMxa2Uls5Ccaa
SACV8fFPDUN0FFIBXwdg4pckCqPmFyBg3FQ3MMgY1iqg3LTSCZieD2aJ2taJ73rMyttJca/Hpt7V
SUXvWQm+GkrpHJEyAI+NQJCZWWIfsArHXWpmph65ECvh/zGTT4yqK0HJZdG7I9Cb+5R1cXNjRo1f
g0ZwlcrL8Tgp1GCRs0JR6m8bdvsOj2Jl1zEqWu6+zD3zLeH1NPFCOh08ZEWcEf2Bsr5A8zN3Slv3
b4yWXQBEqREyMqQTqy4YvZMZkLYeDWCu+9alYWaUfz4XQP6n/EgYXe148NVdnPiobMlLC9NZXuIt
E//lJ/xrIHODVe/PltfXT3n+VNdPT68gCs+/9W1t7WqQyikESQ2HJCJ803d4KoAzi0UtwgoGOv77
vb6DOohqu3QJsVhrMpnqRTVv/uqB0fA8wCaWa/ybgY5UfV6tqwGYo5iHoG4iNLAhmbyNWHNGYShh
b+VbBWiWBkgX22TcLX2l73VgVpgTZxq7zP64kYXQrEaoqcniKA1XZ1NlZjTzLR8lMHJ1Mj5kQRVX
T7K0ZZE1CIBNznthLLPAHj6R8FchajMsYw/iVNvqsljbeqQJUPOCQEp4QJuXlHQNuowWrqoFK+GK
7AJKv5Q1W/rJ5EBhzKIyPHlDvbLCiq4thIB0Fo/FJ5MuGpKPOtuSZkIHJLJXbe04C7Xp1HkXR8GZ
JgvS+RgxRIfQraQXjIq1gXPpU6i11VrvlOmI7AbpcER0c+8fKt7Dofqdsdg+KWBr3iQ0GAC3Tepl
2wt9kafOBcov7wRQQrVwsyD4koY19VesX5vJIc0iiTAo+bEq1nSY800fmSypKNIXZYHkGbnMyiYq
Gg5tp53lMtogB+BeDMm5ggcQVbaezLSxd5cpZO1ZKxsDQjUY/ypTnauTaRI3PNTbtp6UjU/w2JGZ
hMpRWucQEvVqgpWIjauOoRjThKYjUbkK3Ym+b6+1CP8RGy4i4P3MWjNiZmxgSPdFejFdlJ1enziE
8dJ1069JnRseRizqy7pHjOw7SX0xJZiY4DIBa28LlH8l7RRTNlZaOiyoEL6oWVSzTcKq1nZsQ+jh
+7edGxUrWFj2IwlqyXiC4Tg+CSy0fumhpzOw5Fm6EvwY4cMnS0WIVWVjtB1lQ8glU0gi3ynjyXaR
K/L+K2gobzXJtR/+ViqqPDfmhTn2NfNnXN6gvotv3KEY94rNjpWp0VJPlCLpdq4ih/lMpa0RefRl
ygC/OUMx+GbZ6PJly8uQza+ULhhqEvphimFWG7ctEtgZlXLk5kZ3RpiHtzMr6CKzknqPmEfYtJ1N
q4ADWgn2Q0CvW5NO3CSbcngfV/GhTzcNwliFsnmnH/p4lWzp0ZbEmDp59PkgFKj5PNVZsRrYRvQF
MgW08VoWzQZ9ys4VxdpQRoYATdL9ibD1PRF6jn9c0QoOd0hf72xiyC+R/MCgdjVlW0et6evrlLVt
4sw6YPTeAwTlKloG/jidTZj0z+tWd7MHLzew5Zk5yeBu095Y5QB22W1DzISszK4JC4iXxNvQ9khz
76gvHD2beX5Nw6QM7RLhgJLFveSsBmznYJbe6GlvEiBvqUnehAvQRoVzhDvErZVFZsW6esZAyXXP
unKCzB5LlGsR+OrnKWQdNFeZsk8rmojOHdmXeoV6yxq1i3yAJvsYE99DP2/yZoxws1AzFcBLOPu4
cy0MJGwpSbhCnkF4QkddlcgjL753SNZRNm7eqfiCirRXZoXbtsmiawWrT2mfM096uGO32Vha+wTa
DXeKOmoBa5UGQUIuuwZ545iPOPSbZI3TvgMIMVbYxzslgsWG5Nsn5cZKeEsUpVSmM1l0I4MMgVVS
p1SUyaWJ1ox9vONzqBm8QRZjWcCKdtZFXl6cOe6oF/Z8bKvQaHY0my11URQIVwJncFACgbM9GyTH
3ZIqHRXSPo1Hi2uM2d4fr9Pe1Umzpwk4S9Dgo6bPvH4Nock+yT2z2iYRNGFzsHzCA0irmOut4ayR
3oXr3OncdRGK5DzX0+Mp8DRA8ppVQDy0wp3PqndV9I0ZArNwHR6qDlU5GQDEETWxrR+59FotJY/l
s8oiRgvsaCnoSior4E7qFdT7eGnrNbtLo6dwait5fupgUrx0O8c+bWwQFVaMnhBjvrfDIWXM0kog
rx3MYN0IxFmzaWrZqWb1ND5UY3XPHCVO6XuAPKf8Oo86GBUzXa3Uq2DS/NWAL+iGylF9YaLQZ3LI
020aOPVZ0bjKKlXIVuhy1X+Y0Giejz6pR44dYByK/Q39TPVT4mjRos4893OHfaCYNb5ebmKEOTtn
cqYTk4DLGe3kZFH2Y4wF1sABXRXdqQnbEEOkORsg/sZYTkOk7XFnmMsY4+u57cXxMky8dZ3m5c1E
0tp2tLuWdktO+QYAFwRGjb3FVCvdvE+L8AwFmBUvxKC7O2QcJfIfw1rAICFpnfenbmtaM10D3xGw
3z0vx4CNySQxjbEXrG0+AG6xpKPX2pshQ+NkfjJQTzAXWl65h9XVnJA9pj11rV6sLEKilonmaxu7
row7ZeD9dK8IFiVCoFUc4c4VeZOeJiQ63LY8hycUl8U54hfvGBV6PsdzGx9jX6Zab4TdKXEddMAp
ym3SqftSuWZ0TKJfeOfDNDj1fQ35JQEfrASyCbeESzGmyAz1tB7CrJlHPPnnVuwMa0+3xd51cmpN
Njkd+L4viJ4eMoporr3N8CpfJOgXd1qcFPc9WtVZOWQkm1Hd2UIBv/MFDGgCFFQWD1R/FGU0luBi
2GSpmvJpyH3QmGFRncDNHHeGUksukQgqGS4IUhAneTwbtOYGaFrjUrkJQGyYqH08lO8kPw22N6+o
lc5RqMoMv0An9ClzdXZ/amJrJGLy3LsotXioBeEhhC5Ze7iurCmQu5FEqcYIzIRISB5hUz6GzpVB
Oz5gyguyKAiva3sso4v/ls//JSG3adk/FXKfiScUSd8v7lHlyF/5trjXNPtXeiuMfjqRHxSoKYF/
W+BruklRnRhx0IASkCYJxi+Fc/tXnSh3uYwn+9uQNLSXBb6p/Qqbne4WbSboRUxZ/07hnLXq6wU+
1XBYTDh26ZoZyMX1N4GxSd2C6Wq96DxOPFr0c4rNVHREkNhnnl+aLJTsStTrIlXhZjBjISnHORnZ
88Tvin44pWrJiOUkLDPqJkoa4xJLCU6uO4sCU6LCaKfagJo72QRTrvbnTVqpjyypehRYuDwidy60
kNgIHcQ5opqCDbDbrQvPJOUzrOKjjMC4r0aAPxfIQOXeKzp6tAHU55GTmBVZYAF9qcZJLy2iWddM
ntPC8FL1DH1h0cGAt1u4EKgfccmlpbBowZnKjaMq9+5gM5WidsA+4TmndthFGPSnGGmiGW0d3BJf
eoQ9SyrU1KkZEsJL4bhJSPTAMJ537eR7i1LvM7E0Sj4x4Q5T4y5rALELj3y1XYXZF6ICwPegt+8j
gIo3BKqE8amlo9ZEiO6cRUI10aEBOkNiZyMYapwQLIvvDR6wfBU56JVjNQ1oIhKRPvkjvg4F8107
Gwc/uKIj4nszSqWYZ0nf7LaR7Ye7qR9Qs0QRXivbHNRtwAp06cGFzGEkxZm2cpCSoCeLjPJuFNgE
g6CKsYY5QOmUOkerr1hu2VKImVzIcr3TUmsxuSXiKYJk5wxhPS1iQnjEghTD8XODCdo+55PoKiCd
LhsWHoFvi0htjWWtylWNEodfHUEtNwyiZEPqUrvqA8NeWFXULkgzdS6qyUTilyPHICqpwXBn0wcZ
C2pealZpF4rl9cu8y+wj33So3Alh2Y996dHnZ1d8SktoomMyFllIxWUkJmtV5Up5bAYqki81b1Wn
PNITs3dLfDTYASjioLyh1tSFEHVNwAvFdgL9Ys4gRY2ka4TsPBC0ZLV53PvEeSPQxjMAaa7UTMNc
ZFRojAsGdr6rSeucqwwgCVJrZfDK21QQYktBr1bhLuDumwky6LI53QanXtg6WzSMRb7wjm3QTI9Z
5YykVqUO6+3UHTPluIOoUKNqHfDyKW503LFW29l+3u8JJrVxKNY9Taoyp8MwBGNoUSvXc5goqa2G
GwKc9QL5npmyzCKHVZv3U6A0G1VkzioPoug8GkaK+GHVAZUooArzZLOLlY6FMWoWIi7afl76CDuO
JyDj1UJXAEwVId/mouwyalFqrgiyVjCfBhC90KvOBZIu52SYMnzktaWuBSo/elJEQ3HHmaxLYgeX
Zao40alCnbNbdeTzYlelwIF2IXX7TzoAnjUBlhWsKbW+nIYmni7QyD0ok5fzTJFbP8xp243QCAuj
pkheMeOvgpZd/eAXqknQRgvMEJsdFVK/FPmav0SPDl21aTaMROOVWXkDUQQWlcx5lKY6MdJqqPfb
g9bdKErxFRLSjdXa7jHciXq66hKdFXufhFoBD2YcFm6paDujrtWTyY/1CxPhC5Zj04uzZRwwmlns
xmbJWMXraTDco1hxSQlze2UYjgcNniQJTTlxRKWAIez69TLVArkQ5bsqVgE22oU+mcaFAmu5Wxlt
mC5Y/Om7ws69peHGqBiUSCrUiXTSrmFgR3gkUiBNTWIG8b2onHgfq41yY4i0+4xJsRNLUZgmz5o5
dAv2+JRZNGzGWwoVeBaQqdVLG0Oo2PECArI0RWp3Ld1mTTizXVQSRyYCTeCso+lYJW0UspKpHtNh
meu0VQIMxyKQK3vae0olaAYQTdsHzQyvA7ujIi9bl/gQP73WxsC4xUNxhwyCtLNnobyXq/rGdnvn
wgahswgaJJCNHlZbAmwdFUMBalrAZCRmFANym9yvzdM009uOxZaTaSe9KEiPayhur92qMD5VzfAJ
YwD6VgIm0QDB0EwRJHRqU8/aLh7ak6zMtNNp1OrLLC7YhhfMX8GFNnS+oNFhpuM0QjFyGqKY52wC
yLVAi9q7p6abaKv/rqf+lfUUxTv7p3KE2+gPMh+ff+l3S5xuAnu2daqTsiyKSO3bisoFGeKQRyXh
jgCXUeL8tqIyPIx0kkepqoZt69BAfltRGWgbWJlhQbMd99kt92+QJR3th5Ipb2+wPrOp5lpwzt9o
o9wOVS6pKNrGJd6c1lJXsMaRivApHyvaXsaSLcSXMSeSkU0MCnK1LQHqSFU5cqn21Cjo1HtSc245
vuYvhcPGJpSadCHV6UVOW5i2mLut/ObaR6wsdwrVXjVKeKwLwQW+QTWc3+oNONsy69ktdOAeHy0/
x1UTBt6xOQ7WPlehfcyBX1l7o4T3MDvYaBq7UJ6SgYxXaGnZ8ESd2XPio4gH4ZQs1aWgx+oGQ7wj
9a1013YHnrE3TNr7s0BpzdO2AWm70MNCuVZMi4IYW7xuWboMxg68t1mdRQgGHN0YTjUxwO1KQpeM
s5QyRN10Lpel0PWNNvQBfBStJbHcluBcsGBL3+2BcWgVwz29lXszm/Jd0FM9sdzJhCtgJp9EXFPe
03xzoYC9xJhl9Le6Ho+yxkVpxkSisC4AO55DHVAdgtJCc8tIqXxu6hT9Wj0MN6FKNHcSIWeis0Kn
9JYoHJJyHJhm+H4EhMkZUeqoSn1PmvecyWz0swpEKOp9NgbXgm3rvi1N6Y9L+/KzGZigi6RVhAgM
eZUTjWsRSreJl7Aox8SI0jRAII1DorSkC8hIKSAJaX+qDQOQgdPU9CANMP0UPq2OSpMbemioFFHh
ZiEQudiRwIW/5PC/RFjzvfqlzdqranNeN4YZv0OOXoIGXdpeiAXD1Gg1mX8bM7hF88O013Qmms+U
sENG48Hybt0iQRSbN/jutFahEi5cKdOVtTJ6mBYfI2vJbOidooUa2HhYe6Q5pAQgWq/NBqLXTAz1
tPNyCB6km2Iv1AMNNWRsTnwgR14UanUo4JpkwvDDhMkJ9NRPgqUT0K5iheZjK+ylpTLwOwz8Fv2I
eOEiMDMXrgN09dTvpMmobnyV5nvZoSQLirh5RCrM3Apug94dIDJWcAWs9HUax8z/OLK7mrTAg+vQ
dHMOT5IzL3InVh4zhJ1cQdEP/M1UoXM92KCGIeRrmfBuf7aDVmGGwLIx8xFAn7v01o8P72g7LWLS
TsFZhiace7MiYYCsxj7wb3uRNO7cMC2KtGavd9NaCM3cq5BrsDkEQ7GzVYIZK5azJHZZg9hQ57PM
i4NJKzHkKhVBpaiX0OEwuVW6tHIGRsrHGjPKA6hC7TtT8k5uD2fpgnQONsQ/Rzm7OouTtUqbu0yh
+HTqCTQDdNFrCkO1jblunkj5wRW0xCJZFan8SlEty2sSj2p92qC1AVaBL28UBX/2Ril5fXYUKgVy
y6SQBkAPZc/aIfMWT2eMts/MSMdbSV3112mSLsPYVuQ9penAIgJLcbM19Hm5ONKygaiPMhlQDyZN
v2g8nSzrye4vqYYM51084lblTjMIhGnhZqZhnmkzz/RI6XNJkSotF1ygrlTsnHQCJgjuDrAvipqt
HSHPu9gbvVu+TDZ9pAJol3E4NrjsEBt8xkxc+ytwnAPgDg9hVu9mq4ld+VztAml7aOqHWAEizBKd
xyL10uHKtZVs7uhQ97DWsRSZ4QtTjm3VVPh0WVIY+P7Za8ybnvyqheXlEES4ZMDCB89yNj3JAw8V
2bPGUssL11jCD2f1pdfQYYMgNreAXrm+4xD6t4JMvmO7pVrIG2b9Wa9Z5hK0kR5gkTF6NBdUxlgU
meXWGCSLKHXDEFz/GID5K/PLtGMNCQQyJZrPSUL9xjvonHoxPplOZhz5ook2MeKex9Rypls3aAdn
BR4qPq6EHT0ZoCOuEQOMW9ToIHLi1J8XkXKDRFzc4qKuFwD4GrCXhJKuAZVgkcFXe6wNec/fDflK
dQHb5oE6PbG5QpNDqEC9c63ekZJpZyTNcfKNzyBtaohZUGbnHqLnbTuJ5CSjboFepodtAaBIJ5nN
n5xjK6hOhU3GoGV5IWhDF5IftMEKV2szuKcU6y/xW6HnQs5owCV2u1o7Tg/xpaywoSATadrImvh0
SDmVeae9TD5NZAZq3glGE1JR80NAqpbnn4ygBy3SHAJUSdIxjsuEteuNXxrFbR+m4orexXlodRWu
ASl2JXDm0geTdpUTbTYDGdO4ZxXwxA0xaeUS65D6KdD7YWeS9DrRSLxrZfgrIc7gSa0+LzyejzIl
z14M3hIs9WYoPTzXpX5e15D57KwMrSW7F/W4l4mzo1816kUdFsVy0Fk5pzKbto4NgbCwQ060THs1
R6Xhh/0Xn0pnOtdMGXCrZjLsFoQZwbeKZqZ43VE9uoPaXGNcdz9HuqfWTIUoXtqYDUKmKuW2sw3u
akzBXwam9x1ArPa0kQG8wq1OSortDZXjobQhh/nNMYQ/0qlMT78aPcXcjUOsXSSa3Xzt0Kx8GQ+R
vxS+if9lw00UcIPmaRukSY7jUXwiUs+/IKneXyQyRZil4HDcNZoxT4nHoQ0A8ac2lDMhGpqOOvtN
DEHZU9r0w3EliafIZPQLrEfdZ/bz/iJg83HulZ51NrR94EAfk4HHEMfLU7o9yQkOVj0nAlZVLkwq
0QvHbPsll4tOmGkPR2Wd5V+itoGsWJQ3fluqR4kqbhumxCXGHUu2UD9rSMBiUpCPldEyP/XUOQBw
J6OgS11rdM2pC9WBGZwZbtGetI6gVdg3GAz0ZhaqEG8RiZYDVYewMfmERBzqIWkZi6Cklszkp2Cp
51ZRwb5lvVts9FS782MT3V9qg6HUC3Oe902ysIc0JW+XvOpap4UbUnNmpvD8SZJ5URnZTOErzzRU
/H16aVy4gWnjZxXNVSFMMkMEeEo+D7l6yTSggCFBuxCJNSvb4MZWSdfOoZ7hGCJxO8hHa+U1WXYV
xWCNaEeQza1TM1kMesoWs1QHZdY2AL9nYx2G55lsaiYGKd+qEN1urA31jpxbBigIaCeMQB3OQihG
iybzLgxaaesyb0P+qJvlDgxrhSGP5u8c+ma/bA+x46FMIG9lFnkU2epC+PaWphIGtSQYb8ABkF7O
jvQ2bMNPMTSiOf0HGHDB0AU3HahWypBDw4xbG0e2jEUfiGGGKR0S3NvafA+NiHvKWJlKjJnrtDZe
Qxmy3h3y1suB6HUTHwlW89DD/u1k6brsIQqVHh+8A8R1BXzWQfpZ+fGS6RC2JxiKBVAcmo8+Ja5B
aDhI0D0Sm414cRqDeleYtA3BXxAROsjYQTw3JBDyOwOkaiSWc4fx5jGWYYWwMoktPCQYhjLMsHQc
nNjCI+BQLq3gt4pZKuMPp0MSYipDESMZjxjTkyPD2W1P+lLTFz52vvnYYaBMZLQiavzudIKdYdww
vyUnTZ7SoplnpE6ex01k4Gu34IZmQ2BfpuD0ZNK8J2ZdQ3Q5maHmfaLparDyACTxAKmsBWluJDAx
hqugS4djwtzrJdhPj6jK2vUvapYBJyizCCvPRyP4hFIMXt5kwMenxvI5oDx8Ofk93LMsCFdV0o4k
gVvWaZUTn40itlKoJVrtkVGkzW7Ae7F282g416ymvg777Kjqq13pTsOi8nTSsSArPNiMluuuqcSR
1ln+WgTuLQu1fuVQ2+wcYV7E3ZhSEumSBDHgkAXpEWzIXltF3gRHCKdjGc9R2BXxLNPt6bI11PJ+
SDLirBny0m5GlQ6aHU1yZAC0y5NWKNnDKLvoikc/XQknQWu9hMJ67zblddmOOXVA8dyFzxQGt60/
2Gtau85lQbu+PDTu80MT38jVfdN75clAIhcJYtwLW4w+hKdO8Zgs3SQOnUvvYCGOMBN76IdFkvvn
hfQZWzSZBKYNq+zvJulCNg3hBs55oJfVObPftnl2LH+nfDp/tsL8krfZeRHlTf3Pf7xpNZieSofB
8ECW2BhOsAzQivjONIT2FS1HwLrWEcLc9gY7USsK9etphI3iCe2vXEoWXZLvTAF0VVSJurF0dFUq
HVbrjZ0NiOyI360uNjkKjGOo+OVntNe065WGQppetA9hqprmadC5rbEVAj/iOK/hvmUnsRXjlz8Y
xOwqN8VZJiQrRrGBFAjsEbddCESgS6CDE1uY+yzbMrt+VLE1e2zoST260m0JkKHnSw5sCwOjKWNr
X1hd31wB2Lfq1dRoGIbnuU1b+gshS4DCqPuyYQt8QhUiI5CGdkaM68wxYBWkY/3ILZN/dQlouzJA
a0Gtq2pejx+pJLEB+NpxwN5IkWOnygZLU/yLSanbeuXFbBzWbgAvZuSF4swsSuz+ItTsYVlrLpQS
uRc+kBB+/qXLascrV5QKG8ikUkOXC7fuW5NRwgoZjKJa4IqS+2V81ewNWg2my/bnbyTvnh/eCDoJ
ywC8afrbu8sV7OBIdC82aQgFguJEli2bvOL74dmTzAjJJwowTtoz+uh/5f768d1BLblo5cBNeKCV
5L3/3b1dKiPghxHopIhL/drue3cR4a661PJUbArYsfbMbhw2AUqfsW37+UfX6C+++ez0D3UVqpMm
3aRvP3tPSIFPUwGCqFZy9K4PKMDSk4NAE9dsm01N4kU6cyx2RD6yRlVF3rLxywMn3VD+1a4PJ/Rf
t9VfuK0QXkqX3Z+7re7oQqFM/L5f/O13XvrFqikT6+j2qzy1bBJ+r25qmsY/oes0pKyT4uJvxU3M
VKpGDeylIyzrnt/0oKYq28UOdU8XQzYrRv3faRe/eZhV8ndo2XB707uGnmrIAfe7uxzCrwaTu+pP
2+wxqFM45PffXY3zH6eIN5bEH97gzWMkBiPNyoE3cGObNlw2a7191J1G3jz85gj804yww+j/3YCB
NJUxiV28QaQ6xGL1TeebPoCWwhLTGOvTUZULCyojJHjMiAxERPmlPsRCEnrlNupaLbHtTMz21kiK
JDlmEIEeiRlzneCMhy1UPWeN30pdj27ePkUunonsuBV0UMydamMCSmsv9gXhWuq4Y6Qq/Ouxalax
HllHdRNrMH4KsB7gz6scmVWu48IxhIWjorMV8KSQDz12AGlWhckVS5igE3ObTHWnWHAS5NVHNlGv
MtnkSDAG3IxDSrq8X5GpMLGK6VeolGAz7xyI1gvic0n31ohp+aIUBIaRwZVR6Gl0AbFEJoqZilNO
u7jxQuWqpwhk5kujC3yPGOIGeevgr51URPX6/9eo8W34k4lYy0Oz46J9EuPlE6yX5rfwKfmvhwXQ
dfH3XvTSe/jjA/3y9F2b5QGrYSPPIIjealB4cl+NQodTOpzvz46Q7puoaR+f/vkP+iWQALB6snQ6
/NDlSPEzfvtn8nwZchCaY79ifOHn+Q2/u0R/dhF+/vmer+bPX/PqE+wfGVAXETat6KH5flzV0Ooy
eP4rV+HNMX6/CjoZZh7bQUSErz++q/8qZYssNhhV5Q+Xh3f6D/r41L4453d9esP5lR6bTXPCe/6Q
LDu+vwc0zQPR70gEgfZ8E/ynXQTa+frzN/M8Lfz2TP34JPzpPcAM6uKqQ6H17efNVXCcX11EXJ7j
4I+QP0y+/1m3Auth9fmk3nUVmPM1eqi/f8rv7wXX+5W3wRxOBfz55z/tKtDV+EHK9yej4p/fCzqu
dTbNtN2eb4Y3o6Jj/cqqTaXP921UZP3yn3UvGIApWLW9b1zQkDQarukyxB5+3jwRzA0GV4gnAvOQ
/Pk3noh/YQT9baqdh1H6eJhko6f6j+biP3vBy/Ty479/m1q2j//8Byvc35bKhxfKtf/ze/8+B//P
q1vlMP5/948v88H3v/7tA/741n94Ui9/uYmexF48hDRKmKHHb6d5us+Yqv833d/vX8ey8L1wZ/5+
Jv/8x6vz/O77/4sD18n+5TjympAyyyr53cclq6F4HR2Kw4y78v0HTvZ5va9fjnQ4ZTYrL3/+w93b
b4/Czy7FfJ9GXwuRR68ux/Mc+96zZtNQiP3jq4RzUBYMHe8/MubDhybCcv1yMHlJCCfjiXzvwRdP
6b7fi6eXI8kju0CBXv789y/2y2rul+LrL1ycNrt/fdmpIH7AXbjiqkePr77Pb0vG916Z9VOBiOn1
kZkVWCG/98gbrngUvRzncHsbByb4ew+8fSTa6dVxzYOw6d3HhTINZeD1E/m8HHn3ofPHaP9mFJGC
sJdP8ffvv23Rv/7ykOdTqHjvCe9+HJtsTf+A52XHmbUPyfhyiof7AiT8Bzwkx0Ub1T9cZo9tz8ub
/f3LfAIH7dXooVHW+oBzPtnDmtvnjy9nKC8HPumP+ApP9nW9fwjb+qlpXt3T0I3Mj7gk0UMYBfvX
fhK2WR8wF5xE0oj+FvLEzu0DHhhwknRksSyUr8YmNGDqBx29aMXbQ3/IiRd582YMoYLuei+3zt+/
uU+f7sX+zepJ16HDfcShu/3reYuypCzFvneAOn3qf9nsAbeH0etpneN7HzAAyuMfPYn6aXw518Oj
SWLCBx385GmIHl5NY2z6ZBHoI67MZxQOL0f6dt4Hn9d39bi/s8j+6ySQD3mDPwe8vfPwZ2H0+ooD
pfyAQfxnYZPvPeM/tey988DnsD7qMe32b7YJ36pQ770JL8Pi8emXbf3D3ObYUlP/3sNfFe2fRNJQ
MtA+4Ct9foMfb0R5+A/Yj/yUtPLOb/b6aXi9q/xWRnnvNb9p9uHLNyfHFOzn0qD53sPePomMme3l
QIcjMxV/wED4M3vGO6/x3Z55h8zp150MCormByyR757q5pc/PHnqdR9w891F9UORk/v36ppDK/6A
B/MnPeOfXvI/qjT91qL4sf700nn5o197XVyTr3hIn/bif/4PAAD//w==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solidFill>
                <a:schemeClr val="bg1">
                  <a:lumMod val="95000"/>
                </a:schemeClr>
              </a:solidFill>
            </a:defRPr>
          </a:pPr>
          <a:endParaRPr lang="en-US" sz="1400" b="0" i="0" u="none" strike="noStrike" baseline="0">
            <a:solidFill>
              <a:schemeClr val="bg1">
                <a:lumMod val="95000"/>
              </a:scheme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306370</xdr:colOff>
      <xdr:row>13</xdr:row>
      <xdr:rowOff>149258</xdr:rowOff>
    </xdr:from>
    <xdr:to>
      <xdr:col>12</xdr:col>
      <xdr:colOff>259237</xdr:colOff>
      <xdr:row>26</xdr:row>
      <xdr:rowOff>47134</xdr:rowOff>
    </xdr:to>
    <xdr:graphicFrame macro="">
      <xdr:nvGraphicFramePr>
        <xdr:cNvPr id="4" name="Chart 3">
          <a:extLst>
            <a:ext uri="{FF2B5EF4-FFF2-40B4-BE49-F238E27FC236}">
              <a16:creationId xmlns:a16="http://schemas.microsoft.com/office/drawing/2014/main" id="{679D96E8-1A7A-41CE-B949-17781C583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12</xdr:row>
      <xdr:rowOff>0</xdr:rowOff>
    </xdr:from>
    <xdr:to>
      <xdr:col>17</xdr:col>
      <xdr:colOff>497736</xdr:colOff>
      <xdr:row>25</xdr:row>
      <xdr:rowOff>60230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A096F67-0D81-4BF4-9AD0-8EA051D10B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80550" y="2209800"/>
              <a:ext cx="3209186" cy="2454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102123</xdr:colOff>
      <xdr:row>22</xdr:row>
      <xdr:rowOff>54987</xdr:rowOff>
    </xdr:from>
    <xdr:to>
      <xdr:col>8</xdr:col>
      <xdr:colOff>345649</xdr:colOff>
      <xdr:row>35</xdr:row>
      <xdr:rowOff>94267</xdr:rowOff>
    </xdr:to>
    <xdr:graphicFrame macro="">
      <xdr:nvGraphicFramePr>
        <xdr:cNvPr id="7" name="Chart 6">
          <a:extLst>
            <a:ext uri="{FF2B5EF4-FFF2-40B4-BE49-F238E27FC236}">
              <a16:creationId xmlns:a16="http://schemas.microsoft.com/office/drawing/2014/main" id="{F750D787-0B00-49A5-97CD-C90F9AD3B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604886</xdr:colOff>
      <xdr:row>27</xdr:row>
      <xdr:rowOff>0</xdr:rowOff>
    </xdr:from>
    <xdr:to>
      <xdr:col>14</xdr:col>
      <xdr:colOff>413289</xdr:colOff>
      <xdr:row>41</xdr:row>
      <xdr:rowOff>79515</xdr:rowOff>
    </xdr:to>
    <xdr:graphicFrame macro="">
      <xdr:nvGraphicFramePr>
        <xdr:cNvPr id="8" name="Chart 7">
          <a:extLst>
            <a:ext uri="{FF2B5EF4-FFF2-40B4-BE49-F238E27FC236}">
              <a16:creationId xmlns:a16="http://schemas.microsoft.com/office/drawing/2014/main" id="{056D156F-B034-4194-BAF1-36CEDBECA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28</xdr:row>
      <xdr:rowOff>0</xdr:rowOff>
    </xdr:from>
    <xdr:to>
      <xdr:col>22</xdr:col>
      <xdr:colOff>32869</xdr:colOff>
      <xdr:row>42</xdr:row>
      <xdr:rowOff>64276</xdr:rowOff>
    </xdr:to>
    <xdr:graphicFrame macro="">
      <xdr:nvGraphicFramePr>
        <xdr:cNvPr id="9" name="Chart 8">
          <a:extLst>
            <a:ext uri="{FF2B5EF4-FFF2-40B4-BE49-F238E27FC236}">
              <a16:creationId xmlns:a16="http://schemas.microsoft.com/office/drawing/2014/main" id="{49424402-0413-491C-9298-DE6F33103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115455</xdr:colOff>
      <xdr:row>2</xdr:row>
      <xdr:rowOff>61576</xdr:rowOff>
    </xdr:from>
    <xdr:to>
      <xdr:col>3</xdr:col>
      <xdr:colOff>92364</xdr:colOff>
      <xdr:row>13</xdr:row>
      <xdr:rowOff>169334</xdr:rowOff>
    </xdr:to>
    <xdr:sp macro="" textlink="">
      <xdr:nvSpPr>
        <xdr:cNvPr id="58" name="Rectangle: Rounded Corners 57">
          <a:extLst>
            <a:ext uri="{FF2B5EF4-FFF2-40B4-BE49-F238E27FC236}">
              <a16:creationId xmlns:a16="http://schemas.microsoft.com/office/drawing/2014/main" id="{861D7CB6-E59B-D822-B38F-6D5A8CF4431F}"/>
            </a:ext>
          </a:extLst>
        </xdr:cNvPr>
        <xdr:cNvSpPr/>
      </xdr:nvSpPr>
      <xdr:spPr>
        <a:xfrm>
          <a:off x="115455" y="738909"/>
          <a:ext cx="1193030" cy="2139758"/>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3</xdr:col>
      <xdr:colOff>146242</xdr:colOff>
      <xdr:row>2</xdr:row>
      <xdr:rowOff>53880</xdr:rowOff>
    </xdr:from>
    <xdr:to>
      <xdr:col>5</xdr:col>
      <xdr:colOff>38485</xdr:colOff>
      <xdr:row>13</xdr:row>
      <xdr:rowOff>153940</xdr:rowOff>
    </xdr:to>
    <xdr:sp macro="" textlink="">
      <xdr:nvSpPr>
        <xdr:cNvPr id="59" name="Rectangle: Rounded Corners 58">
          <a:extLst>
            <a:ext uri="{FF2B5EF4-FFF2-40B4-BE49-F238E27FC236}">
              <a16:creationId xmlns:a16="http://schemas.microsoft.com/office/drawing/2014/main" id="{C7ABECC4-7CE8-4D54-84EA-6AA7AC218DC9}"/>
            </a:ext>
          </a:extLst>
        </xdr:cNvPr>
        <xdr:cNvSpPr/>
      </xdr:nvSpPr>
      <xdr:spPr>
        <a:xfrm>
          <a:off x="1362363" y="731213"/>
          <a:ext cx="1108364" cy="2132060"/>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5</xdr:col>
      <xdr:colOff>107758</xdr:colOff>
      <xdr:row>2</xdr:row>
      <xdr:rowOff>53879</xdr:rowOff>
    </xdr:from>
    <xdr:to>
      <xdr:col>7</xdr:col>
      <xdr:colOff>384848</xdr:colOff>
      <xdr:row>13</xdr:row>
      <xdr:rowOff>146243</xdr:rowOff>
    </xdr:to>
    <xdr:sp macro="" textlink="">
      <xdr:nvSpPr>
        <xdr:cNvPr id="60" name="Rectangle: Rounded Corners 59">
          <a:extLst>
            <a:ext uri="{FF2B5EF4-FFF2-40B4-BE49-F238E27FC236}">
              <a16:creationId xmlns:a16="http://schemas.microsoft.com/office/drawing/2014/main" id="{EF91237D-161A-4BFC-A11F-37DBB6654E4D}"/>
            </a:ext>
          </a:extLst>
        </xdr:cNvPr>
        <xdr:cNvSpPr/>
      </xdr:nvSpPr>
      <xdr:spPr>
        <a:xfrm>
          <a:off x="2540000" y="731212"/>
          <a:ext cx="1493212" cy="2124364"/>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0</xdr:col>
      <xdr:colOff>92364</xdr:colOff>
      <xdr:row>14</xdr:row>
      <xdr:rowOff>61575</xdr:rowOff>
    </xdr:from>
    <xdr:to>
      <xdr:col>6</xdr:col>
      <xdr:colOff>454121</xdr:colOff>
      <xdr:row>27</xdr:row>
      <xdr:rowOff>130849</xdr:rowOff>
    </xdr:to>
    <xdr:sp macro="" textlink="">
      <xdr:nvSpPr>
        <xdr:cNvPr id="57" name="Rectangle: Rounded Corners 56">
          <a:extLst>
            <a:ext uri="{FF2B5EF4-FFF2-40B4-BE49-F238E27FC236}">
              <a16:creationId xmlns:a16="http://schemas.microsoft.com/office/drawing/2014/main" id="{0C3D833D-5F9E-4867-8706-B2C4EBC2EEE4}"/>
            </a:ext>
          </a:extLst>
        </xdr:cNvPr>
        <xdr:cNvSpPr/>
      </xdr:nvSpPr>
      <xdr:spPr>
        <a:xfrm>
          <a:off x="92364" y="2955636"/>
          <a:ext cx="3402060" cy="2470728"/>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13</xdr:col>
      <xdr:colOff>338667</xdr:colOff>
      <xdr:row>14</xdr:row>
      <xdr:rowOff>53878</xdr:rowOff>
    </xdr:from>
    <xdr:to>
      <xdr:col>19</xdr:col>
      <xdr:colOff>238606</xdr:colOff>
      <xdr:row>27</xdr:row>
      <xdr:rowOff>92364</xdr:rowOff>
    </xdr:to>
    <xdr:sp macro="" textlink="">
      <xdr:nvSpPr>
        <xdr:cNvPr id="55" name="Rectangle: Rounded Corners 54">
          <a:extLst>
            <a:ext uri="{FF2B5EF4-FFF2-40B4-BE49-F238E27FC236}">
              <a16:creationId xmlns:a16="http://schemas.microsoft.com/office/drawing/2014/main" id="{36511AD8-B644-0F57-3D81-E6A82A9EEA3E}"/>
            </a:ext>
          </a:extLst>
        </xdr:cNvPr>
        <xdr:cNvSpPr/>
      </xdr:nvSpPr>
      <xdr:spPr>
        <a:xfrm>
          <a:off x="7635394" y="2947939"/>
          <a:ext cx="3548303" cy="2439940"/>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6</xdr:col>
      <xdr:colOff>569576</xdr:colOff>
      <xdr:row>14</xdr:row>
      <xdr:rowOff>69272</xdr:rowOff>
    </xdr:from>
    <xdr:to>
      <xdr:col>13</xdr:col>
      <xdr:colOff>207818</xdr:colOff>
      <xdr:row>27</xdr:row>
      <xdr:rowOff>115455</xdr:rowOff>
    </xdr:to>
    <xdr:sp macro="" textlink="">
      <xdr:nvSpPr>
        <xdr:cNvPr id="56" name="Rectangle: Rounded Corners 55">
          <a:extLst>
            <a:ext uri="{FF2B5EF4-FFF2-40B4-BE49-F238E27FC236}">
              <a16:creationId xmlns:a16="http://schemas.microsoft.com/office/drawing/2014/main" id="{3DBBDE36-014E-4A05-B5D1-7777889864F4}"/>
            </a:ext>
          </a:extLst>
        </xdr:cNvPr>
        <xdr:cNvSpPr/>
      </xdr:nvSpPr>
      <xdr:spPr>
        <a:xfrm>
          <a:off x="3609879" y="2963333"/>
          <a:ext cx="3894666" cy="2447637"/>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7</xdr:col>
      <xdr:colOff>515697</xdr:colOff>
      <xdr:row>2</xdr:row>
      <xdr:rowOff>84667</xdr:rowOff>
    </xdr:from>
    <xdr:to>
      <xdr:col>19</xdr:col>
      <xdr:colOff>292485</xdr:colOff>
      <xdr:row>13</xdr:row>
      <xdr:rowOff>146243</xdr:rowOff>
    </xdr:to>
    <xdr:sp macro="" textlink="">
      <xdr:nvSpPr>
        <xdr:cNvPr id="54" name="Rectangle: Rounded Corners 53">
          <a:extLst>
            <a:ext uri="{FF2B5EF4-FFF2-40B4-BE49-F238E27FC236}">
              <a16:creationId xmlns:a16="http://schemas.microsoft.com/office/drawing/2014/main" id="{2ECEB3EE-109C-243C-07B6-72845BAFBE57}"/>
            </a:ext>
          </a:extLst>
        </xdr:cNvPr>
        <xdr:cNvSpPr/>
      </xdr:nvSpPr>
      <xdr:spPr>
        <a:xfrm>
          <a:off x="4235969" y="767982"/>
          <a:ext cx="7231136" cy="2111522"/>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10</xdr:col>
      <xdr:colOff>61576</xdr:colOff>
      <xdr:row>0</xdr:row>
      <xdr:rowOff>84667</xdr:rowOff>
    </xdr:from>
    <xdr:to>
      <xdr:col>12</xdr:col>
      <xdr:colOff>569575</xdr:colOff>
      <xdr:row>1</xdr:row>
      <xdr:rowOff>153939</xdr:rowOff>
    </xdr:to>
    <xdr:sp macro="" textlink="">
      <xdr:nvSpPr>
        <xdr:cNvPr id="51" name="Rectangle: Rounded Corners 50">
          <a:extLst>
            <a:ext uri="{FF2B5EF4-FFF2-40B4-BE49-F238E27FC236}">
              <a16:creationId xmlns:a16="http://schemas.microsoft.com/office/drawing/2014/main" id="{C0F0958C-AACC-0494-A861-0D97850D642C}"/>
            </a:ext>
          </a:extLst>
        </xdr:cNvPr>
        <xdr:cNvSpPr/>
      </xdr:nvSpPr>
      <xdr:spPr>
        <a:xfrm>
          <a:off x="5534121" y="84667"/>
          <a:ext cx="1724121" cy="561878"/>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92364</xdr:colOff>
      <xdr:row>0</xdr:row>
      <xdr:rowOff>61576</xdr:rowOff>
    </xdr:from>
    <xdr:to>
      <xdr:col>16</xdr:col>
      <xdr:colOff>30788</xdr:colOff>
      <xdr:row>1</xdr:row>
      <xdr:rowOff>146242</xdr:rowOff>
    </xdr:to>
    <xdr:sp macro="" textlink="">
      <xdr:nvSpPr>
        <xdr:cNvPr id="52" name="Rectangle: Rounded Corners 51">
          <a:extLst>
            <a:ext uri="{FF2B5EF4-FFF2-40B4-BE49-F238E27FC236}">
              <a16:creationId xmlns:a16="http://schemas.microsoft.com/office/drawing/2014/main" id="{BD482388-E4A0-4BCE-BB00-285E32D26CE1}"/>
            </a:ext>
          </a:extLst>
        </xdr:cNvPr>
        <xdr:cNvSpPr/>
      </xdr:nvSpPr>
      <xdr:spPr>
        <a:xfrm>
          <a:off x="7389091" y="61576"/>
          <a:ext cx="1762606" cy="577272"/>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solidFill>
          </a:endParaRPr>
        </a:p>
      </xdr:txBody>
    </xdr:sp>
    <xdr:clientData/>
  </xdr:twoCellAnchor>
  <xdr:twoCellAnchor>
    <xdr:from>
      <xdr:col>16</xdr:col>
      <xdr:colOff>129310</xdr:colOff>
      <xdr:row>0</xdr:row>
      <xdr:rowOff>60036</xdr:rowOff>
    </xdr:from>
    <xdr:to>
      <xdr:col>19</xdr:col>
      <xdr:colOff>200121</xdr:colOff>
      <xdr:row>1</xdr:row>
      <xdr:rowOff>161635</xdr:rowOff>
    </xdr:to>
    <xdr:sp macro="" textlink="">
      <xdr:nvSpPr>
        <xdr:cNvPr id="53" name="Rectangle: Rounded Corners 52">
          <a:extLst>
            <a:ext uri="{FF2B5EF4-FFF2-40B4-BE49-F238E27FC236}">
              <a16:creationId xmlns:a16="http://schemas.microsoft.com/office/drawing/2014/main" id="{56A78B29-C8FC-4FD0-880C-F3DC56275D4E}"/>
            </a:ext>
          </a:extLst>
        </xdr:cNvPr>
        <xdr:cNvSpPr/>
      </xdr:nvSpPr>
      <xdr:spPr>
        <a:xfrm>
          <a:off x="9250219" y="60036"/>
          <a:ext cx="1894993" cy="594205"/>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13</xdr:col>
      <xdr:colOff>192271</xdr:colOff>
      <xdr:row>0</xdr:row>
      <xdr:rowOff>107065</xdr:rowOff>
    </xdr:from>
    <xdr:to>
      <xdr:col>14</xdr:col>
      <xdr:colOff>64270</xdr:colOff>
      <xdr:row>1</xdr:row>
      <xdr:rowOff>91825</xdr:rowOff>
    </xdr:to>
    <xdr:pic>
      <xdr:nvPicPr>
        <xdr:cNvPr id="3" name="Graphic 2" descr="Money with solid fill">
          <a:extLst>
            <a:ext uri="{FF2B5EF4-FFF2-40B4-BE49-F238E27FC236}">
              <a16:creationId xmlns:a16="http://schemas.microsoft.com/office/drawing/2014/main" id="{4E13592E-B65A-F4E0-9D16-9483901DC30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488998" y="107065"/>
          <a:ext cx="480060" cy="477366"/>
        </a:xfrm>
        <a:prstGeom prst="rect">
          <a:avLst/>
        </a:prstGeom>
      </xdr:spPr>
    </xdr:pic>
    <xdr:clientData/>
  </xdr:twoCellAnchor>
  <xdr:twoCellAnchor editAs="oneCell">
    <xdr:from>
      <xdr:col>10</xdr:col>
      <xdr:colOff>129771</xdr:colOff>
      <xdr:row>0</xdr:row>
      <xdr:rowOff>84205</xdr:rowOff>
    </xdr:from>
    <xdr:to>
      <xdr:col>11</xdr:col>
      <xdr:colOff>510</xdr:colOff>
      <xdr:row>1</xdr:row>
      <xdr:rowOff>67705</xdr:rowOff>
    </xdr:to>
    <xdr:pic>
      <xdr:nvPicPr>
        <xdr:cNvPr id="7" name="Graphic 6" descr="Call center with solid fill">
          <a:extLst>
            <a:ext uri="{FF2B5EF4-FFF2-40B4-BE49-F238E27FC236}">
              <a16:creationId xmlns:a16="http://schemas.microsoft.com/office/drawing/2014/main" id="{5BABAD5B-BB50-E8BF-A4D2-799351685F5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02316" y="84205"/>
          <a:ext cx="478800" cy="476106"/>
        </a:xfrm>
        <a:prstGeom prst="rect">
          <a:avLst/>
        </a:prstGeom>
      </xdr:spPr>
    </xdr:pic>
    <xdr:clientData/>
  </xdr:twoCellAnchor>
  <xdr:twoCellAnchor>
    <xdr:from>
      <xdr:col>10</xdr:col>
      <xdr:colOff>533477</xdr:colOff>
      <xdr:row>0</xdr:row>
      <xdr:rowOff>61422</xdr:rowOff>
    </xdr:from>
    <xdr:to>
      <xdr:col>12</xdr:col>
      <xdr:colOff>502277</xdr:colOff>
      <xdr:row>0</xdr:row>
      <xdr:rowOff>421422</xdr:rowOff>
    </xdr:to>
    <xdr:sp macro="" textlink="'Pivot Tables'!A5">
      <xdr:nvSpPr>
        <xdr:cNvPr id="8" name="TextBox 7">
          <a:extLst>
            <a:ext uri="{FF2B5EF4-FFF2-40B4-BE49-F238E27FC236}">
              <a16:creationId xmlns:a16="http://schemas.microsoft.com/office/drawing/2014/main" id="{1FC55049-615E-C201-4C74-5D3CC2F70DAB}"/>
            </a:ext>
          </a:extLst>
        </xdr:cNvPr>
        <xdr:cNvSpPr txBox="1"/>
      </xdr:nvSpPr>
      <xdr:spPr>
        <a:xfrm>
          <a:off x="6006022" y="61422"/>
          <a:ext cx="1184922"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B62DF1-7250-4C1A-BD81-70803B5E7540}" type="TxLink">
            <a:rPr lang="en-US" sz="1800" b="0" i="0" u="none" strike="noStrike">
              <a:solidFill>
                <a:schemeClr val="accent1"/>
              </a:solidFill>
              <a:latin typeface="Calibri"/>
              <a:ea typeface="Calibri"/>
              <a:cs typeface="Calibri"/>
            </a:rPr>
            <a:pPr/>
            <a:t>$9,81,140</a:t>
          </a:fld>
          <a:endParaRPr lang="en-IN" sz="1800">
            <a:solidFill>
              <a:schemeClr val="accent1"/>
            </a:solidFill>
          </a:endParaRPr>
        </a:p>
      </xdr:txBody>
    </xdr:sp>
    <xdr:clientData/>
  </xdr:twoCellAnchor>
  <xdr:twoCellAnchor>
    <xdr:from>
      <xdr:col>14</xdr:col>
      <xdr:colOff>33943</xdr:colOff>
      <xdr:row>0</xdr:row>
      <xdr:rowOff>69119</xdr:rowOff>
    </xdr:from>
    <xdr:to>
      <xdr:col>16</xdr:col>
      <xdr:colOff>2743</xdr:colOff>
      <xdr:row>0</xdr:row>
      <xdr:rowOff>429119</xdr:rowOff>
    </xdr:to>
    <xdr:sp macro="" textlink="'Pivot Tables'!B5">
      <xdr:nvSpPr>
        <xdr:cNvPr id="10" name="TextBox 9">
          <a:extLst>
            <a:ext uri="{FF2B5EF4-FFF2-40B4-BE49-F238E27FC236}">
              <a16:creationId xmlns:a16="http://schemas.microsoft.com/office/drawing/2014/main" id="{12793001-DF03-4571-AB67-F4317081C668}"/>
            </a:ext>
          </a:extLst>
        </xdr:cNvPr>
        <xdr:cNvSpPr txBox="1"/>
      </xdr:nvSpPr>
      <xdr:spPr>
        <a:xfrm>
          <a:off x="7938731" y="69119"/>
          <a:ext cx="1184921"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36A0EB-5162-426D-9476-EDBA23B14C7C}" type="TxLink">
            <a:rPr lang="en-US" sz="1800" b="0" i="0" u="none" strike="noStrike">
              <a:solidFill>
                <a:schemeClr val="bg2">
                  <a:lumMod val="50000"/>
                </a:schemeClr>
              </a:solidFill>
              <a:latin typeface="Calibri"/>
              <a:ea typeface="Calibri"/>
              <a:cs typeface="Calibri"/>
            </a:rPr>
            <a:pPr/>
            <a:t> $4,48,021 </a:t>
          </a:fld>
          <a:endParaRPr lang="en-IN" sz="1800">
            <a:solidFill>
              <a:schemeClr val="bg2">
                <a:lumMod val="50000"/>
              </a:schemeClr>
            </a:solidFill>
          </a:endParaRPr>
        </a:p>
      </xdr:txBody>
    </xdr:sp>
    <xdr:clientData/>
  </xdr:twoCellAnchor>
  <xdr:twoCellAnchor>
    <xdr:from>
      <xdr:col>10</xdr:col>
      <xdr:colOff>533400</xdr:colOff>
      <xdr:row>0</xdr:row>
      <xdr:rowOff>305108</xdr:rowOff>
    </xdr:from>
    <xdr:to>
      <xdr:col>12</xdr:col>
      <xdr:colOff>502200</xdr:colOff>
      <xdr:row>2</xdr:row>
      <xdr:rowOff>55508</xdr:rowOff>
    </xdr:to>
    <xdr:sp macro="" textlink="'Pivot Tables'!A5">
      <xdr:nvSpPr>
        <xdr:cNvPr id="11" name="TextBox 10">
          <a:extLst>
            <a:ext uri="{FF2B5EF4-FFF2-40B4-BE49-F238E27FC236}">
              <a16:creationId xmlns:a16="http://schemas.microsoft.com/office/drawing/2014/main" id="{A274558D-EB06-4E97-A817-1F88B4A8D7DB}"/>
            </a:ext>
          </a:extLst>
        </xdr:cNvPr>
        <xdr:cNvSpPr txBox="1"/>
      </xdr:nvSpPr>
      <xdr:spPr>
        <a:xfrm>
          <a:off x="6005945" y="305108"/>
          <a:ext cx="1184922" cy="42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1"/>
              </a:solidFill>
              <a:latin typeface="Calibri"/>
              <a:ea typeface="Calibri"/>
              <a:cs typeface="Calibri"/>
            </a:rPr>
            <a:t>TOTAL</a:t>
          </a:r>
          <a:r>
            <a:rPr lang="en-US" sz="1200" b="0" i="0" u="none" strike="noStrike" baseline="0">
              <a:solidFill>
                <a:schemeClr val="accent1"/>
              </a:solidFill>
              <a:latin typeface="Calibri"/>
              <a:ea typeface="Calibri"/>
              <a:cs typeface="Calibri"/>
            </a:rPr>
            <a:t> SALES</a:t>
          </a:r>
          <a:endParaRPr lang="en-IN" sz="1200">
            <a:solidFill>
              <a:schemeClr val="accent1"/>
            </a:solidFill>
          </a:endParaRPr>
        </a:p>
      </xdr:txBody>
    </xdr:sp>
    <xdr:clientData/>
  </xdr:twoCellAnchor>
  <xdr:twoCellAnchor>
    <xdr:from>
      <xdr:col>14</xdr:col>
      <xdr:colOff>87360</xdr:colOff>
      <xdr:row>0</xdr:row>
      <xdr:rowOff>297488</xdr:rowOff>
    </xdr:from>
    <xdr:to>
      <xdr:col>16</xdr:col>
      <xdr:colOff>56160</xdr:colOff>
      <xdr:row>2</xdr:row>
      <xdr:rowOff>47888</xdr:rowOff>
    </xdr:to>
    <xdr:sp macro="" textlink="'Pivot Tables'!B5">
      <xdr:nvSpPr>
        <xdr:cNvPr id="12" name="TextBox 11">
          <a:extLst>
            <a:ext uri="{FF2B5EF4-FFF2-40B4-BE49-F238E27FC236}">
              <a16:creationId xmlns:a16="http://schemas.microsoft.com/office/drawing/2014/main" id="{F274D329-C147-493D-9C4A-6E682070403C}"/>
            </a:ext>
          </a:extLst>
        </xdr:cNvPr>
        <xdr:cNvSpPr txBox="1"/>
      </xdr:nvSpPr>
      <xdr:spPr>
        <a:xfrm>
          <a:off x="7992148" y="297488"/>
          <a:ext cx="1184921" cy="42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2">
                  <a:lumMod val="50000"/>
                </a:schemeClr>
              </a:solidFill>
              <a:latin typeface="Calibri"/>
              <a:ea typeface="Calibri"/>
              <a:cs typeface="Calibri"/>
            </a:rPr>
            <a:t>TOTAL PROFIT</a:t>
          </a:r>
          <a:endParaRPr lang="en-IN" sz="1200">
            <a:solidFill>
              <a:schemeClr val="bg2">
                <a:lumMod val="50000"/>
              </a:schemeClr>
            </a:solidFill>
          </a:endParaRPr>
        </a:p>
      </xdr:txBody>
    </xdr:sp>
    <xdr:clientData/>
  </xdr:twoCellAnchor>
  <xdr:twoCellAnchor>
    <xdr:from>
      <xdr:col>17</xdr:col>
      <xdr:colOff>183600</xdr:colOff>
      <xdr:row>0</xdr:row>
      <xdr:rowOff>76970</xdr:rowOff>
    </xdr:from>
    <xdr:to>
      <xdr:col>19</xdr:col>
      <xdr:colOff>152400</xdr:colOff>
      <xdr:row>0</xdr:row>
      <xdr:rowOff>436970</xdr:rowOff>
    </xdr:to>
    <xdr:sp macro="" textlink="'Pivot Tables'!C5">
      <xdr:nvSpPr>
        <xdr:cNvPr id="15" name="TextBox 14">
          <a:extLst>
            <a:ext uri="{FF2B5EF4-FFF2-40B4-BE49-F238E27FC236}">
              <a16:creationId xmlns:a16="http://schemas.microsoft.com/office/drawing/2014/main" id="{70F77E87-745C-FF97-4B2B-94A4C4536334}"/>
            </a:ext>
          </a:extLst>
        </xdr:cNvPr>
        <xdr:cNvSpPr txBox="1"/>
      </xdr:nvSpPr>
      <xdr:spPr>
        <a:xfrm>
          <a:off x="9912570" y="76970"/>
          <a:ext cx="1184921"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4CFF5A-D5F0-4CF6-A0D0-F305CCB72785}" type="TxLink">
            <a:rPr lang="en-US" sz="1800" b="0" i="0" u="none" strike="noStrike">
              <a:solidFill>
                <a:schemeClr val="bg2">
                  <a:lumMod val="50000"/>
                </a:schemeClr>
              </a:solidFill>
              <a:latin typeface="Calibri"/>
              <a:ea typeface="Calibri"/>
              <a:cs typeface="Calibri"/>
            </a:rPr>
            <a:pPr/>
            <a:t>46%</a:t>
          </a:fld>
          <a:endParaRPr lang="en-IN" sz="1800">
            <a:solidFill>
              <a:schemeClr val="bg2">
                <a:lumMod val="50000"/>
              </a:schemeClr>
            </a:solidFill>
          </a:endParaRPr>
        </a:p>
      </xdr:txBody>
    </xdr:sp>
    <xdr:clientData/>
  </xdr:twoCellAnchor>
  <xdr:twoCellAnchor>
    <xdr:from>
      <xdr:col>17</xdr:col>
      <xdr:colOff>176057</xdr:colOff>
      <xdr:row>0</xdr:row>
      <xdr:rowOff>303478</xdr:rowOff>
    </xdr:from>
    <xdr:to>
      <xdr:col>19</xdr:col>
      <xdr:colOff>381077</xdr:colOff>
      <xdr:row>2</xdr:row>
      <xdr:rowOff>53878</xdr:rowOff>
    </xdr:to>
    <xdr:sp macro="" textlink="'Pivot Tables'!B5">
      <xdr:nvSpPr>
        <xdr:cNvPr id="16" name="TextBox 15">
          <a:extLst>
            <a:ext uri="{FF2B5EF4-FFF2-40B4-BE49-F238E27FC236}">
              <a16:creationId xmlns:a16="http://schemas.microsoft.com/office/drawing/2014/main" id="{E056A5CE-30B1-08BF-D458-0A7E36F7A839}"/>
            </a:ext>
          </a:extLst>
        </xdr:cNvPr>
        <xdr:cNvSpPr txBox="1"/>
      </xdr:nvSpPr>
      <xdr:spPr>
        <a:xfrm>
          <a:off x="9905027" y="303478"/>
          <a:ext cx="1421141" cy="42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2">
                  <a:lumMod val="50000"/>
                </a:schemeClr>
              </a:solidFill>
              <a:latin typeface="Calibri"/>
              <a:ea typeface="Calibri"/>
              <a:cs typeface="Calibri"/>
            </a:rPr>
            <a:t>PROFIT</a:t>
          </a:r>
          <a:r>
            <a:rPr lang="en-US" sz="1200" b="0" i="0" u="none" strike="noStrike" baseline="0">
              <a:solidFill>
                <a:schemeClr val="bg2">
                  <a:lumMod val="50000"/>
                </a:schemeClr>
              </a:solidFill>
              <a:latin typeface="Calibri"/>
              <a:ea typeface="Calibri"/>
              <a:cs typeface="Calibri"/>
            </a:rPr>
            <a:t> </a:t>
          </a:r>
          <a:r>
            <a:rPr lang="en-US" sz="1200" b="0" i="0" u="none" strike="noStrike">
              <a:solidFill>
                <a:schemeClr val="bg2">
                  <a:lumMod val="50000"/>
                </a:schemeClr>
              </a:solidFill>
              <a:latin typeface="Calibri"/>
              <a:ea typeface="Calibri"/>
              <a:cs typeface="Calibri"/>
            </a:rPr>
            <a:t>MARGIN</a:t>
          </a:r>
          <a:endParaRPr lang="en-IN" sz="1200">
            <a:solidFill>
              <a:schemeClr val="bg2">
                <a:lumMod val="50000"/>
              </a:schemeClr>
            </a:solidFill>
          </a:endParaRPr>
        </a:p>
      </xdr:txBody>
    </xdr:sp>
    <xdr:clientData/>
  </xdr:twoCellAnchor>
  <xdr:twoCellAnchor>
    <xdr:from>
      <xdr:col>8</xdr:col>
      <xdr:colOff>119844</xdr:colOff>
      <xdr:row>2</xdr:row>
      <xdr:rowOff>137853</xdr:rowOff>
    </xdr:from>
    <xdr:to>
      <xdr:col>19</xdr:col>
      <xdr:colOff>207818</xdr:colOff>
      <xdr:row>13</xdr:row>
      <xdr:rowOff>92133</xdr:rowOff>
    </xdr:to>
    <xdr:graphicFrame macro="">
      <xdr:nvGraphicFramePr>
        <xdr:cNvPr id="17" name="Chart 16">
          <a:extLst>
            <a:ext uri="{FF2B5EF4-FFF2-40B4-BE49-F238E27FC236}">
              <a16:creationId xmlns:a16="http://schemas.microsoft.com/office/drawing/2014/main" id="{042F8B38-9255-46D7-B0F9-04E788220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190962</xdr:colOff>
      <xdr:row>14</xdr:row>
      <xdr:rowOff>0</xdr:rowOff>
    </xdr:from>
    <xdr:to>
      <xdr:col>6</xdr:col>
      <xdr:colOff>549102</xdr:colOff>
      <xdr:row>28</xdr:row>
      <xdr:rowOff>22860</xdr:rowOff>
    </xdr:to>
    <xdr:graphicFrame macro="">
      <xdr:nvGraphicFramePr>
        <xdr:cNvPr id="18" name="Chart 17">
          <a:extLst>
            <a:ext uri="{FF2B5EF4-FFF2-40B4-BE49-F238E27FC236}">
              <a16:creationId xmlns:a16="http://schemas.microsoft.com/office/drawing/2014/main" id="{8B35D1AB-9986-4B4B-A0A7-1C89E32FD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14</xdr:row>
      <xdr:rowOff>0</xdr:rowOff>
    </xdr:from>
    <xdr:to>
      <xdr:col>13</xdr:col>
      <xdr:colOff>60960</xdr:colOff>
      <xdr:row>28</xdr:row>
      <xdr:rowOff>7620</xdr:rowOff>
    </xdr:to>
    <xdr:graphicFrame macro="">
      <xdr:nvGraphicFramePr>
        <xdr:cNvPr id="19" name="Chart 18">
          <a:extLst>
            <a:ext uri="{FF2B5EF4-FFF2-40B4-BE49-F238E27FC236}">
              <a16:creationId xmlns:a16="http://schemas.microsoft.com/office/drawing/2014/main" id="{231C11C7-A4F2-4F15-A47F-C4FED1750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403861</xdr:colOff>
      <xdr:row>13</xdr:row>
      <xdr:rowOff>160020</xdr:rowOff>
    </xdr:from>
    <xdr:to>
      <xdr:col>18</xdr:col>
      <xdr:colOff>571500</xdr:colOff>
      <xdr:row>26</xdr:row>
      <xdr:rowOff>167640</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46D7B46F-0F9B-483C-8F7F-A083AAAA3E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865111" y="2865120"/>
              <a:ext cx="3279139" cy="24015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160020</xdr:colOff>
      <xdr:row>3</xdr:row>
      <xdr:rowOff>30786</xdr:rowOff>
    </xdr:from>
    <xdr:to>
      <xdr:col>2</xdr:col>
      <xdr:colOff>592666</xdr:colOff>
      <xdr:row>13</xdr:row>
      <xdr:rowOff>92339</xdr:rowOff>
    </xdr:to>
    <mc:AlternateContent xmlns:mc="http://schemas.openxmlformats.org/markup-compatibility/2006" xmlns:a14="http://schemas.microsoft.com/office/drawing/2010/main">
      <mc:Choice Requires="a14">
        <xdr:graphicFrame macro="">
          <xdr:nvGraphicFramePr>
            <xdr:cNvPr id="21" name="Seller">
              <a:extLst>
                <a:ext uri="{FF2B5EF4-FFF2-40B4-BE49-F238E27FC236}">
                  <a16:creationId xmlns:a16="http://schemas.microsoft.com/office/drawing/2014/main" id="{034770C3-FCF3-ACAB-C7F2-0F95A57E952E}"/>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160020" y="892847"/>
              <a:ext cx="1040707" cy="190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161635</xdr:colOff>
      <xdr:row>3</xdr:row>
      <xdr:rowOff>30787</xdr:rowOff>
    </xdr:from>
    <xdr:to>
      <xdr:col>4</xdr:col>
      <xdr:colOff>607345</xdr:colOff>
      <xdr:row>13</xdr:row>
      <xdr:rowOff>69248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099C1BA7-53E5-D1FD-CE39-C46EB58D5FC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77756" y="892848"/>
              <a:ext cx="1053771" cy="1885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184727</xdr:colOff>
      <xdr:row>3</xdr:row>
      <xdr:rowOff>7695</xdr:rowOff>
    </xdr:from>
    <xdr:to>
      <xdr:col>7</xdr:col>
      <xdr:colOff>246354</xdr:colOff>
      <xdr:row>13</xdr:row>
      <xdr:rowOff>53854</xdr:rowOff>
    </xdr:to>
    <mc:AlternateContent xmlns:mc="http://schemas.openxmlformats.org/markup-compatibility/2006">
      <mc:Choice xmlns:a14="http://schemas.microsoft.com/office/drawing/2010/main" Requires="a14">
        <xdr:graphicFrame macro="">
          <xdr:nvGraphicFramePr>
            <xdr:cNvPr id="22" name="Category">
              <a:extLst>
                <a:ext uri="{FF2B5EF4-FFF2-40B4-BE49-F238E27FC236}">
                  <a16:creationId xmlns:a16="http://schemas.microsoft.com/office/drawing/2014/main" id="{C0A0FE0B-8B0D-ECF6-5545-191543B4E82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662607" y="877369"/>
              <a:ext cx="1304019" cy="1909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602134</xdr:colOff>
      <xdr:row>0</xdr:row>
      <xdr:rowOff>0</xdr:rowOff>
    </xdr:from>
    <xdr:to>
      <xdr:col>17</xdr:col>
      <xdr:colOff>480214</xdr:colOff>
      <xdr:row>2</xdr:row>
      <xdr:rowOff>60960</xdr:rowOff>
    </xdr:to>
    <xdr:graphicFrame macro="">
      <xdr:nvGraphicFramePr>
        <xdr:cNvPr id="26" name="Chart 25">
          <a:extLst>
            <a:ext uri="{FF2B5EF4-FFF2-40B4-BE49-F238E27FC236}">
              <a16:creationId xmlns:a16="http://schemas.microsoft.com/office/drawing/2014/main" id="{96B9485B-D59A-47BE-B34B-F842FB477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i" refreshedDate="45753.858283796297" createdVersion="8" refreshedVersion="8" minRefreshableVersion="3" recordCount="200" xr:uid="{9034DC8D-8DEC-4B39-9572-497EB189F222}">
  <cacheSource type="worksheet">
    <worksheetSource name="Table1"/>
  </cacheSource>
  <cacheFields count="7">
    <cacheField name="Month" numFmtId="0">
      <sharedItems count="12">
        <s v="May"/>
        <s v="Nov"/>
        <s v="Jun"/>
        <s v="Dec"/>
        <s v="Feb"/>
        <s v="Mar"/>
        <s v="Jan"/>
        <s v="Jul"/>
        <s v="Apr"/>
        <s v="Aug"/>
        <s v="Oct"/>
        <s v="Sep"/>
      </sharedItems>
    </cacheField>
    <cacheField name="Seller" numFmtId="0">
      <sharedItems count="7">
        <s v="Dave"/>
        <s v="Frank"/>
        <s v="Eve"/>
        <s v="Bob"/>
        <s v="Carol"/>
        <s v="Alice"/>
        <s v="Grace"/>
      </sharedItems>
    </cacheField>
    <cacheField name="Category" numFmtId="0">
      <sharedItems count="5">
        <s v="Electronics"/>
        <s v="Clothing"/>
        <s v="Sports &amp; Fitness"/>
        <s v="Food &amp; Beverages"/>
        <s v="Home Appliances"/>
      </sharedItems>
    </cacheField>
    <cacheField name="Product" numFmtId="0">
      <sharedItems/>
    </cacheField>
    <cacheField name="State" numFmtId="0">
      <sharedItems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852703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A81EF6-5A4E-4DEB-A332-E0C8FAA8B64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J3:K10" firstHeaderRow="1" firstDataRow="1" firstDataCol="1"/>
  <pivotFields count="7">
    <pivotField showAll="0"/>
    <pivotField showAll="0">
      <items count="8">
        <item x="5"/>
        <item x="3"/>
        <item x="4"/>
        <item x="0"/>
        <item x="2"/>
        <item x="1"/>
        <item x="6"/>
        <item t="default"/>
      </items>
    </pivotField>
    <pivotField showAll="0">
      <items count="6">
        <item x="1"/>
        <item x="0"/>
        <item x="3"/>
        <item x="4"/>
        <item x="2"/>
        <item t="default"/>
      </items>
    </pivotField>
    <pivotField showAll="0"/>
    <pivotField axis="axisRow" showAll="0">
      <items count="7">
        <item x="0"/>
        <item x="3"/>
        <item x="4"/>
        <item x="2"/>
        <item x="5"/>
        <item x="1"/>
        <item t="default"/>
      </items>
    </pivotField>
    <pivotField dataField="1" showAll="0"/>
    <pivotField showAll="0"/>
  </pivotFields>
  <rowFields count="1">
    <field x="4"/>
  </rowFields>
  <rowItems count="7">
    <i>
      <x/>
    </i>
    <i>
      <x v="1"/>
    </i>
    <i>
      <x v="2"/>
    </i>
    <i>
      <x v="3"/>
    </i>
    <i>
      <x v="4"/>
    </i>
    <i>
      <x v="5"/>
    </i>
    <i t="grand">
      <x/>
    </i>
  </rowItems>
  <colItems count="1">
    <i/>
  </colItems>
  <dataFields count="1">
    <dataField name="Sales by State" fld="5" baseField="4" baseItem="0"/>
  </dataFields>
  <formats count="2">
    <format dxfId="310">
      <pivotArea collapsedLevelsAreSubtotals="1" fieldPosition="0">
        <references count="1">
          <reference field="4" count="0"/>
        </references>
      </pivotArea>
    </format>
    <format dxfId="30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94111B-C414-4298-9AC6-922708A6451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ategory">
  <location ref="F14:H20" firstHeaderRow="0" firstDataRow="1" firstDataCol="1"/>
  <pivotFields count="7">
    <pivotField showAll="0"/>
    <pivotField showAll="0">
      <items count="8">
        <item x="5"/>
        <item x="3"/>
        <item x="4"/>
        <item x="0"/>
        <item x="2"/>
        <item x="1"/>
        <item x="6"/>
        <item t="default"/>
      </items>
    </pivotField>
    <pivotField axis="axisRow"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showAll="0"/>
    <pivotField showAll="0">
      <items count="7">
        <item x="0"/>
        <item x="3"/>
        <item x="4"/>
        <item x="2"/>
        <item x="5"/>
        <item x="1"/>
        <item t="default"/>
      </items>
    </pivotField>
    <pivotField dataField="1" showAll="0"/>
    <pivotField dataField="1" showAll="0"/>
  </pivotFields>
  <rowFields count="1">
    <field x="2"/>
  </rowFields>
  <rowItems count="6">
    <i>
      <x v="2"/>
    </i>
    <i>
      <x/>
    </i>
    <i>
      <x v="3"/>
    </i>
    <i>
      <x v="1"/>
    </i>
    <i>
      <x v="4"/>
    </i>
    <i t="grand">
      <x/>
    </i>
  </rowItems>
  <colFields count="1">
    <field x="-2"/>
  </colFields>
  <colItems count="2">
    <i>
      <x/>
    </i>
    <i i="1">
      <x v="1"/>
    </i>
  </colItems>
  <dataFields count="2">
    <dataField name=" Sales" fld="5" baseField="2" baseItem="2"/>
    <dataField name=" Profit" fld="6" baseField="2" baseItem="2"/>
  </dataFields>
  <formats count="1">
    <format dxfId="311">
      <pivotArea outline="0" collapsedLevelsAreSubtotals="1" fieldPosition="0"/>
    </format>
  </formats>
  <chartFormats count="4">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22C9B-0B31-4F8E-AAC0-00073718D1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Seller">
  <location ref="F3:H11" firstHeaderRow="0" firstDataRow="1" firstDataCol="1"/>
  <pivotFields count="7">
    <pivotField showAll="0"/>
    <pivotField axis="axisRow"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1"/>
  </rowFields>
  <rowItems count="8">
    <i>
      <x v="5"/>
    </i>
    <i>
      <x v="4"/>
    </i>
    <i>
      <x v="6"/>
    </i>
    <i>
      <x v="3"/>
    </i>
    <i>
      <x v="2"/>
    </i>
    <i>
      <x/>
    </i>
    <i>
      <x v="1"/>
    </i>
    <i t="grand">
      <x/>
    </i>
  </rowItems>
  <colFields count="1">
    <field x="-2"/>
  </colFields>
  <colItems count="2">
    <i>
      <x/>
    </i>
    <i i="1">
      <x v="1"/>
    </i>
  </colItems>
  <dataFields count="2">
    <dataField name=" Sales" fld="5" baseField="1" baseItem="5"/>
    <dataField name=" Profit" fld="6" baseField="1" baseItem="5"/>
  </dataFields>
  <formats count="1">
    <format dxfId="312">
      <pivotArea outline="0" collapsedLevelsAreSubtotals="1" fieldPosition="0"/>
    </format>
  </formats>
  <chartFormats count="4">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C22380-1DD1-42D5-93A5-E71A57910B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Month">
  <location ref="A8:C21" firstHeaderRow="0" firstDataRow="1" firstDataCol="1"/>
  <pivotFields count="7">
    <pivotField axis="axisRow" showAll="0">
      <items count="13">
        <item x="6"/>
        <item x="4"/>
        <item x="5"/>
        <item x="8"/>
        <item x="0"/>
        <item x="2"/>
        <item x="7"/>
        <item x="9"/>
        <item x="11"/>
        <item x="10"/>
        <item x="1"/>
        <item x="3"/>
        <item t="default"/>
      </items>
    </pivotField>
    <pivotField showAll="0">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 Sales" fld="5" baseField="0" baseItem="0"/>
    <dataField name=" Profit" fld="6" baseField="0" baseItem="0"/>
  </dataFields>
  <formats count="1">
    <format dxfId="313">
      <pivotArea outline="0" collapsedLevelsAreSubtotals="1" fieldPosition="0"/>
    </format>
  </formats>
  <chartFormats count="4">
    <chartFormat chart="14"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1"/>
          </reference>
        </references>
      </pivotArea>
    </chartFormat>
    <chartFormat chart="17" format="9"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07CF63-1D49-44D8-A163-FD8C067BED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7">
    <pivotField showAll="0">
      <items count="13">
        <item x="6"/>
        <item x="4"/>
        <item x="5"/>
        <item x="8"/>
        <item x="0"/>
        <item x="2"/>
        <item x="7"/>
        <item x="9"/>
        <item x="11"/>
        <item x="10"/>
        <item x="1"/>
        <item x="3"/>
        <item t="default"/>
      </items>
    </pivotField>
    <pivotField showAll="0">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Items count="1">
    <i/>
  </rowItems>
  <colFields count="1">
    <field x="-2"/>
  </colFields>
  <colItems count="2">
    <i>
      <x/>
    </i>
    <i i="1">
      <x v="1"/>
    </i>
  </colItems>
  <dataFields count="2">
    <dataField name="Sum of Sales" fld="5" baseField="0" baseItem="0" numFmtId="3"/>
    <dataField name="Sum of Profit" fld="6" baseField="0" baseItem="0" numFmtId="3"/>
  </dataFields>
  <formats count="4">
    <format dxfId="317">
      <pivotArea outline="0" fieldPosition="0">
        <references count="1">
          <reference field="4294967294" count="1">
            <x v="0"/>
          </reference>
        </references>
      </pivotArea>
    </format>
    <format dxfId="316">
      <pivotArea dataOnly="0" labelOnly="1" outline="0" fieldPosition="0">
        <references count="1">
          <reference field="4294967294" count="1">
            <x v="0"/>
          </reference>
        </references>
      </pivotArea>
    </format>
    <format dxfId="315">
      <pivotArea outline="0" collapsedLevelsAreSubtotals="1" fieldPosition="0">
        <references count="1">
          <reference field="4294967294" count="1" selected="0">
            <x v="0"/>
          </reference>
        </references>
      </pivotArea>
    </format>
    <format dxfId="31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63029F34-0777-4790-85C3-85337CD88110}" sourceName="Seller">
  <pivotTables>
    <pivotTable tabId="3" name="PivotTable3"/>
    <pivotTable tabId="3" name="PivotTable2"/>
    <pivotTable tabId="3" name="PivotTable4"/>
    <pivotTable tabId="3" name="PivotTable5"/>
    <pivotTable tabId="3" name="PivotTable6"/>
  </pivotTables>
  <data>
    <tabular pivotCacheId="852703926">
      <items count="7">
        <i x="5" s="1"/>
        <i x="3" s="1"/>
        <i x="4" s="1"/>
        <i x="0" s="1"/>
        <i x="2"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2C8774C-7D55-4290-9DED-9521A2FF2F04}" sourceName="Category">
  <pivotTables>
    <pivotTable tabId="3" name="PivotTable3"/>
    <pivotTable tabId="3" name="PivotTable2"/>
    <pivotTable tabId="3" name="PivotTable4"/>
    <pivotTable tabId="3" name="PivotTable5"/>
    <pivotTable tabId="3" name="PivotTable6"/>
  </pivotTables>
  <data>
    <tabular pivotCacheId="852703926">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0CC10DC-E103-4716-95AD-818D4E9E80BC}" sourceName="State">
  <pivotTables>
    <pivotTable tabId="3" name="PivotTable3"/>
    <pivotTable tabId="3" name="PivotTable2"/>
    <pivotTable tabId="3" name="PivotTable4"/>
    <pivotTable tabId="3" name="PivotTable5"/>
    <pivotTable tabId="3" name="PivotTable6"/>
  </pivotTables>
  <data>
    <tabular pivotCacheId="852703926">
      <items count="6">
        <i x="0" s="1"/>
        <i x="3" s="1"/>
        <i x="4"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900B220A-D3F8-4D4B-A7F6-9C98EC76C771}" cache="Slicer_Seller" caption="Seller" style="SlicerStyleDark1" rowHeight="187200"/>
  <slicer name="Category" xr10:uid="{A7967729-A91C-4EF4-80FD-D6A858481AD3}" cache="Slicer_Category" caption="Category" style="SlicerStyleDark1" rowHeight="280800"/>
  <slicer name="State" xr10:uid="{6A782C97-31AA-460A-B175-65E912296912}" cache="Slicer_State" caption="State" style="SlicerStyleDark1" rowHeight="226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1BDB3-2C76-40EC-B1C8-75DD819EF003}" name="Table1" displayName="Table1" ref="A1:G201" totalsRowShown="0" headerRowDxfId="308" headerRowBorderDxfId="307" tableBorderDxfId="306">
  <autoFilter ref="A1:G201" xr:uid="{6A01BDB3-2C76-40EC-B1C8-75DD819EF003}"/>
  <tableColumns count="7">
    <tableColumn id="1" xr3:uid="{E29B0F3D-60F2-4D43-A405-B072F1063FCC}" name="Month"/>
    <tableColumn id="2" xr3:uid="{0CA7A53D-09E1-40A5-877F-F5B26B6F154D}" name="Seller"/>
    <tableColumn id="3" xr3:uid="{ACDE263E-82D2-41D3-8A64-4FFCF6686261}" name="Category"/>
    <tableColumn id="4" xr3:uid="{1B996A89-1E2F-488A-BB82-FD85C3873073}" name="Product"/>
    <tableColumn id="5" xr3:uid="{89AB0D46-6E8D-472E-9384-CD23A31F8DEB}" name="State"/>
    <tableColumn id="6" xr3:uid="{F517603B-D66B-44DC-9EA3-56816753AC69}" name="Sales"/>
    <tableColumn id="7" xr3:uid="{F613D607-FD94-4B27-A59E-5B21CDAE5AFB}" name="Profi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2">
            <a:lumMod val="50000"/>
          </a:schemeClr>
        </a:solidFill>
        <a:effectLst>
          <a:innerShdw blurRad="38100" dist="38100" dir="19500000">
            <a:schemeClr val="accent2">
              <a:alpha val="42000"/>
            </a:schemeClr>
          </a:innerShdw>
        </a:effectLst>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A37FF-FA1C-45AA-8B5E-A21FA8379AEA}">
  <dimension ref="A3:N21"/>
  <sheetViews>
    <sheetView topLeftCell="A21" zoomScale="97" zoomScaleNormal="85" workbookViewId="0">
      <selection activeCell="C42" sqref="C42"/>
    </sheetView>
  </sheetViews>
  <sheetFormatPr defaultRowHeight="14.5" x14ac:dyDescent="0.35"/>
  <cols>
    <col min="1" max="1" width="11.26953125" bestFit="1" customWidth="1"/>
    <col min="2" max="2" width="11.81640625" bestFit="1" customWidth="1"/>
    <col min="3" max="3" width="8" bestFit="1" customWidth="1"/>
    <col min="6" max="6" width="15.81640625" bestFit="1" customWidth="1"/>
    <col min="7" max="8" width="8.90625" bestFit="1" customWidth="1"/>
    <col min="10" max="10" width="11.6328125" bestFit="1" customWidth="1"/>
    <col min="11" max="11" width="12.26953125" bestFit="1" customWidth="1"/>
    <col min="14" max="14" width="12.6328125" customWidth="1"/>
  </cols>
  <sheetData>
    <row r="3" spans="1:14" x14ac:dyDescent="0.35">
      <c r="A3" s="5" t="s">
        <v>57</v>
      </c>
      <c r="B3" t="s">
        <v>59</v>
      </c>
      <c r="C3" s="2" t="s">
        <v>60</v>
      </c>
      <c r="F3" s="3" t="s">
        <v>51</v>
      </c>
      <c r="G3" t="s">
        <v>61</v>
      </c>
      <c r="H3" t="s">
        <v>62</v>
      </c>
      <c r="J3" s="3" t="s">
        <v>54</v>
      </c>
      <c r="K3" t="s">
        <v>63</v>
      </c>
      <c r="M3" t="s">
        <v>54</v>
      </c>
      <c r="N3" t="s">
        <v>63</v>
      </c>
    </row>
    <row r="4" spans="1:14" x14ac:dyDescent="0.35">
      <c r="A4" s="6">
        <v>981140.21</v>
      </c>
      <c r="B4" s="6">
        <v>448020.63999999996</v>
      </c>
      <c r="F4" s="4" t="s">
        <v>6</v>
      </c>
      <c r="G4" s="11">
        <v>106484.04000000001</v>
      </c>
      <c r="H4" s="11">
        <v>51216.37999999999</v>
      </c>
      <c r="J4" s="4" t="s">
        <v>4</v>
      </c>
      <c r="K4" s="11">
        <v>302292.71000000002</v>
      </c>
      <c r="M4" t="s">
        <v>4</v>
      </c>
      <c r="N4" s="15">
        <v>302292.71000000002</v>
      </c>
    </row>
    <row r="5" spans="1:14" x14ac:dyDescent="0.35">
      <c r="A5" s="7">
        <f>GETPIVOTDATA("Sum of Sales",$A$3)</f>
        <v>981140.21</v>
      </c>
      <c r="B5" s="8">
        <f>GETPIVOTDATA("Sum of Profit",$A$3)</f>
        <v>448020.63999999996</v>
      </c>
      <c r="C5" s="9">
        <f>B5/A5</f>
        <v>0.45663263561484241</v>
      </c>
      <c r="D5" s="10">
        <f>1-C5</f>
        <v>0.54336736438515754</v>
      </c>
      <c r="F5" s="4" t="s">
        <v>11</v>
      </c>
      <c r="G5" s="11">
        <v>123672.96000000001</v>
      </c>
      <c r="H5" s="11">
        <v>54599.55</v>
      </c>
      <c r="J5" s="4" t="s">
        <v>20</v>
      </c>
      <c r="K5" s="11">
        <v>124960.35</v>
      </c>
      <c r="M5" t="s">
        <v>20</v>
      </c>
      <c r="N5" s="15">
        <v>124960.35</v>
      </c>
    </row>
    <row r="6" spans="1:14" x14ac:dyDescent="0.35">
      <c r="F6" s="4" t="s">
        <v>41</v>
      </c>
      <c r="G6" s="11">
        <v>138482.85999999996</v>
      </c>
      <c r="H6" s="11">
        <v>78333.89999999998</v>
      </c>
      <c r="J6" s="4" t="s">
        <v>26</v>
      </c>
      <c r="K6" s="11">
        <v>123245.15000000001</v>
      </c>
      <c r="M6" t="s">
        <v>26</v>
      </c>
      <c r="N6" s="15">
        <v>123245.15000000001</v>
      </c>
    </row>
    <row r="7" spans="1:14" x14ac:dyDescent="0.35">
      <c r="F7" s="4" t="s">
        <v>1</v>
      </c>
      <c r="G7" s="11">
        <v>146424.48000000004</v>
      </c>
      <c r="H7" s="11">
        <v>51504.74</v>
      </c>
      <c r="J7" s="4" t="s">
        <v>14</v>
      </c>
      <c r="K7" s="11">
        <v>172765.65000000002</v>
      </c>
      <c r="M7" t="s">
        <v>14</v>
      </c>
      <c r="N7" s="15">
        <v>172765.65000000002</v>
      </c>
    </row>
    <row r="8" spans="1:14" x14ac:dyDescent="0.35">
      <c r="A8" s="3" t="s">
        <v>50</v>
      </c>
      <c r="B8" t="s">
        <v>61</v>
      </c>
      <c r="C8" t="s">
        <v>62</v>
      </c>
      <c r="F8" s="4" t="s">
        <v>24</v>
      </c>
      <c r="G8" s="11">
        <v>146463.46999999997</v>
      </c>
      <c r="H8" s="11">
        <v>75659.250000000015</v>
      </c>
      <c r="J8" s="4" t="s">
        <v>40</v>
      </c>
      <c r="K8" s="11">
        <v>129640.7</v>
      </c>
      <c r="M8" t="s">
        <v>40</v>
      </c>
      <c r="N8" s="15">
        <v>129640.7</v>
      </c>
    </row>
    <row r="9" spans="1:14" x14ac:dyDescent="0.35">
      <c r="A9" s="4" t="s">
        <v>29</v>
      </c>
      <c r="B9" s="6">
        <v>113697.64</v>
      </c>
      <c r="C9" s="6">
        <v>46639.99</v>
      </c>
      <c r="F9" s="4" t="s">
        <v>31</v>
      </c>
      <c r="G9" s="11">
        <v>148639.21999999997</v>
      </c>
      <c r="H9" s="11">
        <v>68976.390000000014</v>
      </c>
      <c r="J9" s="4" t="s">
        <v>9</v>
      </c>
      <c r="K9" s="11">
        <v>128235.65</v>
      </c>
      <c r="M9" t="s">
        <v>9</v>
      </c>
      <c r="N9" s="15">
        <v>128235.65</v>
      </c>
    </row>
    <row r="10" spans="1:14" x14ac:dyDescent="0.35">
      <c r="A10" s="4" t="s">
        <v>18</v>
      </c>
      <c r="B10" s="6">
        <v>97653.540000000023</v>
      </c>
      <c r="C10" s="6">
        <v>40084.160000000003</v>
      </c>
      <c r="F10" s="4" t="s">
        <v>22</v>
      </c>
      <c r="G10" s="11">
        <v>170973.17999999993</v>
      </c>
      <c r="H10" s="11">
        <v>67730.429999999993</v>
      </c>
      <c r="J10" s="4" t="s">
        <v>58</v>
      </c>
      <c r="K10" s="11">
        <v>981140.21000000008</v>
      </c>
    </row>
    <row r="11" spans="1:14" x14ac:dyDescent="0.35">
      <c r="A11" s="4" t="s">
        <v>21</v>
      </c>
      <c r="B11" s="6">
        <v>69469.650000000009</v>
      </c>
      <c r="C11" s="6">
        <v>28621.84</v>
      </c>
      <c r="F11" s="4" t="s">
        <v>58</v>
      </c>
      <c r="G11" s="11">
        <v>981140.20999999985</v>
      </c>
      <c r="H11" s="11">
        <v>448020.63999999996</v>
      </c>
    </row>
    <row r="12" spans="1:14" x14ac:dyDescent="0.35">
      <c r="A12" s="4" t="s">
        <v>32</v>
      </c>
      <c r="B12" s="6">
        <v>117785.47000000002</v>
      </c>
      <c r="C12" s="6">
        <v>57158.5</v>
      </c>
    </row>
    <row r="13" spans="1:14" x14ac:dyDescent="0.35">
      <c r="A13" s="4" t="s">
        <v>0</v>
      </c>
      <c r="B13" s="6">
        <v>51206.009999999995</v>
      </c>
      <c r="C13" s="6">
        <v>24074.780000000002</v>
      </c>
    </row>
    <row r="14" spans="1:14" x14ac:dyDescent="0.35">
      <c r="A14" s="4" t="s">
        <v>10</v>
      </c>
      <c r="B14" s="6">
        <v>111064.25999999998</v>
      </c>
      <c r="C14" s="6">
        <v>44431.750000000007</v>
      </c>
      <c r="F14" s="3" t="s">
        <v>52</v>
      </c>
      <c r="G14" t="s">
        <v>61</v>
      </c>
      <c r="H14" t="s">
        <v>62</v>
      </c>
    </row>
    <row r="15" spans="1:14" x14ac:dyDescent="0.35">
      <c r="A15" s="4" t="s">
        <v>30</v>
      </c>
      <c r="B15" s="6">
        <v>94539.450000000012</v>
      </c>
      <c r="C15" s="6">
        <v>45810.009999999995</v>
      </c>
      <c r="F15" s="4" t="s">
        <v>16</v>
      </c>
      <c r="G15" s="11">
        <v>170206.58</v>
      </c>
      <c r="H15" s="11">
        <v>72951</v>
      </c>
    </row>
    <row r="16" spans="1:14" x14ac:dyDescent="0.35">
      <c r="A16" s="4" t="s">
        <v>33</v>
      </c>
      <c r="B16" s="6">
        <v>62616.81</v>
      </c>
      <c r="C16" s="6">
        <v>33871.340000000004</v>
      </c>
      <c r="F16" s="4" t="s">
        <v>7</v>
      </c>
      <c r="G16" s="11">
        <v>188231.41</v>
      </c>
      <c r="H16" s="11">
        <v>89527.419999999984</v>
      </c>
    </row>
    <row r="17" spans="1:8" x14ac:dyDescent="0.35">
      <c r="A17" s="4" t="s">
        <v>47</v>
      </c>
      <c r="B17" s="6">
        <v>65562.06</v>
      </c>
      <c r="C17" s="6">
        <v>32213.510000000006</v>
      </c>
      <c r="F17" s="4" t="s">
        <v>27</v>
      </c>
      <c r="G17" s="11">
        <v>189973.73999999993</v>
      </c>
      <c r="H17" s="11">
        <v>92190.099999999977</v>
      </c>
    </row>
    <row r="18" spans="1:8" x14ac:dyDescent="0.35">
      <c r="A18" s="4" t="s">
        <v>44</v>
      </c>
      <c r="B18" s="6">
        <v>87670.030000000013</v>
      </c>
      <c r="C18" s="6">
        <v>38316.69</v>
      </c>
      <c r="F18" s="4" t="s">
        <v>2</v>
      </c>
      <c r="G18" s="11">
        <v>195290.74999999994</v>
      </c>
      <c r="H18" s="11">
        <v>86543.48</v>
      </c>
    </row>
    <row r="19" spans="1:8" x14ac:dyDescent="0.35">
      <c r="A19" s="4" t="s">
        <v>5</v>
      </c>
      <c r="B19" s="6">
        <v>63912.19</v>
      </c>
      <c r="C19" s="6">
        <v>35866.939999999995</v>
      </c>
      <c r="F19" s="4" t="s">
        <v>12</v>
      </c>
      <c r="G19" s="11">
        <v>237437.73000000004</v>
      </c>
      <c r="H19" s="11">
        <v>106808.64000000001</v>
      </c>
    </row>
    <row r="20" spans="1:8" x14ac:dyDescent="0.35">
      <c r="A20" s="4" t="s">
        <v>15</v>
      </c>
      <c r="B20" s="6">
        <v>45963.1</v>
      </c>
      <c r="C20" s="6">
        <v>20931.129999999997</v>
      </c>
      <c r="F20" s="4" t="s">
        <v>58</v>
      </c>
      <c r="G20" s="11">
        <v>981140.20999999973</v>
      </c>
      <c r="H20" s="11">
        <v>448020.63999999996</v>
      </c>
    </row>
    <row r="21" spans="1:8" x14ac:dyDescent="0.35">
      <c r="A21" s="4" t="s">
        <v>58</v>
      </c>
      <c r="B21" s="6">
        <v>981140.21000000008</v>
      </c>
      <c r="C21" s="6">
        <v>448020.64</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459-97F2-4840-98A5-3F3FD4F450B0}">
  <dimension ref="B1:T2"/>
  <sheetViews>
    <sheetView tabSelected="1" zoomScale="92" workbookViewId="0">
      <selection activeCell="V21" sqref="V21"/>
    </sheetView>
  </sheetViews>
  <sheetFormatPr defaultColWidth="8.90625" defaultRowHeight="14.5" x14ac:dyDescent="0.35"/>
  <cols>
    <col min="1" max="1" width="3.36328125" style="13" customWidth="1"/>
    <col min="2" max="2" width="5.453125" style="13" customWidth="1"/>
    <col min="3" max="16384" width="8.90625" style="13"/>
  </cols>
  <sheetData>
    <row r="1" spans="2:20" s="12" customFormat="1" ht="39" customHeight="1" x14ac:dyDescent="0.65">
      <c r="B1" s="14" t="s">
        <v>64</v>
      </c>
      <c r="C1" s="13"/>
    </row>
    <row r="2" spans="2:20" x14ac:dyDescent="0.35">
      <c r="B2" s="16" t="s">
        <v>65</v>
      </c>
      <c r="J2" s="12"/>
      <c r="K2" s="12"/>
      <c r="L2" s="12"/>
      <c r="M2" s="12"/>
      <c r="N2" s="12"/>
      <c r="O2" s="12"/>
      <c r="P2" s="12"/>
      <c r="Q2" s="12"/>
      <c r="R2" s="12"/>
      <c r="S2" s="12"/>
      <c r="T2"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6D2A-7C15-4593-9929-6FBAF1134E99}">
  <dimension ref="A1:G201"/>
  <sheetViews>
    <sheetView topLeftCell="A2" workbookViewId="0">
      <selection activeCell="A11" sqref="A2:G201"/>
    </sheetView>
  </sheetViews>
  <sheetFormatPr defaultRowHeight="14.5" x14ac:dyDescent="0.35"/>
  <cols>
    <col min="1" max="1" width="11.90625" customWidth="1"/>
    <col min="2" max="2" width="8.54296875" customWidth="1"/>
    <col min="3" max="3" width="18.453125" customWidth="1"/>
    <col min="4" max="4" width="13.54296875" customWidth="1"/>
    <col min="5" max="5" width="12.1796875" customWidth="1"/>
    <col min="7" max="7" width="10.81640625" customWidth="1"/>
  </cols>
  <sheetData>
    <row r="1" spans="1:7" x14ac:dyDescent="0.35">
      <c r="A1" s="1" t="s">
        <v>50</v>
      </c>
      <c r="B1" s="1" t="s">
        <v>51</v>
      </c>
      <c r="C1" s="1" t="s">
        <v>52</v>
      </c>
      <c r="D1" s="1" t="s">
        <v>53</v>
      </c>
      <c r="E1" s="1" t="s">
        <v>54</v>
      </c>
      <c r="F1" s="1" t="s">
        <v>55</v>
      </c>
      <c r="G1" s="1" t="s">
        <v>56</v>
      </c>
    </row>
    <row r="2" spans="1:7" x14ac:dyDescent="0.35">
      <c r="A2" t="s">
        <v>0</v>
      </c>
      <c r="B2" t="s">
        <v>1</v>
      </c>
      <c r="C2" t="s">
        <v>2</v>
      </c>
      <c r="D2" t="s">
        <v>3</v>
      </c>
      <c r="E2" t="s">
        <v>4</v>
      </c>
      <c r="F2">
        <v>2122.15</v>
      </c>
      <c r="G2">
        <v>1384.86</v>
      </c>
    </row>
    <row r="3" spans="1:7" x14ac:dyDescent="0.35">
      <c r="A3" t="s">
        <v>5</v>
      </c>
      <c r="B3" t="s">
        <v>6</v>
      </c>
      <c r="C3" t="s">
        <v>7</v>
      </c>
      <c r="D3" t="s">
        <v>8</v>
      </c>
      <c r="E3" t="s">
        <v>9</v>
      </c>
      <c r="F3">
        <v>8413.3700000000008</v>
      </c>
      <c r="G3">
        <v>6642.86</v>
      </c>
    </row>
    <row r="4" spans="1:7" x14ac:dyDescent="0.35">
      <c r="A4" t="s">
        <v>10</v>
      </c>
      <c r="B4" t="s">
        <v>11</v>
      </c>
      <c r="C4" t="s">
        <v>12</v>
      </c>
      <c r="D4" t="s">
        <v>13</v>
      </c>
      <c r="E4" t="s">
        <v>14</v>
      </c>
      <c r="F4">
        <v>9088.41</v>
      </c>
      <c r="G4">
        <v>4855.3</v>
      </c>
    </row>
    <row r="5" spans="1:7" x14ac:dyDescent="0.35">
      <c r="A5" t="s">
        <v>15</v>
      </c>
      <c r="B5" t="s">
        <v>1</v>
      </c>
      <c r="C5" t="s">
        <v>16</v>
      </c>
      <c r="D5" t="s">
        <v>17</v>
      </c>
      <c r="E5" t="s">
        <v>9</v>
      </c>
      <c r="F5">
        <v>3250.66</v>
      </c>
      <c r="G5">
        <v>395.36</v>
      </c>
    </row>
    <row r="6" spans="1:7" x14ac:dyDescent="0.35">
      <c r="A6" t="s">
        <v>18</v>
      </c>
      <c r="B6" t="s">
        <v>1</v>
      </c>
      <c r="C6" t="s">
        <v>7</v>
      </c>
      <c r="D6" t="s">
        <v>19</v>
      </c>
      <c r="E6" t="s">
        <v>20</v>
      </c>
      <c r="F6">
        <v>8721.92</v>
      </c>
      <c r="G6">
        <v>2873.34</v>
      </c>
    </row>
    <row r="7" spans="1:7" x14ac:dyDescent="0.35">
      <c r="A7" t="s">
        <v>21</v>
      </c>
      <c r="B7" t="s">
        <v>22</v>
      </c>
      <c r="C7" t="s">
        <v>16</v>
      </c>
      <c r="D7" t="s">
        <v>23</v>
      </c>
      <c r="E7" t="s">
        <v>4</v>
      </c>
      <c r="F7">
        <v>2361.0700000000002</v>
      </c>
      <c r="G7">
        <v>126.6</v>
      </c>
    </row>
    <row r="8" spans="1:7" x14ac:dyDescent="0.35">
      <c r="A8" t="s">
        <v>18</v>
      </c>
      <c r="B8" t="s">
        <v>24</v>
      </c>
      <c r="C8" t="s">
        <v>12</v>
      </c>
      <c r="D8" t="s">
        <v>25</v>
      </c>
      <c r="E8" t="s">
        <v>26</v>
      </c>
      <c r="F8">
        <v>6033.49</v>
      </c>
      <c r="G8">
        <v>713.3</v>
      </c>
    </row>
    <row r="9" spans="1:7" x14ac:dyDescent="0.35">
      <c r="A9" t="s">
        <v>5</v>
      </c>
      <c r="B9" t="s">
        <v>1</v>
      </c>
      <c r="C9" t="s">
        <v>27</v>
      </c>
      <c r="D9" t="s">
        <v>28</v>
      </c>
      <c r="E9" t="s">
        <v>9</v>
      </c>
      <c r="F9">
        <v>2770.26</v>
      </c>
      <c r="G9">
        <v>633.86</v>
      </c>
    </row>
    <row r="10" spans="1:7" x14ac:dyDescent="0.35">
      <c r="A10" t="s">
        <v>29</v>
      </c>
      <c r="B10" t="s">
        <v>1</v>
      </c>
      <c r="C10" t="s">
        <v>2</v>
      </c>
      <c r="D10" t="s">
        <v>3</v>
      </c>
      <c r="E10" t="s">
        <v>20</v>
      </c>
      <c r="F10">
        <v>3101.1</v>
      </c>
      <c r="G10">
        <v>1063.08</v>
      </c>
    </row>
    <row r="11" spans="1:7" x14ac:dyDescent="0.35">
      <c r="A11" t="s">
        <v>30</v>
      </c>
      <c r="B11" t="s">
        <v>31</v>
      </c>
      <c r="C11" t="s">
        <v>12</v>
      </c>
      <c r="D11" t="s">
        <v>25</v>
      </c>
      <c r="E11" t="s">
        <v>4</v>
      </c>
      <c r="F11">
        <v>9995.59</v>
      </c>
      <c r="G11">
        <v>6411.72</v>
      </c>
    </row>
    <row r="12" spans="1:7" x14ac:dyDescent="0.35">
      <c r="A12" t="s">
        <v>32</v>
      </c>
      <c r="B12" t="s">
        <v>6</v>
      </c>
      <c r="C12" t="s">
        <v>27</v>
      </c>
      <c r="D12" t="s">
        <v>28</v>
      </c>
      <c r="E12" t="s">
        <v>4</v>
      </c>
      <c r="F12">
        <v>6751.92</v>
      </c>
      <c r="G12">
        <v>4074.55</v>
      </c>
    </row>
    <row r="13" spans="1:7" x14ac:dyDescent="0.35">
      <c r="A13" t="s">
        <v>33</v>
      </c>
      <c r="B13" t="s">
        <v>22</v>
      </c>
      <c r="C13" t="s">
        <v>12</v>
      </c>
      <c r="D13" t="s">
        <v>34</v>
      </c>
      <c r="E13" t="s">
        <v>14</v>
      </c>
      <c r="F13">
        <v>1619.29</v>
      </c>
      <c r="G13">
        <v>1268.3900000000001</v>
      </c>
    </row>
    <row r="14" spans="1:7" x14ac:dyDescent="0.35">
      <c r="A14" t="s">
        <v>0</v>
      </c>
      <c r="B14" t="s">
        <v>6</v>
      </c>
      <c r="C14" t="s">
        <v>27</v>
      </c>
      <c r="D14" t="s">
        <v>28</v>
      </c>
      <c r="E14" t="s">
        <v>14</v>
      </c>
      <c r="F14">
        <v>1062.95</v>
      </c>
      <c r="G14">
        <v>12.54</v>
      </c>
    </row>
    <row r="15" spans="1:7" x14ac:dyDescent="0.35">
      <c r="A15" t="s">
        <v>30</v>
      </c>
      <c r="B15" t="s">
        <v>1</v>
      </c>
      <c r="C15" t="s">
        <v>7</v>
      </c>
      <c r="D15" t="s">
        <v>35</v>
      </c>
      <c r="E15" t="s">
        <v>9</v>
      </c>
      <c r="F15">
        <v>6399.74</v>
      </c>
      <c r="G15">
        <v>2725.63</v>
      </c>
    </row>
    <row r="16" spans="1:7" x14ac:dyDescent="0.35">
      <c r="A16" t="s">
        <v>0</v>
      </c>
      <c r="B16" t="s">
        <v>1</v>
      </c>
      <c r="C16" t="s">
        <v>27</v>
      </c>
      <c r="D16" t="s">
        <v>36</v>
      </c>
      <c r="E16" t="s">
        <v>20</v>
      </c>
      <c r="F16">
        <v>1184.17</v>
      </c>
      <c r="G16">
        <v>1004.27</v>
      </c>
    </row>
    <row r="17" spans="1:7" x14ac:dyDescent="0.35">
      <c r="A17" t="s">
        <v>29</v>
      </c>
      <c r="B17" t="s">
        <v>6</v>
      </c>
      <c r="C17" t="s">
        <v>12</v>
      </c>
      <c r="D17" t="s">
        <v>34</v>
      </c>
      <c r="E17" t="s">
        <v>4</v>
      </c>
      <c r="F17">
        <v>3336.38</v>
      </c>
      <c r="G17">
        <v>572.85</v>
      </c>
    </row>
    <row r="18" spans="1:7" x14ac:dyDescent="0.35">
      <c r="A18" t="s">
        <v>29</v>
      </c>
      <c r="B18" t="s">
        <v>22</v>
      </c>
      <c r="C18" t="s">
        <v>16</v>
      </c>
      <c r="D18" t="s">
        <v>37</v>
      </c>
      <c r="E18" t="s">
        <v>4</v>
      </c>
      <c r="F18">
        <v>8421.1</v>
      </c>
      <c r="G18">
        <v>831.55</v>
      </c>
    </row>
    <row r="19" spans="1:7" x14ac:dyDescent="0.35">
      <c r="A19" t="s">
        <v>29</v>
      </c>
      <c r="B19" t="s">
        <v>22</v>
      </c>
      <c r="C19" t="s">
        <v>7</v>
      </c>
      <c r="D19" t="s">
        <v>38</v>
      </c>
      <c r="E19" t="s">
        <v>26</v>
      </c>
      <c r="F19">
        <v>455.63</v>
      </c>
      <c r="G19">
        <v>319.60000000000002</v>
      </c>
    </row>
    <row r="20" spans="1:7" x14ac:dyDescent="0.35">
      <c r="A20" t="s">
        <v>0</v>
      </c>
      <c r="B20" t="s">
        <v>31</v>
      </c>
      <c r="C20" t="s">
        <v>12</v>
      </c>
      <c r="D20" t="s">
        <v>34</v>
      </c>
      <c r="E20" t="s">
        <v>20</v>
      </c>
      <c r="F20">
        <v>3638.37</v>
      </c>
      <c r="G20">
        <v>3250.9</v>
      </c>
    </row>
    <row r="21" spans="1:7" x14ac:dyDescent="0.35">
      <c r="A21" t="s">
        <v>32</v>
      </c>
      <c r="B21" t="s">
        <v>6</v>
      </c>
      <c r="C21" t="s">
        <v>2</v>
      </c>
      <c r="D21" t="s">
        <v>39</v>
      </c>
      <c r="E21" t="s">
        <v>4</v>
      </c>
      <c r="F21">
        <v>1147.8399999999999</v>
      </c>
      <c r="G21">
        <v>888.28</v>
      </c>
    </row>
    <row r="22" spans="1:7" x14ac:dyDescent="0.35">
      <c r="A22" t="s">
        <v>10</v>
      </c>
      <c r="B22" t="s">
        <v>31</v>
      </c>
      <c r="C22" t="s">
        <v>2</v>
      </c>
      <c r="D22" t="s">
        <v>3</v>
      </c>
      <c r="E22" t="s">
        <v>40</v>
      </c>
      <c r="F22">
        <v>2413.4499999999998</v>
      </c>
      <c r="G22">
        <v>254.14</v>
      </c>
    </row>
    <row r="23" spans="1:7" x14ac:dyDescent="0.35">
      <c r="A23" t="s">
        <v>15</v>
      </c>
      <c r="B23" t="s">
        <v>22</v>
      </c>
      <c r="C23" t="s">
        <v>7</v>
      </c>
      <c r="D23" t="s">
        <v>8</v>
      </c>
      <c r="E23" t="s">
        <v>20</v>
      </c>
      <c r="F23">
        <v>8105.44</v>
      </c>
      <c r="G23">
        <v>6249.24</v>
      </c>
    </row>
    <row r="24" spans="1:7" x14ac:dyDescent="0.35">
      <c r="A24" t="s">
        <v>21</v>
      </c>
      <c r="B24" t="s">
        <v>41</v>
      </c>
      <c r="C24" t="s">
        <v>27</v>
      </c>
      <c r="D24" t="s">
        <v>42</v>
      </c>
      <c r="E24" t="s">
        <v>20</v>
      </c>
      <c r="F24">
        <v>3481.09</v>
      </c>
      <c r="G24">
        <v>1954.98</v>
      </c>
    </row>
    <row r="25" spans="1:7" x14ac:dyDescent="0.35">
      <c r="A25" t="s">
        <v>32</v>
      </c>
      <c r="B25" t="s">
        <v>11</v>
      </c>
      <c r="C25" t="s">
        <v>2</v>
      </c>
      <c r="D25" t="s">
        <v>43</v>
      </c>
      <c r="E25" t="s">
        <v>4</v>
      </c>
      <c r="F25">
        <v>1366.9</v>
      </c>
      <c r="G25">
        <v>741.2</v>
      </c>
    </row>
    <row r="26" spans="1:7" x14ac:dyDescent="0.35">
      <c r="A26" t="s">
        <v>15</v>
      </c>
      <c r="B26" t="s">
        <v>22</v>
      </c>
      <c r="C26" t="s">
        <v>7</v>
      </c>
      <c r="D26" t="s">
        <v>19</v>
      </c>
      <c r="E26" t="s">
        <v>26</v>
      </c>
      <c r="F26">
        <v>5313.49</v>
      </c>
      <c r="G26">
        <v>3318.13</v>
      </c>
    </row>
    <row r="27" spans="1:7" x14ac:dyDescent="0.35">
      <c r="A27" t="s">
        <v>44</v>
      </c>
      <c r="B27" t="s">
        <v>1</v>
      </c>
      <c r="C27" t="s">
        <v>12</v>
      </c>
      <c r="D27" t="s">
        <v>45</v>
      </c>
      <c r="E27" t="s">
        <v>9</v>
      </c>
      <c r="F27">
        <v>8291.9500000000007</v>
      </c>
      <c r="G27">
        <v>6119.23</v>
      </c>
    </row>
    <row r="28" spans="1:7" x14ac:dyDescent="0.35">
      <c r="A28" t="s">
        <v>30</v>
      </c>
      <c r="B28" t="s">
        <v>11</v>
      </c>
      <c r="C28" t="s">
        <v>12</v>
      </c>
      <c r="D28" t="s">
        <v>25</v>
      </c>
      <c r="E28" t="s">
        <v>26</v>
      </c>
      <c r="F28">
        <v>6144.45</v>
      </c>
      <c r="G28">
        <v>3992.38</v>
      </c>
    </row>
    <row r="29" spans="1:7" x14ac:dyDescent="0.35">
      <c r="A29" t="s">
        <v>10</v>
      </c>
      <c r="B29" t="s">
        <v>1</v>
      </c>
      <c r="C29" t="s">
        <v>2</v>
      </c>
      <c r="D29" t="s">
        <v>46</v>
      </c>
      <c r="E29" t="s">
        <v>26</v>
      </c>
      <c r="F29">
        <v>6458.2</v>
      </c>
      <c r="G29">
        <v>585.11</v>
      </c>
    </row>
    <row r="30" spans="1:7" x14ac:dyDescent="0.35">
      <c r="A30" t="s">
        <v>0</v>
      </c>
      <c r="B30" t="s">
        <v>1</v>
      </c>
      <c r="C30" t="s">
        <v>7</v>
      </c>
      <c r="D30" t="s">
        <v>8</v>
      </c>
      <c r="E30" t="s">
        <v>4</v>
      </c>
      <c r="F30">
        <v>1714.15</v>
      </c>
      <c r="G30">
        <v>1408.89</v>
      </c>
    </row>
    <row r="31" spans="1:7" x14ac:dyDescent="0.35">
      <c r="A31" t="s">
        <v>47</v>
      </c>
      <c r="B31" t="s">
        <v>22</v>
      </c>
      <c r="C31" t="s">
        <v>12</v>
      </c>
      <c r="D31" t="s">
        <v>25</v>
      </c>
      <c r="E31" t="s">
        <v>14</v>
      </c>
      <c r="F31">
        <v>5708.29</v>
      </c>
      <c r="G31">
        <v>289.67</v>
      </c>
    </row>
    <row r="32" spans="1:7" x14ac:dyDescent="0.35">
      <c r="A32" t="s">
        <v>10</v>
      </c>
      <c r="B32" t="s">
        <v>41</v>
      </c>
      <c r="C32" t="s">
        <v>7</v>
      </c>
      <c r="D32" t="s">
        <v>35</v>
      </c>
      <c r="E32" t="s">
        <v>4</v>
      </c>
      <c r="F32">
        <v>1251.78</v>
      </c>
      <c r="G32">
        <v>478.76</v>
      </c>
    </row>
    <row r="33" spans="1:7" x14ac:dyDescent="0.35">
      <c r="A33" t="s">
        <v>32</v>
      </c>
      <c r="B33" t="s">
        <v>11</v>
      </c>
      <c r="C33" t="s">
        <v>16</v>
      </c>
      <c r="D33" t="s">
        <v>17</v>
      </c>
      <c r="E33" t="s">
        <v>4</v>
      </c>
      <c r="F33">
        <v>3720.62</v>
      </c>
      <c r="G33">
        <v>2228.4299999999998</v>
      </c>
    </row>
    <row r="34" spans="1:7" x14ac:dyDescent="0.35">
      <c r="A34" t="s">
        <v>21</v>
      </c>
      <c r="B34" t="s">
        <v>22</v>
      </c>
      <c r="C34" t="s">
        <v>12</v>
      </c>
      <c r="D34" t="s">
        <v>25</v>
      </c>
      <c r="E34" t="s">
        <v>9</v>
      </c>
      <c r="F34">
        <v>9523.52</v>
      </c>
      <c r="G34">
        <v>3268.02</v>
      </c>
    </row>
    <row r="35" spans="1:7" x14ac:dyDescent="0.35">
      <c r="A35" t="s">
        <v>32</v>
      </c>
      <c r="B35" t="s">
        <v>22</v>
      </c>
      <c r="C35" t="s">
        <v>2</v>
      </c>
      <c r="D35" t="s">
        <v>43</v>
      </c>
      <c r="E35" t="s">
        <v>4</v>
      </c>
      <c r="F35">
        <v>2774.29</v>
      </c>
      <c r="G35">
        <v>454.3</v>
      </c>
    </row>
    <row r="36" spans="1:7" x14ac:dyDescent="0.35">
      <c r="A36" t="s">
        <v>29</v>
      </c>
      <c r="B36" t="s">
        <v>41</v>
      </c>
      <c r="C36" t="s">
        <v>2</v>
      </c>
      <c r="D36" t="s">
        <v>46</v>
      </c>
      <c r="E36" t="s">
        <v>20</v>
      </c>
      <c r="F36">
        <v>3788.17</v>
      </c>
      <c r="G36">
        <v>2227.1799999999998</v>
      </c>
    </row>
    <row r="37" spans="1:7" x14ac:dyDescent="0.35">
      <c r="A37" t="s">
        <v>29</v>
      </c>
      <c r="B37" t="s">
        <v>24</v>
      </c>
      <c r="C37" t="s">
        <v>16</v>
      </c>
      <c r="D37" t="s">
        <v>17</v>
      </c>
      <c r="E37" t="s">
        <v>26</v>
      </c>
      <c r="F37">
        <v>5553.06</v>
      </c>
      <c r="G37">
        <v>2256.86</v>
      </c>
    </row>
    <row r="38" spans="1:7" x14ac:dyDescent="0.35">
      <c r="A38" t="s">
        <v>10</v>
      </c>
      <c r="B38" t="s">
        <v>41</v>
      </c>
      <c r="C38" t="s">
        <v>2</v>
      </c>
      <c r="D38" t="s">
        <v>39</v>
      </c>
      <c r="E38" t="s">
        <v>40</v>
      </c>
      <c r="F38">
        <v>7640.85</v>
      </c>
      <c r="G38">
        <v>4524.8599999999997</v>
      </c>
    </row>
    <row r="39" spans="1:7" x14ac:dyDescent="0.35">
      <c r="A39" t="s">
        <v>21</v>
      </c>
      <c r="B39" t="s">
        <v>11</v>
      </c>
      <c r="C39" t="s">
        <v>2</v>
      </c>
      <c r="D39" t="s">
        <v>39</v>
      </c>
      <c r="E39" t="s">
        <v>40</v>
      </c>
      <c r="F39">
        <v>3304.9</v>
      </c>
      <c r="G39">
        <v>1529.44</v>
      </c>
    </row>
    <row r="40" spans="1:7" x14ac:dyDescent="0.35">
      <c r="A40" t="s">
        <v>18</v>
      </c>
      <c r="B40" t="s">
        <v>41</v>
      </c>
      <c r="C40" t="s">
        <v>27</v>
      </c>
      <c r="D40" t="s">
        <v>28</v>
      </c>
      <c r="E40" t="s">
        <v>9</v>
      </c>
      <c r="F40">
        <v>6488.17</v>
      </c>
      <c r="G40">
        <v>3978.21</v>
      </c>
    </row>
    <row r="41" spans="1:7" x14ac:dyDescent="0.35">
      <c r="A41" t="s">
        <v>47</v>
      </c>
      <c r="B41" t="s">
        <v>31</v>
      </c>
      <c r="C41" t="s">
        <v>2</v>
      </c>
      <c r="D41" t="s">
        <v>46</v>
      </c>
      <c r="E41" t="s">
        <v>40</v>
      </c>
      <c r="F41">
        <v>9839.82</v>
      </c>
      <c r="G41">
        <v>3939.1</v>
      </c>
    </row>
    <row r="42" spans="1:7" x14ac:dyDescent="0.35">
      <c r="A42" t="s">
        <v>15</v>
      </c>
      <c r="B42" t="s">
        <v>22</v>
      </c>
      <c r="C42" t="s">
        <v>7</v>
      </c>
      <c r="D42" t="s">
        <v>8</v>
      </c>
      <c r="E42" t="s">
        <v>9</v>
      </c>
      <c r="F42">
        <v>3712.82</v>
      </c>
      <c r="G42">
        <v>3263.23</v>
      </c>
    </row>
    <row r="43" spans="1:7" x14ac:dyDescent="0.35">
      <c r="A43" t="s">
        <v>30</v>
      </c>
      <c r="B43" t="s">
        <v>31</v>
      </c>
      <c r="C43" t="s">
        <v>12</v>
      </c>
      <c r="D43" t="s">
        <v>34</v>
      </c>
      <c r="E43" t="s">
        <v>4</v>
      </c>
      <c r="F43">
        <v>6866.73</v>
      </c>
      <c r="G43">
        <v>4423.2700000000004</v>
      </c>
    </row>
    <row r="44" spans="1:7" x14ac:dyDescent="0.35">
      <c r="A44" t="s">
        <v>21</v>
      </c>
      <c r="B44" t="s">
        <v>41</v>
      </c>
      <c r="C44" t="s">
        <v>16</v>
      </c>
      <c r="D44" t="s">
        <v>23</v>
      </c>
      <c r="E44" t="s">
        <v>4</v>
      </c>
      <c r="F44">
        <v>6460.53</v>
      </c>
      <c r="G44">
        <v>745.41</v>
      </c>
    </row>
    <row r="45" spans="1:7" x14ac:dyDescent="0.35">
      <c r="A45" t="s">
        <v>0</v>
      </c>
      <c r="B45" t="s">
        <v>11</v>
      </c>
      <c r="C45" t="s">
        <v>2</v>
      </c>
      <c r="D45" t="s">
        <v>46</v>
      </c>
      <c r="E45" t="s">
        <v>14</v>
      </c>
      <c r="F45">
        <v>9990.16</v>
      </c>
      <c r="G45">
        <v>7152.55</v>
      </c>
    </row>
    <row r="46" spans="1:7" x14ac:dyDescent="0.35">
      <c r="A46" t="s">
        <v>18</v>
      </c>
      <c r="B46" t="s">
        <v>22</v>
      </c>
      <c r="C46" t="s">
        <v>7</v>
      </c>
      <c r="D46" t="s">
        <v>38</v>
      </c>
      <c r="E46" t="s">
        <v>4</v>
      </c>
      <c r="F46">
        <v>5484.24</v>
      </c>
      <c r="G46">
        <v>1310.53</v>
      </c>
    </row>
    <row r="47" spans="1:7" x14ac:dyDescent="0.35">
      <c r="A47" t="s">
        <v>30</v>
      </c>
      <c r="B47" t="s">
        <v>24</v>
      </c>
      <c r="C47" t="s">
        <v>27</v>
      </c>
      <c r="D47" t="s">
        <v>42</v>
      </c>
      <c r="E47" t="s">
        <v>40</v>
      </c>
      <c r="F47">
        <v>2308.25</v>
      </c>
      <c r="G47">
        <v>1842.98</v>
      </c>
    </row>
    <row r="48" spans="1:7" x14ac:dyDescent="0.35">
      <c r="A48" t="s">
        <v>5</v>
      </c>
      <c r="B48" t="s">
        <v>31</v>
      </c>
      <c r="C48" t="s">
        <v>27</v>
      </c>
      <c r="D48" t="s">
        <v>36</v>
      </c>
      <c r="E48" t="s">
        <v>14</v>
      </c>
      <c r="F48">
        <v>2676.37</v>
      </c>
      <c r="G48">
        <v>1010.73</v>
      </c>
    </row>
    <row r="49" spans="1:7" x14ac:dyDescent="0.35">
      <c r="A49" t="s">
        <v>33</v>
      </c>
      <c r="B49" t="s">
        <v>41</v>
      </c>
      <c r="C49" t="s">
        <v>12</v>
      </c>
      <c r="D49" t="s">
        <v>13</v>
      </c>
      <c r="E49" t="s">
        <v>40</v>
      </c>
      <c r="F49">
        <v>7227.06</v>
      </c>
      <c r="G49">
        <v>5149.08</v>
      </c>
    </row>
    <row r="50" spans="1:7" x14ac:dyDescent="0.35">
      <c r="A50" t="s">
        <v>29</v>
      </c>
      <c r="B50" t="s">
        <v>24</v>
      </c>
      <c r="C50" t="s">
        <v>27</v>
      </c>
      <c r="D50" t="s">
        <v>42</v>
      </c>
      <c r="E50" t="s">
        <v>20</v>
      </c>
      <c r="F50">
        <v>5372.31</v>
      </c>
      <c r="G50">
        <v>4233.07</v>
      </c>
    </row>
    <row r="51" spans="1:7" x14ac:dyDescent="0.35">
      <c r="A51" t="s">
        <v>29</v>
      </c>
      <c r="B51" t="s">
        <v>31</v>
      </c>
      <c r="C51" t="s">
        <v>27</v>
      </c>
      <c r="D51" t="s">
        <v>28</v>
      </c>
      <c r="E51" t="s">
        <v>14</v>
      </c>
      <c r="F51">
        <v>8701.17</v>
      </c>
      <c r="G51">
        <v>4410.42</v>
      </c>
    </row>
    <row r="52" spans="1:7" x14ac:dyDescent="0.35">
      <c r="A52" t="s">
        <v>10</v>
      </c>
      <c r="B52" t="s">
        <v>41</v>
      </c>
      <c r="C52" t="s">
        <v>12</v>
      </c>
      <c r="D52" t="s">
        <v>45</v>
      </c>
      <c r="E52" t="s">
        <v>40</v>
      </c>
      <c r="F52">
        <v>3021.68</v>
      </c>
      <c r="G52">
        <v>655.8</v>
      </c>
    </row>
    <row r="53" spans="1:7" x14ac:dyDescent="0.35">
      <c r="A53" t="s">
        <v>18</v>
      </c>
      <c r="B53" t="s">
        <v>24</v>
      </c>
      <c r="C53" t="s">
        <v>27</v>
      </c>
      <c r="D53" t="s">
        <v>42</v>
      </c>
      <c r="E53" t="s">
        <v>40</v>
      </c>
      <c r="F53">
        <v>8956.6299999999992</v>
      </c>
      <c r="G53">
        <v>4038.86</v>
      </c>
    </row>
    <row r="54" spans="1:7" x14ac:dyDescent="0.35">
      <c r="A54" t="s">
        <v>30</v>
      </c>
      <c r="B54" t="s">
        <v>31</v>
      </c>
      <c r="C54" t="s">
        <v>7</v>
      </c>
      <c r="D54" t="s">
        <v>35</v>
      </c>
      <c r="E54" t="s">
        <v>4</v>
      </c>
      <c r="F54">
        <v>3598.37</v>
      </c>
      <c r="G54">
        <v>2396.0500000000002</v>
      </c>
    </row>
    <row r="55" spans="1:7" x14ac:dyDescent="0.35">
      <c r="A55" t="s">
        <v>47</v>
      </c>
      <c r="B55" t="s">
        <v>6</v>
      </c>
      <c r="C55" t="s">
        <v>12</v>
      </c>
      <c r="D55" t="s">
        <v>34</v>
      </c>
      <c r="E55" t="s">
        <v>40</v>
      </c>
      <c r="F55">
        <v>2727.34</v>
      </c>
      <c r="G55">
        <v>1513.75</v>
      </c>
    </row>
    <row r="56" spans="1:7" x14ac:dyDescent="0.35">
      <c r="A56" t="s">
        <v>21</v>
      </c>
      <c r="B56" t="s">
        <v>1</v>
      </c>
      <c r="C56" t="s">
        <v>16</v>
      </c>
      <c r="D56" t="s">
        <v>48</v>
      </c>
      <c r="E56" t="s">
        <v>4</v>
      </c>
      <c r="F56">
        <v>9937.5499999999993</v>
      </c>
      <c r="G56">
        <v>7188.04</v>
      </c>
    </row>
    <row r="57" spans="1:7" x14ac:dyDescent="0.35">
      <c r="A57" t="s">
        <v>5</v>
      </c>
      <c r="B57" t="s">
        <v>22</v>
      </c>
      <c r="C57" t="s">
        <v>7</v>
      </c>
      <c r="D57" t="s">
        <v>8</v>
      </c>
      <c r="E57" t="s">
        <v>4</v>
      </c>
      <c r="F57">
        <v>5381.29</v>
      </c>
      <c r="G57">
        <v>1610.64</v>
      </c>
    </row>
    <row r="58" spans="1:7" x14ac:dyDescent="0.35">
      <c r="A58" t="s">
        <v>32</v>
      </c>
      <c r="B58" t="s">
        <v>6</v>
      </c>
      <c r="C58" t="s">
        <v>27</v>
      </c>
      <c r="D58" t="s">
        <v>28</v>
      </c>
      <c r="E58" t="s">
        <v>4</v>
      </c>
      <c r="F58">
        <v>9712.16</v>
      </c>
      <c r="G58">
        <v>6861.75</v>
      </c>
    </row>
    <row r="59" spans="1:7" x14ac:dyDescent="0.35">
      <c r="A59" t="s">
        <v>29</v>
      </c>
      <c r="B59" t="s">
        <v>22</v>
      </c>
      <c r="C59" t="s">
        <v>27</v>
      </c>
      <c r="D59" t="s">
        <v>28</v>
      </c>
      <c r="E59" t="s">
        <v>9</v>
      </c>
      <c r="F59">
        <v>9104.2900000000009</v>
      </c>
      <c r="G59">
        <v>4342.49</v>
      </c>
    </row>
    <row r="60" spans="1:7" x14ac:dyDescent="0.35">
      <c r="A60" t="s">
        <v>18</v>
      </c>
      <c r="B60" t="s">
        <v>1</v>
      </c>
      <c r="C60" t="s">
        <v>7</v>
      </c>
      <c r="D60" t="s">
        <v>38</v>
      </c>
      <c r="E60" t="s">
        <v>4</v>
      </c>
      <c r="F60">
        <v>612.22</v>
      </c>
      <c r="G60">
        <v>81.2</v>
      </c>
    </row>
    <row r="61" spans="1:7" x14ac:dyDescent="0.35">
      <c r="A61" t="s">
        <v>30</v>
      </c>
      <c r="B61" t="s">
        <v>6</v>
      </c>
      <c r="C61" t="s">
        <v>16</v>
      </c>
      <c r="D61" t="s">
        <v>17</v>
      </c>
      <c r="E61" t="s">
        <v>4</v>
      </c>
      <c r="F61">
        <v>1254.8</v>
      </c>
      <c r="G61">
        <v>348.34</v>
      </c>
    </row>
    <row r="62" spans="1:7" x14ac:dyDescent="0.35">
      <c r="A62" t="s">
        <v>10</v>
      </c>
      <c r="B62" t="s">
        <v>1</v>
      </c>
      <c r="C62" t="s">
        <v>27</v>
      </c>
      <c r="D62" t="s">
        <v>36</v>
      </c>
      <c r="E62" t="s">
        <v>14</v>
      </c>
      <c r="F62">
        <v>7302.14</v>
      </c>
      <c r="G62">
        <v>212.01</v>
      </c>
    </row>
    <row r="63" spans="1:7" x14ac:dyDescent="0.35">
      <c r="A63" t="s">
        <v>47</v>
      </c>
      <c r="B63" t="s">
        <v>24</v>
      </c>
      <c r="C63" t="s">
        <v>27</v>
      </c>
      <c r="D63" t="s">
        <v>28</v>
      </c>
      <c r="E63" t="s">
        <v>26</v>
      </c>
      <c r="F63">
        <v>7622.37</v>
      </c>
      <c r="G63">
        <v>4974.68</v>
      </c>
    </row>
    <row r="64" spans="1:7" x14ac:dyDescent="0.35">
      <c r="A64" t="s">
        <v>0</v>
      </c>
      <c r="B64" t="s">
        <v>24</v>
      </c>
      <c r="C64" t="s">
        <v>12</v>
      </c>
      <c r="D64" t="s">
        <v>34</v>
      </c>
      <c r="E64" t="s">
        <v>40</v>
      </c>
      <c r="F64">
        <v>2560.33</v>
      </c>
      <c r="G64">
        <v>1580.31</v>
      </c>
    </row>
    <row r="65" spans="1:7" x14ac:dyDescent="0.35">
      <c r="A65" t="s">
        <v>0</v>
      </c>
      <c r="B65" t="s">
        <v>1</v>
      </c>
      <c r="C65" t="s">
        <v>16</v>
      </c>
      <c r="D65" t="s">
        <v>17</v>
      </c>
      <c r="E65" t="s">
        <v>4</v>
      </c>
      <c r="F65">
        <v>2340.3000000000002</v>
      </c>
      <c r="G65">
        <v>297.27</v>
      </c>
    </row>
    <row r="66" spans="1:7" x14ac:dyDescent="0.35">
      <c r="A66" t="s">
        <v>21</v>
      </c>
      <c r="B66" t="s">
        <v>31</v>
      </c>
      <c r="C66" t="s">
        <v>7</v>
      </c>
      <c r="D66" t="s">
        <v>38</v>
      </c>
      <c r="E66" t="s">
        <v>14</v>
      </c>
      <c r="F66">
        <v>8967.25</v>
      </c>
      <c r="G66">
        <v>1088.21</v>
      </c>
    </row>
    <row r="67" spans="1:7" x14ac:dyDescent="0.35">
      <c r="A67" t="s">
        <v>44</v>
      </c>
      <c r="B67" t="s">
        <v>31</v>
      </c>
      <c r="C67" t="s">
        <v>2</v>
      </c>
      <c r="D67" t="s">
        <v>39</v>
      </c>
      <c r="E67" t="s">
        <v>14</v>
      </c>
      <c r="F67">
        <v>7815.24</v>
      </c>
      <c r="G67">
        <v>4640.09</v>
      </c>
    </row>
    <row r="68" spans="1:7" x14ac:dyDescent="0.35">
      <c r="A68" t="s">
        <v>44</v>
      </c>
      <c r="B68" t="s">
        <v>11</v>
      </c>
      <c r="C68" t="s">
        <v>7</v>
      </c>
      <c r="D68" t="s">
        <v>19</v>
      </c>
      <c r="E68" t="s">
        <v>14</v>
      </c>
      <c r="F68">
        <v>1269.5999999999999</v>
      </c>
      <c r="G68">
        <v>1097.05</v>
      </c>
    </row>
    <row r="69" spans="1:7" x14ac:dyDescent="0.35">
      <c r="A69" t="s">
        <v>29</v>
      </c>
      <c r="B69" t="s">
        <v>24</v>
      </c>
      <c r="C69" t="s">
        <v>27</v>
      </c>
      <c r="D69" t="s">
        <v>49</v>
      </c>
      <c r="E69" t="s">
        <v>9</v>
      </c>
      <c r="F69">
        <v>6333.05</v>
      </c>
      <c r="G69">
        <v>4493.8100000000004</v>
      </c>
    </row>
    <row r="70" spans="1:7" x14ac:dyDescent="0.35">
      <c r="A70" t="s">
        <v>10</v>
      </c>
      <c r="B70" t="s">
        <v>6</v>
      </c>
      <c r="C70" t="s">
        <v>12</v>
      </c>
      <c r="D70" t="s">
        <v>25</v>
      </c>
      <c r="E70" t="s">
        <v>14</v>
      </c>
      <c r="F70">
        <v>2894.66</v>
      </c>
      <c r="G70">
        <v>2417.04</v>
      </c>
    </row>
    <row r="71" spans="1:7" x14ac:dyDescent="0.35">
      <c r="A71" t="s">
        <v>10</v>
      </c>
      <c r="B71" t="s">
        <v>31</v>
      </c>
      <c r="C71" t="s">
        <v>7</v>
      </c>
      <c r="D71" t="s">
        <v>8</v>
      </c>
      <c r="E71" t="s">
        <v>4</v>
      </c>
      <c r="F71">
        <v>6710.53</v>
      </c>
      <c r="G71">
        <v>4605.67</v>
      </c>
    </row>
    <row r="72" spans="1:7" x14ac:dyDescent="0.35">
      <c r="A72" t="s">
        <v>5</v>
      </c>
      <c r="B72" t="s">
        <v>24</v>
      </c>
      <c r="C72" t="s">
        <v>16</v>
      </c>
      <c r="D72" t="s">
        <v>23</v>
      </c>
      <c r="E72" t="s">
        <v>40</v>
      </c>
      <c r="F72">
        <v>2832.91</v>
      </c>
      <c r="G72">
        <v>2464.64</v>
      </c>
    </row>
    <row r="73" spans="1:7" x14ac:dyDescent="0.35">
      <c r="A73" t="s">
        <v>29</v>
      </c>
      <c r="B73" t="s">
        <v>31</v>
      </c>
      <c r="C73" t="s">
        <v>16</v>
      </c>
      <c r="D73" t="s">
        <v>48</v>
      </c>
      <c r="E73" t="s">
        <v>14</v>
      </c>
      <c r="F73">
        <v>3711.91</v>
      </c>
      <c r="G73">
        <v>911.44</v>
      </c>
    </row>
    <row r="74" spans="1:7" x14ac:dyDescent="0.35">
      <c r="A74" t="s">
        <v>32</v>
      </c>
      <c r="B74" t="s">
        <v>11</v>
      </c>
      <c r="C74" t="s">
        <v>12</v>
      </c>
      <c r="D74" t="s">
        <v>25</v>
      </c>
      <c r="E74" t="s">
        <v>26</v>
      </c>
      <c r="F74">
        <v>5574.28</v>
      </c>
      <c r="G74">
        <v>697.25</v>
      </c>
    </row>
    <row r="75" spans="1:7" x14ac:dyDescent="0.35">
      <c r="A75" t="s">
        <v>33</v>
      </c>
      <c r="B75" t="s">
        <v>24</v>
      </c>
      <c r="C75" t="s">
        <v>7</v>
      </c>
      <c r="D75" t="s">
        <v>19</v>
      </c>
      <c r="E75" t="s">
        <v>9</v>
      </c>
      <c r="F75">
        <v>5732.96</v>
      </c>
      <c r="G75">
        <v>195.59</v>
      </c>
    </row>
    <row r="76" spans="1:7" x14ac:dyDescent="0.35">
      <c r="A76" t="s">
        <v>5</v>
      </c>
      <c r="B76" t="s">
        <v>41</v>
      </c>
      <c r="C76" t="s">
        <v>27</v>
      </c>
      <c r="D76" t="s">
        <v>28</v>
      </c>
      <c r="E76" t="s">
        <v>4</v>
      </c>
      <c r="F76">
        <v>8381.41</v>
      </c>
      <c r="G76">
        <v>6322.48</v>
      </c>
    </row>
    <row r="77" spans="1:7" x14ac:dyDescent="0.35">
      <c r="A77" t="s">
        <v>29</v>
      </c>
      <c r="B77" t="s">
        <v>11</v>
      </c>
      <c r="C77" t="s">
        <v>7</v>
      </c>
      <c r="D77" t="s">
        <v>38</v>
      </c>
      <c r="E77" t="s">
        <v>26</v>
      </c>
      <c r="F77">
        <v>6715.85</v>
      </c>
      <c r="G77">
        <v>5193.37</v>
      </c>
    </row>
    <row r="78" spans="1:7" x14ac:dyDescent="0.35">
      <c r="A78" t="s">
        <v>33</v>
      </c>
      <c r="B78" t="s">
        <v>31</v>
      </c>
      <c r="C78" t="s">
        <v>2</v>
      </c>
      <c r="D78" t="s">
        <v>46</v>
      </c>
      <c r="E78" t="s">
        <v>20</v>
      </c>
      <c r="F78">
        <v>1999.52</v>
      </c>
      <c r="G78">
        <v>676.28</v>
      </c>
    </row>
    <row r="79" spans="1:7" x14ac:dyDescent="0.35">
      <c r="A79" t="s">
        <v>21</v>
      </c>
      <c r="B79" t="s">
        <v>6</v>
      </c>
      <c r="C79" t="s">
        <v>12</v>
      </c>
      <c r="D79" t="s">
        <v>25</v>
      </c>
      <c r="E79" t="s">
        <v>14</v>
      </c>
      <c r="F79">
        <v>600.72</v>
      </c>
      <c r="G79">
        <v>139.96</v>
      </c>
    </row>
    <row r="80" spans="1:7" x14ac:dyDescent="0.35">
      <c r="A80" t="s">
        <v>0</v>
      </c>
      <c r="B80" t="s">
        <v>22</v>
      </c>
      <c r="C80" t="s">
        <v>7</v>
      </c>
      <c r="D80" t="s">
        <v>35</v>
      </c>
      <c r="E80" t="s">
        <v>4</v>
      </c>
      <c r="F80">
        <v>2127.62</v>
      </c>
      <c r="G80">
        <v>31.04</v>
      </c>
    </row>
    <row r="81" spans="1:7" x14ac:dyDescent="0.35">
      <c r="A81" t="s">
        <v>18</v>
      </c>
      <c r="B81" t="s">
        <v>41</v>
      </c>
      <c r="C81" t="s">
        <v>7</v>
      </c>
      <c r="D81" t="s">
        <v>35</v>
      </c>
      <c r="E81" t="s">
        <v>4</v>
      </c>
      <c r="F81">
        <v>3735.72</v>
      </c>
      <c r="G81">
        <v>2694.71</v>
      </c>
    </row>
    <row r="82" spans="1:7" x14ac:dyDescent="0.35">
      <c r="A82" t="s">
        <v>32</v>
      </c>
      <c r="B82" t="s">
        <v>41</v>
      </c>
      <c r="C82" t="s">
        <v>12</v>
      </c>
      <c r="D82" t="s">
        <v>13</v>
      </c>
      <c r="E82" t="s">
        <v>14</v>
      </c>
      <c r="F82">
        <v>2856.86</v>
      </c>
      <c r="G82">
        <v>2120.92</v>
      </c>
    </row>
    <row r="83" spans="1:7" x14ac:dyDescent="0.35">
      <c r="A83" t="s">
        <v>15</v>
      </c>
      <c r="B83" t="s">
        <v>6</v>
      </c>
      <c r="C83" t="s">
        <v>27</v>
      </c>
      <c r="D83" t="s">
        <v>28</v>
      </c>
      <c r="E83" t="s">
        <v>40</v>
      </c>
      <c r="F83">
        <v>1342.77</v>
      </c>
      <c r="G83">
        <v>980.78</v>
      </c>
    </row>
    <row r="84" spans="1:7" x14ac:dyDescent="0.35">
      <c r="A84" t="s">
        <v>21</v>
      </c>
      <c r="B84" t="s">
        <v>41</v>
      </c>
      <c r="C84" t="s">
        <v>7</v>
      </c>
      <c r="D84" t="s">
        <v>8</v>
      </c>
      <c r="E84" t="s">
        <v>9</v>
      </c>
      <c r="F84">
        <v>4869.2299999999996</v>
      </c>
      <c r="G84">
        <v>3917.47</v>
      </c>
    </row>
    <row r="85" spans="1:7" x14ac:dyDescent="0.35">
      <c r="A85" t="s">
        <v>47</v>
      </c>
      <c r="B85" t="s">
        <v>31</v>
      </c>
      <c r="C85" t="s">
        <v>12</v>
      </c>
      <c r="D85" t="s">
        <v>25</v>
      </c>
      <c r="E85" t="s">
        <v>4</v>
      </c>
      <c r="F85">
        <v>5444.61</v>
      </c>
      <c r="G85">
        <v>1132.7</v>
      </c>
    </row>
    <row r="86" spans="1:7" x14ac:dyDescent="0.35">
      <c r="A86" t="s">
        <v>15</v>
      </c>
      <c r="B86" t="s">
        <v>11</v>
      </c>
      <c r="C86" t="s">
        <v>2</v>
      </c>
      <c r="D86" t="s">
        <v>3</v>
      </c>
      <c r="E86" t="s">
        <v>4</v>
      </c>
      <c r="F86">
        <v>5891.91</v>
      </c>
      <c r="G86">
        <v>445.9</v>
      </c>
    </row>
    <row r="87" spans="1:7" x14ac:dyDescent="0.35">
      <c r="A87" t="s">
        <v>44</v>
      </c>
      <c r="B87" t="s">
        <v>11</v>
      </c>
      <c r="C87" t="s">
        <v>16</v>
      </c>
      <c r="D87" t="s">
        <v>17</v>
      </c>
      <c r="E87" t="s">
        <v>26</v>
      </c>
      <c r="F87">
        <v>949.88</v>
      </c>
      <c r="G87">
        <v>578.25</v>
      </c>
    </row>
    <row r="88" spans="1:7" x14ac:dyDescent="0.35">
      <c r="A88" t="s">
        <v>10</v>
      </c>
      <c r="B88" t="s">
        <v>41</v>
      </c>
      <c r="C88" t="s">
        <v>12</v>
      </c>
      <c r="D88" t="s">
        <v>25</v>
      </c>
      <c r="E88" t="s">
        <v>9</v>
      </c>
      <c r="F88">
        <v>580.63</v>
      </c>
      <c r="G88">
        <v>126.29</v>
      </c>
    </row>
    <row r="89" spans="1:7" x14ac:dyDescent="0.35">
      <c r="A89" t="s">
        <v>30</v>
      </c>
      <c r="B89" t="s">
        <v>22</v>
      </c>
      <c r="C89" t="s">
        <v>7</v>
      </c>
      <c r="D89" t="s">
        <v>35</v>
      </c>
      <c r="E89" t="s">
        <v>9</v>
      </c>
      <c r="F89">
        <v>4376.82</v>
      </c>
      <c r="G89">
        <v>2440.69</v>
      </c>
    </row>
    <row r="90" spans="1:7" x14ac:dyDescent="0.35">
      <c r="A90" t="s">
        <v>15</v>
      </c>
      <c r="B90" t="s">
        <v>41</v>
      </c>
      <c r="C90" t="s">
        <v>16</v>
      </c>
      <c r="D90" t="s">
        <v>23</v>
      </c>
      <c r="E90" t="s">
        <v>9</v>
      </c>
      <c r="F90">
        <v>5329.19</v>
      </c>
      <c r="G90">
        <v>709.28</v>
      </c>
    </row>
    <row r="91" spans="1:7" x14ac:dyDescent="0.35">
      <c r="A91" t="s">
        <v>5</v>
      </c>
      <c r="B91" t="s">
        <v>41</v>
      </c>
      <c r="C91" t="s">
        <v>2</v>
      </c>
      <c r="D91" t="s">
        <v>39</v>
      </c>
      <c r="E91" t="s">
        <v>14</v>
      </c>
      <c r="F91">
        <v>4789.41</v>
      </c>
      <c r="G91">
        <v>2629.17</v>
      </c>
    </row>
    <row r="92" spans="1:7" x14ac:dyDescent="0.35">
      <c r="A92" t="s">
        <v>21</v>
      </c>
      <c r="B92" t="s">
        <v>24</v>
      </c>
      <c r="C92" t="s">
        <v>27</v>
      </c>
      <c r="D92" t="s">
        <v>49</v>
      </c>
      <c r="E92" t="s">
        <v>40</v>
      </c>
      <c r="F92">
        <v>2299.36</v>
      </c>
      <c r="G92">
        <v>1915.5</v>
      </c>
    </row>
    <row r="93" spans="1:7" x14ac:dyDescent="0.35">
      <c r="A93" t="s">
        <v>18</v>
      </c>
      <c r="B93" t="s">
        <v>22</v>
      </c>
      <c r="C93" t="s">
        <v>7</v>
      </c>
      <c r="D93" t="s">
        <v>35</v>
      </c>
      <c r="E93" t="s">
        <v>14</v>
      </c>
      <c r="F93">
        <v>745.98</v>
      </c>
      <c r="G93">
        <v>277.54000000000002</v>
      </c>
    </row>
    <row r="94" spans="1:7" x14ac:dyDescent="0.35">
      <c r="A94" t="s">
        <v>5</v>
      </c>
      <c r="B94" t="s">
        <v>24</v>
      </c>
      <c r="C94" t="s">
        <v>12</v>
      </c>
      <c r="D94" t="s">
        <v>34</v>
      </c>
      <c r="E94" t="s">
        <v>14</v>
      </c>
      <c r="F94">
        <v>8558.85</v>
      </c>
      <c r="G94">
        <v>4423.1000000000004</v>
      </c>
    </row>
    <row r="95" spans="1:7" x14ac:dyDescent="0.35">
      <c r="A95" t="s">
        <v>30</v>
      </c>
      <c r="B95" t="s">
        <v>6</v>
      </c>
      <c r="C95" t="s">
        <v>12</v>
      </c>
      <c r="D95" t="s">
        <v>13</v>
      </c>
      <c r="E95" t="s">
        <v>4</v>
      </c>
      <c r="F95">
        <v>1630.03</v>
      </c>
      <c r="G95">
        <v>948.42</v>
      </c>
    </row>
    <row r="96" spans="1:7" x14ac:dyDescent="0.35">
      <c r="A96" t="s">
        <v>5</v>
      </c>
      <c r="B96" t="s">
        <v>22</v>
      </c>
      <c r="C96" t="s">
        <v>27</v>
      </c>
      <c r="D96" t="s">
        <v>36</v>
      </c>
      <c r="E96" t="s">
        <v>4</v>
      </c>
      <c r="F96">
        <v>3582.45</v>
      </c>
      <c r="G96">
        <v>944.91</v>
      </c>
    </row>
    <row r="97" spans="1:7" x14ac:dyDescent="0.35">
      <c r="A97" t="s">
        <v>5</v>
      </c>
      <c r="B97" t="s">
        <v>22</v>
      </c>
      <c r="C97" t="s">
        <v>27</v>
      </c>
      <c r="D97" t="s">
        <v>36</v>
      </c>
      <c r="E97" t="s">
        <v>9</v>
      </c>
      <c r="F97">
        <v>4806.49</v>
      </c>
      <c r="G97">
        <v>842.36</v>
      </c>
    </row>
    <row r="98" spans="1:7" x14ac:dyDescent="0.35">
      <c r="A98" t="s">
        <v>30</v>
      </c>
      <c r="B98" t="s">
        <v>24</v>
      </c>
      <c r="C98" t="s">
        <v>27</v>
      </c>
      <c r="D98" t="s">
        <v>28</v>
      </c>
      <c r="E98" t="s">
        <v>4</v>
      </c>
      <c r="F98">
        <v>8035.93</v>
      </c>
      <c r="G98">
        <v>2917.09</v>
      </c>
    </row>
    <row r="99" spans="1:7" x14ac:dyDescent="0.35">
      <c r="A99" t="s">
        <v>10</v>
      </c>
      <c r="B99" t="s">
        <v>1</v>
      </c>
      <c r="C99" t="s">
        <v>16</v>
      </c>
      <c r="D99" t="s">
        <v>23</v>
      </c>
      <c r="E99" t="s">
        <v>4</v>
      </c>
      <c r="F99">
        <v>1021.24</v>
      </c>
      <c r="G99">
        <v>407.07</v>
      </c>
    </row>
    <row r="100" spans="1:7" x14ac:dyDescent="0.35">
      <c r="A100" t="s">
        <v>18</v>
      </c>
      <c r="B100" t="s">
        <v>22</v>
      </c>
      <c r="C100" t="s">
        <v>2</v>
      </c>
      <c r="D100" t="s">
        <v>39</v>
      </c>
      <c r="E100" t="s">
        <v>26</v>
      </c>
      <c r="F100">
        <v>3527.69</v>
      </c>
      <c r="G100">
        <v>1180.96</v>
      </c>
    </row>
    <row r="101" spans="1:7" x14ac:dyDescent="0.35">
      <c r="A101" t="s">
        <v>33</v>
      </c>
      <c r="B101" t="s">
        <v>31</v>
      </c>
      <c r="C101" t="s">
        <v>16</v>
      </c>
      <c r="D101" t="s">
        <v>17</v>
      </c>
      <c r="E101" t="s">
        <v>40</v>
      </c>
      <c r="F101">
        <v>5826.46</v>
      </c>
      <c r="G101">
        <v>4300.93</v>
      </c>
    </row>
    <row r="102" spans="1:7" x14ac:dyDescent="0.35">
      <c r="A102" t="s">
        <v>44</v>
      </c>
      <c r="B102" t="s">
        <v>6</v>
      </c>
      <c r="C102" t="s">
        <v>7</v>
      </c>
      <c r="D102" t="s">
        <v>8</v>
      </c>
      <c r="E102" t="s">
        <v>4</v>
      </c>
      <c r="F102">
        <v>9376.5</v>
      </c>
      <c r="G102">
        <v>917.14</v>
      </c>
    </row>
    <row r="103" spans="1:7" x14ac:dyDescent="0.35">
      <c r="A103" t="s">
        <v>10</v>
      </c>
      <c r="B103" t="s">
        <v>1</v>
      </c>
      <c r="C103" t="s">
        <v>16</v>
      </c>
      <c r="D103" t="s">
        <v>37</v>
      </c>
      <c r="E103" t="s">
        <v>20</v>
      </c>
      <c r="F103">
        <v>3645.5</v>
      </c>
      <c r="G103">
        <v>687.2</v>
      </c>
    </row>
    <row r="104" spans="1:7" x14ac:dyDescent="0.35">
      <c r="A104" t="s">
        <v>30</v>
      </c>
      <c r="B104" t="s">
        <v>24</v>
      </c>
      <c r="C104" t="s">
        <v>12</v>
      </c>
      <c r="D104" t="s">
        <v>34</v>
      </c>
      <c r="E104" t="s">
        <v>4</v>
      </c>
      <c r="F104">
        <v>666.75</v>
      </c>
      <c r="G104">
        <v>412.78</v>
      </c>
    </row>
    <row r="105" spans="1:7" x14ac:dyDescent="0.35">
      <c r="A105" t="s">
        <v>21</v>
      </c>
      <c r="B105" t="s">
        <v>11</v>
      </c>
      <c r="C105" t="s">
        <v>12</v>
      </c>
      <c r="D105" t="s">
        <v>34</v>
      </c>
      <c r="E105" t="s">
        <v>14</v>
      </c>
      <c r="F105">
        <v>5020.32</v>
      </c>
      <c r="G105">
        <v>1839.86</v>
      </c>
    </row>
    <row r="106" spans="1:7" x14ac:dyDescent="0.35">
      <c r="A106" t="s">
        <v>0</v>
      </c>
      <c r="B106" t="s">
        <v>6</v>
      </c>
      <c r="C106" t="s">
        <v>16</v>
      </c>
      <c r="D106" t="s">
        <v>23</v>
      </c>
      <c r="E106" t="s">
        <v>4</v>
      </c>
      <c r="F106">
        <v>2664</v>
      </c>
      <c r="G106">
        <v>1103.1400000000001</v>
      </c>
    </row>
    <row r="107" spans="1:7" x14ac:dyDescent="0.35">
      <c r="A107" t="s">
        <v>32</v>
      </c>
      <c r="B107" t="s">
        <v>6</v>
      </c>
      <c r="C107" t="s">
        <v>16</v>
      </c>
      <c r="D107" t="s">
        <v>48</v>
      </c>
      <c r="E107" t="s">
        <v>9</v>
      </c>
      <c r="F107">
        <v>6252.79</v>
      </c>
      <c r="G107">
        <v>4829.1099999999997</v>
      </c>
    </row>
    <row r="108" spans="1:7" x14ac:dyDescent="0.35">
      <c r="A108" t="s">
        <v>32</v>
      </c>
      <c r="B108" t="s">
        <v>31</v>
      </c>
      <c r="C108" t="s">
        <v>7</v>
      </c>
      <c r="D108" t="s">
        <v>8</v>
      </c>
      <c r="E108" t="s">
        <v>40</v>
      </c>
      <c r="F108">
        <v>7547.82</v>
      </c>
      <c r="G108">
        <v>3850.16</v>
      </c>
    </row>
    <row r="109" spans="1:7" x14ac:dyDescent="0.35">
      <c r="A109" t="s">
        <v>29</v>
      </c>
      <c r="B109" t="s">
        <v>41</v>
      </c>
      <c r="C109" t="s">
        <v>12</v>
      </c>
      <c r="D109" t="s">
        <v>25</v>
      </c>
      <c r="E109" t="s">
        <v>40</v>
      </c>
      <c r="F109">
        <v>9636.9500000000007</v>
      </c>
      <c r="G109">
        <v>845.42</v>
      </c>
    </row>
    <row r="110" spans="1:7" x14ac:dyDescent="0.35">
      <c r="A110" t="s">
        <v>29</v>
      </c>
      <c r="B110" t="s">
        <v>22</v>
      </c>
      <c r="C110" t="s">
        <v>7</v>
      </c>
      <c r="D110" t="s">
        <v>8</v>
      </c>
      <c r="E110" t="s">
        <v>14</v>
      </c>
      <c r="F110">
        <v>352.89</v>
      </c>
      <c r="G110">
        <v>101.3</v>
      </c>
    </row>
    <row r="111" spans="1:7" x14ac:dyDescent="0.35">
      <c r="A111" t="s">
        <v>0</v>
      </c>
      <c r="B111" t="s">
        <v>6</v>
      </c>
      <c r="C111" t="s">
        <v>27</v>
      </c>
      <c r="D111" t="s">
        <v>28</v>
      </c>
      <c r="E111" t="s">
        <v>40</v>
      </c>
      <c r="F111">
        <v>5059.7</v>
      </c>
      <c r="G111">
        <v>919.79</v>
      </c>
    </row>
    <row r="112" spans="1:7" x14ac:dyDescent="0.35">
      <c r="A112" t="s">
        <v>32</v>
      </c>
      <c r="B112" t="s">
        <v>11</v>
      </c>
      <c r="C112" t="s">
        <v>12</v>
      </c>
      <c r="D112" t="s">
        <v>13</v>
      </c>
      <c r="E112" t="s">
        <v>9</v>
      </c>
      <c r="F112">
        <v>7407.02</v>
      </c>
      <c r="G112">
        <v>90.8</v>
      </c>
    </row>
    <row r="113" spans="1:7" x14ac:dyDescent="0.35">
      <c r="A113" t="s">
        <v>30</v>
      </c>
      <c r="B113" t="s">
        <v>22</v>
      </c>
      <c r="C113" t="s">
        <v>2</v>
      </c>
      <c r="D113" t="s">
        <v>39</v>
      </c>
      <c r="E113" t="s">
        <v>20</v>
      </c>
      <c r="F113">
        <v>6667.62</v>
      </c>
      <c r="G113">
        <v>1713.38</v>
      </c>
    </row>
    <row r="114" spans="1:7" x14ac:dyDescent="0.35">
      <c r="A114" t="s">
        <v>44</v>
      </c>
      <c r="B114" t="s">
        <v>1</v>
      </c>
      <c r="C114" t="s">
        <v>2</v>
      </c>
      <c r="D114" t="s">
        <v>39</v>
      </c>
      <c r="E114" t="s">
        <v>4</v>
      </c>
      <c r="F114">
        <v>3322.06</v>
      </c>
      <c r="G114">
        <v>2562.04</v>
      </c>
    </row>
    <row r="115" spans="1:7" x14ac:dyDescent="0.35">
      <c r="A115" t="s">
        <v>44</v>
      </c>
      <c r="B115" t="s">
        <v>22</v>
      </c>
      <c r="C115" t="s">
        <v>27</v>
      </c>
      <c r="D115" t="s">
        <v>42</v>
      </c>
      <c r="E115" t="s">
        <v>14</v>
      </c>
      <c r="F115">
        <v>6843.25</v>
      </c>
      <c r="G115">
        <v>2110.91</v>
      </c>
    </row>
    <row r="116" spans="1:7" x14ac:dyDescent="0.35">
      <c r="A116" t="s">
        <v>29</v>
      </c>
      <c r="B116" t="s">
        <v>24</v>
      </c>
      <c r="C116" t="s">
        <v>7</v>
      </c>
      <c r="D116" t="s">
        <v>38</v>
      </c>
      <c r="E116" t="s">
        <v>14</v>
      </c>
      <c r="F116">
        <v>2571.37</v>
      </c>
      <c r="G116">
        <v>1336.75</v>
      </c>
    </row>
    <row r="117" spans="1:7" x14ac:dyDescent="0.35">
      <c r="A117" t="s">
        <v>33</v>
      </c>
      <c r="B117" t="s">
        <v>24</v>
      </c>
      <c r="C117" t="s">
        <v>16</v>
      </c>
      <c r="D117" t="s">
        <v>17</v>
      </c>
      <c r="E117" t="s">
        <v>9</v>
      </c>
      <c r="F117">
        <v>7479.72</v>
      </c>
      <c r="G117">
        <v>3389.93</v>
      </c>
    </row>
    <row r="118" spans="1:7" x14ac:dyDescent="0.35">
      <c r="A118" t="s">
        <v>32</v>
      </c>
      <c r="B118" t="s">
        <v>6</v>
      </c>
      <c r="C118" t="s">
        <v>27</v>
      </c>
      <c r="D118" t="s">
        <v>36</v>
      </c>
      <c r="E118" t="s">
        <v>4</v>
      </c>
      <c r="F118">
        <v>7591.39</v>
      </c>
      <c r="G118">
        <v>3261.65</v>
      </c>
    </row>
    <row r="119" spans="1:7" x14ac:dyDescent="0.35">
      <c r="A119" t="s">
        <v>47</v>
      </c>
      <c r="B119" t="s">
        <v>41</v>
      </c>
      <c r="C119" t="s">
        <v>12</v>
      </c>
      <c r="D119" t="s">
        <v>45</v>
      </c>
      <c r="E119" t="s">
        <v>20</v>
      </c>
      <c r="F119">
        <v>8744.75</v>
      </c>
      <c r="G119">
        <v>4083.16</v>
      </c>
    </row>
    <row r="120" spans="1:7" x14ac:dyDescent="0.35">
      <c r="A120" t="s">
        <v>18</v>
      </c>
      <c r="B120" t="s">
        <v>41</v>
      </c>
      <c r="C120" t="s">
        <v>12</v>
      </c>
      <c r="D120" t="s">
        <v>13</v>
      </c>
      <c r="E120" t="s">
        <v>4</v>
      </c>
      <c r="F120">
        <v>6543.09</v>
      </c>
      <c r="G120">
        <v>4343.0200000000004</v>
      </c>
    </row>
    <row r="121" spans="1:7" x14ac:dyDescent="0.35">
      <c r="A121" t="s">
        <v>30</v>
      </c>
      <c r="B121" t="s">
        <v>22</v>
      </c>
      <c r="C121" t="s">
        <v>16</v>
      </c>
      <c r="D121" t="s">
        <v>37</v>
      </c>
      <c r="E121" t="s">
        <v>4</v>
      </c>
      <c r="F121">
        <v>9451.36</v>
      </c>
      <c r="G121">
        <v>3445.57</v>
      </c>
    </row>
    <row r="122" spans="1:7" x14ac:dyDescent="0.35">
      <c r="A122" t="s">
        <v>30</v>
      </c>
      <c r="B122" t="s">
        <v>31</v>
      </c>
      <c r="C122" t="s">
        <v>2</v>
      </c>
      <c r="D122" t="s">
        <v>43</v>
      </c>
      <c r="E122" t="s">
        <v>26</v>
      </c>
      <c r="F122">
        <v>1622.03</v>
      </c>
      <c r="G122">
        <v>164.11</v>
      </c>
    </row>
    <row r="123" spans="1:7" x14ac:dyDescent="0.35">
      <c r="A123" t="s">
        <v>33</v>
      </c>
      <c r="B123" t="s">
        <v>31</v>
      </c>
      <c r="C123" t="s">
        <v>16</v>
      </c>
      <c r="D123" t="s">
        <v>23</v>
      </c>
      <c r="E123" t="s">
        <v>4</v>
      </c>
      <c r="F123">
        <v>5157.5600000000004</v>
      </c>
      <c r="G123">
        <v>3843.67</v>
      </c>
    </row>
    <row r="124" spans="1:7" x14ac:dyDescent="0.35">
      <c r="A124" t="s">
        <v>32</v>
      </c>
      <c r="B124" t="s">
        <v>41</v>
      </c>
      <c r="C124" t="s">
        <v>27</v>
      </c>
      <c r="D124" t="s">
        <v>36</v>
      </c>
      <c r="E124" t="s">
        <v>4</v>
      </c>
      <c r="F124">
        <v>7831.92</v>
      </c>
      <c r="G124">
        <v>6310.48</v>
      </c>
    </row>
    <row r="125" spans="1:7" x14ac:dyDescent="0.35">
      <c r="A125" t="s">
        <v>44</v>
      </c>
      <c r="B125" t="s">
        <v>31</v>
      </c>
      <c r="C125" t="s">
        <v>2</v>
      </c>
      <c r="D125" t="s">
        <v>3</v>
      </c>
      <c r="E125" t="s">
        <v>14</v>
      </c>
      <c r="F125">
        <v>4722.2299999999996</v>
      </c>
      <c r="G125">
        <v>2653.62</v>
      </c>
    </row>
    <row r="126" spans="1:7" x14ac:dyDescent="0.35">
      <c r="A126" t="s">
        <v>33</v>
      </c>
      <c r="B126" t="s">
        <v>1</v>
      </c>
      <c r="C126" t="s">
        <v>2</v>
      </c>
      <c r="D126" t="s">
        <v>43</v>
      </c>
      <c r="E126" t="s">
        <v>20</v>
      </c>
      <c r="F126">
        <v>2235.4</v>
      </c>
      <c r="G126">
        <v>976.75</v>
      </c>
    </row>
    <row r="127" spans="1:7" x14ac:dyDescent="0.35">
      <c r="A127" t="s">
        <v>10</v>
      </c>
      <c r="B127" t="s">
        <v>22</v>
      </c>
      <c r="C127" t="s">
        <v>12</v>
      </c>
      <c r="D127" t="s">
        <v>34</v>
      </c>
      <c r="E127" t="s">
        <v>4</v>
      </c>
      <c r="F127">
        <v>8559.49</v>
      </c>
      <c r="G127">
        <v>4310.71</v>
      </c>
    </row>
    <row r="128" spans="1:7" x14ac:dyDescent="0.35">
      <c r="A128" t="s">
        <v>5</v>
      </c>
      <c r="B128" t="s">
        <v>24</v>
      </c>
      <c r="C128" t="s">
        <v>2</v>
      </c>
      <c r="D128" t="s">
        <v>46</v>
      </c>
      <c r="E128" t="s">
        <v>20</v>
      </c>
      <c r="F128">
        <v>960.08</v>
      </c>
      <c r="G128">
        <v>117.05</v>
      </c>
    </row>
    <row r="129" spans="1:7" x14ac:dyDescent="0.35">
      <c r="A129" t="s">
        <v>30</v>
      </c>
      <c r="B129" t="s">
        <v>31</v>
      </c>
      <c r="C129" t="s">
        <v>7</v>
      </c>
      <c r="D129" t="s">
        <v>38</v>
      </c>
      <c r="E129" t="s">
        <v>26</v>
      </c>
      <c r="F129">
        <v>7735.05</v>
      </c>
      <c r="G129">
        <v>908.26</v>
      </c>
    </row>
    <row r="130" spans="1:7" x14ac:dyDescent="0.35">
      <c r="A130" t="s">
        <v>47</v>
      </c>
      <c r="B130" t="s">
        <v>1</v>
      </c>
      <c r="C130" t="s">
        <v>12</v>
      </c>
      <c r="D130" t="s">
        <v>25</v>
      </c>
      <c r="E130" t="s">
        <v>14</v>
      </c>
      <c r="F130">
        <v>4084.07</v>
      </c>
      <c r="G130">
        <v>2888.94</v>
      </c>
    </row>
    <row r="131" spans="1:7" x14ac:dyDescent="0.35">
      <c r="A131" t="s">
        <v>44</v>
      </c>
      <c r="B131" t="s">
        <v>31</v>
      </c>
      <c r="C131" t="s">
        <v>12</v>
      </c>
      <c r="D131" t="s">
        <v>34</v>
      </c>
      <c r="E131" t="s">
        <v>26</v>
      </c>
      <c r="F131">
        <v>933.26</v>
      </c>
      <c r="G131">
        <v>509.09</v>
      </c>
    </row>
    <row r="132" spans="1:7" x14ac:dyDescent="0.35">
      <c r="A132" t="s">
        <v>44</v>
      </c>
      <c r="B132" t="s">
        <v>22</v>
      </c>
      <c r="C132" t="s">
        <v>7</v>
      </c>
      <c r="D132" t="s">
        <v>19</v>
      </c>
      <c r="E132" t="s">
        <v>14</v>
      </c>
      <c r="F132">
        <v>2900.45</v>
      </c>
      <c r="G132">
        <v>18.82</v>
      </c>
    </row>
    <row r="133" spans="1:7" x14ac:dyDescent="0.35">
      <c r="A133" t="s">
        <v>44</v>
      </c>
      <c r="B133" t="s">
        <v>1</v>
      </c>
      <c r="C133" t="s">
        <v>27</v>
      </c>
      <c r="D133" t="s">
        <v>42</v>
      </c>
      <c r="E133" t="s">
        <v>20</v>
      </c>
      <c r="F133">
        <v>5890.36</v>
      </c>
      <c r="G133">
        <v>371.14</v>
      </c>
    </row>
    <row r="134" spans="1:7" x14ac:dyDescent="0.35">
      <c r="A134" t="s">
        <v>10</v>
      </c>
      <c r="B134" t="s">
        <v>31</v>
      </c>
      <c r="C134" t="s">
        <v>2</v>
      </c>
      <c r="D134" t="s">
        <v>3</v>
      </c>
      <c r="E134" t="s">
        <v>4</v>
      </c>
      <c r="F134">
        <v>6569.98</v>
      </c>
      <c r="G134">
        <v>3789.26</v>
      </c>
    </row>
    <row r="135" spans="1:7" x14ac:dyDescent="0.35">
      <c r="A135" t="s">
        <v>18</v>
      </c>
      <c r="B135" t="s">
        <v>11</v>
      </c>
      <c r="C135" t="s">
        <v>2</v>
      </c>
      <c r="D135" t="s">
        <v>46</v>
      </c>
      <c r="E135" t="s">
        <v>4</v>
      </c>
      <c r="F135">
        <v>8306.7000000000007</v>
      </c>
      <c r="G135">
        <v>2662.93</v>
      </c>
    </row>
    <row r="136" spans="1:7" x14ac:dyDescent="0.35">
      <c r="A136" t="s">
        <v>29</v>
      </c>
      <c r="B136" t="s">
        <v>1</v>
      </c>
      <c r="C136" t="s">
        <v>16</v>
      </c>
      <c r="D136" t="s">
        <v>37</v>
      </c>
      <c r="E136" t="s">
        <v>40</v>
      </c>
      <c r="F136">
        <v>3571.72</v>
      </c>
      <c r="G136">
        <v>152.5</v>
      </c>
    </row>
    <row r="137" spans="1:7" x14ac:dyDescent="0.35">
      <c r="A137" t="s">
        <v>47</v>
      </c>
      <c r="B137" t="s">
        <v>22</v>
      </c>
      <c r="C137" t="s">
        <v>2</v>
      </c>
      <c r="D137" t="s">
        <v>43</v>
      </c>
      <c r="E137" t="s">
        <v>4</v>
      </c>
      <c r="F137">
        <v>5441.76</v>
      </c>
      <c r="G137">
        <v>531.24</v>
      </c>
    </row>
    <row r="138" spans="1:7" x14ac:dyDescent="0.35">
      <c r="A138" t="s">
        <v>0</v>
      </c>
      <c r="B138" t="s">
        <v>31</v>
      </c>
      <c r="C138" t="s">
        <v>16</v>
      </c>
      <c r="D138" t="s">
        <v>23</v>
      </c>
      <c r="E138" t="s">
        <v>26</v>
      </c>
      <c r="F138">
        <v>5487.68</v>
      </c>
      <c r="G138">
        <v>818.16</v>
      </c>
    </row>
    <row r="139" spans="1:7" x14ac:dyDescent="0.35">
      <c r="A139" t="s">
        <v>47</v>
      </c>
      <c r="B139" t="s">
        <v>24</v>
      </c>
      <c r="C139" t="s">
        <v>27</v>
      </c>
      <c r="D139" t="s">
        <v>28</v>
      </c>
      <c r="E139" t="s">
        <v>26</v>
      </c>
      <c r="F139">
        <v>1470.28</v>
      </c>
      <c r="G139">
        <v>934.06</v>
      </c>
    </row>
    <row r="140" spans="1:7" x14ac:dyDescent="0.35">
      <c r="A140" t="s">
        <v>15</v>
      </c>
      <c r="B140" t="s">
        <v>1</v>
      </c>
      <c r="C140" t="s">
        <v>7</v>
      </c>
      <c r="D140" t="s">
        <v>8</v>
      </c>
      <c r="E140" t="s">
        <v>20</v>
      </c>
      <c r="F140">
        <v>4247.75</v>
      </c>
      <c r="G140">
        <v>1950.02</v>
      </c>
    </row>
    <row r="141" spans="1:7" x14ac:dyDescent="0.35">
      <c r="A141" t="s">
        <v>10</v>
      </c>
      <c r="B141" t="s">
        <v>1</v>
      </c>
      <c r="C141" t="s">
        <v>27</v>
      </c>
      <c r="D141" t="s">
        <v>49</v>
      </c>
      <c r="E141" t="s">
        <v>40</v>
      </c>
      <c r="F141">
        <v>3686.64</v>
      </c>
      <c r="G141">
        <v>187.65</v>
      </c>
    </row>
    <row r="142" spans="1:7" x14ac:dyDescent="0.35">
      <c r="A142" t="s">
        <v>29</v>
      </c>
      <c r="B142" t="s">
        <v>1</v>
      </c>
      <c r="C142" t="s">
        <v>16</v>
      </c>
      <c r="D142" t="s">
        <v>17</v>
      </c>
      <c r="E142" t="s">
        <v>26</v>
      </c>
      <c r="F142">
        <v>5623.85</v>
      </c>
      <c r="G142">
        <v>612.91</v>
      </c>
    </row>
    <row r="143" spans="1:7" x14ac:dyDescent="0.35">
      <c r="A143" t="s">
        <v>5</v>
      </c>
      <c r="B143" t="s">
        <v>6</v>
      </c>
      <c r="C143" t="s">
        <v>2</v>
      </c>
      <c r="D143" t="s">
        <v>46</v>
      </c>
      <c r="E143" t="s">
        <v>9</v>
      </c>
      <c r="F143">
        <v>177.48</v>
      </c>
      <c r="G143">
        <v>125.73</v>
      </c>
    </row>
    <row r="144" spans="1:7" x14ac:dyDescent="0.35">
      <c r="A144" t="s">
        <v>21</v>
      </c>
      <c r="B144" t="s">
        <v>11</v>
      </c>
      <c r="C144" t="s">
        <v>12</v>
      </c>
      <c r="D144" t="s">
        <v>34</v>
      </c>
      <c r="E144" t="s">
        <v>20</v>
      </c>
      <c r="F144">
        <v>3789.4</v>
      </c>
      <c r="G144">
        <v>898.71</v>
      </c>
    </row>
    <row r="145" spans="1:7" x14ac:dyDescent="0.35">
      <c r="A145" t="s">
        <v>32</v>
      </c>
      <c r="B145" t="s">
        <v>41</v>
      </c>
      <c r="C145" t="s">
        <v>16</v>
      </c>
      <c r="D145" t="s">
        <v>37</v>
      </c>
      <c r="E145" t="s">
        <v>40</v>
      </c>
      <c r="F145">
        <v>3978.59</v>
      </c>
      <c r="G145">
        <v>1547.92</v>
      </c>
    </row>
    <row r="146" spans="1:7" x14ac:dyDescent="0.35">
      <c r="A146" t="s">
        <v>30</v>
      </c>
      <c r="B146" t="s">
        <v>22</v>
      </c>
      <c r="C146" t="s">
        <v>27</v>
      </c>
      <c r="D146" t="s">
        <v>49</v>
      </c>
      <c r="E146" t="s">
        <v>4</v>
      </c>
      <c r="F146">
        <v>3113.91</v>
      </c>
      <c r="G146">
        <v>1677.53</v>
      </c>
    </row>
    <row r="147" spans="1:7" x14ac:dyDescent="0.35">
      <c r="A147" t="s">
        <v>47</v>
      </c>
      <c r="B147" t="s">
        <v>41</v>
      </c>
      <c r="C147" t="s">
        <v>16</v>
      </c>
      <c r="D147" t="s">
        <v>48</v>
      </c>
      <c r="E147" t="s">
        <v>20</v>
      </c>
      <c r="F147">
        <v>7246.84</v>
      </c>
      <c r="G147">
        <v>6341.08</v>
      </c>
    </row>
    <row r="148" spans="1:7" x14ac:dyDescent="0.35">
      <c r="A148" t="s">
        <v>21</v>
      </c>
      <c r="B148" t="s">
        <v>6</v>
      </c>
      <c r="C148" t="s">
        <v>7</v>
      </c>
      <c r="D148" t="s">
        <v>19</v>
      </c>
      <c r="E148" t="s">
        <v>4</v>
      </c>
      <c r="F148">
        <v>1732.96</v>
      </c>
      <c r="G148">
        <v>841.81</v>
      </c>
    </row>
    <row r="149" spans="1:7" x14ac:dyDescent="0.35">
      <c r="A149" t="s">
        <v>15</v>
      </c>
      <c r="B149" t="s">
        <v>1</v>
      </c>
      <c r="C149" t="s">
        <v>2</v>
      </c>
      <c r="D149" t="s">
        <v>46</v>
      </c>
      <c r="E149" t="s">
        <v>20</v>
      </c>
      <c r="F149">
        <v>2353.96</v>
      </c>
      <c r="G149">
        <v>234.17</v>
      </c>
    </row>
    <row r="150" spans="1:7" x14ac:dyDescent="0.35">
      <c r="A150" t="s">
        <v>32</v>
      </c>
      <c r="B150" t="s">
        <v>11</v>
      </c>
      <c r="C150" t="s">
        <v>16</v>
      </c>
      <c r="D150" t="s">
        <v>17</v>
      </c>
      <c r="E150" t="s">
        <v>14</v>
      </c>
      <c r="F150">
        <v>8712.7999999999993</v>
      </c>
      <c r="G150">
        <v>5509.81</v>
      </c>
    </row>
    <row r="151" spans="1:7" x14ac:dyDescent="0.35">
      <c r="A151" t="s">
        <v>33</v>
      </c>
      <c r="B151" t="s">
        <v>6</v>
      </c>
      <c r="C151" t="s">
        <v>12</v>
      </c>
      <c r="D151" t="s">
        <v>45</v>
      </c>
      <c r="E151" t="s">
        <v>4</v>
      </c>
      <c r="F151">
        <v>3338.63</v>
      </c>
      <c r="G151">
        <v>907.11</v>
      </c>
    </row>
    <row r="152" spans="1:7" x14ac:dyDescent="0.35">
      <c r="A152" t="s">
        <v>18</v>
      </c>
      <c r="B152" t="s">
        <v>1</v>
      </c>
      <c r="C152" t="s">
        <v>2</v>
      </c>
      <c r="D152" t="s">
        <v>3</v>
      </c>
      <c r="E152" t="s">
        <v>26</v>
      </c>
      <c r="F152">
        <v>9974.5499999999993</v>
      </c>
      <c r="G152">
        <v>6660.93</v>
      </c>
    </row>
    <row r="153" spans="1:7" x14ac:dyDescent="0.35">
      <c r="A153" t="s">
        <v>33</v>
      </c>
      <c r="B153" t="s">
        <v>24</v>
      </c>
      <c r="C153" t="s">
        <v>12</v>
      </c>
      <c r="D153" t="s">
        <v>25</v>
      </c>
      <c r="E153" t="s">
        <v>4</v>
      </c>
      <c r="F153">
        <v>105.17</v>
      </c>
      <c r="G153">
        <v>48.49</v>
      </c>
    </row>
    <row r="154" spans="1:7" x14ac:dyDescent="0.35">
      <c r="A154" t="s">
        <v>0</v>
      </c>
      <c r="B154" t="s">
        <v>11</v>
      </c>
      <c r="C154" t="s">
        <v>27</v>
      </c>
      <c r="D154" t="s">
        <v>42</v>
      </c>
      <c r="E154" t="s">
        <v>14</v>
      </c>
      <c r="F154">
        <v>3730.68</v>
      </c>
      <c r="G154">
        <v>245.32</v>
      </c>
    </row>
    <row r="155" spans="1:7" x14ac:dyDescent="0.35">
      <c r="A155" t="s">
        <v>32</v>
      </c>
      <c r="B155" t="s">
        <v>6</v>
      </c>
      <c r="C155" t="s">
        <v>27</v>
      </c>
      <c r="D155" t="s">
        <v>49</v>
      </c>
      <c r="E155" t="s">
        <v>40</v>
      </c>
      <c r="F155">
        <v>845.25</v>
      </c>
      <c r="G155">
        <v>281.74</v>
      </c>
    </row>
    <row r="156" spans="1:7" x14ac:dyDescent="0.35">
      <c r="A156" t="s">
        <v>0</v>
      </c>
      <c r="B156" t="s">
        <v>22</v>
      </c>
      <c r="C156" t="s">
        <v>27</v>
      </c>
      <c r="D156" t="s">
        <v>42</v>
      </c>
      <c r="E156" t="s">
        <v>9</v>
      </c>
      <c r="F156">
        <v>1372.49</v>
      </c>
      <c r="G156">
        <v>683.4</v>
      </c>
    </row>
    <row r="157" spans="1:7" x14ac:dyDescent="0.35">
      <c r="A157" t="s">
        <v>15</v>
      </c>
      <c r="B157" t="s">
        <v>22</v>
      </c>
      <c r="C157" t="s">
        <v>7</v>
      </c>
      <c r="D157" t="s">
        <v>19</v>
      </c>
      <c r="E157" t="s">
        <v>9</v>
      </c>
      <c r="F157">
        <v>1529.93</v>
      </c>
      <c r="G157">
        <v>649.89</v>
      </c>
    </row>
    <row r="158" spans="1:7" x14ac:dyDescent="0.35">
      <c r="A158" t="s">
        <v>32</v>
      </c>
      <c r="B158" t="s">
        <v>1</v>
      </c>
      <c r="C158" t="s">
        <v>27</v>
      </c>
      <c r="D158" t="s">
        <v>28</v>
      </c>
      <c r="E158" t="s">
        <v>4</v>
      </c>
      <c r="F158">
        <v>5744.71</v>
      </c>
      <c r="G158">
        <v>849.52</v>
      </c>
    </row>
    <row r="159" spans="1:7" x14ac:dyDescent="0.35">
      <c r="A159" t="s">
        <v>18</v>
      </c>
      <c r="B159" t="s">
        <v>11</v>
      </c>
      <c r="C159" t="s">
        <v>12</v>
      </c>
      <c r="D159" t="s">
        <v>45</v>
      </c>
      <c r="E159" t="s">
        <v>14</v>
      </c>
      <c r="F159">
        <v>2089.1</v>
      </c>
      <c r="G159">
        <v>1146.1199999999999</v>
      </c>
    </row>
    <row r="160" spans="1:7" x14ac:dyDescent="0.35">
      <c r="A160" t="s">
        <v>44</v>
      </c>
      <c r="B160" t="s">
        <v>6</v>
      </c>
      <c r="C160" t="s">
        <v>27</v>
      </c>
      <c r="D160" t="s">
        <v>42</v>
      </c>
      <c r="E160" t="s">
        <v>40</v>
      </c>
      <c r="F160">
        <v>4865.1099999999997</v>
      </c>
      <c r="G160">
        <v>3032.02</v>
      </c>
    </row>
    <row r="161" spans="1:7" x14ac:dyDescent="0.35">
      <c r="A161" t="s">
        <v>10</v>
      </c>
      <c r="B161" t="s">
        <v>6</v>
      </c>
      <c r="C161" t="s">
        <v>12</v>
      </c>
      <c r="D161" t="s">
        <v>45</v>
      </c>
      <c r="E161" t="s">
        <v>40</v>
      </c>
      <c r="F161">
        <v>9241.23</v>
      </c>
      <c r="G161">
        <v>3388.77</v>
      </c>
    </row>
    <row r="162" spans="1:7" x14ac:dyDescent="0.35">
      <c r="A162" t="s">
        <v>30</v>
      </c>
      <c r="B162" t="s">
        <v>11</v>
      </c>
      <c r="C162" t="s">
        <v>2</v>
      </c>
      <c r="D162" t="s">
        <v>46</v>
      </c>
      <c r="E162" t="s">
        <v>4</v>
      </c>
      <c r="F162">
        <v>736.99</v>
      </c>
      <c r="G162">
        <v>342.46</v>
      </c>
    </row>
    <row r="163" spans="1:7" x14ac:dyDescent="0.35">
      <c r="A163" t="s">
        <v>18</v>
      </c>
      <c r="B163" t="s">
        <v>22</v>
      </c>
      <c r="C163" t="s">
        <v>12</v>
      </c>
      <c r="D163" t="s">
        <v>25</v>
      </c>
      <c r="E163" t="s">
        <v>14</v>
      </c>
      <c r="F163">
        <v>4381.41</v>
      </c>
      <c r="G163">
        <v>3161.78</v>
      </c>
    </row>
    <row r="164" spans="1:7" x14ac:dyDescent="0.35">
      <c r="A164" t="s">
        <v>44</v>
      </c>
      <c r="B164" t="s">
        <v>24</v>
      </c>
      <c r="C164" t="s">
        <v>16</v>
      </c>
      <c r="D164" t="s">
        <v>37</v>
      </c>
      <c r="E164" t="s">
        <v>4</v>
      </c>
      <c r="F164">
        <v>8924.4500000000007</v>
      </c>
      <c r="G164">
        <v>6743.86</v>
      </c>
    </row>
    <row r="165" spans="1:7" x14ac:dyDescent="0.35">
      <c r="A165" t="s">
        <v>32</v>
      </c>
      <c r="B165" t="s">
        <v>24</v>
      </c>
      <c r="C165" t="s">
        <v>2</v>
      </c>
      <c r="D165" t="s">
        <v>46</v>
      </c>
      <c r="E165" t="s">
        <v>14</v>
      </c>
      <c r="F165">
        <v>4647.5</v>
      </c>
      <c r="G165">
        <v>1411.03</v>
      </c>
    </row>
    <row r="166" spans="1:7" x14ac:dyDescent="0.35">
      <c r="A166" t="s">
        <v>29</v>
      </c>
      <c r="B166" t="s">
        <v>22</v>
      </c>
      <c r="C166" t="s">
        <v>12</v>
      </c>
      <c r="D166" t="s">
        <v>34</v>
      </c>
      <c r="E166" t="s">
        <v>14</v>
      </c>
      <c r="F166">
        <v>646.21</v>
      </c>
      <c r="G166">
        <v>179.19</v>
      </c>
    </row>
    <row r="167" spans="1:7" x14ac:dyDescent="0.35">
      <c r="A167" t="s">
        <v>47</v>
      </c>
      <c r="B167" t="s">
        <v>1</v>
      </c>
      <c r="C167" t="s">
        <v>12</v>
      </c>
      <c r="D167" t="s">
        <v>34</v>
      </c>
      <c r="E167" t="s">
        <v>26</v>
      </c>
      <c r="F167">
        <v>7231.93</v>
      </c>
      <c r="G167">
        <v>5585.13</v>
      </c>
    </row>
    <row r="168" spans="1:7" x14ac:dyDescent="0.35">
      <c r="A168" t="s">
        <v>0</v>
      </c>
      <c r="B168" t="s">
        <v>24</v>
      </c>
      <c r="C168" t="s">
        <v>12</v>
      </c>
      <c r="D168" t="s">
        <v>13</v>
      </c>
      <c r="E168" t="s">
        <v>4</v>
      </c>
      <c r="F168">
        <v>5540.59</v>
      </c>
      <c r="G168">
        <v>3996.05</v>
      </c>
    </row>
    <row r="169" spans="1:7" x14ac:dyDescent="0.35">
      <c r="A169" t="s">
        <v>18</v>
      </c>
      <c r="B169" t="s">
        <v>1</v>
      </c>
      <c r="C169" t="s">
        <v>2</v>
      </c>
      <c r="D169" t="s">
        <v>43</v>
      </c>
      <c r="E169" t="s">
        <v>40</v>
      </c>
      <c r="F169">
        <v>9072.49</v>
      </c>
      <c r="G169">
        <v>301.48</v>
      </c>
    </row>
    <row r="170" spans="1:7" x14ac:dyDescent="0.35">
      <c r="A170" t="s">
        <v>44</v>
      </c>
      <c r="B170" t="s">
        <v>6</v>
      </c>
      <c r="C170" t="s">
        <v>16</v>
      </c>
      <c r="D170" t="s">
        <v>37</v>
      </c>
      <c r="E170" t="s">
        <v>14</v>
      </c>
      <c r="F170">
        <v>4720.6000000000004</v>
      </c>
      <c r="G170">
        <v>3435.36</v>
      </c>
    </row>
    <row r="171" spans="1:7" x14ac:dyDescent="0.35">
      <c r="A171" t="s">
        <v>33</v>
      </c>
      <c r="B171" t="s">
        <v>24</v>
      </c>
      <c r="C171" t="s">
        <v>2</v>
      </c>
      <c r="D171" t="s">
        <v>39</v>
      </c>
      <c r="E171" t="s">
        <v>4</v>
      </c>
      <c r="F171">
        <v>1649.91</v>
      </c>
      <c r="G171">
        <v>483.23</v>
      </c>
    </row>
    <row r="172" spans="1:7" x14ac:dyDescent="0.35">
      <c r="A172" t="s">
        <v>30</v>
      </c>
      <c r="B172" t="s">
        <v>22</v>
      </c>
      <c r="C172" t="s">
        <v>12</v>
      </c>
      <c r="D172" t="s">
        <v>34</v>
      </c>
      <c r="E172" t="s">
        <v>20</v>
      </c>
      <c r="F172">
        <v>4336.97</v>
      </c>
      <c r="G172">
        <v>2669.37</v>
      </c>
    </row>
    <row r="173" spans="1:7" x14ac:dyDescent="0.35">
      <c r="A173" t="s">
        <v>5</v>
      </c>
      <c r="B173" t="s">
        <v>22</v>
      </c>
      <c r="C173" t="s">
        <v>27</v>
      </c>
      <c r="D173" t="s">
        <v>28</v>
      </c>
      <c r="E173" t="s">
        <v>4</v>
      </c>
      <c r="F173">
        <v>3670.36</v>
      </c>
      <c r="G173">
        <v>2315.29</v>
      </c>
    </row>
    <row r="174" spans="1:7" x14ac:dyDescent="0.35">
      <c r="A174" t="s">
        <v>10</v>
      </c>
      <c r="B174" t="s">
        <v>31</v>
      </c>
      <c r="C174" t="s">
        <v>7</v>
      </c>
      <c r="D174" t="s">
        <v>8</v>
      </c>
      <c r="E174" t="s">
        <v>14</v>
      </c>
      <c r="F174">
        <v>3571.26</v>
      </c>
      <c r="G174">
        <v>933.79</v>
      </c>
    </row>
    <row r="175" spans="1:7" x14ac:dyDescent="0.35">
      <c r="A175" t="s">
        <v>10</v>
      </c>
      <c r="B175" t="s">
        <v>41</v>
      </c>
      <c r="C175" t="s">
        <v>12</v>
      </c>
      <c r="D175" t="s">
        <v>13</v>
      </c>
      <c r="E175" t="s">
        <v>40</v>
      </c>
      <c r="F175">
        <v>5174.9799999999996</v>
      </c>
      <c r="G175">
        <v>3905.3</v>
      </c>
    </row>
    <row r="176" spans="1:7" x14ac:dyDescent="0.35">
      <c r="A176" t="s">
        <v>30</v>
      </c>
      <c r="B176" t="s">
        <v>41</v>
      </c>
      <c r="C176" t="s">
        <v>7</v>
      </c>
      <c r="D176" t="s">
        <v>8</v>
      </c>
      <c r="E176" t="s">
        <v>20</v>
      </c>
      <c r="F176">
        <v>9598.06</v>
      </c>
      <c r="G176">
        <v>6029.98</v>
      </c>
    </row>
    <row r="177" spans="1:7" x14ac:dyDescent="0.35">
      <c r="A177" t="s">
        <v>32</v>
      </c>
      <c r="B177" t="s">
        <v>11</v>
      </c>
      <c r="C177" t="s">
        <v>2</v>
      </c>
      <c r="D177" t="s">
        <v>46</v>
      </c>
      <c r="E177" t="s">
        <v>20</v>
      </c>
      <c r="F177">
        <v>8465.58</v>
      </c>
      <c r="G177">
        <v>5340.76</v>
      </c>
    </row>
    <row r="178" spans="1:7" x14ac:dyDescent="0.35">
      <c r="A178" t="s">
        <v>18</v>
      </c>
      <c r="B178" t="s">
        <v>11</v>
      </c>
      <c r="C178" t="s">
        <v>16</v>
      </c>
      <c r="D178" t="s">
        <v>37</v>
      </c>
      <c r="E178" t="s">
        <v>4</v>
      </c>
      <c r="F178">
        <v>4287.16</v>
      </c>
      <c r="G178">
        <v>3680.53</v>
      </c>
    </row>
    <row r="179" spans="1:7" x14ac:dyDescent="0.35">
      <c r="A179" t="s">
        <v>5</v>
      </c>
      <c r="B179" t="s">
        <v>22</v>
      </c>
      <c r="C179" t="s">
        <v>27</v>
      </c>
      <c r="D179" t="s">
        <v>36</v>
      </c>
      <c r="E179" t="s">
        <v>20</v>
      </c>
      <c r="F179">
        <v>6911.46</v>
      </c>
      <c r="G179">
        <v>5784.12</v>
      </c>
    </row>
    <row r="180" spans="1:7" x14ac:dyDescent="0.35">
      <c r="A180" t="s">
        <v>29</v>
      </c>
      <c r="B180" t="s">
        <v>24</v>
      </c>
      <c r="C180" t="s">
        <v>2</v>
      </c>
      <c r="D180" t="s">
        <v>43</v>
      </c>
      <c r="E180" t="s">
        <v>14</v>
      </c>
      <c r="F180">
        <v>9380.16</v>
      </c>
      <c r="G180">
        <v>6707.4</v>
      </c>
    </row>
    <row r="181" spans="1:7" x14ac:dyDescent="0.35">
      <c r="A181" t="s">
        <v>33</v>
      </c>
      <c r="B181" t="s">
        <v>31</v>
      </c>
      <c r="C181" t="s">
        <v>16</v>
      </c>
      <c r="D181" t="s">
        <v>48</v>
      </c>
      <c r="E181" t="s">
        <v>4</v>
      </c>
      <c r="F181">
        <v>4770.8599999999997</v>
      </c>
      <c r="G181">
        <v>522.48</v>
      </c>
    </row>
    <row r="182" spans="1:7" x14ac:dyDescent="0.35">
      <c r="A182" t="s">
        <v>10</v>
      </c>
      <c r="B182" t="s">
        <v>31</v>
      </c>
      <c r="C182" t="s">
        <v>2</v>
      </c>
      <c r="D182" t="s">
        <v>39</v>
      </c>
      <c r="E182" t="s">
        <v>4</v>
      </c>
      <c r="F182">
        <v>7013.11</v>
      </c>
      <c r="G182">
        <v>4490.7299999999996</v>
      </c>
    </row>
    <row r="183" spans="1:7" x14ac:dyDescent="0.35">
      <c r="A183" t="s">
        <v>29</v>
      </c>
      <c r="B183" t="s">
        <v>11</v>
      </c>
      <c r="C183" t="s">
        <v>12</v>
      </c>
      <c r="D183" t="s">
        <v>34</v>
      </c>
      <c r="E183" t="s">
        <v>9</v>
      </c>
      <c r="F183">
        <v>7246.39</v>
      </c>
      <c r="G183">
        <v>2766.01</v>
      </c>
    </row>
    <row r="184" spans="1:7" x14ac:dyDescent="0.35">
      <c r="A184" t="s">
        <v>10</v>
      </c>
      <c r="B184" t="s">
        <v>6</v>
      </c>
      <c r="C184" t="s">
        <v>2</v>
      </c>
      <c r="D184" t="s">
        <v>43</v>
      </c>
      <c r="E184" t="s">
        <v>4</v>
      </c>
      <c r="F184">
        <v>7510.31</v>
      </c>
      <c r="G184">
        <v>2202.1</v>
      </c>
    </row>
    <row r="185" spans="1:7" x14ac:dyDescent="0.35">
      <c r="A185" t="s">
        <v>29</v>
      </c>
      <c r="B185" t="s">
        <v>22</v>
      </c>
      <c r="C185" t="s">
        <v>12</v>
      </c>
      <c r="D185" t="s">
        <v>34</v>
      </c>
      <c r="E185" t="s">
        <v>26</v>
      </c>
      <c r="F185">
        <v>7907.65</v>
      </c>
      <c r="G185">
        <v>1177.95</v>
      </c>
    </row>
    <row r="186" spans="1:7" x14ac:dyDescent="0.35">
      <c r="A186" t="s">
        <v>0</v>
      </c>
      <c r="B186" t="s">
        <v>24</v>
      </c>
      <c r="C186" t="s">
        <v>7</v>
      </c>
      <c r="D186" t="s">
        <v>38</v>
      </c>
      <c r="E186" t="s">
        <v>20</v>
      </c>
      <c r="F186">
        <v>610.66999999999996</v>
      </c>
      <c r="G186">
        <v>186.29</v>
      </c>
    </row>
    <row r="187" spans="1:7" x14ac:dyDescent="0.35">
      <c r="A187" t="s">
        <v>33</v>
      </c>
      <c r="B187" t="s">
        <v>41</v>
      </c>
      <c r="C187" t="s">
        <v>7</v>
      </c>
      <c r="D187" t="s">
        <v>8</v>
      </c>
      <c r="E187" t="s">
        <v>14</v>
      </c>
      <c r="F187">
        <v>6755.38</v>
      </c>
      <c r="G187">
        <v>5469.79</v>
      </c>
    </row>
    <row r="188" spans="1:7" x14ac:dyDescent="0.35">
      <c r="A188" t="s">
        <v>32</v>
      </c>
      <c r="B188" t="s">
        <v>24</v>
      </c>
      <c r="C188" t="s">
        <v>2</v>
      </c>
      <c r="D188" t="s">
        <v>39</v>
      </c>
      <c r="E188" t="s">
        <v>9</v>
      </c>
      <c r="F188">
        <v>6786.68</v>
      </c>
      <c r="G188">
        <v>3240.54</v>
      </c>
    </row>
    <row r="189" spans="1:7" x14ac:dyDescent="0.35">
      <c r="A189" t="s">
        <v>44</v>
      </c>
      <c r="B189" t="s">
        <v>6</v>
      </c>
      <c r="C189" t="s">
        <v>2</v>
      </c>
      <c r="D189" t="s">
        <v>43</v>
      </c>
      <c r="E189" t="s">
        <v>14</v>
      </c>
      <c r="F189">
        <v>2233.15</v>
      </c>
      <c r="G189">
        <v>569.79</v>
      </c>
    </row>
    <row r="190" spans="1:7" x14ac:dyDescent="0.35">
      <c r="A190" t="s">
        <v>32</v>
      </c>
      <c r="B190" t="s">
        <v>22</v>
      </c>
      <c r="C190" t="s">
        <v>12</v>
      </c>
      <c r="D190" t="s">
        <v>34</v>
      </c>
      <c r="E190" t="s">
        <v>40</v>
      </c>
      <c r="F190">
        <v>1024.99</v>
      </c>
      <c r="G190">
        <v>20.11</v>
      </c>
    </row>
    <row r="191" spans="1:7" x14ac:dyDescent="0.35">
      <c r="A191" t="s">
        <v>29</v>
      </c>
      <c r="B191" t="s">
        <v>22</v>
      </c>
      <c r="C191" t="s">
        <v>2</v>
      </c>
      <c r="D191" t="s">
        <v>43</v>
      </c>
      <c r="E191" t="s">
        <v>26</v>
      </c>
      <c r="F191">
        <v>2166.4299999999998</v>
      </c>
      <c r="G191">
        <v>1904.84</v>
      </c>
    </row>
    <row r="192" spans="1:7" x14ac:dyDescent="0.35">
      <c r="A192" t="s">
        <v>21</v>
      </c>
      <c r="B192" t="s">
        <v>1</v>
      </c>
      <c r="C192" t="s">
        <v>16</v>
      </c>
      <c r="D192" t="s">
        <v>37</v>
      </c>
      <c r="E192" t="s">
        <v>40</v>
      </c>
      <c r="F192">
        <v>1818.76</v>
      </c>
      <c r="G192">
        <v>126.42</v>
      </c>
    </row>
    <row r="193" spans="1:7" x14ac:dyDescent="0.35">
      <c r="A193" t="s">
        <v>10</v>
      </c>
      <c r="B193" t="s">
        <v>24</v>
      </c>
      <c r="C193" t="s">
        <v>7</v>
      </c>
      <c r="D193" t="s">
        <v>19</v>
      </c>
      <c r="E193" t="s">
        <v>4</v>
      </c>
      <c r="F193">
        <v>7708.19</v>
      </c>
      <c r="G193">
        <v>1414.19</v>
      </c>
    </row>
    <row r="194" spans="1:7" x14ac:dyDescent="0.35">
      <c r="A194" t="s">
        <v>33</v>
      </c>
      <c r="B194" t="s">
        <v>24</v>
      </c>
      <c r="C194" t="s">
        <v>7</v>
      </c>
      <c r="D194" t="s">
        <v>38</v>
      </c>
      <c r="E194" t="s">
        <v>4</v>
      </c>
      <c r="F194">
        <v>8718.89</v>
      </c>
      <c r="G194">
        <v>6639.62</v>
      </c>
    </row>
    <row r="195" spans="1:7" x14ac:dyDescent="0.35">
      <c r="A195" t="s">
        <v>44</v>
      </c>
      <c r="B195" t="s">
        <v>11</v>
      </c>
      <c r="C195" t="s">
        <v>12</v>
      </c>
      <c r="D195" t="s">
        <v>25</v>
      </c>
      <c r="E195" t="s">
        <v>20</v>
      </c>
      <c r="F195">
        <v>9863.86</v>
      </c>
      <c r="G195">
        <v>1565.12</v>
      </c>
    </row>
    <row r="196" spans="1:7" x14ac:dyDescent="0.35">
      <c r="A196" t="s">
        <v>15</v>
      </c>
      <c r="B196" t="s">
        <v>41</v>
      </c>
      <c r="C196" t="s">
        <v>27</v>
      </c>
      <c r="D196" t="s">
        <v>42</v>
      </c>
      <c r="E196" t="s">
        <v>4</v>
      </c>
      <c r="F196">
        <v>3070.52</v>
      </c>
      <c r="G196">
        <v>1223.1500000000001</v>
      </c>
    </row>
    <row r="197" spans="1:7" x14ac:dyDescent="0.35">
      <c r="A197" t="s">
        <v>32</v>
      </c>
      <c r="B197" t="s">
        <v>24</v>
      </c>
      <c r="C197" t="s">
        <v>7</v>
      </c>
      <c r="D197" t="s">
        <v>19</v>
      </c>
      <c r="E197" t="s">
        <v>14</v>
      </c>
      <c r="F197">
        <v>7043.56</v>
      </c>
      <c r="G197">
        <v>2548.19</v>
      </c>
    </row>
    <row r="198" spans="1:7" x14ac:dyDescent="0.35">
      <c r="A198" t="s">
        <v>21</v>
      </c>
      <c r="B198" t="s">
        <v>31</v>
      </c>
      <c r="C198" t="s">
        <v>2</v>
      </c>
      <c r="D198" t="s">
        <v>39</v>
      </c>
      <c r="E198" t="s">
        <v>26</v>
      </c>
      <c r="F198">
        <v>5302.99</v>
      </c>
      <c r="G198">
        <v>3041.41</v>
      </c>
    </row>
    <row r="199" spans="1:7" x14ac:dyDescent="0.35">
      <c r="A199" t="s">
        <v>15</v>
      </c>
      <c r="B199" t="s">
        <v>22</v>
      </c>
      <c r="C199" t="s">
        <v>7</v>
      </c>
      <c r="D199" t="s">
        <v>19</v>
      </c>
      <c r="E199" t="s">
        <v>40</v>
      </c>
      <c r="F199">
        <v>1814.66</v>
      </c>
      <c r="G199">
        <v>1511.98</v>
      </c>
    </row>
    <row r="200" spans="1:7" x14ac:dyDescent="0.35">
      <c r="A200" t="s">
        <v>44</v>
      </c>
      <c r="B200" t="s">
        <v>22</v>
      </c>
      <c r="C200" t="s">
        <v>16</v>
      </c>
      <c r="D200" t="s">
        <v>37</v>
      </c>
      <c r="E200" t="s">
        <v>26</v>
      </c>
      <c r="F200">
        <v>4748.08</v>
      </c>
      <c r="G200">
        <v>1393.16</v>
      </c>
    </row>
    <row r="201" spans="1:7" x14ac:dyDescent="0.35">
      <c r="A201" t="s">
        <v>18</v>
      </c>
      <c r="B201" t="s">
        <v>1</v>
      </c>
      <c r="C201" t="s">
        <v>16</v>
      </c>
      <c r="D201" t="s">
        <v>17</v>
      </c>
      <c r="E201" t="s">
        <v>26</v>
      </c>
      <c r="F201">
        <v>8692.98</v>
      </c>
      <c r="G201">
        <v>978.72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Shreyasi Saha</dc:creator>
  <cp:lastModifiedBy>Rishi Mallik</cp:lastModifiedBy>
  <dcterms:created xsi:type="dcterms:W3CDTF">2025-04-06T14:49:30Z</dcterms:created>
  <dcterms:modified xsi:type="dcterms:W3CDTF">2025-07-05T21:14:24Z</dcterms:modified>
</cp:coreProperties>
</file>