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reer\sem2\Excel\"/>
    </mc:Choice>
  </mc:AlternateContent>
  <xr:revisionPtr revIDLastSave="0" documentId="13_ncr:1_{DB1FF711-5678-46A2-94DA-81CA40B1127F}" xr6:coauthVersionLast="44" xr6:coauthVersionMax="44" xr10:uidLastSave="{00000000-0000-0000-0000-000000000000}"/>
  <bookViews>
    <workbookView xWindow="3972" yWindow="3360" windowWidth="17280" windowHeight="8880" xr2:uid="{00000000-000D-0000-FFFF-FFFF00000000}"/>
  </bookViews>
  <sheets>
    <sheet name="Sheet2" sheetId="6" r:id="rId1"/>
    <sheet name="ASCII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0" i="6" l="1"/>
  <c r="D150" i="6"/>
  <c r="C145" i="6"/>
  <c r="F130" i="6"/>
  <c r="E127" i="6"/>
  <c r="E114" i="6"/>
  <c r="G102" i="6"/>
  <c r="G99" i="6"/>
  <c r="G88" i="6"/>
  <c r="E85" i="6"/>
  <c r="C77" i="6"/>
  <c r="C78" i="6"/>
  <c r="C79" i="6"/>
  <c r="C76" i="6"/>
  <c r="F37" i="6" l="1"/>
  <c r="F29" i="6"/>
  <c r="C20" i="6"/>
  <c r="C21" i="6"/>
  <c r="C22" i="6"/>
  <c r="C23" i="6"/>
  <c r="C19" i="6"/>
  <c r="C10" i="6"/>
</calcChain>
</file>

<file path=xl/sharedStrings.xml><?xml version="1.0" encoding="utf-8"?>
<sst xmlns="http://schemas.openxmlformats.org/spreadsheetml/2006/main" count="434" uniqueCount="415">
  <si>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</si>
  <si>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</si>
  <si>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</si>
  <si>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</si>
  <si>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</si>
  <si>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</si>
  <si>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</si>
  <si>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</si>
  <si>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</si>
  <si>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</si>
  <si>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</si>
  <si>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</si>
  <si>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</si>
  <si>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</si>
  <si>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</si>
  <si>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</si>
  <si>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</si>
  <si>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</si>
  <si>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</si>
  <si>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</si>
  <si>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</si>
  <si>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</si>
  <si>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</si>
  <si>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</si>
  <si>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</si>
  <si>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</si>
  <si>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CR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</si>
  <si>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</si>
  <si>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</si>
  <si>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</si>
  <si>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</si>
  <si>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</si>
  <si>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</si>
  <si>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</si>
  <si>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</si>
  <si>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</si>
  <si>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</si>
  <si>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</si>
  <si>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</si>
  <si>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</si>
  <si>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</si>
  <si>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</si>
  <si>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</si>
  <si>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</si>
  <si>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</si>
  <si>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</si>
  <si>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</si>
  <si>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</si>
  <si>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</si>
  <si>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</si>
  <si>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</si>
  <si>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</si>
  <si>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</si>
  <si>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</si>
  <si>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</si>
  <si>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</si>
  <si>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</si>
  <si>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</si>
  <si>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</si>
  <si>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</si>
  <si>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</si>
  <si>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</si>
  <si>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</si>
  <si>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</si>
  <si>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</si>
  <si>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</si>
  <si>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</si>
  <si>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</si>
  <si>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</si>
  <si>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</si>
  <si>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</si>
  <si>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</si>
  <si>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</si>
  <si>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</si>
  <si>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</si>
  <si>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</si>
  <si>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</si>
  <si>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</si>
  <si>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</si>
  <si>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</si>
  <si>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</si>
  <si>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</si>
  <si>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</si>
  <si>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</si>
  <si>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</si>
  <si>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</si>
  <si>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</si>
  <si>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</si>
  <si>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</si>
  <si>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</si>
  <si>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</si>
  <si>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</si>
  <si>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</si>
  <si>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</si>
  <si>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</si>
  <si>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</si>
  <si>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</si>
  <si>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</si>
  <si>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</si>
  <si>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</si>
  <si>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</si>
  <si>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</si>
  <si>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</si>
  <si>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</si>
  <si>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</si>
  <si>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</si>
  <si>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</si>
  <si>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</si>
  <si>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</si>
  <si>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</si>
  <si>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</si>
  <si>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</si>
  <si>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</si>
  <si>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</si>
  <si>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</si>
  <si>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</si>
  <si>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</si>
  <si>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</si>
  <si>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</si>
  <si>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</si>
  <si>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</si>
  <si>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</si>
  <si>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</si>
  <si>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</si>
  <si>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</si>
  <si>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</si>
  <si>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</si>
  <si>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</si>
  <si>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</si>
  <si>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</si>
  <si>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</si>
  <si>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</si>
  <si>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</si>
  <si>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</si>
  <si>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</si>
  <si>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</si>
  <si>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</si>
  <si>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</si>
  <si>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</si>
  <si>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</si>
  <si>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</si>
  <si>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</si>
  <si>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</si>
  <si>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</si>
  <si>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</si>
  <si>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</si>
  <si>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</si>
  <si>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</si>
  <si>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</si>
  <si>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</si>
  <si>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</si>
  <si>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</si>
  <si>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</si>
  <si>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</si>
  <si>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</si>
  <si>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</si>
  <si>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</si>
  <si>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</si>
  <si>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</si>
  <si>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</si>
  <si>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</si>
  <si>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</si>
  <si>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</si>
  <si>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</si>
  <si>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</si>
  <si>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</si>
  <si>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</si>
  <si>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</si>
  <si>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</si>
  <si>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</si>
  <si>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</si>
  <si>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</si>
  <si>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</si>
  <si>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</si>
  <si>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</si>
  <si>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</si>
  <si>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</si>
  <si>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</si>
  <si>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</si>
  <si>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</si>
  <si>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</si>
  <si>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</si>
  <si>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</si>
  <si>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</si>
  <si>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</si>
  <si>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</si>
  <si>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</si>
  <si>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</si>
  <si>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</si>
  <si>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</si>
  <si>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</si>
  <si>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</si>
  <si>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</si>
  <si>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</si>
  <si>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</si>
  <si>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</si>
  <si>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</si>
  <si>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</si>
  <si>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</si>
  <si>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</si>
  <si>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</si>
  <si>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</si>
  <si>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</si>
  <si>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</si>
  <si>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</si>
  <si>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</si>
  <si>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</si>
  <si>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</si>
  <si>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</si>
  <si>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</si>
  <si>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</si>
  <si>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</si>
  <si>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</si>
  <si>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</si>
  <si>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</si>
  <si>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</si>
  <si>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</si>
  <si>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</si>
  <si>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</si>
  <si>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</si>
  <si>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</si>
  <si>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</si>
  <si>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</si>
  <si>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</si>
  <si>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</si>
  <si>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</si>
  <si>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</si>
  <si>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</si>
  <si>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</si>
  <si>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</si>
  <si>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</si>
  <si>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</si>
  <si>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</si>
  <si>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</si>
  <si>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</si>
  <si>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</si>
  <si>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</si>
  <si>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</si>
  <si>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</si>
  <si>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</si>
  <si>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</si>
  <si>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</si>
  <si>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</si>
  <si>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</si>
  <si>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</si>
  <si>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</si>
  <si>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</si>
  <si>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</si>
  <si>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</si>
  <si>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</si>
  <si>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</si>
  <si>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</si>
  <si>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</si>
  <si>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</si>
  <si>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</si>
  <si>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</si>
  <si>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</si>
  <si>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</si>
  <si>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</si>
  <si>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</si>
  <si>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</si>
  <si>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</si>
  <si>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</si>
  <si>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</si>
  <si>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</si>
  <si>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</si>
  <si>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</si>
  <si>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</si>
  <si>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</si>
  <si>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</si>
  <si>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</si>
  <si>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</si>
  <si>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</si>
  <si>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</si>
  <si>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</si>
  <si>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</si>
  <si>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</si>
  <si>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</si>
  <si>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</si>
  <si>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</si>
  <si>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</si>
  <si>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</si>
  <si>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</si>
  <si>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</si>
  <si>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</si>
  <si>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</si>
  <si>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</si>
  <si>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</si>
  <si>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</si>
  <si>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</si>
  <si>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</si>
  <si>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</si>
  <si>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</si>
  <si>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</si>
  <si>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</si>
  <si>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</si>
  <si>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</si>
  <si>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</si>
  <si>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</si>
  <si>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</si>
  <si>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</si>
  <si>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</si>
  <si>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</si>
  <si>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</si>
  <si>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</si>
  <si>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</si>
  <si>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</si>
  <si>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</si>
  <si>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</si>
  <si>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</si>
  <si>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</si>
  <si>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</si>
  <si>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</si>
  <si>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</si>
  <si>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</si>
  <si>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</si>
  <si>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</si>
  <si>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</si>
  <si>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</si>
  <si>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</si>
  <si>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</si>
  <si>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</si>
  <si>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</si>
  <si>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</si>
  <si>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</si>
  <si>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</si>
  <si>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</si>
  <si>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</si>
  <si>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</si>
  <si>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</si>
  <si>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</si>
  <si>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</si>
  <si>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</si>
  <si>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</si>
  <si>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</si>
  <si>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</si>
  <si>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</si>
  <si>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</si>
  <si>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</si>
  <si>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</si>
  <si>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</si>
  <si>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</si>
  <si>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</si>
  <si>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</si>
  <si>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 xml:space="preserve">SUBSTRACT FUNCTION IN EXCEL </t>
  </si>
  <si>
    <t xml:space="preserve">In excel does not have subtract function so we use minus(-) </t>
  </si>
  <si>
    <t>syntax=number1-number2</t>
  </si>
  <si>
    <t>Monthly analysis</t>
  </si>
  <si>
    <t>January</t>
  </si>
  <si>
    <t>February</t>
  </si>
  <si>
    <t>Difference</t>
  </si>
  <si>
    <t>Subtract cellls in excel</t>
  </si>
  <si>
    <t>Subtract Multiple values in excel</t>
  </si>
  <si>
    <t>Method 1: Minus sign =A18-A19-A20</t>
  </si>
  <si>
    <t>Using SUM method subtract</t>
  </si>
  <si>
    <t>Method 2:  =A3-SUM(A18:A21)</t>
  </si>
  <si>
    <t>Subtract two columns in excel</t>
  </si>
  <si>
    <t>diffrence =A21-A22</t>
  </si>
  <si>
    <t>here we have to to drag down for get more columns result</t>
  </si>
  <si>
    <t>Percentage in Excel</t>
  </si>
  <si>
    <t>Excel's percentage calculation are vital for data analysis ,used by 90% of businesss to track metricks like sales growth  or expenses.</t>
  </si>
  <si>
    <t>calculating percentage is straightforward with formulas like (Part/Whole)*100 ,such as =A1/B1*100 .Excel also offers built-in function like PERCENTAGE  for direct calculations</t>
  </si>
  <si>
    <t>Why  use percentage</t>
  </si>
  <si>
    <t>quick calculation: Excel make it easy to calculate percentage for things like discount,growth rates and test scores etc</t>
  </si>
  <si>
    <t>Data Analysis: percentage help compare data ,like showing how much sales increased from one month to another</t>
  </si>
  <si>
    <t xml:space="preserve">Clear visualization : You can convert number to percentage innexcel </t>
  </si>
  <si>
    <t xml:space="preserve">making data easier to read and understand </t>
  </si>
  <si>
    <t xml:space="preserve">Basic formula for Percentage </t>
  </si>
  <si>
    <t xml:space="preserve">(Part/Whole)*100=Percentage </t>
  </si>
  <si>
    <t xml:space="preserve">How to calculate percentage in excel : Step By step </t>
  </si>
  <si>
    <t xml:space="preserve">Maximum Marks </t>
  </si>
  <si>
    <t xml:space="preserve">obtained </t>
  </si>
  <si>
    <t xml:space="preserve">percentage </t>
  </si>
  <si>
    <t xml:space="preserve">How to claculate a percentage of a number </t>
  </si>
  <si>
    <t>the formula like =20%*200 for number 200</t>
  </si>
  <si>
    <t>The formula to calculate for the cell references =20*A76</t>
  </si>
  <si>
    <t>0%*A77</t>
  </si>
  <si>
    <t>Advanced Percentage calculation in excel</t>
  </si>
  <si>
    <t xml:space="preserve">lets explore more advanced ways to calculate percentage in excel </t>
  </si>
  <si>
    <t xml:space="preserve">How to Increase or Decrease a number by percentage </t>
  </si>
  <si>
    <t>For Percentage Increase :</t>
  </si>
  <si>
    <t>To increase an amount by percentage then =Amount(1+%)</t>
  </si>
  <si>
    <t>for percentage decrease =Amount(1-%)</t>
  </si>
  <si>
    <t>mount*(1-%)</t>
  </si>
  <si>
    <t xml:space="preserve">How to calculate Average in excel </t>
  </si>
  <si>
    <t xml:space="preserve">Calculating average is essential for summarizing large sets of data ,identifying trends and informed decision </t>
  </si>
  <si>
    <t>In excel different trends and making informed decisions .</t>
  </si>
  <si>
    <t xml:space="preserve">How to calculate average manually in excel </t>
  </si>
  <si>
    <t>Example =SUM(B76:79)/COUNT(A76:A79)</t>
  </si>
  <si>
    <t>Excel average function :</t>
  </si>
  <si>
    <t>To calculate average of A121andA122</t>
  </si>
  <si>
    <t>To calculate average of rangethen=average (A121:A125)</t>
  </si>
  <si>
    <t>If there is a NULL Value then it will not considered so we use average a</t>
  </si>
  <si>
    <t xml:space="preserve">AVERAGEA excel function </t>
  </si>
  <si>
    <t xml:space="preserve">To calculate the average of all the non-black cells ,we use the excel function AVRERAGEA </t>
  </si>
  <si>
    <t xml:space="preserve">AVERAGEA treats TRUE as 1 and FALSE as 0 </t>
  </si>
  <si>
    <t xml:space="preserve">Averagea function takes upto 255 arguments they can include numbers /cell references /ranges /array or constants </t>
  </si>
  <si>
    <t xml:space="preserve">calculating AVERAGEA with True value from </t>
  </si>
  <si>
    <t>A120 to A126</t>
  </si>
  <si>
    <t>To calculate averagea for false values : FALSE values take as 0 in  excel averagea</t>
  </si>
  <si>
    <t>For FALSE valeues</t>
  </si>
  <si>
    <t>Excel AVERAGEIF Function</t>
  </si>
  <si>
    <t xml:space="preserve">Averageif is used to calcuate average that meet given criteria </t>
  </si>
  <si>
    <t>Syntax=AVERAGEIF(range,criteria,[average_range])</t>
  </si>
  <si>
    <t xml:space="preserve">Range : It specifies the range of cells </t>
  </si>
  <si>
    <t>Criteria : IT Required : examples: 5 or "5" or "cat" or A2 etc..</t>
  </si>
  <si>
    <t>Average_range(optional)</t>
  </si>
  <si>
    <t xml:space="preserve">NOTE: </t>
  </si>
  <si>
    <t>1.Averageif ignores an empty cell in average_range</t>
  </si>
  <si>
    <t xml:space="preserve">2.Averageif ignores TRUE and FALSE in range </t>
  </si>
  <si>
    <t>3.AVERAGE if return #DIVI error values ,if range is blank or text value</t>
  </si>
  <si>
    <t xml:space="preserve">4.AVERAGEIF consider emnpty cell as 0 </t>
  </si>
  <si>
    <t>Syntax=AVERAGEIF(B174:B176,"&gt;56",A174:A175)</t>
  </si>
  <si>
    <t>EXCEL AVERAGEIFS FUNCTION</t>
  </si>
  <si>
    <t xml:space="preserve">To calculate the average of the given arguments that meets multiple criteria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</si>
</sst>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&quot;$&quot;* #,##0.00_-;\-&quot;$&quot;* #,##0.00_-;_-&quot;$&quot;* &quot;-&quot;??_-;_-@_-"/>
    <numFmt numFmtId="166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5" fillId="2" borderId="0" xfId="7" applyFont="1" applyAlignment="1">
      <alignment horizontal="center" vertical="center" wrapText="1"/>
    </xf>
    <xf numFmtId="0" fontId="10" fillId="0" borderId="0" xfId="0" applyFont="1"/>
    <xf numFmtId="9" fontId="0" fillId="0" borderId="0" xfId="8" applyFont="1"/>
    <xf numFmtId="9" fontId="0" fillId="0" borderId="0" xfId="8" applyNumberFormat="1" applyFont="1"/>
    <xf numFmtId="0" fontId="11" fillId="0" borderId="0" xfId="0" applyFont="1"/>
  </cellXfs>
  <cellStyles count="9">
    <cellStyle name="Accent1" xfId="7" builtinId="29"/>
    <cellStyle name="Comma 2" xfId="2" xr:uid="{00000000-0005-0000-0000-000002000000}"/>
    <cellStyle name="Currency 2" xfId="3" xr:uid="{00000000-0005-0000-0000-000004000000}"/>
    <cellStyle name="Normal" xfId="0" builtinId="0"/>
    <cellStyle name="Normal 2" xfId="1" xr:uid="{00000000-0005-0000-0000-000007000000}"/>
    <cellStyle name="Normal 37" xfId="4" xr:uid="{00000000-0005-0000-0000-000008000000}"/>
    <cellStyle name="Normal 38" xfId="5" xr:uid="{00000000-0005-0000-0000-000009000000}"/>
    <cellStyle name="Normal 43" xfId="6" xr:uid="{00000000-0005-0000-0000-00000A000000}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464820</xdr:colOff>
      <xdr:row>75</xdr:row>
      <xdr:rowOff>114300</xdr:rowOff>
    </xdr:from>
    <xdr:to>
      <xdr:col>2</xdr:col>
      <xdr:colOff>160020</xdr:colOff>
      <xdr:row>77</xdr:row>
      <xdr:rowOff>53340</xdr:rowOff>
    </xdr:to>
    <xdr:sp macro="" textlink="">
      <xdr:nvSpPr>
        <xdr:cNvPr id="1025" name="AutoShape 1" descr="Calculate Percentage in Excel">
          <a:extLst>
            <a:ext uri="{FF2B5EF4-FFF2-40B4-BE49-F238E27FC236}">
              <a16:creationId xmlns:a16="http://schemas.microsoft.com/office/drawing/2014/main" id="{DF5305A7-2ADD-4324-8231-AD2EE370B1D1}"/>
            </a:ext>
          </a:extLst>
        </xdr:cNvPr>
        <xdr:cNvSpPr>
          <a:spLocks noChangeAspect="1" noChangeArrowheads="1"/>
        </xdr:cNvSpPr>
      </xdr:nvSpPr>
      <xdr:spPr bwMode="auto">
        <a:xfrm>
          <a:off x="1424940" y="145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464820</xdr:colOff>
      <xdr:row>173</xdr:row>
      <xdr:rowOff>114300</xdr:rowOff>
    </xdr:from>
    <xdr:ext cx="304800" cy="304800"/>
    <xdr:sp macro="" textlink="">
      <xdr:nvSpPr>
        <xdr:cNvPr id="3" name="AutoShape 1" descr="Calculate Percentage in Excel">
          <a:extLst>
            <a:ext uri="{FF2B5EF4-FFF2-40B4-BE49-F238E27FC236}">
              <a16:creationId xmlns:a16="http://schemas.microsoft.com/office/drawing/2014/main" id="{CC9D3F65-FEF9-4B22-B20E-09ABF4BC37E4}"/>
            </a:ext>
          </a:extLst>
        </xdr:cNvPr>
        <xdr:cNvSpPr>
          <a:spLocks noChangeAspect="1" noChangeArrowheads="1"/>
        </xdr:cNvSpPr>
      </xdr:nvSpPr>
      <xdr:spPr bwMode="auto">
        <a:xfrm>
          <a:off x="1424940" y="145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8672-5C9A-43C9-9F00-7DFFA0371FB4}">
  <dimension ref="A1:G186"/>
  <sheetViews>
    <sheetView tabSelected="1" topLeftCell="A167" workbookViewId="0">
      <selection activeCell="A186" sqref="A186"/>
    </sheetView>
  </sheetViews>
  <sheetFormatPr defaultRowHeight="14.4" x14ac:dyDescent="0.3"/>
  <cols>
    <col min="1" max="1" width="14" customWidth="1"/>
  </cols>
  <sheetData>
    <row r="1" spans="1:3" ht="23.4" x14ac:dyDescent="0.45">
      <c r="A1" s="10" t="s">
        <v>344</v>
      </c>
    </row>
    <row r="3" spans="1:3" x14ac:dyDescent="0.3">
      <c r="A3" t="s">
        <v>345</v>
      </c>
    </row>
    <row r="5" spans="1:3" x14ac:dyDescent="0.3">
      <c r="A5" t="s">
        <v>346</v>
      </c>
    </row>
    <row r="7" spans="1:3" x14ac:dyDescent="0.3">
      <c r="A7" s="1" t="s">
        <v>347</v>
      </c>
    </row>
    <row r="9" spans="1:3" x14ac:dyDescent="0.3">
      <c r="A9" t="s">
        <v>348</v>
      </c>
      <c r="B9" t="s">
        <v>349</v>
      </c>
      <c r="C9" t="s">
        <v>350</v>
      </c>
    </row>
    <row r="10" spans="1:3" x14ac:dyDescent="0.3">
      <c r="A10">
        <v>3456</v>
      </c>
      <c r="B10">
        <v>7786</v>
      </c>
      <c r="C10">
        <f>3456-7852</f>
        <v>-4396</v>
      </c>
    </row>
    <row r="11" spans="1:3" x14ac:dyDescent="0.3">
      <c r="A11">
        <v>1234</v>
      </c>
      <c r="B11">
        <v>4545</v>
      </c>
    </row>
    <row r="12" spans="1:3" x14ac:dyDescent="0.3">
      <c r="A12">
        <v>98756</v>
      </c>
      <c r="B12">
        <v>3434</v>
      </c>
    </row>
    <row r="13" spans="1:3" x14ac:dyDescent="0.3">
      <c r="A13">
        <v>4546</v>
      </c>
      <c r="B13">
        <v>4343</v>
      </c>
    </row>
    <row r="14" spans="1:3" x14ac:dyDescent="0.3">
      <c r="A14">
        <v>3445</v>
      </c>
      <c r="B14">
        <v>7853</v>
      </c>
    </row>
    <row r="17" spans="1:6" ht="21" x14ac:dyDescent="0.4">
      <c r="A17" s="11" t="s">
        <v>351</v>
      </c>
    </row>
    <row r="18" spans="1:6" x14ac:dyDescent="0.3">
      <c r="A18" t="s">
        <v>348</v>
      </c>
      <c r="B18" t="s">
        <v>349</v>
      </c>
      <c r="C18" t="s">
        <v>350</v>
      </c>
    </row>
    <row r="19" spans="1:6" x14ac:dyDescent="0.3">
      <c r="A19">
        <v>3456</v>
      </c>
      <c r="B19">
        <v>7786</v>
      </c>
      <c r="C19">
        <f>A19-B19</f>
        <v>-4330</v>
      </c>
    </row>
    <row r="20" spans="1:6" x14ac:dyDescent="0.3">
      <c r="A20">
        <v>1234</v>
      </c>
      <c r="B20">
        <v>4545</v>
      </c>
      <c r="C20">
        <f t="shared" ref="C20:C23" si="0">A20-B20</f>
        <v>-3311</v>
      </c>
    </row>
    <row r="21" spans="1:6" x14ac:dyDescent="0.3">
      <c r="A21">
        <v>98756</v>
      </c>
      <c r="B21">
        <v>3434</v>
      </c>
      <c r="C21">
        <f t="shared" si="0"/>
        <v>95322</v>
      </c>
    </row>
    <row r="22" spans="1:6" x14ac:dyDescent="0.3">
      <c r="A22">
        <v>4546</v>
      </c>
      <c r="B22">
        <v>4343</v>
      </c>
      <c r="C22">
        <f t="shared" si="0"/>
        <v>203</v>
      </c>
    </row>
    <row r="23" spans="1:6" x14ac:dyDescent="0.3">
      <c r="A23">
        <v>3445</v>
      </c>
      <c r="B23">
        <v>7853</v>
      </c>
      <c r="C23">
        <f t="shared" si="0"/>
        <v>-4408</v>
      </c>
    </row>
    <row r="27" spans="1:6" ht="21" x14ac:dyDescent="0.4">
      <c r="A27" s="11" t="s">
        <v>352</v>
      </c>
    </row>
    <row r="29" spans="1:6" x14ac:dyDescent="0.3">
      <c r="A29" t="s">
        <v>353</v>
      </c>
      <c r="F29">
        <f>A19-A20-A21</f>
        <v>-96534</v>
      </c>
    </row>
    <row r="35" spans="1:6" ht="21" x14ac:dyDescent="0.4">
      <c r="A35" s="11" t="s">
        <v>354</v>
      </c>
    </row>
    <row r="37" spans="1:6" x14ac:dyDescent="0.3">
      <c r="A37" t="s">
        <v>355</v>
      </c>
      <c r="F37">
        <f>A20-SUM(A18:A23)</f>
        <v>-110203</v>
      </c>
    </row>
    <row r="41" spans="1:6" ht="18" x14ac:dyDescent="0.35">
      <c r="A41" s="13" t="s">
        <v>356</v>
      </c>
    </row>
    <row r="43" spans="1:6" x14ac:dyDescent="0.3">
      <c r="A43" t="s">
        <v>357</v>
      </c>
      <c r="C43" t="s">
        <v>358</v>
      </c>
    </row>
    <row r="47" spans="1:6" ht="21" x14ac:dyDescent="0.4">
      <c r="A47" s="11" t="s">
        <v>359</v>
      </c>
    </row>
    <row r="49" spans="1:1" x14ac:dyDescent="0.3">
      <c r="A49" t="s">
        <v>360</v>
      </c>
    </row>
    <row r="50" spans="1:1" x14ac:dyDescent="0.3">
      <c r="A50" t="s">
        <v>361</v>
      </c>
    </row>
    <row r="55" spans="1:1" ht="23.4" x14ac:dyDescent="0.45">
      <c r="A55" s="10" t="s">
        <v>362</v>
      </c>
    </row>
    <row r="57" spans="1:1" x14ac:dyDescent="0.3">
      <c r="A57" t="s">
        <v>363</v>
      </c>
    </row>
    <row r="60" spans="1:1" x14ac:dyDescent="0.3">
      <c r="A60" t="s">
        <v>364</v>
      </c>
    </row>
    <row r="62" spans="1:1" x14ac:dyDescent="0.3">
      <c r="A62" t="s">
        <v>365</v>
      </c>
    </row>
    <row r="63" spans="1:1" x14ac:dyDescent="0.3">
      <c r="A63" t="s">
        <v>366</v>
      </c>
    </row>
    <row r="66" spans="1:3" x14ac:dyDescent="0.3">
      <c r="A66" t="s">
        <v>367</v>
      </c>
    </row>
    <row r="68" spans="1:3" x14ac:dyDescent="0.3">
      <c r="A68" t="s">
        <v>368</v>
      </c>
    </row>
    <row r="73" spans="1:3" ht="23.4" x14ac:dyDescent="0.45">
      <c r="A73" s="10" t="s">
        <v>369</v>
      </c>
    </row>
    <row r="75" spans="1:3" x14ac:dyDescent="0.3">
      <c r="A75" t="s">
        <v>370</v>
      </c>
      <c r="B75" t="s">
        <v>371</v>
      </c>
      <c r="C75" t="s">
        <v>372</v>
      </c>
    </row>
    <row r="76" spans="1:3" x14ac:dyDescent="0.3">
      <c r="A76">
        <v>100</v>
      </c>
      <c r="B76">
        <v>98</v>
      </c>
      <c r="C76" s="15">
        <f>B76/A76</f>
        <v>0.98</v>
      </c>
    </row>
    <row r="77" spans="1:3" x14ac:dyDescent="0.3">
      <c r="A77">
        <v>100</v>
      </c>
      <c r="B77">
        <v>56</v>
      </c>
      <c r="C77" s="14">
        <f t="shared" ref="C77:C79" si="1">B77/A77</f>
        <v>0.56000000000000005</v>
      </c>
    </row>
    <row r="78" spans="1:3" x14ac:dyDescent="0.3">
      <c r="A78">
        <v>100</v>
      </c>
      <c r="B78">
        <v>87</v>
      </c>
      <c r="C78" s="14">
        <f t="shared" si="1"/>
        <v>0.87</v>
      </c>
    </row>
    <row r="79" spans="1:3" x14ac:dyDescent="0.3">
      <c r="A79">
        <v>100</v>
      </c>
      <c r="B79">
        <v>98</v>
      </c>
      <c r="C79" s="14">
        <f t="shared" si="1"/>
        <v>0.98</v>
      </c>
    </row>
    <row r="83" spans="1:7" ht="18" x14ac:dyDescent="0.35">
      <c r="A83" s="13" t="s">
        <v>373</v>
      </c>
    </row>
    <row r="85" spans="1:7" x14ac:dyDescent="0.3">
      <c r="A85" t="s">
        <v>374</v>
      </c>
      <c r="E85">
        <f>20%*200</f>
        <v>40</v>
      </c>
    </row>
    <row r="88" spans="1:7" x14ac:dyDescent="0.3">
      <c r="A88" t="s">
        <v>375</v>
      </c>
      <c r="E88" t="s">
        <v>376</v>
      </c>
      <c r="G88">
        <f>20%*A77</f>
        <v>20</v>
      </c>
    </row>
    <row r="92" spans="1:7" ht="25.8" x14ac:dyDescent="0.5">
      <c r="A92" s="16" t="s">
        <v>377</v>
      </c>
    </row>
    <row r="93" spans="1:7" x14ac:dyDescent="0.3">
      <c r="A93" t="s">
        <v>378</v>
      </c>
    </row>
    <row r="96" spans="1:7" x14ac:dyDescent="0.3">
      <c r="A96" t="s">
        <v>379</v>
      </c>
    </row>
    <row r="98" spans="1:7" x14ac:dyDescent="0.3">
      <c r="A98" t="s">
        <v>380</v>
      </c>
    </row>
    <row r="99" spans="1:7" x14ac:dyDescent="0.3">
      <c r="A99" t="s">
        <v>381</v>
      </c>
      <c r="G99">
        <f>B79*(1+50%)</f>
        <v>147</v>
      </c>
    </row>
    <row r="102" spans="1:7" x14ac:dyDescent="0.3">
      <c r="A102" t="s">
        <v>382</v>
      </c>
      <c r="C102" t="s">
        <v>383</v>
      </c>
      <c r="G102">
        <f>A79*(1-50%)</f>
        <v>50</v>
      </c>
    </row>
    <row r="106" spans="1:7" ht="25.8" x14ac:dyDescent="0.5">
      <c r="A106" s="16" t="s">
        <v>384</v>
      </c>
    </row>
    <row r="108" spans="1:7" x14ac:dyDescent="0.3">
      <c r="A108" t="s">
        <v>385</v>
      </c>
    </row>
    <row r="109" spans="1:7" x14ac:dyDescent="0.3">
      <c r="A109" t="s">
        <v>386</v>
      </c>
    </row>
    <row r="112" spans="1:7" x14ac:dyDescent="0.3">
      <c r="A112" t="s">
        <v>387</v>
      </c>
    </row>
    <row r="114" spans="1:5" x14ac:dyDescent="0.3">
      <c r="A114" t="s">
        <v>388</v>
      </c>
      <c r="E114">
        <f>SUM(A76:A79)/COUNT(A76:A79)</f>
        <v>100</v>
      </c>
    </row>
    <row r="119" spans="1:5" ht="21" x14ac:dyDescent="0.4">
      <c r="A119" s="11" t="s">
        <v>389</v>
      </c>
    </row>
    <row r="120" spans="1:5" x14ac:dyDescent="0.3">
      <c r="A120" t="b">
        <v>1</v>
      </c>
    </row>
    <row r="121" spans="1:5" x14ac:dyDescent="0.3">
      <c r="A121">
        <v>78</v>
      </c>
    </row>
    <row r="122" spans="1:5" x14ac:dyDescent="0.3">
      <c r="A122">
        <v>45</v>
      </c>
    </row>
    <row r="123" spans="1:5" x14ac:dyDescent="0.3">
      <c r="A123">
        <v>23</v>
      </c>
    </row>
    <row r="124" spans="1:5" x14ac:dyDescent="0.3">
      <c r="A124">
        <v>76</v>
      </c>
    </row>
    <row r="125" spans="1:5" x14ac:dyDescent="0.3">
      <c r="A125">
        <v>98</v>
      </c>
    </row>
    <row r="126" spans="1:5" x14ac:dyDescent="0.3">
      <c r="A126" t="b">
        <v>0</v>
      </c>
    </row>
    <row r="127" spans="1:5" x14ac:dyDescent="0.3">
      <c r="A127" t="s">
        <v>390</v>
      </c>
      <c r="E127">
        <f>AVERAGE(A121,A122)</f>
        <v>61.5</v>
      </c>
    </row>
    <row r="130" spans="1:6" x14ac:dyDescent="0.3">
      <c r="A130" t="s">
        <v>391</v>
      </c>
      <c r="F130">
        <f>AVERAGE(A121:A126)</f>
        <v>64</v>
      </c>
    </row>
    <row r="133" spans="1:6" x14ac:dyDescent="0.3">
      <c r="A133" t="s">
        <v>392</v>
      </c>
    </row>
    <row r="136" spans="1:6" ht="23.4" x14ac:dyDescent="0.45">
      <c r="A136" s="10" t="s">
        <v>393</v>
      </c>
    </row>
    <row r="138" spans="1:6" x14ac:dyDescent="0.3">
      <c r="A138" t="s">
        <v>394</v>
      </c>
    </row>
    <row r="140" spans="1:6" x14ac:dyDescent="0.3">
      <c r="A140" t="s">
        <v>395</v>
      </c>
    </row>
    <row r="142" spans="1:6" x14ac:dyDescent="0.3">
      <c r="A142" t="s">
        <v>396</v>
      </c>
    </row>
    <row r="144" spans="1:6" x14ac:dyDescent="0.3">
      <c r="A144" t="s">
        <v>397</v>
      </c>
    </row>
    <row r="145" spans="1:4" x14ac:dyDescent="0.3">
      <c r="A145" t="s">
        <v>398</v>
      </c>
      <c r="C145">
        <f>AVERAGEA(A120:A126)</f>
        <v>45.857142857142854</v>
      </c>
    </row>
    <row r="148" spans="1:4" x14ac:dyDescent="0.3">
      <c r="A148" t="s">
        <v>399</v>
      </c>
    </row>
    <row r="150" spans="1:4" x14ac:dyDescent="0.3">
      <c r="A150" t="s">
        <v>400</v>
      </c>
      <c r="D150">
        <f>AVERAGEA(A120:A126)</f>
        <v>45.857142857142854</v>
      </c>
    </row>
    <row r="153" spans="1:4" ht="25.8" x14ac:dyDescent="0.5">
      <c r="A153" s="16" t="s">
        <v>401</v>
      </c>
    </row>
    <row r="155" spans="1:4" x14ac:dyDescent="0.3">
      <c r="A155" t="s">
        <v>402</v>
      </c>
    </row>
    <row r="157" spans="1:4" x14ac:dyDescent="0.3">
      <c r="A157" t="s">
        <v>403</v>
      </c>
    </row>
    <row r="159" spans="1:4" x14ac:dyDescent="0.3">
      <c r="A159" t="s">
        <v>404</v>
      </c>
    </row>
    <row r="161" spans="1:2" x14ac:dyDescent="0.3">
      <c r="A161" t="s">
        <v>405</v>
      </c>
    </row>
    <row r="163" spans="1:2" x14ac:dyDescent="0.3">
      <c r="A163" t="s">
        <v>406</v>
      </c>
    </row>
    <row r="166" spans="1:2" x14ac:dyDescent="0.3">
      <c r="A166" t="s">
        <v>407</v>
      </c>
    </row>
    <row r="167" spans="1:2" x14ac:dyDescent="0.3">
      <c r="A167" t="s">
        <v>408</v>
      </c>
    </row>
    <row r="168" spans="1:2" x14ac:dyDescent="0.3">
      <c r="A168" t="s">
        <v>409</v>
      </c>
    </row>
    <row r="169" spans="1:2" x14ac:dyDescent="0.3">
      <c r="A169" t="s">
        <v>410</v>
      </c>
    </row>
    <row r="170" spans="1:2" x14ac:dyDescent="0.3">
      <c r="A170" t="s">
        <v>411</v>
      </c>
    </row>
    <row r="173" spans="1:2" x14ac:dyDescent="0.3">
      <c r="A173" t="s">
        <v>370</v>
      </c>
      <c r="B173" t="s">
        <v>371</v>
      </c>
    </row>
    <row r="174" spans="1:2" x14ac:dyDescent="0.3">
      <c r="A174">
        <v>100</v>
      </c>
      <c r="B174">
        <v>98</v>
      </c>
    </row>
    <row r="175" spans="1:2" x14ac:dyDescent="0.3">
      <c r="A175">
        <v>100</v>
      </c>
      <c r="B175">
        <v>56</v>
      </c>
    </row>
    <row r="176" spans="1:2" x14ac:dyDescent="0.3">
      <c r="A176">
        <v>100</v>
      </c>
      <c r="B176">
        <v>87</v>
      </c>
    </row>
    <row r="177" spans="1:6" x14ac:dyDescent="0.3">
      <c r="A177">
        <v>100</v>
      </c>
      <c r="B177">
        <v>98</v>
      </c>
    </row>
    <row r="180" spans="1:6" x14ac:dyDescent="0.3">
      <c r="A180" t="s">
        <v>412</v>
      </c>
      <c r="F180">
        <f ca="1">AVERAGEIF(B174:B176,"&gt;56",A174:A175)</f>
        <v>100</v>
      </c>
    </row>
    <row r="184" spans="1:6" ht="23.4" x14ac:dyDescent="0.45">
      <c r="A184" s="10" t="s">
        <v>413</v>
      </c>
    </row>
    <row r="186" spans="1:6" x14ac:dyDescent="0.3">
      <c r="A186" t="s">
        <v>414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D5" sqref="D5"/>
    </sheetView>
  </sheetViews>
  <sheetFormatPr defaultRowHeight="14.4" x14ac:dyDescent="0.3"/>
  <cols>
    <col min="1" max="3" width="11.5546875" style="9" customWidth="1"/>
    <col min="4" max="4" width="27.109375" customWidth="1"/>
    <col min="5" max="5" width="2.33203125" customWidth="1"/>
    <col min="6" max="8" width="11.5546875" customWidth="1"/>
    <col min="9" max="9" width="27.109375" customWidth="1"/>
    <col min="10" max="10" width="2.33203125" customWidth="1"/>
    <col min="11" max="13" width="11.5546875" customWidth="1"/>
    <col min="14" max="14" width="27.109375" customWidth="1"/>
    <col min="15" max="15" width="2.33203125" customWidth="1"/>
    <col min="16" max="18" width="11.5546875" customWidth="1"/>
    <col min="19" max="19" width="27.109375" customWidth="1"/>
  </cols>
  <sheetData>
    <row r="1" spans="1:19" ht="19.5" customHeight="1" x14ac:dyDescent="0.3">
      <c r="A1" s="12" t="s">
        <v>27</v>
      </c>
      <c r="B1" s="12"/>
      <c r="C1" s="12"/>
      <c r="D1" s="12"/>
      <c r="F1" s="12" t="s">
        <v>28</v>
      </c>
      <c r="G1" s="12"/>
      <c r="H1" s="12"/>
      <c r="I1" s="12"/>
      <c r="K1" s="12" t="s">
        <v>28</v>
      </c>
      <c r="L1" s="12"/>
      <c r="M1" s="12"/>
      <c r="N1" s="12"/>
      <c r="P1" s="12" t="s">
        <v>29</v>
      </c>
      <c r="Q1" s="12"/>
      <c r="R1" s="12"/>
      <c r="S1" s="12"/>
    </row>
    <row r="2" spans="1:19" ht="14.25" customHeight="1" x14ac:dyDescent="0.3">
      <c r="A2" s="2" t="s">
        <v>30</v>
      </c>
      <c r="B2" s="2" t="s">
        <v>31</v>
      </c>
      <c r="C2" s="2" t="s">
        <v>32</v>
      </c>
      <c r="D2" s="2" t="s">
        <v>33</v>
      </c>
      <c r="F2" s="2" t="s">
        <v>30</v>
      </c>
      <c r="G2" s="2" t="s">
        <v>31</v>
      </c>
      <c r="H2" s="2" t="s">
        <v>32</v>
      </c>
      <c r="I2" s="2" t="s">
        <v>33</v>
      </c>
      <c r="K2" s="2" t="s">
        <v>30</v>
      </c>
      <c r="L2" s="2" t="s">
        <v>31</v>
      </c>
      <c r="M2" s="2" t="s">
        <v>32</v>
      </c>
      <c r="N2" s="2" t="s">
        <v>33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4.25" customHeight="1" x14ac:dyDescent="0.3">
      <c r="A3" s="3">
        <v>0</v>
      </c>
      <c r="B3" s="3">
        <v>0</v>
      </c>
      <c r="C3" s="3" t="s">
        <v>34</v>
      </c>
      <c r="D3" s="4" t="s">
        <v>35</v>
      </c>
      <c r="F3" s="3">
        <v>33</v>
      </c>
      <c r="G3" s="3">
        <v>100001</v>
      </c>
      <c r="H3" s="5" t="s">
        <v>36</v>
      </c>
      <c r="I3" s="4" t="s">
        <v>37</v>
      </c>
      <c r="K3" s="3">
        <v>65</v>
      </c>
      <c r="L3" s="3">
        <v>1000001</v>
      </c>
      <c r="M3" s="5" t="s">
        <v>0</v>
      </c>
      <c r="N3" s="4"/>
      <c r="P3" s="3">
        <v>128</v>
      </c>
      <c r="Q3" s="3">
        <v>10000000</v>
      </c>
      <c r="R3" s="3" t="s">
        <v>38</v>
      </c>
      <c r="S3" s="4"/>
    </row>
    <row r="4" spans="1:19" ht="14.25" customHeight="1" x14ac:dyDescent="0.3">
      <c r="A4" s="3">
        <v>1</v>
      </c>
      <c r="B4" s="3">
        <v>1</v>
      </c>
      <c r="C4" s="3" t="s">
        <v>39</v>
      </c>
      <c r="D4" s="4" t="s">
        <v>40</v>
      </c>
      <c r="F4" s="3">
        <v>34</v>
      </c>
      <c r="G4" s="3">
        <v>100010</v>
      </c>
      <c r="H4" s="5" t="s">
        <v>41</v>
      </c>
      <c r="I4" s="4" t="s">
        <v>42</v>
      </c>
      <c r="K4" s="3">
        <v>66</v>
      </c>
      <c r="L4" s="3">
        <v>1000010</v>
      </c>
      <c r="M4" s="5" t="s">
        <v>1</v>
      </c>
      <c r="N4" s="4"/>
      <c r="P4" s="3">
        <v>129</v>
      </c>
      <c r="Q4" s="3">
        <v>10000001</v>
      </c>
      <c r="R4" s="3" t="s">
        <v>43</v>
      </c>
      <c r="S4" s="4"/>
    </row>
    <row r="5" spans="1:19" x14ac:dyDescent="0.3">
      <c r="A5" s="3">
        <v>2</v>
      </c>
      <c r="B5" s="3">
        <v>10</v>
      </c>
      <c r="C5" s="3" t="s">
        <v>44</v>
      </c>
      <c r="D5" s="4" t="s">
        <v>45</v>
      </c>
      <c r="F5" s="3">
        <v>35</v>
      </c>
      <c r="G5" s="3">
        <v>100011</v>
      </c>
      <c r="H5" s="5" t="s">
        <v>46</v>
      </c>
      <c r="I5" s="4" t="s">
        <v>47</v>
      </c>
      <c r="K5" s="3">
        <v>67</v>
      </c>
      <c r="L5" s="3">
        <v>1000011</v>
      </c>
      <c r="M5" s="5" t="s">
        <v>2</v>
      </c>
      <c r="N5" s="4"/>
      <c r="P5" s="3">
        <v>130</v>
      </c>
      <c r="Q5" s="3">
        <v>10000010</v>
      </c>
      <c r="R5" s="3" t="s">
        <v>48</v>
      </c>
      <c r="S5" s="4"/>
    </row>
    <row r="6" spans="1:19" x14ac:dyDescent="0.3">
      <c r="A6" s="3">
        <v>3</v>
      </c>
      <c r="B6" s="3">
        <v>11</v>
      </c>
      <c r="C6" s="3" t="s">
        <v>49</v>
      </c>
      <c r="D6" s="4" t="s">
        <v>50</v>
      </c>
      <c r="F6" s="3">
        <v>36</v>
      </c>
      <c r="G6" s="3">
        <v>100100</v>
      </c>
      <c r="H6" s="5" t="s">
        <v>51</v>
      </c>
      <c r="I6" s="4" t="s">
        <v>52</v>
      </c>
      <c r="K6" s="3">
        <v>68</v>
      </c>
      <c r="L6" s="3">
        <v>1000100</v>
      </c>
      <c r="M6" s="5" t="s">
        <v>3</v>
      </c>
      <c r="N6" s="4"/>
      <c r="P6" s="3">
        <v>131</v>
      </c>
      <c r="Q6" s="3">
        <v>10000011</v>
      </c>
      <c r="R6" s="3" t="s">
        <v>53</v>
      </c>
      <c r="S6" s="4"/>
    </row>
    <row r="7" spans="1:19" x14ac:dyDescent="0.3">
      <c r="A7" s="3">
        <v>4</v>
      </c>
      <c r="B7" s="3">
        <v>100</v>
      </c>
      <c r="C7" s="3" t="s">
        <v>54</v>
      </c>
      <c r="D7" s="4" t="s">
        <v>55</v>
      </c>
      <c r="F7" s="3">
        <v>37</v>
      </c>
      <c r="G7" s="3">
        <v>100101</v>
      </c>
      <c r="H7" s="5" t="s">
        <v>56</v>
      </c>
      <c r="I7" s="4" t="s">
        <v>57</v>
      </c>
      <c r="K7" s="3">
        <v>69</v>
      </c>
      <c r="L7" s="3">
        <v>1000101</v>
      </c>
      <c r="M7" s="5" t="s">
        <v>4</v>
      </c>
      <c r="N7" s="4"/>
      <c r="P7" s="3">
        <v>132</v>
      </c>
      <c r="Q7" s="3">
        <v>10000100</v>
      </c>
      <c r="R7" s="3" t="s">
        <v>58</v>
      </c>
      <c r="S7" s="4"/>
    </row>
    <row r="8" spans="1:19" x14ac:dyDescent="0.3">
      <c r="A8" s="3">
        <v>5</v>
      </c>
      <c r="B8" s="3">
        <v>101</v>
      </c>
      <c r="C8" s="3" t="s">
        <v>59</v>
      </c>
      <c r="D8" s="4" t="s">
        <v>60</v>
      </c>
      <c r="F8" s="3">
        <v>38</v>
      </c>
      <c r="G8" s="3">
        <v>100110</v>
      </c>
      <c r="H8" s="5" t="s">
        <v>61</v>
      </c>
      <c r="I8" s="4" t="s">
        <v>62</v>
      </c>
      <c r="K8" s="3">
        <v>70</v>
      </c>
      <c r="L8" s="3">
        <v>1000110</v>
      </c>
      <c r="M8" s="5" t="s">
        <v>5</v>
      </c>
      <c r="N8" s="4"/>
      <c r="P8" s="3">
        <v>133</v>
      </c>
      <c r="Q8" s="3">
        <v>10000101</v>
      </c>
      <c r="R8" s="3" t="s">
        <v>63</v>
      </c>
      <c r="S8" s="4"/>
    </row>
    <row r="9" spans="1:19" x14ac:dyDescent="0.3">
      <c r="A9" s="3">
        <v>6</v>
      </c>
      <c r="B9" s="3">
        <v>110</v>
      </c>
      <c r="C9" s="3" t="s">
        <v>64</v>
      </c>
      <c r="D9" s="4" t="s">
        <v>65</v>
      </c>
      <c r="F9" s="3">
        <v>39</v>
      </c>
      <c r="G9" s="3">
        <v>100111</v>
      </c>
      <c r="H9" s="5" t="s">
        <v>66</v>
      </c>
      <c r="I9" s="4" t="s">
        <v>67</v>
      </c>
      <c r="K9" s="3">
        <v>71</v>
      </c>
      <c r="L9" s="3">
        <v>1000111</v>
      </c>
      <c r="M9" s="5" t="s">
        <v>6</v>
      </c>
      <c r="N9" s="4"/>
      <c r="P9" s="3">
        <v>134</v>
      </c>
      <c r="Q9" s="3">
        <v>10000110</v>
      </c>
      <c r="R9" s="3" t="s">
        <v>68</v>
      </c>
      <c r="S9" s="4"/>
    </row>
    <row r="10" spans="1:19" x14ac:dyDescent="0.3">
      <c r="A10" s="3">
        <v>7</v>
      </c>
      <c r="B10" s="3">
        <v>111</v>
      </c>
      <c r="C10" s="3" t="s">
        <v>69</v>
      </c>
      <c r="D10" s="4" t="s">
        <v>70</v>
      </c>
      <c r="F10" s="3">
        <v>40</v>
      </c>
      <c r="G10" s="3">
        <v>101000</v>
      </c>
      <c r="H10" s="5" t="s">
        <v>71</v>
      </c>
      <c r="I10" s="4" t="s">
        <v>72</v>
      </c>
      <c r="K10" s="3">
        <v>72</v>
      </c>
      <c r="L10" s="3">
        <v>1001000</v>
      </c>
      <c r="M10" s="5" t="s">
        <v>7</v>
      </c>
      <c r="N10" s="4"/>
      <c r="P10" s="3">
        <v>135</v>
      </c>
      <c r="Q10" s="3">
        <v>10000111</v>
      </c>
      <c r="R10" s="3" t="s">
        <v>73</v>
      </c>
      <c r="S10" s="4"/>
    </row>
    <row r="11" spans="1:19" x14ac:dyDescent="0.3">
      <c r="A11" s="3">
        <v>8</v>
      </c>
      <c r="B11" s="3">
        <v>1000</v>
      </c>
      <c r="C11" s="3" t="s">
        <v>74</v>
      </c>
      <c r="D11" s="4" t="s">
        <v>75</v>
      </c>
      <c r="F11" s="3">
        <v>41</v>
      </c>
      <c r="G11" s="3">
        <v>101001</v>
      </c>
      <c r="H11" s="5" t="s">
        <v>76</v>
      </c>
      <c r="I11" s="4" t="s">
        <v>77</v>
      </c>
      <c r="K11" s="3">
        <v>73</v>
      </c>
      <c r="L11" s="3">
        <v>1001001</v>
      </c>
      <c r="M11" s="5" t="s">
        <v>8</v>
      </c>
      <c r="N11" s="4"/>
      <c r="P11" s="3">
        <v>136</v>
      </c>
      <c r="Q11" s="3">
        <v>10001000</v>
      </c>
      <c r="R11" s="3" t="s">
        <v>78</v>
      </c>
      <c r="S11" s="4"/>
    </row>
    <row r="12" spans="1:19" x14ac:dyDescent="0.3">
      <c r="A12" s="3">
        <v>9</v>
      </c>
      <c r="B12" s="3">
        <v>1001</v>
      </c>
      <c r="C12" s="5" t="s">
        <v>79</v>
      </c>
      <c r="D12" s="4" t="s">
        <v>80</v>
      </c>
      <c r="F12" s="3">
        <v>42</v>
      </c>
      <c r="G12" s="3">
        <v>101010</v>
      </c>
      <c r="H12" s="5" t="s">
        <v>81</v>
      </c>
      <c r="I12" s="4" t="s">
        <v>82</v>
      </c>
      <c r="K12" s="3">
        <v>74</v>
      </c>
      <c r="L12" s="3">
        <v>1001010</v>
      </c>
      <c r="M12" s="5" t="s">
        <v>9</v>
      </c>
      <c r="N12" s="4"/>
      <c r="P12" s="3">
        <v>137</v>
      </c>
      <c r="Q12" s="3">
        <v>10001001</v>
      </c>
      <c r="R12" s="3" t="s">
        <v>83</v>
      </c>
      <c r="S12" s="4"/>
    </row>
    <row r="13" spans="1:19" x14ac:dyDescent="0.3">
      <c r="A13" s="3">
        <v>10</v>
      </c>
      <c r="B13" s="3">
        <v>1010</v>
      </c>
      <c r="C13" s="3" t="s">
        <v>84</v>
      </c>
      <c r="D13" s="4" t="s">
        <v>85</v>
      </c>
      <c r="F13" s="3">
        <v>43</v>
      </c>
      <c r="G13" s="3">
        <v>101011</v>
      </c>
      <c r="H13" s="5" t="s">
        <v>86</v>
      </c>
      <c r="I13" s="4" t="s">
        <v>87</v>
      </c>
      <c r="K13" s="3">
        <v>75</v>
      </c>
      <c r="L13" s="3">
        <v>1001011</v>
      </c>
      <c r="M13" s="5" t="s">
        <v>10</v>
      </c>
      <c r="N13" s="4"/>
      <c r="P13" s="3">
        <v>138</v>
      </c>
      <c r="Q13" s="3">
        <v>10001010</v>
      </c>
      <c r="R13" s="3" t="s">
        <v>88</v>
      </c>
      <c r="S13" s="4"/>
    </row>
    <row r="14" spans="1:19" x14ac:dyDescent="0.3">
      <c r="A14" s="3">
        <v>11</v>
      </c>
      <c r="B14" s="3">
        <v>1011</v>
      </c>
      <c r="C14" s="3" t="s">
        <v>89</v>
      </c>
      <c r="D14" s="4" t="s">
        <v>90</v>
      </c>
      <c r="F14" s="3">
        <v>44</v>
      </c>
      <c r="G14" s="3">
        <v>101100</v>
      </c>
      <c r="H14" s="5" t="s">
        <v>91</v>
      </c>
      <c r="I14" s="4" t="s">
        <v>92</v>
      </c>
      <c r="K14" s="3">
        <v>76</v>
      </c>
      <c r="L14" s="3">
        <v>1001100</v>
      </c>
      <c r="M14" s="5" t="s">
        <v>11</v>
      </c>
      <c r="N14" s="4"/>
      <c r="P14" s="3">
        <v>139</v>
      </c>
      <c r="Q14" s="3">
        <v>10001011</v>
      </c>
      <c r="R14" s="3" t="s">
        <v>93</v>
      </c>
      <c r="S14" s="4"/>
    </row>
    <row r="15" spans="1:19" x14ac:dyDescent="0.3">
      <c r="A15" s="3">
        <v>12</v>
      </c>
      <c r="B15" s="3">
        <v>1100</v>
      </c>
      <c r="C15" s="3" t="s">
        <v>94</v>
      </c>
      <c r="D15" s="4" t="s">
        <v>95</v>
      </c>
      <c r="F15" s="3">
        <v>45</v>
      </c>
      <c r="G15" s="3">
        <v>101101</v>
      </c>
      <c r="H15" s="5" t="s">
        <v>96</v>
      </c>
      <c r="I15" s="4" t="s">
        <v>97</v>
      </c>
      <c r="K15" s="3">
        <v>77</v>
      </c>
      <c r="L15" s="3">
        <v>1001101</v>
      </c>
      <c r="M15" s="5" t="s">
        <v>12</v>
      </c>
      <c r="N15" s="4"/>
      <c r="P15" s="3">
        <v>140</v>
      </c>
      <c r="Q15" s="3">
        <v>10001100</v>
      </c>
      <c r="R15" s="3" t="s">
        <v>98</v>
      </c>
      <c r="S15" s="4"/>
    </row>
    <row r="16" spans="1:19" x14ac:dyDescent="0.3">
      <c r="A16" s="3">
        <v>13</v>
      </c>
      <c r="B16" s="3">
        <v>1101</v>
      </c>
      <c r="C16" s="5" t="s">
        <v>26</v>
      </c>
      <c r="D16" s="6" t="s">
        <v>99</v>
      </c>
      <c r="F16" s="3">
        <v>46</v>
      </c>
      <c r="G16" s="3">
        <v>101110</v>
      </c>
      <c r="H16" s="5" t="s">
        <v>100</v>
      </c>
      <c r="I16" s="4" t="s">
        <v>101</v>
      </c>
      <c r="K16" s="3">
        <v>78</v>
      </c>
      <c r="L16" s="3">
        <v>1001110</v>
      </c>
      <c r="M16" s="5" t="s">
        <v>13</v>
      </c>
      <c r="N16" s="4"/>
      <c r="P16" s="3">
        <v>141</v>
      </c>
      <c r="Q16" s="3">
        <v>10001101</v>
      </c>
      <c r="R16" s="3" t="s">
        <v>102</v>
      </c>
      <c r="S16" s="4"/>
    </row>
    <row r="17" spans="1:19" x14ac:dyDescent="0.3">
      <c r="A17" s="3">
        <v>14</v>
      </c>
      <c r="B17" s="3">
        <v>1110</v>
      </c>
      <c r="C17" s="3" t="s">
        <v>103</v>
      </c>
      <c r="D17" s="4" t="s">
        <v>104</v>
      </c>
      <c r="F17" s="3">
        <v>47</v>
      </c>
      <c r="G17" s="3">
        <v>101111</v>
      </c>
      <c r="H17" s="5" t="s">
        <v>105</v>
      </c>
      <c r="I17" s="4" t="s">
        <v>106</v>
      </c>
      <c r="K17" s="3">
        <v>79</v>
      </c>
      <c r="L17" s="3">
        <v>1001111</v>
      </c>
      <c r="M17" s="5" t="s">
        <v>14</v>
      </c>
      <c r="N17" s="4"/>
      <c r="P17" s="3">
        <v>142</v>
      </c>
      <c r="Q17" s="3">
        <v>10001110</v>
      </c>
      <c r="R17" s="3" t="s">
        <v>107</v>
      </c>
      <c r="S17" s="4"/>
    </row>
    <row r="18" spans="1:19" x14ac:dyDescent="0.3">
      <c r="A18" s="3">
        <v>15</v>
      </c>
      <c r="B18" s="3">
        <v>1111</v>
      </c>
      <c r="C18" s="3" t="s">
        <v>108</v>
      </c>
      <c r="D18" s="4" t="s">
        <v>109</v>
      </c>
      <c r="F18" s="3">
        <v>48</v>
      </c>
      <c r="G18" s="3">
        <v>110000</v>
      </c>
      <c r="H18" s="5">
        <v>0</v>
      </c>
      <c r="I18" s="4" t="s">
        <v>110</v>
      </c>
      <c r="K18" s="3">
        <v>80</v>
      </c>
      <c r="L18" s="3">
        <v>1010000</v>
      </c>
      <c r="M18" s="5" t="s">
        <v>15</v>
      </c>
      <c r="N18" s="4"/>
      <c r="P18" s="3">
        <v>143</v>
      </c>
      <c r="Q18" s="3">
        <v>10001111</v>
      </c>
      <c r="R18" s="3" t="s">
        <v>111</v>
      </c>
      <c r="S18" s="4"/>
    </row>
    <row r="19" spans="1:19" x14ac:dyDescent="0.3">
      <c r="A19" s="3">
        <v>16</v>
      </c>
      <c r="B19" s="3">
        <v>10000</v>
      </c>
      <c r="C19" s="3" t="s">
        <v>112</v>
      </c>
      <c r="D19" s="4" t="s">
        <v>113</v>
      </c>
      <c r="F19" s="3">
        <v>49</v>
      </c>
      <c r="G19" s="3">
        <v>110001</v>
      </c>
      <c r="H19" s="5">
        <v>1</v>
      </c>
      <c r="I19" s="4" t="s">
        <v>114</v>
      </c>
      <c r="K19" s="3">
        <v>81</v>
      </c>
      <c r="L19" s="3">
        <v>1010001</v>
      </c>
      <c r="M19" s="5" t="s">
        <v>16</v>
      </c>
      <c r="N19" s="4"/>
      <c r="P19" s="3">
        <v>144</v>
      </c>
      <c r="Q19" s="3">
        <v>10010000</v>
      </c>
      <c r="R19" s="3" t="s">
        <v>115</v>
      </c>
      <c r="S19" s="4"/>
    </row>
    <row r="20" spans="1:19" x14ac:dyDescent="0.3">
      <c r="A20" s="3">
        <v>17</v>
      </c>
      <c r="B20" s="3">
        <v>10001</v>
      </c>
      <c r="C20" s="3" t="s">
        <v>116</v>
      </c>
      <c r="D20" s="4" t="s">
        <v>117</v>
      </c>
      <c r="F20" s="3">
        <v>50</v>
      </c>
      <c r="G20" s="3">
        <v>110010</v>
      </c>
      <c r="H20" s="5">
        <v>2</v>
      </c>
      <c r="I20" s="4" t="s">
        <v>118</v>
      </c>
      <c r="K20" s="3">
        <v>82</v>
      </c>
      <c r="L20" s="3">
        <v>1010010</v>
      </c>
      <c r="M20" s="5" t="s">
        <v>17</v>
      </c>
      <c r="N20" s="4"/>
      <c r="P20" s="3">
        <v>145</v>
      </c>
      <c r="Q20" s="3">
        <v>10010001</v>
      </c>
      <c r="R20" s="3" t="s">
        <v>119</v>
      </c>
      <c r="S20" s="4"/>
    </row>
    <row r="21" spans="1:19" x14ac:dyDescent="0.3">
      <c r="A21" s="3">
        <v>18</v>
      </c>
      <c r="B21" s="3">
        <v>10010</v>
      </c>
      <c r="C21" s="3" t="s">
        <v>120</v>
      </c>
      <c r="D21" s="4" t="s">
        <v>121</v>
      </c>
      <c r="F21" s="3">
        <v>51</v>
      </c>
      <c r="G21" s="3">
        <v>110011</v>
      </c>
      <c r="H21" s="5">
        <v>3</v>
      </c>
      <c r="I21" s="4" t="s">
        <v>122</v>
      </c>
      <c r="K21" s="3">
        <v>83</v>
      </c>
      <c r="L21" s="3">
        <v>1010011</v>
      </c>
      <c r="M21" s="5" t="s">
        <v>18</v>
      </c>
      <c r="N21" s="4"/>
      <c r="P21" s="3">
        <v>146</v>
      </c>
      <c r="Q21" s="3">
        <v>10010010</v>
      </c>
      <c r="R21" s="3" t="s">
        <v>123</v>
      </c>
      <c r="S21" s="4"/>
    </row>
    <row r="22" spans="1:19" x14ac:dyDescent="0.3">
      <c r="A22" s="3">
        <v>19</v>
      </c>
      <c r="B22" s="3">
        <v>10011</v>
      </c>
      <c r="C22" s="3" t="s">
        <v>124</v>
      </c>
      <c r="D22" s="4" t="s">
        <v>125</v>
      </c>
      <c r="F22" s="3">
        <v>52</v>
      </c>
      <c r="G22" s="3">
        <v>110100</v>
      </c>
      <c r="H22" s="5">
        <v>4</v>
      </c>
      <c r="I22" s="4" t="s">
        <v>126</v>
      </c>
      <c r="K22" s="3">
        <v>84</v>
      </c>
      <c r="L22" s="3">
        <v>1010100</v>
      </c>
      <c r="M22" s="5" t="s">
        <v>19</v>
      </c>
      <c r="N22" s="4"/>
      <c r="P22" s="3">
        <v>147</v>
      </c>
      <c r="Q22" s="3">
        <v>10010011</v>
      </c>
      <c r="R22" s="3" t="s">
        <v>127</v>
      </c>
      <c r="S22" s="4"/>
    </row>
    <row r="23" spans="1:19" x14ac:dyDescent="0.3">
      <c r="A23" s="3">
        <v>20</v>
      </c>
      <c r="B23" s="3">
        <v>10100</v>
      </c>
      <c r="C23" s="3" t="s">
        <v>128</v>
      </c>
      <c r="D23" s="4" t="s">
        <v>129</v>
      </c>
      <c r="F23" s="3">
        <v>53</v>
      </c>
      <c r="G23" s="3">
        <v>110101</v>
      </c>
      <c r="H23" s="5">
        <v>5</v>
      </c>
      <c r="I23" s="4" t="s">
        <v>130</v>
      </c>
      <c r="K23" s="3">
        <v>85</v>
      </c>
      <c r="L23" s="3">
        <v>1010101</v>
      </c>
      <c r="M23" s="5" t="s">
        <v>20</v>
      </c>
      <c r="N23" s="4"/>
      <c r="P23" s="3">
        <v>148</v>
      </c>
      <c r="Q23" s="3">
        <v>10010100</v>
      </c>
      <c r="R23" s="3" t="s">
        <v>131</v>
      </c>
      <c r="S23" s="4"/>
    </row>
    <row r="24" spans="1:19" x14ac:dyDescent="0.3">
      <c r="A24" s="3">
        <v>21</v>
      </c>
      <c r="B24" s="3">
        <v>10101</v>
      </c>
      <c r="C24" s="3" t="s">
        <v>132</v>
      </c>
      <c r="D24" s="4" t="s">
        <v>133</v>
      </c>
      <c r="F24" s="3">
        <v>54</v>
      </c>
      <c r="G24" s="3">
        <v>110110</v>
      </c>
      <c r="H24" s="5">
        <v>6</v>
      </c>
      <c r="I24" s="4" t="s">
        <v>134</v>
      </c>
      <c r="K24" s="3">
        <v>86</v>
      </c>
      <c r="L24" s="3">
        <v>1010110</v>
      </c>
      <c r="M24" s="5" t="s">
        <v>21</v>
      </c>
      <c r="N24" s="4"/>
      <c r="P24" s="3">
        <v>149</v>
      </c>
      <c r="Q24" s="3">
        <v>10010101</v>
      </c>
      <c r="R24" s="3" t="s">
        <v>135</v>
      </c>
      <c r="S24" s="4"/>
    </row>
    <row r="25" spans="1:19" x14ac:dyDescent="0.3">
      <c r="A25" s="3">
        <v>22</v>
      </c>
      <c r="B25" s="3">
        <v>10110</v>
      </c>
      <c r="C25" s="3" t="s">
        <v>136</v>
      </c>
      <c r="D25" s="4" t="s">
        <v>137</v>
      </c>
      <c r="F25" s="3">
        <v>55</v>
      </c>
      <c r="G25" s="3">
        <v>110111</v>
      </c>
      <c r="H25" s="5">
        <v>7</v>
      </c>
      <c r="I25" s="4" t="s">
        <v>138</v>
      </c>
      <c r="K25" s="3">
        <v>87</v>
      </c>
      <c r="L25" s="3">
        <v>1010111</v>
      </c>
      <c r="M25" s="5" t="s">
        <v>22</v>
      </c>
      <c r="N25" s="4"/>
      <c r="P25" s="3">
        <v>150</v>
      </c>
      <c r="Q25" s="3">
        <v>10010110</v>
      </c>
      <c r="R25" s="3" t="s">
        <v>139</v>
      </c>
      <c r="S25" s="4"/>
    </row>
    <row r="26" spans="1:19" x14ac:dyDescent="0.3">
      <c r="A26" s="3">
        <v>23</v>
      </c>
      <c r="B26" s="3">
        <v>10111</v>
      </c>
      <c r="C26" s="3" t="s">
        <v>140</v>
      </c>
      <c r="D26" s="4" t="s">
        <v>141</v>
      </c>
      <c r="F26" s="3">
        <v>56</v>
      </c>
      <c r="G26" s="3">
        <v>111000</v>
      </c>
      <c r="H26" s="5">
        <v>8</v>
      </c>
      <c r="I26" s="4" t="s">
        <v>142</v>
      </c>
      <c r="K26" s="3">
        <v>88</v>
      </c>
      <c r="L26" s="3">
        <v>1011000</v>
      </c>
      <c r="M26" s="5" t="s">
        <v>23</v>
      </c>
      <c r="N26" s="4"/>
      <c r="P26" s="3">
        <v>151</v>
      </c>
      <c r="Q26" s="3">
        <v>10010111</v>
      </c>
      <c r="R26" s="3" t="s">
        <v>143</v>
      </c>
      <c r="S26" s="4"/>
    </row>
    <row r="27" spans="1:19" x14ac:dyDescent="0.3">
      <c r="A27" s="3">
        <v>24</v>
      </c>
      <c r="B27" s="3">
        <v>11000</v>
      </c>
      <c r="C27" s="3" t="s">
        <v>144</v>
      </c>
      <c r="D27" s="4" t="s">
        <v>145</v>
      </c>
      <c r="F27" s="3">
        <v>57</v>
      </c>
      <c r="G27" s="3">
        <v>111001</v>
      </c>
      <c r="H27" s="5">
        <v>9</v>
      </c>
      <c r="I27" s="4" t="s">
        <v>146</v>
      </c>
      <c r="K27" s="3">
        <v>89</v>
      </c>
      <c r="L27" s="3">
        <v>1011001</v>
      </c>
      <c r="M27" s="5" t="s">
        <v>24</v>
      </c>
      <c r="N27" s="4"/>
      <c r="P27" s="3">
        <v>152</v>
      </c>
      <c r="Q27" s="3">
        <v>10011000</v>
      </c>
      <c r="R27" s="3" t="s">
        <v>147</v>
      </c>
      <c r="S27" s="4"/>
    </row>
    <row r="28" spans="1:19" x14ac:dyDescent="0.3">
      <c r="A28" s="3">
        <v>25</v>
      </c>
      <c r="B28" s="3">
        <v>11001</v>
      </c>
      <c r="C28" s="3" t="s">
        <v>148</v>
      </c>
      <c r="D28" s="4" t="s">
        <v>149</v>
      </c>
      <c r="F28" s="3">
        <v>58</v>
      </c>
      <c r="G28" s="3">
        <v>111010</v>
      </c>
      <c r="H28" s="5" t="s">
        <v>150</v>
      </c>
      <c r="I28" s="4" t="s">
        <v>151</v>
      </c>
      <c r="K28" s="3">
        <v>90</v>
      </c>
      <c r="L28" s="3">
        <v>1011010</v>
      </c>
      <c r="M28" s="5" t="s">
        <v>25</v>
      </c>
      <c r="N28" s="4"/>
      <c r="P28" s="3">
        <v>153</v>
      </c>
      <c r="Q28" s="3">
        <v>10011001</v>
      </c>
      <c r="R28" s="3" t="s">
        <v>152</v>
      </c>
      <c r="S28" s="4"/>
    </row>
    <row r="29" spans="1:19" x14ac:dyDescent="0.3">
      <c r="A29" s="3">
        <v>26</v>
      </c>
      <c r="B29" s="3">
        <v>11010</v>
      </c>
      <c r="C29" s="3" t="s">
        <v>153</v>
      </c>
      <c r="D29" s="4" t="s">
        <v>154</v>
      </c>
      <c r="F29" s="3">
        <v>59</v>
      </c>
      <c r="G29" s="3">
        <v>111011</v>
      </c>
      <c r="H29" s="5" t="s">
        <v>155</v>
      </c>
      <c r="I29" s="4" t="s">
        <v>156</v>
      </c>
      <c r="K29" s="3">
        <v>91</v>
      </c>
      <c r="L29" s="3">
        <v>1011011</v>
      </c>
      <c r="M29" s="5" t="s">
        <v>157</v>
      </c>
      <c r="N29" s="4" t="s">
        <v>158</v>
      </c>
      <c r="P29" s="3">
        <v>154</v>
      </c>
      <c r="Q29" s="3">
        <v>10011010</v>
      </c>
      <c r="R29" s="3" t="s">
        <v>159</v>
      </c>
      <c r="S29" s="4"/>
    </row>
    <row r="30" spans="1:19" x14ac:dyDescent="0.3">
      <c r="A30" s="3">
        <v>27</v>
      </c>
      <c r="B30" s="3">
        <v>11011</v>
      </c>
      <c r="C30" s="3" t="s">
        <v>160</v>
      </c>
      <c r="D30" s="4" t="s">
        <v>161</v>
      </c>
      <c r="F30" s="3">
        <v>60</v>
      </c>
      <c r="G30" s="3">
        <v>111100</v>
      </c>
      <c r="H30" s="5" t="s">
        <v>162</v>
      </c>
      <c r="I30" s="4" t="s">
        <v>163</v>
      </c>
      <c r="K30" s="3">
        <v>92</v>
      </c>
      <c r="L30" s="3">
        <v>1011100</v>
      </c>
      <c r="M30" s="5" t="s">
        <v>164</v>
      </c>
      <c r="N30" s="4" t="s">
        <v>165</v>
      </c>
      <c r="P30" s="3">
        <v>155</v>
      </c>
      <c r="Q30" s="3">
        <v>10011011</v>
      </c>
      <c r="R30" s="3" t="s">
        <v>166</v>
      </c>
      <c r="S30" s="4"/>
    </row>
    <row r="31" spans="1:19" x14ac:dyDescent="0.3">
      <c r="A31" s="3">
        <v>28</v>
      </c>
      <c r="B31" s="3">
        <v>11100</v>
      </c>
      <c r="C31" s="3" t="s">
        <v>167</v>
      </c>
      <c r="D31" s="4" t="s">
        <v>168</v>
      </c>
      <c r="F31" s="3">
        <v>61</v>
      </c>
      <c r="G31" s="3">
        <v>111101</v>
      </c>
      <c r="H31" s="5" t="s">
        <v>169</v>
      </c>
      <c r="I31" s="4" t="s">
        <v>170</v>
      </c>
      <c r="K31" s="3">
        <v>93</v>
      </c>
      <c r="L31" s="3">
        <v>1011101</v>
      </c>
      <c r="M31" s="5" t="s">
        <v>171</v>
      </c>
      <c r="N31" s="4" t="s">
        <v>172</v>
      </c>
      <c r="P31" s="3">
        <v>156</v>
      </c>
      <c r="Q31" s="3">
        <v>10011100</v>
      </c>
      <c r="R31" s="3" t="s">
        <v>173</v>
      </c>
      <c r="S31" s="4"/>
    </row>
    <row r="32" spans="1:19" x14ac:dyDescent="0.3">
      <c r="A32" s="3">
        <v>29</v>
      </c>
      <c r="B32" s="3">
        <v>11101</v>
      </c>
      <c r="C32" s="3" t="s">
        <v>174</v>
      </c>
      <c r="D32" s="4" t="s">
        <v>175</v>
      </c>
      <c r="F32" s="3">
        <v>62</v>
      </c>
      <c r="G32" s="3">
        <v>111110</v>
      </c>
      <c r="H32" s="5" t="s">
        <v>176</v>
      </c>
      <c r="I32" s="4" t="s">
        <v>177</v>
      </c>
      <c r="K32" s="3">
        <v>94</v>
      </c>
      <c r="L32" s="3">
        <v>1011110</v>
      </c>
      <c r="M32" s="5" t="s">
        <v>178</v>
      </c>
      <c r="N32" s="4" t="s">
        <v>179</v>
      </c>
      <c r="P32" s="3">
        <v>157</v>
      </c>
      <c r="Q32" s="3">
        <v>10011101</v>
      </c>
      <c r="R32" s="3" t="s">
        <v>180</v>
      </c>
      <c r="S32" s="4"/>
    </row>
    <row r="33" spans="1:19" x14ac:dyDescent="0.3">
      <c r="A33" s="3">
        <v>30</v>
      </c>
      <c r="B33" s="3">
        <v>11110</v>
      </c>
      <c r="C33" s="3" t="s">
        <v>181</v>
      </c>
      <c r="D33" s="4" t="s">
        <v>182</v>
      </c>
      <c r="F33" s="3">
        <v>63</v>
      </c>
      <c r="G33" s="3">
        <v>111111</v>
      </c>
      <c r="H33" s="5" t="s">
        <v>183</v>
      </c>
      <c r="I33" s="4" t="s">
        <v>184</v>
      </c>
      <c r="K33" s="3">
        <v>95</v>
      </c>
      <c r="L33" s="3">
        <v>1011111</v>
      </c>
      <c r="M33" s="5" t="s">
        <v>185</v>
      </c>
      <c r="N33" s="4" t="s">
        <v>186</v>
      </c>
      <c r="P33" s="3">
        <v>158</v>
      </c>
      <c r="Q33" s="3">
        <v>10011110</v>
      </c>
      <c r="R33" s="3" t="s">
        <v>187</v>
      </c>
      <c r="S33" s="4"/>
    </row>
    <row r="34" spans="1:19" x14ac:dyDescent="0.3">
      <c r="A34" s="3">
        <v>31</v>
      </c>
      <c r="B34" s="3">
        <v>11111</v>
      </c>
      <c r="C34" s="3" t="s">
        <v>188</v>
      </c>
      <c r="D34" s="4" t="s">
        <v>189</v>
      </c>
      <c r="F34" s="3">
        <v>64</v>
      </c>
      <c r="G34" s="3">
        <v>1000000</v>
      </c>
      <c r="H34" s="5" t="s">
        <v>190</v>
      </c>
      <c r="I34" s="4" t="s">
        <v>191</v>
      </c>
      <c r="K34" s="3">
        <v>96</v>
      </c>
      <c r="L34" s="3">
        <v>1100000</v>
      </c>
      <c r="M34" s="5" t="s">
        <v>192</v>
      </c>
      <c r="N34" s="4" t="s">
        <v>193</v>
      </c>
      <c r="P34" s="3">
        <v>159</v>
      </c>
      <c r="Q34" s="3">
        <v>10011111</v>
      </c>
      <c r="R34" s="3" t="s">
        <v>194</v>
      </c>
      <c r="S34" s="4"/>
    </row>
    <row r="35" spans="1:19" x14ac:dyDescent="0.3">
      <c r="A35" s="5">
        <v>32</v>
      </c>
      <c r="B35" s="5">
        <v>100000</v>
      </c>
      <c r="C35" s="5" t="s">
        <v>195</v>
      </c>
      <c r="D35" s="6" t="s">
        <v>196</v>
      </c>
      <c r="K35" s="3">
        <v>97</v>
      </c>
      <c r="L35" s="3">
        <v>1100001</v>
      </c>
      <c r="M35" s="5" t="s">
        <v>197</v>
      </c>
      <c r="N35" s="4"/>
      <c r="P35" s="5">
        <v>160</v>
      </c>
      <c r="Q35" s="5">
        <v>10100000</v>
      </c>
      <c r="R35" s="5"/>
      <c r="S35" s="6" t="s">
        <v>198</v>
      </c>
    </row>
    <row r="36" spans="1:19" x14ac:dyDescent="0.3">
      <c r="A36"/>
      <c r="B36"/>
      <c r="C36"/>
      <c r="K36" s="3">
        <v>98</v>
      </c>
      <c r="L36" s="3">
        <v>1100010</v>
      </c>
      <c r="M36" s="5" t="s">
        <v>199</v>
      </c>
      <c r="N36" s="4"/>
      <c r="P36" s="3">
        <v>161</v>
      </c>
      <c r="Q36" s="3">
        <v>10100001</v>
      </c>
      <c r="R36" s="3" t="s">
        <v>200</v>
      </c>
      <c r="S36" s="4"/>
    </row>
    <row r="37" spans="1:19" x14ac:dyDescent="0.3">
      <c r="A37"/>
      <c r="B37"/>
      <c r="C37"/>
      <c r="K37" s="3">
        <v>99</v>
      </c>
      <c r="L37" s="3">
        <v>1100011</v>
      </c>
      <c r="M37" s="5" t="s">
        <v>201</v>
      </c>
      <c r="N37" s="4"/>
      <c r="P37" s="3">
        <v>162</v>
      </c>
      <c r="Q37" s="3">
        <v>10100010</v>
      </c>
      <c r="R37" s="3" t="s">
        <v>202</v>
      </c>
      <c r="S37" s="4" t="s">
        <v>203</v>
      </c>
    </row>
    <row r="38" spans="1:19" x14ac:dyDescent="0.3">
      <c r="A38"/>
      <c r="B38"/>
      <c r="C38"/>
      <c r="K38" s="3">
        <v>100</v>
      </c>
      <c r="L38" s="3">
        <v>1100100</v>
      </c>
      <c r="M38" s="5" t="s">
        <v>204</v>
      </c>
      <c r="N38" s="4"/>
      <c r="P38" s="3">
        <v>163</v>
      </c>
      <c r="Q38" s="3">
        <v>10100011</v>
      </c>
      <c r="R38" s="3" t="s">
        <v>205</v>
      </c>
      <c r="S38" s="4" t="s">
        <v>206</v>
      </c>
    </row>
    <row r="39" spans="1:19" x14ac:dyDescent="0.3">
      <c r="A39"/>
      <c r="B39"/>
      <c r="C39"/>
      <c r="K39" s="3">
        <v>101</v>
      </c>
      <c r="L39" s="3">
        <v>1100101</v>
      </c>
      <c r="M39" s="5" t="s">
        <v>207</v>
      </c>
      <c r="N39" s="4"/>
      <c r="P39" s="3">
        <v>164</v>
      </c>
      <c r="Q39" s="3">
        <v>10100100</v>
      </c>
      <c r="R39" s="3" t="s">
        <v>208</v>
      </c>
      <c r="S39" s="4" t="s">
        <v>209</v>
      </c>
    </row>
    <row r="40" spans="1:19" x14ac:dyDescent="0.3">
      <c r="A40"/>
      <c r="B40"/>
      <c r="C40"/>
      <c r="K40" s="3">
        <v>102</v>
      </c>
      <c r="L40" s="3">
        <v>1100110</v>
      </c>
      <c r="M40" s="5" t="s">
        <v>210</v>
      </c>
      <c r="N40" s="4"/>
      <c r="P40" s="3">
        <v>165</v>
      </c>
      <c r="Q40" s="3">
        <v>10100101</v>
      </c>
      <c r="R40" s="3" t="s">
        <v>211</v>
      </c>
      <c r="S40" s="4" t="s">
        <v>212</v>
      </c>
    </row>
    <row r="41" spans="1:19" x14ac:dyDescent="0.3">
      <c r="A41"/>
      <c r="B41"/>
      <c r="C41"/>
      <c r="K41" s="3">
        <v>103</v>
      </c>
      <c r="L41" s="3">
        <v>1100111</v>
      </c>
      <c r="M41" s="5" t="s">
        <v>213</v>
      </c>
      <c r="N41" s="4"/>
      <c r="P41" s="3">
        <v>166</v>
      </c>
      <c r="Q41" s="3">
        <v>10100110</v>
      </c>
      <c r="R41" s="3" t="s">
        <v>214</v>
      </c>
      <c r="S41" s="4" t="s">
        <v>215</v>
      </c>
    </row>
    <row r="42" spans="1:19" x14ac:dyDescent="0.3">
      <c r="A42"/>
      <c r="B42"/>
      <c r="C42"/>
      <c r="K42" s="3">
        <v>104</v>
      </c>
      <c r="L42" s="3">
        <v>1101000</v>
      </c>
      <c r="M42" s="5" t="s">
        <v>216</v>
      </c>
      <c r="N42" s="4"/>
      <c r="P42" s="3">
        <v>167</v>
      </c>
      <c r="Q42" s="3">
        <v>10100111</v>
      </c>
      <c r="R42" s="3" t="s">
        <v>217</v>
      </c>
      <c r="S42" s="4" t="s">
        <v>218</v>
      </c>
    </row>
    <row r="43" spans="1:19" x14ac:dyDescent="0.3">
      <c r="A43"/>
      <c r="B43"/>
      <c r="C43"/>
      <c r="K43" s="3">
        <v>105</v>
      </c>
      <c r="L43" s="3">
        <v>1101001</v>
      </c>
      <c r="M43" s="5" t="s">
        <v>219</v>
      </c>
      <c r="N43" s="4"/>
      <c r="P43" s="3">
        <v>168</v>
      </c>
      <c r="Q43" s="3">
        <v>10101000</v>
      </c>
      <c r="R43" s="3" t="s">
        <v>220</v>
      </c>
      <c r="S43" s="4"/>
    </row>
    <row r="44" spans="1:19" x14ac:dyDescent="0.3">
      <c r="A44"/>
      <c r="B44"/>
      <c r="C44"/>
      <c r="K44" s="3">
        <v>106</v>
      </c>
      <c r="L44" s="3">
        <v>1101010</v>
      </c>
      <c r="M44" s="5" t="s">
        <v>221</v>
      </c>
      <c r="N44" s="4"/>
      <c r="P44" s="3">
        <v>169</v>
      </c>
      <c r="Q44" s="3">
        <v>10101001</v>
      </c>
      <c r="R44" s="3" t="s">
        <v>222</v>
      </c>
      <c r="S44" s="4" t="s">
        <v>223</v>
      </c>
    </row>
    <row r="45" spans="1:19" x14ac:dyDescent="0.3">
      <c r="A45"/>
      <c r="B45"/>
      <c r="C45"/>
      <c r="K45" s="3">
        <v>107</v>
      </c>
      <c r="L45" s="3">
        <v>1101011</v>
      </c>
      <c r="M45" s="5" t="s">
        <v>224</v>
      </c>
      <c r="N45" s="4"/>
      <c r="P45" s="3">
        <v>170</v>
      </c>
      <c r="Q45" s="3">
        <v>10101010</v>
      </c>
      <c r="R45" s="3" t="s">
        <v>225</v>
      </c>
      <c r="S45" s="4" t="s">
        <v>226</v>
      </c>
    </row>
    <row r="46" spans="1:19" x14ac:dyDescent="0.3">
      <c r="A46"/>
      <c r="B46"/>
      <c r="C46"/>
      <c r="K46" s="3">
        <v>108</v>
      </c>
      <c r="L46" s="3">
        <v>1101100</v>
      </c>
      <c r="M46" s="5" t="s">
        <v>227</v>
      </c>
      <c r="N46" s="4"/>
      <c r="P46" s="3">
        <v>171</v>
      </c>
      <c r="Q46" s="3">
        <v>10101011</v>
      </c>
      <c r="R46" s="3" t="s">
        <v>228</v>
      </c>
      <c r="S46" s="4"/>
    </row>
    <row r="47" spans="1:19" x14ac:dyDescent="0.3">
      <c r="A47"/>
      <c r="B47"/>
      <c r="C47"/>
      <c r="K47" s="3">
        <v>109</v>
      </c>
      <c r="L47" s="3">
        <v>1101101</v>
      </c>
      <c r="M47" s="5" t="s">
        <v>229</v>
      </c>
      <c r="N47" s="4"/>
      <c r="P47" s="3">
        <v>172</v>
      </c>
      <c r="Q47" s="3">
        <v>10101100</v>
      </c>
      <c r="R47" s="3" t="s">
        <v>230</v>
      </c>
      <c r="S47" s="4"/>
    </row>
    <row r="48" spans="1:19" x14ac:dyDescent="0.3">
      <c r="A48"/>
      <c r="B48"/>
      <c r="C48"/>
      <c r="K48" s="3">
        <v>110</v>
      </c>
      <c r="L48" s="3">
        <v>1101110</v>
      </c>
      <c r="M48" s="5" t="s">
        <v>231</v>
      </c>
      <c r="N48" s="4"/>
      <c r="P48" s="3">
        <v>173</v>
      </c>
      <c r="Q48" s="3">
        <v>10101101</v>
      </c>
      <c r="R48" s="3"/>
      <c r="S48" s="4"/>
    </row>
    <row r="49" spans="1:19" x14ac:dyDescent="0.3">
      <c r="A49"/>
      <c r="B49"/>
      <c r="C49"/>
      <c r="K49" s="3">
        <v>111</v>
      </c>
      <c r="L49" s="3">
        <v>1101111</v>
      </c>
      <c r="M49" s="5" t="s">
        <v>232</v>
      </c>
      <c r="N49" s="4"/>
      <c r="P49" s="3">
        <v>174</v>
      </c>
      <c r="Q49" s="3">
        <v>10101110</v>
      </c>
      <c r="R49" s="3" t="s">
        <v>233</v>
      </c>
      <c r="S49" s="4" t="s">
        <v>234</v>
      </c>
    </row>
    <row r="50" spans="1:19" x14ac:dyDescent="0.3">
      <c r="A50"/>
      <c r="B50"/>
      <c r="C50"/>
      <c r="K50" s="3">
        <v>112</v>
      </c>
      <c r="L50" s="3">
        <v>1110000</v>
      </c>
      <c r="M50" s="5" t="s">
        <v>235</v>
      </c>
      <c r="N50" s="4"/>
      <c r="P50" s="3">
        <v>175</v>
      </c>
      <c r="Q50" s="3">
        <v>10101111</v>
      </c>
      <c r="R50" s="3" t="s">
        <v>236</v>
      </c>
      <c r="S50" s="4"/>
    </row>
    <row r="51" spans="1:19" x14ac:dyDescent="0.3">
      <c r="A51"/>
      <c r="B51"/>
      <c r="C51"/>
      <c r="K51" s="3">
        <v>113</v>
      </c>
      <c r="L51" s="3">
        <v>1110001</v>
      </c>
      <c r="M51" s="5" t="s">
        <v>237</v>
      </c>
      <c r="N51" s="4"/>
      <c r="P51" s="3">
        <v>176</v>
      </c>
      <c r="Q51" s="3">
        <v>10110000</v>
      </c>
      <c r="R51" s="3" t="s">
        <v>238</v>
      </c>
      <c r="S51" s="4" t="s">
        <v>239</v>
      </c>
    </row>
    <row r="52" spans="1:19" x14ac:dyDescent="0.3">
      <c r="A52"/>
      <c r="B52"/>
      <c r="C52"/>
      <c r="K52" s="3">
        <v>114</v>
      </c>
      <c r="L52" s="3">
        <v>1110010</v>
      </c>
      <c r="M52" s="5" t="s">
        <v>240</v>
      </c>
      <c r="N52" s="4"/>
      <c r="P52" s="3">
        <v>177</v>
      </c>
      <c r="Q52" s="3">
        <v>10110001</v>
      </c>
      <c r="R52" s="3" t="s">
        <v>241</v>
      </c>
      <c r="S52" s="4" t="s">
        <v>242</v>
      </c>
    </row>
    <row r="53" spans="1:19" x14ac:dyDescent="0.3">
      <c r="A53"/>
      <c r="B53"/>
      <c r="C53"/>
      <c r="K53" s="3">
        <v>115</v>
      </c>
      <c r="L53" s="3">
        <v>1110011</v>
      </c>
      <c r="M53" s="5" t="s">
        <v>243</v>
      </c>
      <c r="N53" s="4"/>
      <c r="P53" s="3">
        <v>178</v>
      </c>
      <c r="Q53" s="3">
        <v>10110010</v>
      </c>
      <c r="R53" s="3" t="s">
        <v>244</v>
      </c>
      <c r="S53" s="4"/>
    </row>
    <row r="54" spans="1:19" x14ac:dyDescent="0.3">
      <c r="A54"/>
      <c r="B54"/>
      <c r="C54"/>
      <c r="K54" s="3">
        <v>116</v>
      </c>
      <c r="L54" s="3">
        <v>1110100</v>
      </c>
      <c r="M54" s="5" t="s">
        <v>245</v>
      </c>
      <c r="N54" s="4"/>
      <c r="P54" s="3">
        <v>179</v>
      </c>
      <c r="Q54" s="3">
        <v>10110011</v>
      </c>
      <c r="R54" s="3" t="s">
        <v>246</v>
      </c>
      <c r="S54" s="4"/>
    </row>
    <row r="55" spans="1:19" x14ac:dyDescent="0.3">
      <c r="A55"/>
      <c r="B55"/>
      <c r="C55"/>
      <c r="K55" s="3">
        <v>117</v>
      </c>
      <c r="L55" s="3">
        <v>1110101</v>
      </c>
      <c r="M55" s="5" t="s">
        <v>247</v>
      </c>
      <c r="N55" s="4"/>
      <c r="P55" s="3">
        <v>180</v>
      </c>
      <c r="Q55" s="3">
        <v>10110100</v>
      </c>
      <c r="R55" s="3" t="s">
        <v>248</v>
      </c>
      <c r="S55" s="4"/>
    </row>
    <row r="56" spans="1:19" x14ac:dyDescent="0.3">
      <c r="A56"/>
      <c r="B56"/>
      <c r="C56"/>
      <c r="K56" s="3">
        <v>118</v>
      </c>
      <c r="L56" s="3">
        <v>1110110</v>
      </c>
      <c r="M56" s="5" t="s">
        <v>249</v>
      </c>
      <c r="N56" s="4"/>
      <c r="P56" s="3">
        <v>181</v>
      </c>
      <c r="Q56" s="3">
        <v>10110101</v>
      </c>
      <c r="R56" s="3" t="s">
        <v>250</v>
      </c>
      <c r="S56" s="4" t="s">
        <v>251</v>
      </c>
    </row>
    <row r="57" spans="1:19" x14ac:dyDescent="0.3">
      <c r="A57"/>
      <c r="B57"/>
      <c r="C57"/>
      <c r="K57" s="3">
        <v>119</v>
      </c>
      <c r="L57" s="3">
        <v>1110111</v>
      </c>
      <c r="M57" s="5" t="s">
        <v>252</v>
      </c>
      <c r="N57" s="4"/>
      <c r="P57" s="3">
        <v>182</v>
      </c>
      <c r="Q57" s="3">
        <v>10110110</v>
      </c>
      <c r="R57" s="3" t="s">
        <v>253</v>
      </c>
      <c r="S57" s="4" t="s">
        <v>254</v>
      </c>
    </row>
    <row r="58" spans="1:19" x14ac:dyDescent="0.3">
      <c r="A58"/>
      <c r="B58"/>
      <c r="C58"/>
      <c r="K58" s="3">
        <v>120</v>
      </c>
      <c r="L58" s="3">
        <v>1111000</v>
      </c>
      <c r="M58" s="5" t="s">
        <v>255</v>
      </c>
      <c r="N58" s="4"/>
      <c r="P58" s="3">
        <v>183</v>
      </c>
      <c r="Q58" s="3">
        <v>10110111</v>
      </c>
      <c r="R58" s="3" t="s">
        <v>256</v>
      </c>
      <c r="S58" s="4"/>
    </row>
    <row r="59" spans="1:19" x14ac:dyDescent="0.3">
      <c r="A59"/>
      <c r="B59"/>
      <c r="C59"/>
      <c r="K59" s="3">
        <v>121</v>
      </c>
      <c r="L59" s="3">
        <v>1111001</v>
      </c>
      <c r="M59" s="5" t="s">
        <v>257</v>
      </c>
      <c r="N59" s="4"/>
      <c r="P59" s="3">
        <v>184</v>
      </c>
      <c r="Q59" s="3">
        <v>10111000</v>
      </c>
      <c r="R59" s="3" t="s">
        <v>258</v>
      </c>
      <c r="S59" s="4"/>
    </row>
    <row r="60" spans="1:19" x14ac:dyDescent="0.3">
      <c r="A60"/>
      <c r="B60"/>
      <c r="C60"/>
      <c r="K60" s="3">
        <v>122</v>
      </c>
      <c r="L60" s="3">
        <v>1111010</v>
      </c>
      <c r="M60" s="5" t="s">
        <v>259</v>
      </c>
      <c r="N60" s="4"/>
      <c r="P60" s="3">
        <v>185</v>
      </c>
      <c r="Q60" s="3">
        <v>10111001</v>
      </c>
      <c r="R60" s="3" t="s">
        <v>260</v>
      </c>
      <c r="S60" s="4"/>
    </row>
    <row r="61" spans="1:19" x14ac:dyDescent="0.3">
      <c r="A61"/>
      <c r="B61"/>
      <c r="C61"/>
      <c r="K61" s="3">
        <v>123</v>
      </c>
      <c r="L61" s="3">
        <v>1111011</v>
      </c>
      <c r="M61" s="5" t="s">
        <v>261</v>
      </c>
      <c r="N61" s="4" t="s">
        <v>262</v>
      </c>
      <c r="P61" s="3">
        <v>186</v>
      </c>
      <c r="Q61" s="3">
        <v>10111010</v>
      </c>
      <c r="R61" s="3" t="s">
        <v>263</v>
      </c>
      <c r="S61" s="4" t="s">
        <v>226</v>
      </c>
    </row>
    <row r="62" spans="1:19" x14ac:dyDescent="0.3">
      <c r="A62"/>
      <c r="B62"/>
      <c r="C62"/>
      <c r="K62" s="3">
        <v>124</v>
      </c>
      <c r="L62" s="3">
        <v>1111100</v>
      </c>
      <c r="M62" s="5" t="s">
        <v>264</v>
      </c>
      <c r="N62" s="4" t="s">
        <v>265</v>
      </c>
      <c r="P62" s="3">
        <v>187</v>
      </c>
      <c r="Q62" s="3">
        <v>10111011</v>
      </c>
      <c r="R62" s="3" t="s">
        <v>266</v>
      </c>
      <c r="S62" s="4"/>
    </row>
    <row r="63" spans="1:19" x14ac:dyDescent="0.3">
      <c r="A63"/>
      <c r="B63"/>
      <c r="C63"/>
      <c r="K63" s="3">
        <v>125</v>
      </c>
      <c r="L63" s="3">
        <v>1111101</v>
      </c>
      <c r="M63" s="5" t="s">
        <v>267</v>
      </c>
      <c r="N63" s="4" t="s">
        <v>268</v>
      </c>
      <c r="P63" s="3">
        <v>188</v>
      </c>
      <c r="Q63" s="3">
        <v>10111100</v>
      </c>
      <c r="R63" s="3" t="s">
        <v>269</v>
      </c>
      <c r="S63" s="4"/>
    </row>
    <row r="64" spans="1:19" x14ac:dyDescent="0.3">
      <c r="A64"/>
      <c r="B64"/>
      <c r="C64"/>
      <c r="K64" s="3">
        <v>126</v>
      </c>
      <c r="L64" s="3">
        <v>1111110</v>
      </c>
      <c r="M64" s="5" t="s">
        <v>270</v>
      </c>
      <c r="N64" s="4" t="s">
        <v>271</v>
      </c>
      <c r="P64" s="3">
        <v>189</v>
      </c>
      <c r="Q64" s="3">
        <v>10111101</v>
      </c>
      <c r="R64" s="3" t="s">
        <v>272</v>
      </c>
      <c r="S64" s="4"/>
    </row>
    <row r="65" spans="1:19" x14ac:dyDescent="0.3">
      <c r="A65"/>
      <c r="B65"/>
      <c r="C65"/>
      <c r="K65" s="3">
        <v>127</v>
      </c>
      <c r="L65" s="3">
        <v>1111111</v>
      </c>
      <c r="M65" s="3" t="s">
        <v>273</v>
      </c>
      <c r="N65" s="4" t="s">
        <v>274</v>
      </c>
      <c r="P65" s="3">
        <v>190</v>
      </c>
      <c r="Q65" s="3">
        <v>10111110</v>
      </c>
      <c r="R65" s="3" t="s">
        <v>275</v>
      </c>
      <c r="S65" s="4"/>
    </row>
    <row r="66" spans="1:19" x14ac:dyDescent="0.3">
      <c r="A66"/>
      <c r="B66"/>
      <c r="C66"/>
      <c r="P66" s="3">
        <v>191</v>
      </c>
      <c r="Q66" s="3">
        <v>10111111</v>
      </c>
      <c r="R66" s="3" t="s">
        <v>276</v>
      </c>
      <c r="S66" s="4" t="s">
        <v>277</v>
      </c>
    </row>
    <row r="67" spans="1:19" x14ac:dyDescent="0.3">
      <c r="A67"/>
      <c r="B67"/>
      <c r="C67"/>
      <c r="P67" s="3">
        <v>192</v>
      </c>
      <c r="Q67" s="3">
        <v>11000000</v>
      </c>
      <c r="R67" s="3" t="s">
        <v>278</v>
      </c>
      <c r="S67" s="4"/>
    </row>
    <row r="68" spans="1:19" x14ac:dyDescent="0.3">
      <c r="A68"/>
      <c r="B68"/>
      <c r="C68"/>
      <c r="P68" s="3">
        <v>193</v>
      </c>
      <c r="Q68" s="3">
        <v>11000001</v>
      </c>
      <c r="R68" s="3" t="s">
        <v>279</v>
      </c>
      <c r="S68" s="4"/>
    </row>
    <row r="69" spans="1:19" x14ac:dyDescent="0.3">
      <c r="A69"/>
      <c r="B69"/>
      <c r="C69"/>
      <c r="P69" s="3">
        <v>194</v>
      </c>
      <c r="Q69" s="3">
        <v>11000010</v>
      </c>
      <c r="R69" s="3" t="s">
        <v>280</v>
      </c>
      <c r="S69" s="4"/>
    </row>
    <row r="70" spans="1:19" x14ac:dyDescent="0.3">
      <c r="A70"/>
      <c r="B70"/>
      <c r="C70"/>
      <c r="P70" s="3">
        <v>195</v>
      </c>
      <c r="Q70" s="3">
        <v>11000011</v>
      </c>
      <c r="R70" s="3" t="s">
        <v>281</v>
      </c>
      <c r="S70" s="4"/>
    </row>
    <row r="71" spans="1:19" x14ac:dyDescent="0.3">
      <c r="A71"/>
      <c r="B71"/>
      <c r="C71"/>
      <c r="P71" s="3">
        <v>196</v>
      </c>
      <c r="Q71" s="3">
        <v>11000100</v>
      </c>
      <c r="R71" s="3" t="s">
        <v>282</v>
      </c>
      <c r="S71" s="4"/>
    </row>
    <row r="72" spans="1:19" x14ac:dyDescent="0.3">
      <c r="A72"/>
      <c r="B72"/>
      <c r="C72"/>
      <c r="P72" s="3">
        <v>197</v>
      </c>
      <c r="Q72" s="3">
        <v>11000101</v>
      </c>
      <c r="R72" s="3" t="s">
        <v>283</v>
      </c>
      <c r="S72" s="4"/>
    </row>
    <row r="73" spans="1:19" x14ac:dyDescent="0.3">
      <c r="A73"/>
      <c r="B73"/>
      <c r="C73"/>
      <c r="P73" s="3">
        <v>198</v>
      </c>
      <c r="Q73" s="3">
        <v>11000110</v>
      </c>
      <c r="R73" s="3" t="s">
        <v>284</v>
      </c>
      <c r="S73" s="4"/>
    </row>
    <row r="74" spans="1:19" x14ac:dyDescent="0.3">
      <c r="A74"/>
      <c r="B74"/>
      <c r="C74"/>
      <c r="P74" s="3">
        <v>199</v>
      </c>
      <c r="Q74" s="3">
        <v>11000111</v>
      </c>
      <c r="R74" s="3" t="s">
        <v>285</v>
      </c>
      <c r="S74" s="4"/>
    </row>
    <row r="75" spans="1:19" x14ac:dyDescent="0.3">
      <c r="A75"/>
      <c r="B75"/>
      <c r="C75"/>
      <c r="P75" s="3">
        <v>200</v>
      </c>
      <c r="Q75" s="3">
        <v>11001000</v>
      </c>
      <c r="R75" s="3" t="s">
        <v>286</v>
      </c>
      <c r="S75" s="4"/>
    </row>
    <row r="76" spans="1:19" x14ac:dyDescent="0.3">
      <c r="A76"/>
      <c r="B76"/>
      <c r="C76"/>
      <c r="P76" s="3">
        <v>201</v>
      </c>
      <c r="Q76" s="3">
        <v>11001001</v>
      </c>
      <c r="R76" s="3" t="s">
        <v>287</v>
      </c>
      <c r="S76" s="4"/>
    </row>
    <row r="77" spans="1:19" x14ac:dyDescent="0.3">
      <c r="A77"/>
      <c r="B77"/>
      <c r="C77"/>
      <c r="P77" s="3">
        <v>202</v>
      </c>
      <c r="Q77" s="3">
        <v>11001010</v>
      </c>
      <c r="R77" s="3" t="s">
        <v>288</v>
      </c>
      <c r="S77" s="4"/>
    </row>
    <row r="78" spans="1:19" x14ac:dyDescent="0.3">
      <c r="A78"/>
      <c r="B78"/>
      <c r="C78"/>
      <c r="P78" s="3">
        <v>203</v>
      </c>
      <c r="Q78" s="3">
        <v>11001011</v>
      </c>
      <c r="R78" s="3" t="s">
        <v>289</v>
      </c>
      <c r="S78" s="4"/>
    </row>
    <row r="79" spans="1:19" x14ac:dyDescent="0.3">
      <c r="A79"/>
      <c r="B79"/>
      <c r="C79"/>
      <c r="P79" s="3">
        <v>204</v>
      </c>
      <c r="Q79" s="3">
        <v>11001100</v>
      </c>
      <c r="R79" s="3" t="s">
        <v>290</v>
      </c>
      <c r="S79" s="4"/>
    </row>
    <row r="80" spans="1:19" x14ac:dyDescent="0.3">
      <c r="A80"/>
      <c r="B80"/>
      <c r="C80"/>
      <c r="P80" s="3">
        <v>205</v>
      </c>
      <c r="Q80" s="3">
        <v>11001101</v>
      </c>
      <c r="R80" s="3" t="s">
        <v>291</v>
      </c>
      <c r="S80" s="4"/>
    </row>
    <row r="81" spans="1:19" x14ac:dyDescent="0.3">
      <c r="A81"/>
      <c r="B81"/>
      <c r="C81"/>
      <c r="P81" s="3">
        <v>206</v>
      </c>
      <c r="Q81" s="3">
        <v>11001110</v>
      </c>
      <c r="R81" s="3" t="s">
        <v>292</v>
      </c>
      <c r="S81" s="4"/>
    </row>
    <row r="82" spans="1:19" x14ac:dyDescent="0.3">
      <c r="A82"/>
      <c r="B82"/>
      <c r="C82"/>
      <c r="P82" s="3">
        <v>207</v>
      </c>
      <c r="Q82" s="3">
        <v>11001111</v>
      </c>
      <c r="R82" s="3" t="s">
        <v>293</v>
      </c>
      <c r="S82" s="4"/>
    </row>
    <row r="83" spans="1:19" x14ac:dyDescent="0.3">
      <c r="A83"/>
      <c r="B83"/>
      <c r="C83"/>
      <c r="P83" s="3">
        <v>208</v>
      </c>
      <c r="Q83" s="3">
        <v>11010000</v>
      </c>
      <c r="R83" s="3" t="s">
        <v>294</v>
      </c>
      <c r="S83" s="4"/>
    </row>
    <row r="84" spans="1:19" x14ac:dyDescent="0.3">
      <c r="A84"/>
      <c r="B84"/>
      <c r="C84"/>
      <c r="P84" s="3">
        <v>209</v>
      </c>
      <c r="Q84" s="3">
        <v>11010001</v>
      </c>
      <c r="R84" s="3" t="s">
        <v>295</v>
      </c>
      <c r="S84" s="4"/>
    </row>
    <row r="85" spans="1:19" x14ac:dyDescent="0.3">
      <c r="A85"/>
      <c r="B85"/>
      <c r="C85"/>
      <c r="P85" s="3">
        <v>210</v>
      </c>
      <c r="Q85" s="3">
        <v>11010010</v>
      </c>
      <c r="R85" s="3" t="s">
        <v>296</v>
      </c>
      <c r="S85" s="4"/>
    </row>
    <row r="86" spans="1:19" x14ac:dyDescent="0.3">
      <c r="A86"/>
      <c r="B86"/>
      <c r="C86"/>
      <c r="P86" s="3">
        <v>211</v>
      </c>
      <c r="Q86" s="3">
        <v>11010011</v>
      </c>
      <c r="R86" s="3" t="s">
        <v>297</v>
      </c>
      <c r="S86" s="4"/>
    </row>
    <row r="87" spans="1:19" x14ac:dyDescent="0.3">
      <c r="A87"/>
      <c r="B87"/>
      <c r="C87"/>
      <c r="P87" s="3">
        <v>212</v>
      </c>
      <c r="Q87" s="3">
        <v>11010100</v>
      </c>
      <c r="R87" s="3" t="s">
        <v>298</v>
      </c>
      <c r="S87" s="4"/>
    </row>
    <row r="88" spans="1:19" x14ac:dyDescent="0.3">
      <c r="A88"/>
      <c r="B88"/>
      <c r="C88"/>
      <c r="P88" s="3">
        <v>213</v>
      </c>
      <c r="Q88" s="3">
        <v>11010101</v>
      </c>
      <c r="R88" s="3" t="s">
        <v>299</v>
      </c>
      <c r="S88" s="4"/>
    </row>
    <row r="89" spans="1:19" x14ac:dyDescent="0.3">
      <c r="A89"/>
      <c r="B89"/>
      <c r="C89"/>
      <c r="P89" s="3">
        <v>214</v>
      </c>
      <c r="Q89" s="3">
        <v>11010110</v>
      </c>
      <c r="R89" s="3" t="s">
        <v>300</v>
      </c>
      <c r="S89" s="4"/>
    </row>
    <row r="90" spans="1:19" x14ac:dyDescent="0.3">
      <c r="A90"/>
      <c r="B90"/>
      <c r="C90"/>
      <c r="P90" s="3">
        <v>215</v>
      </c>
      <c r="Q90" s="3">
        <v>11010111</v>
      </c>
      <c r="R90" s="3" t="s">
        <v>301</v>
      </c>
      <c r="S90" s="4" t="s">
        <v>302</v>
      </c>
    </row>
    <row r="91" spans="1:19" x14ac:dyDescent="0.3">
      <c r="A91"/>
      <c r="B91"/>
      <c r="C91"/>
      <c r="P91" s="3">
        <v>216</v>
      </c>
      <c r="Q91" s="3">
        <v>11011000</v>
      </c>
      <c r="R91" s="3" t="s">
        <v>303</v>
      </c>
      <c r="S91" s="4"/>
    </row>
    <row r="92" spans="1:19" x14ac:dyDescent="0.3">
      <c r="A92"/>
      <c r="B92"/>
      <c r="C92"/>
      <c r="P92" s="3">
        <v>217</v>
      </c>
      <c r="Q92" s="3">
        <v>11011001</v>
      </c>
      <c r="R92" s="3" t="s">
        <v>304</v>
      </c>
      <c r="S92" s="4"/>
    </row>
    <row r="93" spans="1:19" x14ac:dyDescent="0.3">
      <c r="A93"/>
      <c r="B93"/>
      <c r="C93"/>
      <c r="P93" s="3">
        <v>218</v>
      </c>
      <c r="Q93" s="3">
        <v>11011010</v>
      </c>
      <c r="R93" s="3" t="s">
        <v>305</v>
      </c>
      <c r="S93" s="4"/>
    </row>
    <row r="94" spans="1:19" x14ac:dyDescent="0.3">
      <c r="A94"/>
      <c r="B94"/>
      <c r="C94"/>
      <c r="P94" s="3">
        <v>219</v>
      </c>
      <c r="Q94" s="3">
        <v>11011011</v>
      </c>
      <c r="R94" s="3" t="s">
        <v>306</v>
      </c>
      <c r="S94" s="4"/>
    </row>
    <row r="95" spans="1:19" x14ac:dyDescent="0.3">
      <c r="A95"/>
      <c r="B95"/>
      <c r="C95"/>
      <c r="P95" s="3">
        <v>220</v>
      </c>
      <c r="Q95" s="3">
        <v>11011100</v>
      </c>
      <c r="R95" s="3" t="s">
        <v>307</v>
      </c>
      <c r="S95" s="4"/>
    </row>
    <row r="96" spans="1:19" x14ac:dyDescent="0.3">
      <c r="A96"/>
      <c r="B96"/>
      <c r="C96"/>
      <c r="P96" s="3">
        <v>221</v>
      </c>
      <c r="Q96" s="3">
        <v>11011101</v>
      </c>
      <c r="R96" s="3" t="s">
        <v>308</v>
      </c>
      <c r="S96" s="4"/>
    </row>
    <row r="97" spans="1:19" x14ac:dyDescent="0.3">
      <c r="A97"/>
      <c r="B97"/>
      <c r="C97"/>
      <c r="P97" s="3">
        <v>222</v>
      </c>
      <c r="Q97" s="3">
        <v>11011110</v>
      </c>
      <c r="R97" s="3" t="s">
        <v>309</v>
      </c>
      <c r="S97" s="4"/>
    </row>
    <row r="98" spans="1:19" x14ac:dyDescent="0.3">
      <c r="A98"/>
      <c r="B98"/>
      <c r="C98"/>
      <c r="P98" s="3">
        <v>223</v>
      </c>
      <c r="Q98" s="3">
        <v>11011111</v>
      </c>
      <c r="R98" s="3" t="s">
        <v>310</v>
      </c>
      <c r="S98" s="4"/>
    </row>
    <row r="99" spans="1:19" x14ac:dyDescent="0.3">
      <c r="A99"/>
      <c r="B99"/>
      <c r="C99"/>
      <c r="P99" s="3">
        <v>224</v>
      </c>
      <c r="Q99" s="3">
        <v>11100000</v>
      </c>
      <c r="R99" s="3" t="s">
        <v>311</v>
      </c>
      <c r="S99" s="4"/>
    </row>
    <row r="100" spans="1:19" x14ac:dyDescent="0.3">
      <c r="A100"/>
      <c r="B100"/>
      <c r="C100"/>
      <c r="P100" s="3">
        <v>225</v>
      </c>
      <c r="Q100" s="3">
        <v>11100001</v>
      </c>
      <c r="R100" s="3" t="s">
        <v>312</v>
      </c>
      <c r="S100" s="4"/>
    </row>
    <row r="101" spans="1:19" x14ac:dyDescent="0.3">
      <c r="A101"/>
      <c r="B101"/>
      <c r="C101"/>
      <c r="P101" s="3">
        <v>226</v>
      </c>
      <c r="Q101" s="3">
        <v>11100010</v>
      </c>
      <c r="R101" s="3" t="s">
        <v>313</v>
      </c>
      <c r="S101" s="4"/>
    </row>
    <row r="102" spans="1:19" x14ac:dyDescent="0.3">
      <c r="A102"/>
      <c r="B102"/>
      <c r="C102"/>
      <c r="P102" s="3">
        <v>227</v>
      </c>
      <c r="Q102" s="3">
        <v>11100011</v>
      </c>
      <c r="R102" s="3" t="s">
        <v>314</v>
      </c>
      <c r="S102" s="4"/>
    </row>
    <row r="103" spans="1:19" x14ac:dyDescent="0.3">
      <c r="A103"/>
      <c r="B103"/>
      <c r="C103"/>
      <c r="P103" s="3">
        <v>228</v>
      </c>
      <c r="Q103" s="3">
        <v>11100100</v>
      </c>
      <c r="R103" s="3" t="s">
        <v>315</v>
      </c>
      <c r="S103" s="4"/>
    </row>
    <row r="104" spans="1:19" x14ac:dyDescent="0.3">
      <c r="A104"/>
      <c r="B104"/>
      <c r="C104"/>
      <c r="P104" s="3">
        <v>229</v>
      </c>
      <c r="Q104" s="3">
        <v>11100101</v>
      </c>
      <c r="R104" s="3" t="s">
        <v>316</v>
      </c>
      <c r="S104" s="4"/>
    </row>
    <row r="105" spans="1:19" x14ac:dyDescent="0.3">
      <c r="A105"/>
      <c r="B105"/>
      <c r="C105"/>
      <c r="P105" s="3">
        <v>230</v>
      </c>
      <c r="Q105" s="3">
        <v>11100110</v>
      </c>
      <c r="R105" s="3" t="s">
        <v>317</v>
      </c>
      <c r="S105" s="4"/>
    </row>
    <row r="106" spans="1:19" x14ac:dyDescent="0.3">
      <c r="A106"/>
      <c r="B106"/>
      <c r="C106"/>
      <c r="P106" s="3">
        <v>231</v>
      </c>
      <c r="Q106" s="3">
        <v>11100111</v>
      </c>
      <c r="R106" s="3" t="s">
        <v>318</v>
      </c>
      <c r="S106" s="4"/>
    </row>
    <row r="107" spans="1:19" x14ac:dyDescent="0.3">
      <c r="A107"/>
      <c r="B107"/>
      <c r="C107"/>
      <c r="P107" s="3">
        <v>232</v>
      </c>
      <c r="Q107" s="3">
        <v>11101000</v>
      </c>
      <c r="R107" s="3" t="s">
        <v>319</v>
      </c>
      <c r="S107" s="4"/>
    </row>
    <row r="108" spans="1:19" x14ac:dyDescent="0.3">
      <c r="A108"/>
      <c r="B108"/>
      <c r="C108"/>
      <c r="P108" s="3">
        <v>233</v>
      </c>
      <c r="Q108" s="3">
        <v>11101001</v>
      </c>
      <c r="R108" s="3" t="s">
        <v>320</v>
      </c>
      <c r="S108" s="4"/>
    </row>
    <row r="109" spans="1:19" x14ac:dyDescent="0.3">
      <c r="A109"/>
      <c r="B109"/>
      <c r="C109"/>
      <c r="P109" s="3">
        <v>234</v>
      </c>
      <c r="Q109" s="3">
        <v>11101010</v>
      </c>
      <c r="R109" s="3" t="s">
        <v>321</v>
      </c>
      <c r="S109" s="4"/>
    </row>
    <row r="110" spans="1:19" x14ac:dyDescent="0.3">
      <c r="A110"/>
      <c r="B110"/>
      <c r="C110"/>
      <c r="P110" s="3">
        <v>235</v>
      </c>
      <c r="Q110" s="3">
        <v>11101011</v>
      </c>
      <c r="R110" s="3" t="s">
        <v>322</v>
      </c>
      <c r="S110" s="4"/>
    </row>
    <row r="111" spans="1:19" x14ac:dyDescent="0.3">
      <c r="A111"/>
      <c r="B111"/>
      <c r="C111"/>
      <c r="P111" s="3">
        <v>236</v>
      </c>
      <c r="Q111" s="3">
        <v>11101100</v>
      </c>
      <c r="R111" s="3" t="s">
        <v>323</v>
      </c>
      <c r="S111" s="4"/>
    </row>
    <row r="112" spans="1:19" x14ac:dyDescent="0.3">
      <c r="A112"/>
      <c r="B112"/>
      <c r="C112"/>
      <c r="P112" s="3">
        <v>237</v>
      </c>
      <c r="Q112" s="3">
        <v>11101101</v>
      </c>
      <c r="R112" s="3" t="s">
        <v>324</v>
      </c>
      <c r="S112" s="4"/>
    </row>
    <row r="113" spans="1:19" x14ac:dyDescent="0.3">
      <c r="A113"/>
      <c r="B113"/>
      <c r="C113"/>
      <c r="P113" s="3">
        <v>238</v>
      </c>
      <c r="Q113" s="3">
        <v>11101110</v>
      </c>
      <c r="R113" s="3" t="s">
        <v>325</v>
      </c>
      <c r="S113" s="4"/>
    </row>
    <row r="114" spans="1:19" x14ac:dyDescent="0.3">
      <c r="A114"/>
      <c r="B114"/>
      <c r="C114"/>
      <c r="P114" s="3">
        <v>239</v>
      </c>
      <c r="Q114" s="3">
        <v>11101111</v>
      </c>
      <c r="R114" s="3" t="s">
        <v>326</v>
      </c>
      <c r="S114" s="4"/>
    </row>
    <row r="115" spans="1:19" x14ac:dyDescent="0.3">
      <c r="A115"/>
      <c r="B115"/>
      <c r="C115"/>
      <c r="P115" s="3">
        <v>240</v>
      </c>
      <c r="Q115" s="3">
        <v>11110000</v>
      </c>
      <c r="R115" s="3" t="s">
        <v>327</v>
      </c>
      <c r="S115" s="4"/>
    </row>
    <row r="116" spans="1:19" x14ac:dyDescent="0.3">
      <c r="A116"/>
      <c r="B116"/>
      <c r="C116"/>
      <c r="P116" s="3">
        <v>241</v>
      </c>
      <c r="Q116" s="3">
        <v>11110001</v>
      </c>
      <c r="R116" s="3" t="s">
        <v>328</v>
      </c>
      <c r="S116" s="4"/>
    </row>
    <row r="117" spans="1:19" x14ac:dyDescent="0.3">
      <c r="A117"/>
      <c r="B117"/>
      <c r="C117"/>
      <c r="P117" s="3">
        <v>242</v>
      </c>
      <c r="Q117" s="3">
        <v>11110010</v>
      </c>
      <c r="R117" s="3" t="s">
        <v>329</v>
      </c>
      <c r="S117" s="4"/>
    </row>
    <row r="118" spans="1:19" x14ac:dyDescent="0.3">
      <c r="A118"/>
      <c r="B118"/>
      <c r="C118"/>
      <c r="P118" s="3">
        <v>243</v>
      </c>
      <c r="Q118" s="3">
        <v>11110011</v>
      </c>
      <c r="R118" s="3" t="s">
        <v>330</v>
      </c>
      <c r="S118" s="4"/>
    </row>
    <row r="119" spans="1:19" x14ac:dyDescent="0.3">
      <c r="A119"/>
      <c r="B119"/>
      <c r="C119"/>
      <c r="P119" s="3">
        <v>244</v>
      </c>
      <c r="Q119" s="3">
        <v>11110100</v>
      </c>
      <c r="R119" s="3" t="s">
        <v>331</v>
      </c>
      <c r="S119" s="4"/>
    </row>
    <row r="120" spans="1:19" x14ac:dyDescent="0.3">
      <c r="A120"/>
      <c r="B120"/>
      <c r="C120"/>
      <c r="P120" s="3">
        <v>245</v>
      </c>
      <c r="Q120" s="3">
        <v>11110101</v>
      </c>
      <c r="R120" s="3" t="s">
        <v>332</v>
      </c>
      <c r="S120" s="4"/>
    </row>
    <row r="121" spans="1:19" x14ac:dyDescent="0.3">
      <c r="A121"/>
      <c r="B121"/>
      <c r="C121"/>
      <c r="P121" s="3">
        <v>246</v>
      </c>
      <c r="Q121" s="3">
        <v>11110110</v>
      </c>
      <c r="R121" s="3" t="s">
        <v>333</v>
      </c>
      <c r="S121" s="4"/>
    </row>
    <row r="122" spans="1:19" x14ac:dyDescent="0.3">
      <c r="A122"/>
      <c r="B122"/>
      <c r="C122"/>
      <c r="P122" s="3">
        <v>247</v>
      </c>
      <c r="Q122" s="3">
        <v>11110111</v>
      </c>
      <c r="R122" s="3" t="s">
        <v>334</v>
      </c>
      <c r="S122" s="4" t="s">
        <v>335</v>
      </c>
    </row>
    <row r="123" spans="1:19" x14ac:dyDescent="0.3">
      <c r="A123"/>
      <c r="B123"/>
      <c r="C123"/>
      <c r="P123" s="3">
        <v>248</v>
      </c>
      <c r="Q123" s="3">
        <v>11111000</v>
      </c>
      <c r="R123" s="3" t="s">
        <v>336</v>
      </c>
      <c r="S123" s="4"/>
    </row>
    <row r="124" spans="1:19" x14ac:dyDescent="0.3">
      <c r="A124"/>
      <c r="B124"/>
      <c r="C124"/>
      <c r="P124" s="3">
        <v>249</v>
      </c>
      <c r="Q124" s="3">
        <v>11111001</v>
      </c>
      <c r="R124" s="3" t="s">
        <v>337</v>
      </c>
      <c r="S124" s="4"/>
    </row>
    <row r="125" spans="1:19" x14ac:dyDescent="0.3">
      <c r="A125"/>
      <c r="B125"/>
      <c r="C125"/>
      <c r="P125" s="3">
        <v>250</v>
      </c>
      <c r="Q125" s="3">
        <v>11111010</v>
      </c>
      <c r="R125" s="3" t="s">
        <v>338</v>
      </c>
      <c r="S125" s="4"/>
    </row>
    <row r="126" spans="1:19" x14ac:dyDescent="0.3">
      <c r="A126"/>
      <c r="B126"/>
      <c r="C126"/>
      <c r="P126" s="3">
        <v>251</v>
      </c>
      <c r="Q126" s="3">
        <v>11111011</v>
      </c>
      <c r="R126" s="3" t="s">
        <v>339</v>
      </c>
      <c r="S126" s="4"/>
    </row>
    <row r="127" spans="1:19" x14ac:dyDescent="0.3">
      <c r="A127"/>
      <c r="B127"/>
      <c r="C127"/>
      <c r="P127" s="3">
        <v>252</v>
      </c>
      <c r="Q127" s="3">
        <v>11111100</v>
      </c>
      <c r="R127" s="3" t="s">
        <v>340</v>
      </c>
      <c r="S127" s="4"/>
    </row>
    <row r="128" spans="1:19" x14ac:dyDescent="0.3">
      <c r="A128"/>
      <c r="B128"/>
      <c r="C128"/>
      <c r="P128" s="3">
        <v>253</v>
      </c>
      <c r="Q128" s="3">
        <v>11111101</v>
      </c>
      <c r="R128" s="3" t="s">
        <v>341</v>
      </c>
      <c r="S128" s="4"/>
    </row>
    <row r="129" spans="1:19" x14ac:dyDescent="0.3">
      <c r="A129"/>
      <c r="B129"/>
      <c r="C129"/>
      <c r="P129" s="3">
        <v>254</v>
      </c>
      <c r="Q129" s="3">
        <v>11111110</v>
      </c>
      <c r="R129" s="3" t="s">
        <v>342</v>
      </c>
      <c r="S129" s="4"/>
    </row>
    <row r="130" spans="1:19" x14ac:dyDescent="0.3">
      <c r="A130"/>
      <c r="B130"/>
      <c r="C130"/>
      <c r="P130" s="7">
        <v>255</v>
      </c>
      <c r="Q130" s="7">
        <v>11111111</v>
      </c>
      <c r="R130" s="7" t="s">
        <v>343</v>
      </c>
      <c r="S130" s="8"/>
    </row>
    <row r="131" spans="1:19" x14ac:dyDescent="0.3">
      <c r="A131"/>
      <c r="B131"/>
      <c r="C131"/>
    </row>
    <row r="132" spans="1:19" x14ac:dyDescent="0.3">
      <c r="A132"/>
      <c r="B132"/>
      <c r="C132"/>
    </row>
    <row r="133" spans="1:19" x14ac:dyDescent="0.3">
      <c r="A133"/>
      <c r="B133"/>
      <c r="C133"/>
    </row>
    <row r="134" spans="1:19" ht="38.1" customHeight="1" x14ac:dyDescent="0.3">
      <c r="A134"/>
      <c r="B134"/>
      <c r="C134"/>
    </row>
    <row r="135" spans="1:19" x14ac:dyDescent="0.3">
      <c r="A135"/>
      <c r="B135"/>
      <c r="C135"/>
    </row>
    <row r="136" spans="1:19" x14ac:dyDescent="0.3">
      <c r="A136"/>
      <c r="B136"/>
      <c r="C136"/>
    </row>
    <row r="137" spans="1:19" x14ac:dyDescent="0.3">
      <c r="A137"/>
      <c r="B137"/>
      <c r="C137"/>
    </row>
    <row r="138" spans="1:19" x14ac:dyDescent="0.3">
      <c r="A138"/>
      <c r="B138"/>
      <c r="C138"/>
    </row>
    <row r="139" spans="1:19" x14ac:dyDescent="0.3">
      <c r="A139"/>
      <c r="B139"/>
      <c r="C139"/>
    </row>
    <row r="140" spans="1:19" x14ac:dyDescent="0.3">
      <c r="A140"/>
      <c r="B140"/>
      <c r="C140"/>
    </row>
    <row r="141" spans="1:19" x14ac:dyDescent="0.3">
      <c r="A141"/>
      <c r="B141"/>
      <c r="C141"/>
    </row>
    <row r="142" spans="1:19" x14ac:dyDescent="0.3">
      <c r="A142"/>
      <c r="B142"/>
      <c r="C142"/>
    </row>
    <row r="143" spans="1:19" x14ac:dyDescent="0.3">
      <c r="A143"/>
      <c r="B143"/>
      <c r="C143"/>
    </row>
    <row r="144" spans="1:19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rakes</cp:lastModifiedBy>
  <dcterms:created xsi:type="dcterms:W3CDTF">2019-12-02T06:01:41Z</dcterms:created>
  <dcterms:modified xsi:type="dcterms:W3CDTF">2025-08-15T07:57:18Z</dcterms:modified>
</cp:coreProperties>
</file>