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xls" ContentType="application/vnd.ms-excel"/>
  <Default Extension="emf" ContentType="image/x-emf"/>
  <Override PartName="/xl/embeddings/oleObject3.bin" ContentType="application/vnd.openxmlformats-officedocument.oleObject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Default Extension="xlsx" ContentType="application/vnd.openxmlformats-officedocument.spreadsheetml.sheet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2115" windowWidth="20115" windowHeight="5505" tabRatio="790" activeTab="12"/>
  </bookViews>
  <sheets>
    <sheet name="Summary" sheetId="8" r:id="rId1"/>
    <sheet name="Sheet1" sheetId="13" r:id="rId2"/>
    <sheet name="Consolidated Report" sheetId="7" r:id="rId3"/>
    <sheet name="CS" sheetId="1" r:id="rId4"/>
    <sheet name="BSC" sheetId="2" r:id="rId5"/>
    <sheet name="TC" sheetId="6" r:id="rId6"/>
    <sheet name="MM" sheetId="4" r:id="rId7"/>
    <sheet name="PAI" sheetId="3" r:id="rId8"/>
    <sheet name="RMSI" sheetId="10" r:id="rId9"/>
    <sheet name="BPP" sheetId="5" r:id="rId10"/>
    <sheet name="WAI" sheetId="9" r:id="rId11"/>
    <sheet name="Centrifugation" sheetId="12" r:id="rId12"/>
    <sheet name="Sheet2" sheetId="14" r:id="rId13"/>
  </sheets>
  <definedNames>
    <definedName name="_xlnm._FilterDatabase" localSheetId="2" hidden="1">'Consolidated Report'!$A$2:$CG$105</definedName>
    <definedName name="_xlnm._FilterDatabase" localSheetId="3" hidden="1">CS!$A$1:$M$45</definedName>
    <definedName name="_xlnm._FilterDatabase" localSheetId="6" hidden="1">MM!$A$1:$L$1</definedName>
    <definedName name="_xlnm._FilterDatabase" localSheetId="12" hidden="1">Sheet2!$D$3:$G$72</definedName>
  </definedNames>
  <calcPr calcId="125725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G47" i="8"/>
  <c r="F47"/>
  <c r="H48"/>
  <c r="E48"/>
  <c r="G48" s="1"/>
  <c r="D48"/>
  <c r="F48" s="1"/>
  <c r="C48"/>
  <c r="G46" l="1"/>
  <c r="F46"/>
  <c r="G45"/>
  <c r="F45"/>
  <c r="J5" i="7" l="1"/>
  <c r="I5"/>
  <c r="I6"/>
  <c r="J6" l="1"/>
  <c r="F7" i="8" l="1"/>
  <c r="M85" i="7" l="1"/>
  <c r="L85"/>
  <c r="M84" l="1"/>
  <c r="L84" l="1"/>
  <c r="L78"/>
  <c r="M53" l="1"/>
  <c r="L53"/>
  <c r="M61" l="1"/>
  <c r="L61"/>
  <c r="G14" i="8" l="1"/>
  <c r="F14"/>
  <c r="G6" l="1"/>
  <c r="G7"/>
  <c r="G8"/>
  <c r="G9"/>
  <c r="G10"/>
  <c r="G11"/>
  <c r="G12"/>
  <c r="G13"/>
  <c r="G5"/>
  <c r="F6"/>
  <c r="F8"/>
  <c r="F9"/>
  <c r="F10"/>
  <c r="F11"/>
  <c r="F12"/>
  <c r="F13"/>
  <c r="F5"/>
  <c r="M46" i="7"/>
  <c r="G44" i="8" l="1"/>
  <c r="F44"/>
  <c r="D14"/>
  <c r="M55" i="7"/>
  <c r="L55"/>
  <c r="E14" i="8"/>
  <c r="C14"/>
  <c r="H14"/>
  <c r="L46" i="7"/>
  <c r="M45"/>
  <c r="L45"/>
  <c r="M44"/>
  <c r="L44"/>
  <c r="M43"/>
  <c r="L43"/>
  <c r="L50"/>
  <c r="M75" l="1"/>
  <c r="L75"/>
  <c r="M74"/>
  <c r="L74"/>
  <c r="M73"/>
  <c r="L73"/>
  <c r="M72"/>
  <c r="L72"/>
  <c r="M71"/>
  <c r="L71"/>
  <c r="M70"/>
  <c r="L70"/>
  <c r="M69"/>
  <c r="L69"/>
  <c r="M68"/>
  <c r="L68"/>
  <c r="L67"/>
  <c r="M67"/>
  <c r="L52" l="1"/>
  <c r="M33"/>
  <c r="L33"/>
  <c r="M32"/>
  <c r="L32"/>
  <c r="M31"/>
  <c r="L31"/>
  <c r="M30"/>
  <c r="L30"/>
  <c r="M29"/>
  <c r="L29"/>
  <c r="M42"/>
  <c r="L42"/>
  <c r="M35" l="1"/>
  <c r="L35"/>
  <c r="M82" l="1"/>
  <c r="M81"/>
  <c r="M20"/>
  <c r="M19"/>
  <c r="M18"/>
  <c r="M17"/>
  <c r="M16"/>
  <c r="M15"/>
  <c r="M14"/>
  <c r="M12"/>
  <c r="G43" i="8" l="1"/>
  <c r="F43"/>
  <c r="M58" i="7" l="1"/>
  <c r="L58"/>
  <c r="F39" i="8" l="1"/>
  <c r="G39"/>
  <c r="F40"/>
  <c r="G40"/>
  <c r="F41"/>
  <c r="G41"/>
  <c r="F42"/>
  <c r="G42"/>
  <c r="M83" i="7" l="1"/>
  <c r="L83"/>
  <c r="M41"/>
  <c r="M40"/>
  <c r="M39"/>
  <c r="M38"/>
  <c r="L41"/>
  <c r="L40"/>
  <c r="L39"/>
  <c r="L77" l="1"/>
  <c r="M27" l="1"/>
  <c r="M64" l="1"/>
  <c r="L64"/>
  <c r="L60"/>
  <c r="L82"/>
  <c r="L65"/>
  <c r="L66"/>
  <c r="L76"/>
  <c r="L79"/>
  <c r="L80"/>
  <c r="L81"/>
  <c r="L27"/>
  <c r="L28"/>
  <c r="L34"/>
  <c r="L36"/>
  <c r="L37"/>
  <c r="L38"/>
  <c r="L47"/>
  <c r="L48"/>
  <c r="L49"/>
  <c r="L51"/>
  <c r="L54"/>
  <c r="L56"/>
  <c r="L57"/>
  <c r="L59"/>
  <c r="L62"/>
  <c r="L6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48"/>
  <c r="M57" l="1"/>
  <c r="M54"/>
  <c r="M23"/>
  <c r="M24"/>
  <c r="M25"/>
  <c r="M26"/>
  <c r="M28"/>
  <c r="M34"/>
  <c r="M36"/>
  <c r="M37"/>
  <c r="M22"/>
  <c r="M21" l="1"/>
  <c r="M8"/>
  <c r="M80" l="1"/>
  <c r="M79"/>
  <c r="M66" l="1"/>
  <c r="M65"/>
  <c r="M59"/>
  <c r="M56"/>
  <c r="M47"/>
  <c r="M62" l="1"/>
  <c r="M4"/>
  <c r="M5"/>
  <c r="M6"/>
  <c r="M7"/>
  <c r="M9"/>
  <c r="M10"/>
  <c r="M11"/>
  <c r="M3"/>
  <c r="L3"/>
</calcChain>
</file>

<file path=xl/comments1.xml><?xml version="1.0" encoding="utf-8"?>
<comments xmlns="http://schemas.openxmlformats.org/spreadsheetml/2006/main">
  <authors>
    <author>Neelam, Sravya</author>
  </authors>
  <commentList>
    <comment ref="AU18" authorId="0">
      <text>
        <r>
          <rPr>
            <b/>
            <sz val="9"/>
            <color indexed="81"/>
            <rFont val="Tahoma"/>
            <family val="2"/>
          </rPr>
          <t>Initiated on 7/10/2015
Yet to receive feedback for June month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Considering Mar Feedback of CAT in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3" authorId="0">
      <text>
        <r>
          <rPr>
            <sz val="9"/>
            <color indexed="81"/>
            <rFont val="Tahoma"/>
            <family val="2"/>
          </rPr>
          <t xml:space="preserve">Mar Feed back received in May
</t>
        </r>
      </text>
    </comment>
    <comment ref="AP34" authorId="0">
      <text>
        <r>
          <rPr>
            <sz val="9"/>
            <color indexed="81"/>
            <rFont val="Tahoma"/>
            <family val="2"/>
          </rPr>
          <t xml:space="preserve">Mar Feed back received in May
</t>
        </r>
      </text>
    </comment>
    <comment ref="AB38" authorId="0">
      <text>
        <r>
          <rPr>
            <b/>
            <sz val="9"/>
            <color indexed="81"/>
            <rFont val="Tahoma"/>
            <family val="2"/>
          </rPr>
          <t>Initiated 1 CAS but received 4 feedbacks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8" authorId="0">
      <text>
        <r>
          <rPr>
            <sz val="9"/>
            <color indexed="81"/>
            <rFont val="Tahoma"/>
            <family val="2"/>
          </rPr>
          <t xml:space="preserve">
Mar Feedback Received in May</t>
        </r>
      </text>
    </comment>
    <comment ref="AB39" authorId="0">
      <text>
        <r>
          <rPr>
            <b/>
            <sz val="9"/>
            <color indexed="81"/>
            <rFont val="Tahoma"/>
            <family val="2"/>
          </rPr>
          <t>Initiated 1 CAS but received 4 feedbacks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39" authorId="0">
      <text>
        <r>
          <rPr>
            <sz val="9"/>
            <color indexed="81"/>
            <rFont val="Tahoma"/>
            <family val="2"/>
          </rPr>
          <t xml:space="preserve">
Mar Feedback Received in May</t>
        </r>
      </text>
    </comment>
    <comment ref="AB40" authorId="0">
      <text>
        <r>
          <rPr>
            <b/>
            <sz val="9"/>
            <color indexed="81"/>
            <rFont val="Tahoma"/>
            <family val="2"/>
          </rPr>
          <t>Initiated 1 CAS but received 4 feedbacks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0" authorId="0">
      <text>
        <r>
          <rPr>
            <sz val="9"/>
            <color indexed="81"/>
            <rFont val="Tahoma"/>
            <family val="2"/>
          </rPr>
          <t xml:space="preserve">
Mar Feedback Received in May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Initiated 1 CAS but received 4 feedbacks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41" authorId="0">
      <text>
        <r>
          <rPr>
            <sz val="9"/>
            <color indexed="81"/>
            <rFont val="Tahoma"/>
            <family val="2"/>
          </rPr>
          <t xml:space="preserve">
Mar Feedback Received in May</t>
        </r>
      </text>
    </comment>
    <comment ref="AT77" authorId="0">
      <text>
        <r>
          <rPr>
            <b/>
            <sz val="9"/>
            <color indexed="81"/>
            <rFont val="Tahoma"/>
            <family val="2"/>
          </rPr>
          <t xml:space="preserve">Received May month Feedback in June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Neelam, Sravya</author>
  </authors>
  <commentList>
    <comment ref="A46" authorId="0">
      <text>
        <r>
          <rPr>
            <b/>
            <sz val="9"/>
            <color indexed="81"/>
            <rFont val="Tahoma"/>
            <family val="2"/>
          </rPr>
          <t>Mar Feedback received in May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Neelam, Sravya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Initiated 1 CAS but Received 4 Feedback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<sst xmlns="http://schemas.openxmlformats.org/spreadsheetml/2006/main" count="2805" uniqueCount="323">
  <si>
    <t>Vendor</t>
  </si>
  <si>
    <t>Business Unit</t>
  </si>
  <si>
    <t>Requested date</t>
  </si>
  <si>
    <t>Cyient</t>
  </si>
  <si>
    <t>BSC</t>
  </si>
  <si>
    <t>Month</t>
  </si>
  <si>
    <t>Program</t>
  </si>
  <si>
    <t>Project name</t>
  </si>
  <si>
    <t>project lead</t>
  </si>
  <si>
    <t>Site</t>
  </si>
  <si>
    <t>CF Status</t>
  </si>
  <si>
    <t>Received date</t>
  </si>
  <si>
    <t>CAS Score</t>
  </si>
  <si>
    <t>CS</t>
  </si>
  <si>
    <t>CAD</t>
  </si>
  <si>
    <t>Availability &amp; Electrical</t>
  </si>
  <si>
    <t>Harish</t>
  </si>
  <si>
    <t>Avl</t>
  </si>
  <si>
    <t>Initiated</t>
  </si>
  <si>
    <t>CAT</t>
  </si>
  <si>
    <t>Received</t>
  </si>
  <si>
    <t>E-Hero</t>
  </si>
  <si>
    <t>E-Warrior</t>
  </si>
  <si>
    <t>VHEN</t>
  </si>
  <si>
    <t>Quality</t>
  </si>
  <si>
    <t>TechPub</t>
  </si>
  <si>
    <t>Ilensys</t>
  </si>
  <si>
    <t>DA</t>
  </si>
  <si>
    <t>PEEK Service</t>
  </si>
  <si>
    <t>Chakri</t>
  </si>
  <si>
    <t>Trunarc-Japanese software release, 1.4.1</t>
  </si>
  <si>
    <t>BAT</t>
  </si>
  <si>
    <t>PAI</t>
  </si>
  <si>
    <t>Uma Oswal</t>
  </si>
  <si>
    <t>MM</t>
  </si>
  <si>
    <t>Srikanth G</t>
  </si>
  <si>
    <t>Schematic layout development</t>
  </si>
  <si>
    <t>Willmington</t>
  </si>
  <si>
    <t>PCAD to Altum conv_TFS Adelade_Aus_India</t>
  </si>
  <si>
    <t>Program/WP</t>
  </si>
  <si>
    <t>Adelaide</t>
  </si>
  <si>
    <t>Availaility</t>
  </si>
  <si>
    <t xml:space="preserve">NCAT </t>
  </si>
  <si>
    <t>Raju Vegesna</t>
  </si>
  <si>
    <t>Germany</t>
  </si>
  <si>
    <t xml:space="preserve">Kronos Project </t>
  </si>
  <si>
    <t>Vitality</t>
  </si>
  <si>
    <t>Lovwin</t>
  </si>
  <si>
    <t>ECN and Agile Requests</t>
  </si>
  <si>
    <t>WP - 1026</t>
  </si>
  <si>
    <t>iLensys</t>
  </si>
  <si>
    <t>Mallikarjun</t>
  </si>
  <si>
    <t>IDO</t>
  </si>
  <si>
    <t>Work done for Dec'14 &amp; Jan'15 Months</t>
  </si>
  <si>
    <t>Vinay</t>
  </si>
  <si>
    <t>BSC-SpeedVac Industrial Design</t>
  </si>
  <si>
    <t>Mallikarujuna</t>
  </si>
  <si>
    <t>PAI- XL5-CMF</t>
  </si>
  <si>
    <t>AVAILABILITY</t>
  </si>
  <si>
    <t>Work done for June'14 to Jan'15</t>
  </si>
  <si>
    <t>BPP</t>
  </si>
  <si>
    <t>Work done on BIN Drawings &amp; reporting till now</t>
  </si>
  <si>
    <t>Logan</t>
  </si>
  <si>
    <t>SPECIAL PROJECT</t>
  </si>
  <si>
    <t xml:space="preserve">Endurance - Video </t>
  </si>
  <si>
    <t>Srvani</t>
  </si>
  <si>
    <t>ECB</t>
  </si>
  <si>
    <t>Work done on VT Cart</t>
  </si>
  <si>
    <t>Vinay/Vijesh</t>
  </si>
  <si>
    <t>TC</t>
  </si>
  <si>
    <t>CAD support (Work Packages) /ECR-ECO creation : Q4-2014</t>
  </si>
  <si>
    <t>Vijesh</t>
  </si>
  <si>
    <t>Newington</t>
  </si>
  <si>
    <t>Attachments</t>
  </si>
  <si>
    <t>BU</t>
  </si>
  <si>
    <t>Project</t>
  </si>
  <si>
    <t>Proj Leader</t>
  </si>
  <si>
    <t>Initiation%</t>
  </si>
  <si>
    <t>Received%</t>
  </si>
  <si>
    <t>received date</t>
  </si>
  <si>
    <t xml:space="preserve">CAD </t>
  </si>
  <si>
    <t>Techpub</t>
  </si>
  <si>
    <t>Santa</t>
  </si>
  <si>
    <t>Data Analytics</t>
  </si>
  <si>
    <t>Availability</t>
  </si>
  <si>
    <t>Surendra</t>
  </si>
  <si>
    <t>TechM</t>
  </si>
  <si>
    <t xml:space="preserve">MCTO </t>
  </si>
  <si>
    <t>Rajesh</t>
  </si>
  <si>
    <t>srikanth</t>
  </si>
  <si>
    <t>Zameer</t>
  </si>
  <si>
    <t>Sachin</t>
  </si>
  <si>
    <t>Santhosh</t>
  </si>
  <si>
    <t>WIL</t>
  </si>
  <si>
    <t>MIN</t>
  </si>
  <si>
    <t>RMSI</t>
  </si>
  <si>
    <t xml:space="preserve">E-Warrior </t>
  </si>
  <si>
    <t>Life test</t>
  </si>
  <si>
    <t>Availability-Projects</t>
  </si>
  <si>
    <t>MCTO-Projects</t>
  </si>
  <si>
    <t>VHEN-Vitality</t>
  </si>
  <si>
    <t>Smart Trac</t>
  </si>
  <si>
    <t>E-Warrior-Cyient</t>
  </si>
  <si>
    <t>E-Warrior-TechM</t>
  </si>
  <si>
    <t>Minizap30</t>
  </si>
  <si>
    <t>BIN Drawings</t>
  </si>
  <si>
    <t>Uma</t>
  </si>
  <si>
    <t xml:space="preserve"> No of CFBs 
to be Initiated (YTD)</t>
  </si>
  <si>
    <t>Jan</t>
  </si>
  <si>
    <t>Feb</t>
  </si>
  <si>
    <t>Mar</t>
  </si>
  <si>
    <t>No of CFBs 
Initiated 
YTD</t>
  </si>
  <si>
    <t>CFB Received
YTD</t>
  </si>
  <si>
    <t>WAI</t>
  </si>
  <si>
    <t>WP-1026 (Completed)</t>
  </si>
  <si>
    <t>PCAD to Altum conv</t>
  </si>
  <si>
    <t>IEC</t>
  </si>
  <si>
    <t>CAS 
initiated %</t>
  </si>
  <si>
    <t>CAS 
received %</t>
  </si>
  <si>
    <t>CAS Received
(YTD)</t>
  </si>
  <si>
    <t>Sravani</t>
  </si>
  <si>
    <t>Total</t>
  </si>
  <si>
    <t>B2 Cabinet</t>
  </si>
  <si>
    <t>Updating of 5 drawings</t>
  </si>
  <si>
    <t>Helios re-Layout</t>
  </si>
  <si>
    <t>Subrahmanyaraju</t>
  </si>
  <si>
    <t>B2 Cabinets</t>
  </si>
  <si>
    <t>Japan Plan B</t>
  </si>
  <si>
    <t>MDD Classification</t>
  </si>
  <si>
    <t>MCTO</t>
  </si>
  <si>
    <t>Energy Warrior-Mechanical</t>
  </si>
  <si>
    <t>Energy Warrior-Electronics</t>
  </si>
  <si>
    <t>Srikanth</t>
  </si>
  <si>
    <t>Smart Tracker</t>
  </si>
  <si>
    <t>Availability-CAD</t>
  </si>
  <si>
    <t>CAT-CAD</t>
  </si>
  <si>
    <t>E warrior-CAD</t>
  </si>
  <si>
    <t>E Hero-CAD</t>
  </si>
  <si>
    <t>VHEN-CAD</t>
  </si>
  <si>
    <t>Data Analytics - E Hero</t>
  </si>
  <si>
    <t>Data Analytics - PEEK Service</t>
  </si>
  <si>
    <t>Data Analytics - Life Test</t>
  </si>
  <si>
    <t>Special project</t>
  </si>
  <si>
    <t>microPAHZIR EOL</t>
  </si>
  <si>
    <t>Shirish Kulkarni</t>
  </si>
  <si>
    <t>CAD support for Q1</t>
  </si>
  <si>
    <t>MicroPAHZIR EOL</t>
  </si>
  <si>
    <t xml:space="preserve"> (Work Packages)  for Q1</t>
  </si>
  <si>
    <t>EPD-Pheonix Dosimeter</t>
  </si>
  <si>
    <t>CAD Support for Q1</t>
  </si>
  <si>
    <t>EPD-Phoenix Dosimetre</t>
  </si>
  <si>
    <t>CAD support (Work Packages) /ECR-ECO creation : Q1-2015</t>
  </si>
  <si>
    <t>Work done for Q1</t>
  </si>
  <si>
    <t>MiniZAP30</t>
  </si>
  <si>
    <t>IEC-CAS Report-BU</t>
  </si>
  <si>
    <t>Digital Manufacturing: TC Versa line- Phase 1</t>
  </si>
  <si>
    <t>PAI-LTS</t>
  </si>
  <si>
    <t>Speed Vac</t>
  </si>
  <si>
    <t>April</t>
  </si>
  <si>
    <t>Pat Horan</t>
  </si>
  <si>
    <t>Aaron Todd</t>
  </si>
  <si>
    <t>Laura</t>
  </si>
  <si>
    <t>Manuals</t>
  </si>
  <si>
    <t>May</t>
  </si>
  <si>
    <t>Sinclar</t>
  </si>
  <si>
    <t xml:space="preserve"> Work Packages/ECR-ECO-Q1</t>
  </si>
  <si>
    <t>Category</t>
  </si>
  <si>
    <t>S1</t>
  </si>
  <si>
    <t>S2</t>
  </si>
  <si>
    <t>S3</t>
  </si>
  <si>
    <t>Centrifugation</t>
  </si>
  <si>
    <t xml:space="preserve">Received </t>
  </si>
  <si>
    <t>CAS Received</t>
  </si>
  <si>
    <t xml:space="preserve">No of CASs 
Initiated </t>
  </si>
  <si>
    <t xml:space="preserve">Total No of CASs 
to be Initiated </t>
  </si>
  <si>
    <t>IEC-CAS Report-Month</t>
  </si>
  <si>
    <t>June</t>
  </si>
  <si>
    <t>TruNarc 1.5 software testing</t>
  </si>
  <si>
    <t>Trunarc-Japanese software release, 1.5</t>
  </si>
  <si>
    <t xml:space="preserve"> Work Packages/ECR-ECO</t>
  </si>
  <si>
    <t>EPD-Dosimetre-Desktop reader</t>
  </si>
  <si>
    <t>CAD support (Work Packages) /ECR-ECO creation : Q2-2015</t>
  </si>
  <si>
    <t xml:space="preserve"> Work Packages/ECR-ECO-Q2</t>
  </si>
  <si>
    <t>Work done for Q2</t>
  </si>
  <si>
    <t>Work done in Q1</t>
  </si>
  <si>
    <t xml:space="preserve">Work done in Q1-Availability </t>
  </si>
  <si>
    <t>Work done in Q2</t>
  </si>
  <si>
    <t xml:space="preserve">Work done in Q2-Availability </t>
  </si>
  <si>
    <t xml:space="preserve">  </t>
  </si>
  <si>
    <t>Goulash + Drawing Updates</t>
  </si>
  <si>
    <t>ECN's &amp; Agile requests</t>
  </si>
  <si>
    <t>Drawing Updates</t>
  </si>
  <si>
    <t>Kronos-250L Outer Door Cabinet RAL pre Assembly 240L</t>
  </si>
  <si>
    <t>Kronos-Old-New Flaschendreher</t>
  </si>
  <si>
    <t>Kronos-Heaters door left and right 250l Kronos</t>
  </si>
  <si>
    <t>Kronos-HLA Documentation Change Glass Door</t>
  </si>
  <si>
    <t>Kronos-Packaging Parts for the 250l unit</t>
  </si>
  <si>
    <t>Kronos-Air guide Back wall</t>
  </si>
  <si>
    <t>Kronos-Glass Plate drawing updates</t>
  </si>
  <si>
    <t>Cutomer</t>
  </si>
  <si>
    <t>Aulbach Holger</t>
  </si>
  <si>
    <t>Michael Albert</t>
  </si>
  <si>
    <t xml:space="preserve">Barnkoth, Tino </t>
  </si>
  <si>
    <t xml:space="preserve">Rainer Schuck </t>
  </si>
  <si>
    <t xml:space="preserve">Fanta, Patrick </t>
  </si>
  <si>
    <t xml:space="preserve">Zitzelsberger, Bettina </t>
  </si>
  <si>
    <t xml:space="preserve">Siffel, Chris </t>
  </si>
  <si>
    <t>Derrick Smith</t>
  </si>
  <si>
    <t>Kronos-250L Outer Door Cabinet RAL pre Assembly 240L-Q2</t>
  </si>
  <si>
    <t>Kronos-Old-New Flaschendreher-Q2</t>
  </si>
  <si>
    <t>Kronos-Heaters door left and right 250l Kronos-Q2</t>
  </si>
  <si>
    <t>Kronos-HLA Documentation Change Glass Door-Q2</t>
  </si>
  <si>
    <t>Kronos-Air guide Back wall-Q2</t>
  </si>
  <si>
    <t>Kronos-Glass Plate drawing updates-Q2</t>
  </si>
  <si>
    <t>WP-Goulash + Drawing Updates</t>
  </si>
  <si>
    <t>CAD Support for Q2</t>
  </si>
  <si>
    <t>Pelchat</t>
  </si>
  <si>
    <t>Component Management</t>
  </si>
  <si>
    <t># CAS 
to be Initiated (YTD)</t>
  </si>
  <si>
    <t># CAS
Initiated (YTD)</t>
  </si>
  <si>
    <t>CAD support for Q2</t>
  </si>
  <si>
    <t>John</t>
  </si>
  <si>
    <t>CAD/IDO</t>
  </si>
  <si>
    <t xml:space="preserve"> (Work Packages)  for Q2</t>
  </si>
  <si>
    <t>Row Labels</t>
  </si>
  <si>
    <t>Grand Total</t>
  </si>
  <si>
    <t>Sum of  No of CFBs 
to be Initiated (YTD)</t>
  </si>
  <si>
    <t>Sum of CFB Received</t>
  </si>
  <si>
    <t xml:space="preserve">Sum of No of CFBs </t>
  </si>
  <si>
    <t>User App</t>
  </si>
  <si>
    <t>PAI-Interactive App</t>
  </si>
  <si>
    <t>Karthik</t>
  </si>
  <si>
    <t>PAI-Interactive app</t>
  </si>
  <si>
    <t>(All)</t>
  </si>
  <si>
    <t>July</t>
  </si>
  <si>
    <t xml:space="preserve">Seismic fixture design and analysis </t>
  </si>
  <si>
    <t>Aug</t>
  </si>
  <si>
    <t>Energy Simulation</t>
  </si>
  <si>
    <t>No of CFBs 
Initiated 
Feb</t>
  </si>
  <si>
    <t>No of CFBs 
Initiated 
Mar</t>
  </si>
  <si>
    <t xml:space="preserve"> No of CFBs 
to be Initiated April</t>
  </si>
  <si>
    <t>No of CFBs 
Initiated 
April</t>
  </si>
  <si>
    <t xml:space="preserve"> No of CFBs 
to be Initiated May</t>
  </si>
  <si>
    <t>No of CFBs 
Initiated 
May</t>
  </si>
  <si>
    <t xml:space="preserve"> No of CFBs 
to be Initiated June</t>
  </si>
  <si>
    <t>No of CFBs 
Initiated 
June</t>
  </si>
  <si>
    <t xml:space="preserve"> No of CFBs 
to be Initiated July</t>
  </si>
  <si>
    <t>No of CFBs 
Initiated 
July</t>
  </si>
  <si>
    <t xml:space="preserve"> No of CFBs 
to be Initiated Aug</t>
  </si>
  <si>
    <t>No of CFBs 
Initiated 
Aug</t>
  </si>
  <si>
    <t>Jan CAS Score</t>
  </si>
  <si>
    <t>Feb CAS Score</t>
  </si>
  <si>
    <t>Mar CAS Score</t>
  </si>
  <si>
    <t>Apr CAS Score</t>
  </si>
  <si>
    <t>May CAS Score</t>
  </si>
  <si>
    <t>June CAS Score</t>
  </si>
  <si>
    <t>Aug CAS Score</t>
  </si>
  <si>
    <t>July CAS Score</t>
  </si>
  <si>
    <t>Sep</t>
  </si>
  <si>
    <t xml:space="preserve"> No of CFBs 
to be Initiated  Sep</t>
  </si>
  <si>
    <t xml:space="preserve">No of CFBs 
Initiated Sep
</t>
  </si>
  <si>
    <t>Sep CAS Score</t>
  </si>
  <si>
    <t>Oct</t>
  </si>
  <si>
    <t xml:space="preserve"> No of CFBs 
to be Initiated  Oct</t>
  </si>
  <si>
    <t xml:space="preserve">No of CFBs 
Initiated Oct
</t>
  </si>
  <si>
    <t>Oct CAS Score</t>
  </si>
  <si>
    <t>Nov</t>
  </si>
  <si>
    <t xml:space="preserve"> No of CFBs 
to be Initiated  Nov</t>
  </si>
  <si>
    <t xml:space="preserve">No of CFBs 
Initiated Nov
</t>
  </si>
  <si>
    <t>Nov CAS Score</t>
  </si>
  <si>
    <t>Dec</t>
  </si>
  <si>
    <t xml:space="preserve"> No of CFBs 
to be Initiated  Dec</t>
  </si>
  <si>
    <t xml:space="preserve">No of CFBs 
Initiated Dec
</t>
  </si>
  <si>
    <t>Dec CAS Score</t>
  </si>
  <si>
    <t xml:space="preserve"> CFBs 
to be Initiated Jan</t>
  </si>
  <si>
    <t xml:space="preserve"> CFBs 
Initiated 
Jan</t>
  </si>
  <si>
    <t xml:space="preserve"> CFBs 
to be Initiated Feb</t>
  </si>
  <si>
    <t xml:space="preserve"> CFBs 
to be Initiated Mar</t>
  </si>
  <si>
    <t>Cytoperm Manual</t>
  </si>
  <si>
    <t>KeytekZap30</t>
  </si>
  <si>
    <t>Intiated</t>
  </si>
  <si>
    <t>SiLA converter for Ascent fluroscan</t>
  </si>
  <si>
    <t>Software sustenance for Gauging systems</t>
  </si>
  <si>
    <t>Language translator Tool</t>
  </si>
  <si>
    <t>iLensys/Cyient</t>
  </si>
  <si>
    <t>VHEN Projects</t>
  </si>
  <si>
    <t>Rajesh B.A</t>
  </si>
  <si>
    <t>E-Warrior-TechM - HMI Support</t>
  </si>
  <si>
    <t xml:space="preserve">Klatu Support </t>
  </si>
  <si>
    <t>Energy Warrior-Electronics Engineering Support</t>
  </si>
  <si>
    <t>Srikanth N</t>
  </si>
  <si>
    <t>iLensys/Cyient/TehM</t>
  </si>
  <si>
    <t xml:space="preserve">Customer Allegiance –Quality &amp; Custom Projects </t>
  </si>
  <si>
    <t>Customer Allegiance -CAD support</t>
  </si>
  <si>
    <t>MCTO Projects</t>
  </si>
  <si>
    <t>Energy Warrior Mechanical &amp; Thermal Engineering Support</t>
  </si>
  <si>
    <t>VHEN-CAD Support</t>
  </si>
  <si>
    <t>Technical Publications</t>
  </si>
  <si>
    <t>PEEK Service – Performance Data Analytics</t>
  </si>
  <si>
    <t>(blank)</t>
  </si>
  <si>
    <t>Average of Jan CAS Score</t>
  </si>
  <si>
    <t>Average of Feb CAS Score</t>
  </si>
  <si>
    <t>Average of Mar CAS Score</t>
  </si>
  <si>
    <t>Average of Apr CAS Score</t>
  </si>
  <si>
    <t>Average of May CAS Score</t>
  </si>
  <si>
    <t>Average of June CAS Score</t>
  </si>
  <si>
    <t>Average of July CAS Score</t>
  </si>
  <si>
    <t>Average of Aug CAS Score</t>
  </si>
  <si>
    <t>Average of Sep CAS Score</t>
  </si>
  <si>
    <t>received</t>
  </si>
  <si>
    <t>Monthly</t>
  </si>
  <si>
    <t>Quarterly</t>
  </si>
  <si>
    <t>One time</t>
  </si>
  <si>
    <t>Apr</t>
  </si>
  <si>
    <t>Jun</t>
  </si>
  <si>
    <t>Jul</t>
  </si>
  <si>
    <t>Score</t>
  </si>
  <si>
    <t>Column Labels</t>
  </si>
  <si>
    <t>Count of Category</t>
  </si>
  <si>
    <t>Count of Score</t>
  </si>
  <si>
    <t>CAS</t>
  </si>
  <si>
    <t>unacceptable</t>
  </si>
  <si>
    <t>Ext Satisfied</t>
  </si>
</sst>
</file>

<file path=xl/styles.xml><?xml version="1.0" encoding="utf-8"?>
<styleSheet xmlns="http://schemas.openxmlformats.org/spreadsheetml/2006/main">
  <numFmts count="5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%"/>
    <numFmt numFmtId="166" formatCode="0.0_);\(0.0\)"/>
    <numFmt numFmtId="167" formatCode="_-&quot;S&quot;\ * #,##0.00_-;\-&quot;S&quot;\ * #,##0.00_-;_-&quot;S&quot;\ * &quot;-&quot;??_-;_-@_-"/>
    <numFmt numFmtId="168" formatCode="#,##0.0_);\(#,##0.0\)"/>
    <numFmt numFmtId="169" formatCode="_(* #,##0.0000_);_(* \(#,##0.0000\);_(* &quot;-&quot;??_);_(@_)"/>
    <numFmt numFmtId="170" formatCode="0.0%;[Red]\(0.0%\)"/>
    <numFmt numFmtId="171" formatCode="d/m/yy\ h:mm"/>
    <numFmt numFmtId="172" formatCode="0.0%;\(0.0%\)"/>
    <numFmt numFmtId="173" formatCode="#,##0.00_ ;[Red]\-#,##0.00\ "/>
    <numFmt numFmtId="174" formatCode="#,##0_%_);\(#,##0\)_%;#,##0_%_);@_%_)"/>
    <numFmt numFmtId="175" formatCode="#,##0_%_);\(#,##0\)_%;**;@_%_)"/>
    <numFmt numFmtId="176" formatCode="#,##0,;\(#,##0,\);_(&quot;-&quot;;"/>
    <numFmt numFmtId="177" formatCode="#,##0,;\(#,##0,\);_(&quot;0&quot;;"/>
    <numFmt numFmtId="178" formatCode="&quot;$&quot;#,##0_%_);\(&quot;$&quot;#,##0\)_%;&quot;$&quot;#,##0_%_);@_%_)"/>
    <numFmt numFmtId="179" formatCode="&quot;$&quot;#,##0.00_%_);\(&quot;$&quot;#,##0.00\)_%;&quot;$&quot;#,##0.00_%_);@_%_)"/>
    <numFmt numFmtId="180" formatCode="m/d/yy_%_)"/>
    <numFmt numFmtId="181" formatCode="_-* #,##0\ _F_-;\-* #,##0\ _F_-;_-* &quot;-&quot;\ _F_-;_-@_-"/>
    <numFmt numFmtId="182" formatCode="0_%_);\(0\)_%;0_%_);@_%_)"/>
    <numFmt numFmtId="183" formatCode="_([$€-2]* #,##0.00_);_([$€-2]* \(#,##0.00\);_([$€-2]* &quot;-&quot;??_)"/>
    <numFmt numFmtId="184" formatCode="0.0\%_);\(0.0\%\);0.0\%_);@_%_)"/>
    <numFmt numFmtId="185" formatCode="_(&quot;$&quot;* #,##0.0_);_(&quot;$&quot;* \(#,##0.0\);_(&quot;$&quot;* &quot;-&quot;??_);_(@_)"/>
    <numFmt numFmtId="186" formatCode="0.0\x_)_);&quot;NM&quot;_x_)_);0.0\x_)_);@_%_)"/>
    <numFmt numFmtId="187" formatCode="_(* #,##0.00_);_(* \(#,##0.00\);_(* &quot;-&quot;_);_(@_)"/>
    <numFmt numFmtId="188" formatCode="&quot;$&quot;#,##0.0_);\(&quot;$&quot;#,##0.0\)"/>
    <numFmt numFmtId="189" formatCode="#,##0;\(#,##0\)"/>
    <numFmt numFmtId="190" formatCode="&quot;SFr.&quot;#,##0;&quot;SFr.&quot;\-#,##0"/>
    <numFmt numFmtId="191" formatCode="_-* #,##0\ &quot;F&quot;_-;\-* #,##0\ &quot;F&quot;_-;_-* &quot;-&quot;\ &quot;F&quot;_-;_-@_-"/>
    <numFmt numFmtId="192" formatCode="0\ \ ;\(0\)\ \ \ "/>
    <numFmt numFmtId="193" formatCode="#,##0\ "/>
    <numFmt numFmtId="194" formatCode="\+0.0;\(0.0\)"/>
    <numFmt numFmtId="195" formatCode="_ * #,##0.00_ ;_ * \-#,##0.00_ ;_ * &quot;-&quot;??_ ;_ @_ "/>
    <numFmt numFmtId="196" formatCode="&quot;$&quot;#,##0.00"/>
    <numFmt numFmtId="197" formatCode="_ * #,##0.00_ ;_ * &quot;\&quot;&quot;\&quot;&quot;\&quot;&quot;\&quot;&quot;\&quot;\-#,##0.00_ ;_ * &quot;-&quot;??_ ;_ @_ "/>
    <numFmt numFmtId="198" formatCode="m/d"/>
    <numFmt numFmtId="199" formatCode="_-* #,##0\ _B_s_._-;\-* #,##0\ _B_s_._-;_-* &quot;-&quot;\ _B_s_._-;_-@_-"/>
    <numFmt numFmtId="200" formatCode="_-* #,##0\ &quot;Bs.&quot;_-;\-* #,##0\ &quot;Bs.&quot;_-;_-* &quot;-&quot;\ &quot;Bs.&quot;_-;_-@_-"/>
    <numFmt numFmtId="201" formatCode="&quot;Bs.&quot;#,##0.00_);[Red]\(&quot;Bs.&quot;#,##0.00\)"/>
    <numFmt numFmtId="202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203" formatCode="_ * #,##0_ ;_ * 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_ ;_ * &quot;-&quot;_ ;_ @_ "/>
    <numFmt numFmtId="204" formatCode="#,##0.00;[Red]\(#,##0.00\)"/>
    <numFmt numFmtId="205" formatCode="0.00%;\(0.00%\)"/>
    <numFmt numFmtId="206" formatCode="#,##0;[Red]\(#,##0\)"/>
    <numFmt numFmtId="207" formatCode="0;\-0;0;@*."/>
    <numFmt numFmtId="208" formatCode="_-* #,##0.00_-;\-* #,##0.00_-;_-* &quot;-&quot;??_-;_-@_-"/>
    <numFmt numFmtId="209" formatCode="[$-409]mmm\-yy;@"/>
    <numFmt numFmtId="210" formatCode="[$-1010409]0"/>
    <numFmt numFmtId="211" formatCode="[$-409]d\-mmm\-yyyy;@"/>
    <numFmt numFmtId="212" formatCode="0.0"/>
    <numFmt numFmtId="213" formatCode="[$-409]dd\-mmm\-yy;@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Verdana"/>
      <family val="2"/>
    </font>
    <font>
      <u/>
      <sz val="8.4"/>
      <color indexed="12"/>
      <name val="Arial"/>
      <family val="2"/>
    </font>
    <font>
      <sz val="10"/>
      <color indexed="10"/>
      <name val="Arial"/>
      <family val="2"/>
    </font>
    <font>
      <sz val="8"/>
      <name val="Tahoma"/>
      <family val="2"/>
    </font>
    <font>
      <sz val="10"/>
      <name val="Geneva"/>
    </font>
    <font>
      <sz val="10"/>
      <name val="Helv"/>
    </font>
    <font>
      <sz val="10"/>
      <name val="Times New Roman"/>
      <family val="1"/>
    </font>
    <font>
      <sz val="8"/>
      <name val="Palatino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7"/>
      <name val="Palatino"/>
      <family val="1"/>
    </font>
    <font>
      <sz val="8"/>
      <name val="Arial"/>
      <family val="2"/>
    </font>
    <font>
      <sz val="6"/>
      <color indexed="16"/>
      <name val="Palatino"/>
      <family val="1"/>
    </font>
    <font>
      <b/>
      <sz val="8"/>
      <color indexed="8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8"/>
      <color indexed="8"/>
      <name val="Tahoma"/>
      <family val="2"/>
    </font>
    <font>
      <b/>
      <sz val="8"/>
      <color indexed="23"/>
      <name val="Verdana"/>
      <family val="2"/>
    </font>
    <font>
      <sz val="12"/>
      <name val="Helv"/>
    </font>
    <font>
      <sz val="10"/>
      <name val="Tahoma"/>
      <family val="2"/>
    </font>
    <font>
      <sz val="10"/>
      <name val="Palatino"/>
      <family val="1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sz val="10"/>
      <color indexed="16"/>
      <name val="Helvetica-Black"/>
    </font>
    <font>
      <sz val="16"/>
      <color indexed="9"/>
      <name val="Tahoma"/>
      <family val="2"/>
    </font>
    <font>
      <b/>
      <sz val="10"/>
      <name val="MS Sans Serif"/>
      <family val="2"/>
    </font>
    <font>
      <sz val="14"/>
      <color indexed="8"/>
      <name val="Arial"/>
      <family val="2"/>
    </font>
    <font>
      <sz val="9.5"/>
      <color indexed="23"/>
      <name val="Helvetica-Black"/>
    </font>
    <font>
      <b/>
      <sz val="10"/>
      <color indexed="8"/>
      <name val="Arial"/>
      <family val="2"/>
    </font>
    <font>
      <sz val="10"/>
      <color indexed="18"/>
      <name val="MS Sans Serif"/>
      <family val="2"/>
    </font>
    <font>
      <b/>
      <sz val="8"/>
      <color indexed="14"/>
      <name val="Arial"/>
      <family val="2"/>
    </font>
    <font>
      <sz val="8"/>
      <color indexed="18"/>
      <name val="Arial"/>
      <family val="2"/>
    </font>
    <font>
      <sz val="19"/>
      <color indexed="48"/>
      <name val="Arial"/>
      <family val="2"/>
    </font>
    <font>
      <b/>
      <i/>
      <sz val="14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8"/>
      <color indexed="8"/>
      <name val="Arial Black"/>
      <family val="2"/>
    </font>
    <font>
      <b/>
      <u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8"/>
      <color indexed="63"/>
      <name val="Verdana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u/>
      <sz val="10"/>
      <name val="Arial"/>
      <family val="2"/>
    </font>
    <font>
      <u/>
      <sz val="8"/>
      <color indexed="8"/>
      <name val="Arial"/>
      <family val="2"/>
    </font>
    <font>
      <b/>
      <sz val="10"/>
      <name val="Arial"/>
      <family val="2"/>
    </font>
    <font>
      <b/>
      <i/>
      <sz val="8"/>
      <name val="Helv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0"/>
      <name val="Helv"/>
      <family val="2"/>
    </font>
    <font>
      <sz val="10"/>
      <name val="Geneva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b/>
      <sz val="11"/>
      <color indexed="9"/>
      <name val="Calibri"/>
      <family val="2"/>
    </font>
    <font>
      <sz val="7"/>
      <name val="Small Fonts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MS Sans Serif"/>
      <family val="2"/>
    </font>
    <font>
      <sz val="12"/>
      <name val="宋体"/>
    </font>
    <font>
      <sz val="7.2"/>
      <color indexed="8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95B3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1461">
    <xf numFmtId="0" fontId="0" fillId="0" borderId="0"/>
    <xf numFmtId="0" fontId="3" fillId="0" borderId="0"/>
    <xf numFmtId="0" fontId="3" fillId="0" borderId="0"/>
    <xf numFmtId="0" fontId="4" fillId="0" borderId="0"/>
    <xf numFmtId="0" fontId="3" fillId="0" borderId="0">
      <alignment vertical="top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Font="0" applyFill="0" applyBorder="0" applyAlignment="0" applyProtection="0"/>
    <xf numFmtId="0" fontId="7" fillId="0" borderId="0" applyFont="0" applyBorder="0"/>
    <xf numFmtId="0" fontId="7" fillId="0" borderId="0" applyFont="0" applyBorder="0"/>
    <xf numFmtId="166" fontId="7" fillId="0" borderId="0" applyFont="0" applyBorder="0"/>
    <xf numFmtId="166" fontId="7" fillId="0" borderId="0" applyFont="0" applyBorder="0"/>
    <xf numFmtId="166" fontId="7" fillId="0" borderId="0" applyFont="0" applyBorder="0"/>
    <xf numFmtId="0" fontId="3" fillId="0" borderId="0" applyNumberFormat="0"/>
    <xf numFmtId="0" fontId="3" fillId="16" borderId="0"/>
    <xf numFmtId="37" fontId="8" fillId="17" borderId="3" applyBorder="0" applyProtection="0">
      <alignment vertical="center"/>
    </xf>
    <xf numFmtId="167" fontId="9" fillId="0" borderId="0" applyFont="0" applyFill="0" applyBorder="0" applyAlignment="0" applyProtection="0">
      <alignment horizontal="right"/>
    </xf>
    <xf numFmtId="0" fontId="5" fillId="18" borderId="0" applyBorder="0">
      <alignment horizontal="left" vertical="center" indent="1"/>
    </xf>
    <xf numFmtId="0" fontId="3" fillId="0" borderId="0" applyFill="0" applyBorder="0" applyAlignment="0"/>
    <xf numFmtId="168" fontId="10" fillId="0" borderId="0" applyFill="0" applyBorder="0" applyAlignment="0"/>
    <xf numFmtId="169" fontId="10" fillId="0" borderId="0" applyFill="0" applyBorder="0" applyAlignment="0"/>
    <xf numFmtId="170" fontId="10" fillId="0" borderId="0" applyFill="0" applyBorder="0" applyAlignment="0"/>
    <xf numFmtId="171" fontId="3" fillId="0" borderId="0" applyFill="0" applyBorder="0" applyAlignment="0"/>
    <xf numFmtId="44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10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2" fillId="0" borderId="0" applyFont="0" applyFill="0" applyBorder="0" applyAlignment="0" applyProtection="0">
      <alignment horizontal="right"/>
    </xf>
    <xf numFmtId="175" fontId="12" fillId="0" borderId="0" applyFont="0" applyFill="0" applyBorder="0" applyAlignment="0" applyProtection="0"/>
    <xf numFmtId="176" fontId="3" fillId="0" borderId="6" applyFill="0" applyBorder="0">
      <alignment horizontal="center"/>
    </xf>
    <xf numFmtId="177" fontId="3" fillId="0" borderId="9" applyFill="0" applyBorder="0">
      <alignment horizontal="center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>
      <alignment vertical="top"/>
    </xf>
    <xf numFmtId="168" fontId="10" fillId="0" borderId="0" applyFont="0" applyFill="0" applyBorder="0" applyAlignment="0" applyProtection="0"/>
    <xf numFmtId="178" fontId="12" fillId="0" borderId="0" applyFont="0" applyFill="0" applyBorder="0" applyAlignment="0" applyProtection="0">
      <alignment horizontal="right"/>
    </xf>
    <xf numFmtId="179" fontId="12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5" fontId="3" fillId="0" borderId="0" applyFont="0" applyFill="0" applyBorder="0" applyAlignment="0" applyProtection="0">
      <alignment vertical="top"/>
    </xf>
    <xf numFmtId="180" fontId="12" fillId="0" borderId="0" applyFont="0" applyFill="0" applyBorder="0" applyAlignment="0" applyProtection="0"/>
    <xf numFmtId="14" fontId="13" fillId="0" borderId="0" applyFill="0" applyBorder="0" applyAlignment="0"/>
    <xf numFmtId="181" fontId="14" fillId="0" borderId="0" applyFont="0" applyFill="0" applyBorder="0" applyAlignment="0" applyProtection="0"/>
    <xf numFmtId="182" fontId="12" fillId="0" borderId="10" applyNumberFormat="0" applyFont="0" applyFill="0" applyAlignment="0" applyProtection="0"/>
    <xf numFmtId="44" fontId="10" fillId="0" borderId="0" applyFill="0" applyBorder="0" applyAlignment="0"/>
    <xf numFmtId="168" fontId="10" fillId="0" borderId="0" applyFill="0" applyBorder="0" applyAlignment="0"/>
    <xf numFmtId="44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183" fontId="3" fillId="0" borderId="0" applyFont="0" applyFill="0" applyBorder="0" applyAlignment="0" applyProtection="0"/>
    <xf numFmtId="0" fontId="15" fillId="0" borderId="0" applyFill="0" applyBorder="0" applyProtection="0">
      <alignment horizontal="left"/>
    </xf>
    <xf numFmtId="38" fontId="16" fillId="19" borderId="0" applyNumberFormat="0" applyBorder="0" applyAlignment="0" applyProtection="0"/>
    <xf numFmtId="184" fontId="12" fillId="0" borderId="0" applyFont="0" applyFill="0" applyBorder="0" applyAlignment="0" applyProtection="0">
      <alignment horizontal="right"/>
    </xf>
    <xf numFmtId="0" fontId="17" fillId="0" borderId="0" applyProtection="0">
      <alignment horizontal="right"/>
    </xf>
    <xf numFmtId="37" fontId="18" fillId="19" borderId="8" applyFill="0">
      <alignment vertical="center"/>
    </xf>
    <xf numFmtId="0" fontId="20" fillId="0" borderId="8" applyNumberFormat="0" applyAlignment="0" applyProtection="0">
      <alignment horizontal="left" vertical="center"/>
    </xf>
    <xf numFmtId="0" fontId="20" fillId="0" borderId="7">
      <alignment horizontal="left" vertical="center"/>
    </xf>
    <xf numFmtId="0" fontId="18" fillId="0" borderId="5" applyNumberFormat="0" applyFill="0">
      <alignment horizontal="centerContinuous" vertical="top"/>
    </xf>
    <xf numFmtId="0" fontId="21" fillId="17" borderId="11" applyNumberFormat="0" applyBorder="0">
      <alignment horizontal="left" vertical="center" indent="1"/>
    </xf>
    <xf numFmtId="10" fontId="16" fillId="16" borderId="2" applyNumberFormat="0" applyBorder="0" applyAlignment="0" applyProtection="0"/>
    <xf numFmtId="44" fontId="10" fillId="0" borderId="0" applyFill="0" applyBorder="0" applyAlignment="0"/>
    <xf numFmtId="168" fontId="10" fillId="0" borderId="0" applyFill="0" applyBorder="0" applyAlignment="0"/>
    <xf numFmtId="44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186" fontId="12" fillId="0" borderId="0" applyFont="0" applyFill="0" applyBorder="0" applyAlignment="0" applyProtection="0">
      <alignment horizontal="right"/>
    </xf>
    <xf numFmtId="0" fontId="22" fillId="19" borderId="0">
      <alignment horizontal="left" indent="1"/>
    </xf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25" fillId="0" borderId="0"/>
    <xf numFmtId="4" fontId="14" fillId="0" borderId="0"/>
    <xf numFmtId="40" fontId="13" fillId="17" borderId="0">
      <alignment horizontal="right"/>
    </xf>
    <xf numFmtId="0" fontId="26" fillId="16" borderId="0">
      <alignment horizontal="center"/>
    </xf>
    <xf numFmtId="0" fontId="27" fillId="20" borderId="12"/>
    <xf numFmtId="0" fontId="28" fillId="0" borderId="0" applyBorder="0">
      <alignment horizontal="centerContinuous"/>
    </xf>
    <xf numFmtId="0" fontId="29" fillId="0" borderId="0" applyBorder="0">
      <alignment horizontal="centerContinuous"/>
    </xf>
    <xf numFmtId="1" fontId="30" fillId="0" borderId="0" applyProtection="0">
      <alignment horizontal="right" vertical="center"/>
    </xf>
    <xf numFmtId="16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0" fillId="0" borderId="0" applyFill="0" applyBorder="0" applyAlignment="0"/>
    <xf numFmtId="168" fontId="10" fillId="0" borderId="0" applyFill="0" applyBorder="0" applyAlignment="0"/>
    <xf numFmtId="44" fontId="10" fillId="0" borderId="0" applyFill="0" applyBorder="0" applyAlignment="0"/>
    <xf numFmtId="172" fontId="10" fillId="0" borderId="0" applyFill="0" applyBorder="0" applyAlignment="0"/>
    <xf numFmtId="168" fontId="10" fillId="0" borderId="0" applyFill="0" applyBorder="0" applyAlignment="0"/>
    <xf numFmtId="0" fontId="31" fillId="18" borderId="0">
      <alignment horizontal="left" indent="1"/>
    </xf>
    <xf numFmtId="0" fontId="14" fillId="0" borderId="0" applyNumberFormat="0" applyFont="0" applyFill="0" applyBorder="0" applyAlignment="0" applyProtection="0">
      <alignment horizontal="left"/>
    </xf>
    <xf numFmtId="15" fontId="14" fillId="0" borderId="0" applyFont="0" applyFill="0" applyBorder="0" applyAlignment="0" applyProtection="0"/>
    <xf numFmtId="4" fontId="14" fillId="0" borderId="0" applyFont="0" applyFill="0" applyBorder="0" applyAlignment="0" applyProtection="0"/>
    <xf numFmtId="0" fontId="32" fillId="0" borderId="5">
      <alignment horizontal="center"/>
    </xf>
    <xf numFmtId="3" fontId="14" fillId="0" borderId="0" applyFont="0" applyFill="0" applyBorder="0" applyAlignment="0" applyProtection="0"/>
    <xf numFmtId="0" fontId="14" fillId="21" borderId="0" applyNumberFormat="0" applyFont="0" applyBorder="0" applyAlignment="0" applyProtection="0"/>
    <xf numFmtId="188" fontId="33" fillId="0" borderId="0" applyNumberFormat="0" applyFont="0" applyAlignment="0"/>
    <xf numFmtId="0" fontId="34" fillId="0" borderId="13">
      <alignment vertical="center"/>
    </xf>
    <xf numFmtId="4" fontId="35" fillId="22" borderId="14" applyNumberFormat="0" applyProtection="0">
      <alignment vertical="center"/>
    </xf>
    <xf numFmtId="4" fontId="36" fillId="23" borderId="15">
      <alignment horizontal="left" vertical="center" indent="1"/>
    </xf>
    <xf numFmtId="4" fontId="35" fillId="24" borderId="0" applyNumberFormat="0" applyProtection="0">
      <alignment horizontal="left" vertical="center" indent="1"/>
    </xf>
    <xf numFmtId="3" fontId="37" fillId="25" borderId="16" applyNumberFormat="0" applyProtection="0">
      <alignment horizontal="right" vertical="center"/>
    </xf>
    <xf numFmtId="4" fontId="38" fillId="19" borderId="16" applyNumberFormat="0" applyProtection="0">
      <alignment horizontal="right" vertical="center"/>
    </xf>
    <xf numFmtId="4" fontId="13" fillId="24" borderId="0" applyNumberFormat="0" applyProtection="0">
      <alignment horizontal="left" vertical="center" indent="1"/>
    </xf>
    <xf numFmtId="4" fontId="13" fillId="26" borderId="14" applyNumberFormat="0" applyProtection="0">
      <alignment horizontal="right" vertical="center"/>
    </xf>
    <xf numFmtId="4" fontId="13" fillId="27" borderId="14" applyNumberFormat="0" applyProtection="0">
      <alignment horizontal="left" vertical="center" indent="1"/>
    </xf>
    <xf numFmtId="0" fontId="13" fillId="24" borderId="14" applyNumberFormat="0" applyProtection="0">
      <alignment horizontal="left" vertical="top" indent="1"/>
    </xf>
    <xf numFmtId="4" fontId="39" fillId="28" borderId="0" applyNumberFormat="0" applyProtection="0">
      <alignment horizontal="left" vertical="center" indent="1"/>
    </xf>
    <xf numFmtId="0" fontId="13" fillId="0" borderId="0" applyNumberFormat="0" applyBorder="0" applyAlignment="0"/>
    <xf numFmtId="0" fontId="40" fillId="0" borderId="0" applyNumberFormat="0" applyBorder="0" applyAlignment="0"/>
    <xf numFmtId="0" fontId="41" fillId="0" borderId="0" applyNumberFormat="0" applyBorder="0" applyAlignment="0"/>
    <xf numFmtId="0" fontId="42" fillId="0" borderId="0" applyNumberFormat="0" applyBorder="0" applyAlignment="0"/>
    <xf numFmtId="0" fontId="35" fillId="0" borderId="0" applyNumberFormat="0" applyBorder="0" applyAlignment="0"/>
    <xf numFmtId="0" fontId="43" fillId="0" borderId="0" applyNumberFormat="0" applyBorder="0" applyAlignment="0"/>
    <xf numFmtId="0" fontId="13" fillId="0" borderId="0" applyNumberFormat="0" applyBorder="0" applyAlignment="0"/>
    <xf numFmtId="0" fontId="44" fillId="0" borderId="0" applyNumberFormat="0" applyBorder="0" applyAlignment="0"/>
    <xf numFmtId="0" fontId="45" fillId="0" borderId="0" applyBorder="0" applyProtection="0">
      <alignment vertical="center"/>
    </xf>
    <xf numFmtId="182" fontId="45" fillId="0" borderId="17" applyBorder="0" applyProtection="0">
      <alignment horizontal="right" vertical="center"/>
    </xf>
    <xf numFmtId="0" fontId="46" fillId="29" borderId="0" applyBorder="0" applyProtection="0">
      <alignment horizontal="centerContinuous" vertical="center"/>
    </xf>
    <xf numFmtId="0" fontId="46" fillId="30" borderId="17" applyBorder="0" applyProtection="0">
      <alignment horizontal="centerContinuous" vertical="center"/>
    </xf>
    <xf numFmtId="0" fontId="47" fillId="0" borderId="0"/>
    <xf numFmtId="0" fontId="25" fillId="0" borderId="0"/>
    <xf numFmtId="0" fontId="48" fillId="0" borderId="0" applyFill="0" applyBorder="0" applyProtection="0">
      <alignment horizontal="left"/>
    </xf>
    <xf numFmtId="0" fontId="15" fillId="0" borderId="6" applyFill="0" applyBorder="0" applyProtection="0">
      <alignment horizontal="left" vertical="top"/>
    </xf>
    <xf numFmtId="0" fontId="49" fillId="0" borderId="0">
      <alignment horizontal="centerContinuous"/>
    </xf>
    <xf numFmtId="0" fontId="50" fillId="0" borderId="0"/>
    <xf numFmtId="0" fontId="51" fillId="18" borderId="0" applyBorder="0">
      <alignment horizontal="left" vertical="center" indent="1"/>
    </xf>
    <xf numFmtId="0" fontId="52" fillId="0" borderId="0"/>
    <xf numFmtId="0" fontId="53" fillId="0" borderId="0"/>
    <xf numFmtId="49" fontId="13" fillId="0" borderId="0" applyFill="0" applyBorder="0" applyAlignment="0"/>
    <xf numFmtId="189" fontId="3" fillId="0" borderId="0" applyFill="0" applyBorder="0" applyAlignment="0"/>
    <xf numFmtId="190" fontId="3" fillId="0" borderId="0" applyFill="0" applyBorder="0" applyAlignment="0"/>
    <xf numFmtId="177" fontId="54" fillId="0" borderId="6" applyFill="0" applyBorder="0">
      <alignment horizontal="center"/>
    </xf>
    <xf numFmtId="0" fontId="55" fillId="0" borderId="0">
      <alignment horizontal="fill"/>
    </xf>
    <xf numFmtId="0" fontId="56" fillId="31" borderId="4"/>
    <xf numFmtId="191" fontId="14" fillId="0" borderId="0" applyFont="0" applyFill="0" applyBorder="0" applyAlignment="0" applyProtection="0"/>
    <xf numFmtId="192" fontId="57" fillId="0" borderId="17" applyBorder="0" applyProtection="0">
      <alignment horizontal="right"/>
    </xf>
    <xf numFmtId="0" fontId="3" fillId="0" borderId="0"/>
    <xf numFmtId="0" fontId="1" fillId="0" borderId="0" applyFont="0" applyFill="0" applyBorder="0" applyAlignment="0" applyProtection="0"/>
    <xf numFmtId="4" fontId="35" fillId="22" borderId="14" applyNumberFormat="0" applyProtection="0">
      <alignment vertical="center"/>
    </xf>
    <xf numFmtId="4" fontId="35" fillId="22" borderId="14" applyNumberFormat="0" applyProtection="0">
      <alignment vertical="center"/>
    </xf>
    <xf numFmtId="0" fontId="20" fillId="0" borderId="20">
      <alignment horizontal="left" vertical="center"/>
    </xf>
    <xf numFmtId="0" fontId="13" fillId="24" borderId="14" applyNumberFormat="0" applyProtection="0">
      <alignment horizontal="left" vertical="top" indent="1"/>
    </xf>
    <xf numFmtId="4" fontId="13" fillId="27" borderId="14" applyNumberFormat="0" applyProtection="0">
      <alignment horizontal="left" vertical="center" indent="1"/>
    </xf>
    <xf numFmtId="4" fontId="13" fillId="26" borderId="14" applyNumberFormat="0" applyProtection="0">
      <alignment horizontal="right" vertical="center"/>
    </xf>
    <xf numFmtId="177" fontId="3" fillId="0" borderId="9" applyFill="0" applyBorder="0">
      <alignment horizontal="center"/>
    </xf>
    <xf numFmtId="177" fontId="3" fillId="0" borderId="9" applyFill="0" applyBorder="0">
      <alignment horizontal="center"/>
    </xf>
    <xf numFmtId="4" fontId="13" fillId="27" borderId="22" applyNumberFormat="0" applyProtection="0">
      <alignment horizontal="left" vertical="center" indent="1"/>
    </xf>
    <xf numFmtId="177" fontId="3" fillId="0" borderId="21" applyFill="0" applyBorder="0">
      <alignment horizontal="center"/>
    </xf>
    <xf numFmtId="177" fontId="3" fillId="0" borderId="9" applyFill="0" applyBorder="0">
      <alignment horizontal="center"/>
    </xf>
    <xf numFmtId="4" fontId="13" fillId="26" borderId="14" applyNumberFormat="0" applyProtection="0">
      <alignment horizontal="right" vertical="center"/>
    </xf>
    <xf numFmtId="4" fontId="13" fillId="27" borderId="14" applyNumberFormat="0" applyProtection="0">
      <alignment horizontal="left" vertical="center" indent="1"/>
    </xf>
    <xf numFmtId="4" fontId="13" fillId="26" borderId="14" applyNumberFormat="0" applyProtection="0">
      <alignment horizontal="right" vertical="center"/>
    </xf>
    <xf numFmtId="4" fontId="13" fillId="27" borderId="14" applyNumberFormat="0" applyProtection="0">
      <alignment horizontal="left" vertical="center" indent="1"/>
    </xf>
    <xf numFmtId="0" fontId="13" fillId="24" borderId="14" applyNumberFormat="0" applyProtection="0">
      <alignment horizontal="left" vertical="top" indent="1"/>
    </xf>
    <xf numFmtId="37" fontId="8" fillId="17" borderId="19" applyBorder="0" applyProtection="0">
      <alignment vertical="center"/>
    </xf>
    <xf numFmtId="4" fontId="35" fillId="22" borderId="22" applyNumberFormat="0" applyProtection="0">
      <alignment vertical="center"/>
    </xf>
    <xf numFmtId="4" fontId="35" fillId="22" borderId="14" applyNumberFormat="0" applyProtection="0">
      <alignment vertical="center"/>
    </xf>
    <xf numFmtId="0" fontId="13" fillId="24" borderId="22" applyNumberFormat="0" applyProtection="0">
      <alignment horizontal="left" vertical="top" indent="1"/>
    </xf>
    <xf numFmtId="0" fontId="13" fillId="24" borderId="14" applyNumberFormat="0" applyProtection="0">
      <alignment horizontal="left" vertical="top" indent="1"/>
    </xf>
    <xf numFmtId="4" fontId="13" fillId="26" borderId="22" applyNumberFormat="0" applyProtection="0">
      <alignment horizontal="right" vertical="center"/>
    </xf>
    <xf numFmtId="10" fontId="16" fillId="16" borderId="18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0"/>
    <xf numFmtId="0" fontId="62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61" fillId="0" borderId="0"/>
    <xf numFmtId="0" fontId="3" fillId="0" borderId="0"/>
    <xf numFmtId="0" fontId="61" fillId="0" borderId="0"/>
    <xf numFmtId="0" fontId="61" fillId="0" borderId="0"/>
    <xf numFmtId="0" fontId="6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6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61" fillId="0" borderId="0"/>
    <xf numFmtId="0" fontId="61" fillId="0" borderId="0"/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61" fillId="0" borderId="0"/>
    <xf numFmtId="0" fontId="62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4" borderId="0" applyNumberFormat="0" applyBorder="0" applyAlignment="0" applyProtection="0"/>
    <xf numFmtId="0" fontId="64" fillId="35" borderId="0" applyNumberFormat="0" applyBorder="0" applyAlignment="0" applyProtection="0"/>
    <xf numFmtId="0" fontId="64" fillId="36" borderId="0" applyNumberFormat="0" applyBorder="0" applyAlignment="0" applyProtection="0"/>
    <xf numFmtId="0" fontId="64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65" fillId="32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4" fillId="39" borderId="0" applyNumberFormat="0" applyBorder="0" applyAlignment="0" applyProtection="0"/>
    <xf numFmtId="0" fontId="64" fillId="40" borderId="0" applyNumberFormat="0" applyBorder="0" applyAlignment="0" applyProtection="0"/>
    <xf numFmtId="0" fontId="64" fillId="35" borderId="0" applyNumberFormat="0" applyBorder="0" applyAlignment="0" applyProtection="0"/>
    <xf numFmtId="0" fontId="64" fillId="38" borderId="0" applyNumberFormat="0" applyBorder="0" applyAlignment="0" applyProtection="0"/>
    <xf numFmtId="0" fontId="64" fillId="41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65" fillId="38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6" fillId="42" borderId="0" applyNumberFormat="0" applyBorder="0" applyAlignment="0" applyProtection="0"/>
    <xf numFmtId="0" fontId="66" fillId="39" borderId="0" applyNumberFormat="0" applyBorder="0" applyAlignment="0" applyProtection="0"/>
    <xf numFmtId="0" fontId="66" fillId="40" borderId="0" applyNumberFormat="0" applyBorder="0" applyAlignment="0" applyProtection="0"/>
    <xf numFmtId="0" fontId="66" fillId="43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7" fillId="42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/>
    <xf numFmtId="193" fontId="59" fillId="0" borderId="0">
      <alignment vertical="center"/>
    </xf>
    <xf numFmtId="194" fontId="11" fillId="0" borderId="0" applyFill="0" applyBorder="0" applyAlignment="0"/>
    <xf numFmtId="0" fontId="3" fillId="46" borderId="23" applyNumberFormat="0" applyFont="0" applyAlignment="0" applyProtection="0"/>
    <xf numFmtId="0" fontId="69" fillId="47" borderId="24" applyNumberFormat="0" applyAlignment="0" applyProtection="0"/>
    <xf numFmtId="176" fontId="3" fillId="0" borderId="6" applyFill="0" applyBorder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9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95" fontId="1" fillId="0" borderId="0" applyFont="0" applyFill="0" applyBorder="0" applyAlignment="0" applyProtection="0"/>
    <xf numFmtId="3" fontId="3" fillId="0" borderId="0" applyFont="0" applyFill="0" applyBorder="0" applyAlignment="0" applyProtection="0">
      <alignment vertical="top"/>
    </xf>
    <xf numFmtId="196" fontId="3" fillId="0" borderId="0"/>
    <xf numFmtId="196" fontId="3" fillId="0" borderId="0"/>
    <xf numFmtId="179" fontId="12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60" fillId="0" borderId="0" applyFont="0" applyFill="0" applyBorder="0" applyAlignment="0" applyProtection="0"/>
    <xf numFmtId="5" fontId="3" fillId="0" borderId="0" applyFont="0" applyFill="0" applyBorder="0" applyAlignment="0" applyProtection="0">
      <alignment vertical="top"/>
    </xf>
    <xf numFmtId="197" fontId="14" fillId="19" borderId="0" applyFont="0" applyBorder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1" fillId="34" borderId="0" applyNumberFormat="0" applyBorder="0" applyAlignment="0" applyProtection="0"/>
    <xf numFmtId="0" fontId="17" fillId="0" borderId="0" applyProtection="0">
      <alignment horizontal="right"/>
    </xf>
    <xf numFmtId="185" fontId="19" fillId="0" borderId="0" applyNumberFormat="0" applyFill="0" applyBorder="0" applyProtection="0">
      <alignment horizontal="right"/>
    </xf>
    <xf numFmtId="0" fontId="72" fillId="0" borderId="0">
      <protection locked="0"/>
    </xf>
    <xf numFmtId="0" fontId="72" fillId="0" borderId="0"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7" fillId="48" borderId="25" applyNumberFormat="0" applyAlignment="0" applyProtection="0"/>
    <xf numFmtId="0" fontId="66" fillId="49" borderId="0" applyNumberFormat="0" applyBorder="0" applyAlignment="0" applyProtection="0"/>
    <xf numFmtId="0" fontId="66" fillId="50" borderId="0" applyNumberFormat="0" applyBorder="0" applyAlignment="0" applyProtection="0"/>
    <xf numFmtId="0" fontId="66" fillId="51" borderId="0" applyNumberFormat="0" applyBorder="0" applyAlignment="0" applyProtection="0"/>
    <xf numFmtId="0" fontId="66" fillId="43" borderId="0" applyNumberFormat="0" applyBorder="0" applyAlignment="0" applyProtection="0"/>
    <xf numFmtId="0" fontId="66" fillId="44" borderId="0" applyNumberFormat="0" applyBorder="0" applyAlignment="0" applyProtection="0"/>
    <xf numFmtId="0" fontId="66" fillId="52" borderId="0" applyNumberFormat="0" applyBorder="0" applyAlignment="0" applyProtection="0"/>
    <xf numFmtId="44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14" fillId="0" borderId="0" applyFont="0" applyFill="0" applyBorder="0" applyAlignment="0" applyProtection="0"/>
    <xf numFmtId="202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37" fontId="78" fillId="0" borderId="0"/>
    <xf numFmtId="204" fontId="5" fillId="0" borderId="0">
      <alignment vertical="top"/>
    </xf>
    <xf numFmtId="0" fontId="3" fillId="0" borderId="0"/>
    <xf numFmtId="0" fontId="3" fillId="0" borderId="0"/>
    <xf numFmtId="0" fontId="24" fillId="0" borderId="0"/>
    <xf numFmtId="0" fontId="3" fillId="0" borderId="0"/>
    <xf numFmtId="0" fontId="60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5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49" fontId="5" fillId="0" borderId="0"/>
    <xf numFmtId="49" fontId="5" fillId="0" borderId="0">
      <alignment wrapText="1"/>
    </xf>
    <xf numFmtId="0" fontId="1" fillId="2" borderId="1" applyNumberFormat="0" applyFont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79" fillId="0" borderId="26" applyNumberFormat="0" applyFill="0" applyAlignment="0" applyProtection="0"/>
    <xf numFmtId="0" fontId="80" fillId="0" borderId="15" applyNumberFormat="0" applyFill="0" applyAlignment="0" applyProtection="0"/>
    <xf numFmtId="0" fontId="81" fillId="0" borderId="27" applyNumberFormat="0" applyFill="0" applyAlignment="0" applyProtection="0"/>
    <xf numFmtId="0" fontId="81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05" fontId="82" fillId="0" borderId="0" applyFont="0" applyFill="0" applyBorder="0" applyAlignment="0" applyProtection="0"/>
    <xf numFmtId="0" fontId="83" fillId="0" borderId="28" applyNumberFormat="0" applyFill="0" applyAlignment="0" applyProtection="0"/>
    <xf numFmtId="49" fontId="84" fillId="0" borderId="0">
      <alignment horizontal="center" wrapText="1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85" fillId="0" borderId="0">
      <alignment horizontal="center" vertical="top" wrapText="1"/>
    </xf>
    <xf numFmtId="206" fontId="5" fillId="0" borderId="29">
      <alignment vertical="top"/>
    </xf>
    <xf numFmtId="206" fontId="84" fillId="0" borderId="29">
      <alignment vertical="top"/>
    </xf>
    <xf numFmtId="206" fontId="5" fillId="0" borderId="30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30">
      <alignment vertical="top"/>
    </xf>
    <xf numFmtId="206" fontId="5" fillId="0" borderId="30">
      <alignment vertical="top"/>
    </xf>
    <xf numFmtId="206" fontId="5" fillId="0" borderId="0">
      <alignment vertical="top"/>
    </xf>
    <xf numFmtId="206" fontId="84" fillId="0" borderId="0"/>
    <xf numFmtId="206" fontId="84" fillId="0" borderId="0"/>
    <xf numFmtId="206" fontId="84" fillId="0" borderId="0"/>
    <xf numFmtId="206" fontId="84" fillId="0" borderId="0"/>
    <xf numFmtId="206" fontId="84" fillId="0" borderId="0"/>
    <xf numFmtId="203" fontId="14" fillId="0" borderId="0">
      <alignment horizontal="center"/>
    </xf>
    <xf numFmtId="0" fontId="3" fillId="0" borderId="0"/>
    <xf numFmtId="0" fontId="3" fillId="0" borderId="0"/>
    <xf numFmtId="0" fontId="3" fillId="0" borderId="0"/>
    <xf numFmtId="0" fontId="35" fillId="0" borderId="0" applyNumberFormat="0" applyBorder="0" applyAlignment="0"/>
    <xf numFmtId="207" fontId="82" fillId="0" borderId="0" applyFont="0" applyFill="0" applyBorder="0" applyAlignment="0"/>
    <xf numFmtId="0" fontId="86" fillId="0" borderId="0" applyNumberFormat="0" applyFill="0" applyBorder="0" applyAlignment="0" applyProtection="0"/>
    <xf numFmtId="0" fontId="87" fillId="33" borderId="0" applyNumberFormat="0" applyBorder="0" applyAlignment="0" applyProtection="0"/>
    <xf numFmtId="0" fontId="63" fillId="0" borderId="0"/>
    <xf numFmtId="0" fontId="63" fillId="0" borderId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48" borderId="25" applyNumberFormat="0" applyAlignment="0" applyProtection="0">
      <alignment vertical="center"/>
    </xf>
    <xf numFmtId="0" fontId="94" fillId="0" borderId="28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26" applyNumberFormat="0" applyFill="0" applyAlignment="0" applyProtection="0">
      <alignment vertical="center"/>
    </xf>
    <xf numFmtId="0" fontId="99" fillId="0" borderId="15" applyNumberFormat="0" applyFill="0" applyAlignment="0" applyProtection="0">
      <alignment vertical="center"/>
    </xf>
    <xf numFmtId="0" fontId="100" fillId="0" borderId="27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3" fillId="0" borderId="0"/>
    <xf numFmtId="208" fontId="104" fillId="0" borderId="0" applyFont="0" applyFill="0" applyBorder="0" applyAlignment="0" applyProtection="0">
      <alignment vertical="center"/>
    </xf>
    <xf numFmtId="208" fontId="105" fillId="0" borderId="0" applyFont="0" applyFill="0" applyBorder="0" applyAlignment="0" applyProtection="0"/>
    <xf numFmtId="0" fontId="62" fillId="0" borderId="0"/>
    <xf numFmtId="0" fontId="3" fillId="0" borderId="0"/>
    <xf numFmtId="9" fontId="1" fillId="0" borderId="0" applyFont="0" applyFill="0" applyBorder="0" applyAlignment="0" applyProtection="0"/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37" fontId="8" fillId="17" borderId="3" applyBorder="0" applyProtection="0">
      <alignment vertical="center"/>
    </xf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3" fillId="46" borderId="23" applyNumberFormat="0" applyFon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0" fontId="69" fillId="47" borderId="24" applyNumberFormat="0" applyAlignment="0" applyProtection="0"/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177" fontId="3" fillId="0" borderId="21" applyFill="0" applyBorder="0">
      <alignment horizont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0" fontId="20" fillId="0" borderId="7">
      <alignment horizontal="left" vertical="center"/>
    </xf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10" fontId="16" fillId="16" borderId="2" applyNumberFormat="0" applyBorder="0" applyAlignment="0" applyProtection="0"/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35" fillId="22" borderId="22" applyNumberFormat="0" applyProtection="0">
      <alignment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6" borderId="22" applyNumberFormat="0" applyProtection="0">
      <alignment horizontal="right" vertical="center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4" fontId="13" fillId="27" borderId="22" applyNumberFormat="0" applyProtection="0">
      <alignment horizontal="left" vertical="center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0" fontId="13" fillId="24" borderId="22" applyNumberFormat="0" applyProtection="0">
      <alignment horizontal="left" vertical="top" indent="1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84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206" fontId="5" fillId="0" borderId="29">
      <alignment vertical="top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89" fillId="47" borderId="24" applyNumberForma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65" fillId="46" borderId="23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96" fillId="37" borderId="24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  <xf numFmtId="0" fontId="102" fillId="47" borderId="32" applyNumberFormat="0" applyAlignment="0" applyProtection="0">
      <alignment vertical="center"/>
    </xf>
  </cellStyleXfs>
  <cellXfs count="305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209" fontId="0" fillId="0" borderId="2" xfId="0" applyNumberFormat="1" applyBorder="1"/>
    <xf numFmtId="209" fontId="0" fillId="0" borderId="2" xfId="0" applyNumberFormat="1" applyBorder="1" applyAlignment="1">
      <alignment horizontal="center"/>
    </xf>
    <xf numFmtId="209" fontId="0" fillId="0" borderId="2" xfId="0" applyNumberFormat="1" applyBorder="1" applyAlignment="1"/>
    <xf numFmtId="164" fontId="2" fillId="0" borderId="2" xfId="0" applyNumberFormat="1" applyFont="1" applyFill="1" applyBorder="1" applyAlignment="1"/>
    <xf numFmtId="0" fontId="0" fillId="0" borderId="0" xfId="0"/>
    <xf numFmtId="0" fontId="0" fillId="15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20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left"/>
    </xf>
    <xf numFmtId="164" fontId="2" fillId="0" borderId="4" xfId="0" applyNumberFormat="1" applyFont="1" applyFill="1" applyBorder="1" applyAlignment="1"/>
    <xf numFmtId="164" fontId="2" fillId="0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210" fontId="0" fillId="0" borderId="2" xfId="0" applyNumberFormat="1" applyFont="1" applyFill="1" applyBorder="1" applyAlignment="1">
      <alignment horizontal="center" vertical="center"/>
    </xf>
    <xf numFmtId="15" fontId="0" fillId="0" borderId="2" xfId="0" applyNumberFormat="1" applyFont="1" applyBorder="1" applyAlignment="1">
      <alignment horizontal="left"/>
    </xf>
    <xf numFmtId="0" fontId="0" fillId="0" borderId="33" xfId="0" applyFont="1" applyFill="1" applyBorder="1" applyAlignment="1">
      <alignment horizontal="left"/>
    </xf>
    <xf numFmtId="15" fontId="0" fillId="0" borderId="2" xfId="0" applyNumberFormat="1" applyFont="1" applyBorder="1" applyAlignment="1">
      <alignment horizontal="center"/>
    </xf>
    <xf numFmtId="210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209" fontId="0" fillId="0" borderId="2" xfId="0" applyNumberFormat="1" applyFill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0" fillId="55" borderId="2" xfId="0" applyFont="1" applyFill="1" applyBorder="1" applyAlignment="1">
      <alignment horizontal="center"/>
    </xf>
    <xf numFmtId="0" fontId="0" fillId="55" borderId="2" xfId="0" applyFont="1" applyFill="1" applyBorder="1" applyAlignment="1">
      <alignment horizontal="left"/>
    </xf>
    <xf numFmtId="0" fontId="0" fillId="54" borderId="2" xfId="0" applyFont="1" applyFill="1" applyBorder="1" applyAlignment="1">
      <alignment horizontal="center"/>
    </xf>
    <xf numFmtId="0" fontId="0" fillId="0" borderId="0" xfId="0" applyFont="1"/>
    <xf numFmtId="0" fontId="107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9" fontId="0" fillId="0" borderId="2" xfId="789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07" fillId="53" borderId="2" xfId="0" applyFont="1" applyFill="1" applyBorder="1" applyAlignment="1">
      <alignment horizontal="center" vertical="center"/>
    </xf>
    <xf numFmtId="0" fontId="107" fillId="15" borderId="2" xfId="0" applyFont="1" applyFill="1" applyBorder="1" applyAlignment="1">
      <alignment horizontal="left" vertical="center"/>
    </xf>
    <xf numFmtId="0" fontId="107" fillId="15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211" fontId="0" fillId="56" borderId="2" xfId="0" applyNumberFormat="1" applyFont="1" applyFill="1" applyBorder="1" applyAlignment="1"/>
    <xf numFmtId="0" fontId="0" fillId="56" borderId="2" xfId="0" applyFont="1" applyFill="1" applyBorder="1" applyAlignment="1">
      <alignment horizontal="center"/>
    </xf>
    <xf numFmtId="0" fontId="0" fillId="56" borderId="2" xfId="0" applyFont="1" applyFill="1" applyBorder="1" applyAlignment="1">
      <alignment vertical="center"/>
    </xf>
    <xf numFmtId="9" fontId="0" fillId="57" borderId="2" xfId="789" applyFont="1" applyFill="1" applyBorder="1" applyAlignment="1">
      <alignment horizontal="center"/>
    </xf>
    <xf numFmtId="211" fontId="0" fillId="57" borderId="2" xfId="0" applyNumberFormat="1" applyFont="1" applyFill="1" applyBorder="1" applyAlignment="1"/>
    <xf numFmtId="164" fontId="0" fillId="57" borderId="2" xfId="0" applyNumberFormat="1" applyFont="1" applyFill="1" applyBorder="1" applyAlignment="1">
      <alignment horizontal="center"/>
    </xf>
    <xf numFmtId="0" fontId="0" fillId="57" borderId="2" xfId="0" applyFont="1" applyFill="1" applyBorder="1"/>
    <xf numFmtId="9" fontId="0" fillId="58" borderId="2" xfId="789" applyFont="1" applyFill="1" applyBorder="1" applyAlignment="1">
      <alignment horizontal="center"/>
    </xf>
    <xf numFmtId="211" fontId="0" fillId="58" borderId="2" xfId="0" applyNumberFormat="1" applyFont="1" applyFill="1" applyBorder="1" applyAlignment="1"/>
    <xf numFmtId="0" fontId="0" fillId="58" borderId="2" xfId="0" applyFont="1" applyFill="1" applyBorder="1"/>
    <xf numFmtId="0" fontId="0" fillId="58" borderId="2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54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211" fontId="0" fillId="56" borderId="2" xfId="0" applyNumberFormat="1" applyFont="1" applyFill="1" applyBorder="1"/>
    <xf numFmtId="0" fontId="107" fillId="5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9" fontId="0" fillId="0" borderId="2" xfId="789" applyFont="1" applyBorder="1" applyAlignment="1">
      <alignment horizontal="center"/>
    </xf>
    <xf numFmtId="0" fontId="106" fillId="59" borderId="2" xfId="0" applyFont="1" applyFill="1" applyBorder="1" applyAlignment="1">
      <alignment horizontal="center" vertical="center"/>
    </xf>
    <xf numFmtId="0" fontId="106" fillId="59" borderId="2" xfId="0" applyFont="1" applyFill="1" applyBorder="1" applyAlignment="1">
      <alignment horizontal="center" vertical="center" wrapText="1"/>
    </xf>
    <xf numFmtId="9" fontId="58" fillId="0" borderId="2" xfId="789" applyFont="1" applyBorder="1" applyAlignment="1">
      <alignment horizontal="center"/>
    </xf>
    <xf numFmtId="1" fontId="0" fillId="56" borderId="2" xfId="0" applyNumberFormat="1" applyFont="1" applyFill="1" applyBorder="1" applyAlignment="1">
      <alignment horizontal="center"/>
    </xf>
    <xf numFmtId="0" fontId="0" fillId="56" borderId="2" xfId="0" applyFont="1" applyFill="1" applyBorder="1" applyAlignment="1">
      <alignment horizontal="center"/>
    </xf>
    <xf numFmtId="212" fontId="58" fillId="0" borderId="2" xfId="0" applyNumberFormat="1" applyFont="1" applyFill="1" applyBorder="1" applyAlignment="1">
      <alignment horizontal="center"/>
    </xf>
    <xf numFmtId="212" fontId="58" fillId="0" borderId="2" xfId="0" applyNumberFormat="1" applyFont="1" applyBorder="1" applyAlignment="1">
      <alignment horizontal="center"/>
    </xf>
    <xf numFmtId="0" fontId="106" fillId="0" borderId="34" xfId="0" applyFont="1" applyBorder="1" applyAlignment="1">
      <alignment vertical="center"/>
    </xf>
    <xf numFmtId="0" fontId="106" fillId="0" borderId="34" xfId="0" applyFont="1" applyBorder="1" applyAlignment="1">
      <alignment horizontal="center" vertical="center"/>
    </xf>
    <xf numFmtId="20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55" borderId="34" xfId="0" applyFont="1" applyFill="1" applyBorder="1" applyAlignment="1">
      <alignment horizontal="left"/>
    </xf>
    <xf numFmtId="0" fontId="0" fillId="0" borderId="34" xfId="0" applyFont="1" applyFill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9" fontId="0" fillId="0" borderId="34" xfId="789" applyFont="1" applyFill="1" applyBorder="1" applyAlignment="1">
      <alignment horizontal="center"/>
    </xf>
    <xf numFmtId="211" fontId="0" fillId="56" borderId="34" xfId="0" applyNumberFormat="1" applyFont="1" applyFill="1" applyBorder="1" applyAlignment="1"/>
    <xf numFmtId="0" fontId="0" fillId="56" borderId="34" xfId="0" applyFont="1" applyFill="1" applyBorder="1" applyAlignment="1">
      <alignment horizontal="center"/>
    </xf>
    <xf numFmtId="9" fontId="0" fillId="58" borderId="34" xfId="789" applyFont="1" applyFill="1" applyBorder="1" applyAlignment="1">
      <alignment horizontal="center"/>
    </xf>
    <xf numFmtId="211" fontId="0" fillId="58" borderId="34" xfId="0" applyNumberFormat="1" applyFont="1" applyFill="1" applyBorder="1" applyAlignment="1"/>
    <xf numFmtId="0" fontId="0" fillId="58" borderId="34" xfId="0" applyFont="1" applyFill="1" applyBorder="1" applyAlignment="1">
      <alignment horizontal="center"/>
    </xf>
    <xf numFmtId="211" fontId="0" fillId="57" borderId="34" xfId="0" applyNumberFormat="1" applyFont="1" applyFill="1" applyBorder="1" applyAlignment="1"/>
    <xf numFmtId="164" fontId="0" fillId="57" borderId="34" xfId="0" applyNumberFormat="1" applyFont="1" applyFill="1" applyBorder="1" applyAlignment="1">
      <alignment horizontal="center"/>
    </xf>
    <xf numFmtId="0" fontId="0" fillId="57" borderId="34" xfId="0" applyFont="1" applyFill="1" applyBorder="1" applyAlignment="1">
      <alignment horizontal="center"/>
    </xf>
    <xf numFmtId="0" fontId="0" fillId="0" borderId="0" xfId="0" applyFont="1" applyAlignment="1"/>
    <xf numFmtId="0" fontId="107" fillId="15" borderId="2" xfId="0" applyFont="1" applyFill="1" applyBorder="1" applyAlignment="1">
      <alignment vertical="center"/>
    </xf>
    <xf numFmtId="0" fontId="107" fillId="0" borderId="2" xfId="0" applyFont="1" applyBorder="1" applyAlignment="1">
      <alignment vertical="center"/>
    </xf>
    <xf numFmtId="0" fontId="107" fillId="0" borderId="34" xfId="0" applyFont="1" applyBorder="1" applyAlignment="1">
      <alignment vertical="center"/>
    </xf>
    <xf numFmtId="0" fontId="0" fillId="0" borderId="2" xfId="0" applyFont="1" applyBorder="1" applyAlignment="1"/>
    <xf numFmtId="0" fontId="0" fillId="55" borderId="2" xfId="0" applyFont="1" applyFill="1" applyBorder="1" applyAlignment="1"/>
    <xf numFmtId="0" fontId="0" fillId="56" borderId="2" xfId="0" applyFont="1" applyFill="1" applyBorder="1" applyAlignment="1">
      <alignment horizontal="center"/>
    </xf>
    <xf numFmtId="0" fontId="0" fillId="58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164" fontId="0" fillId="57" borderId="2" xfId="0" applyNumberFormat="1" applyFont="1" applyFill="1" applyBorder="1"/>
    <xf numFmtId="0" fontId="0" fillId="58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vertical="center"/>
    </xf>
    <xf numFmtId="0" fontId="0" fillId="0" borderId="0" xfId="0" applyAlignment="1"/>
    <xf numFmtId="164" fontId="0" fillId="57" borderId="2" xfId="0" applyNumberFormat="1" applyFont="1" applyFill="1" applyBorder="1" applyAlignment="1">
      <alignment vertical="center"/>
    </xf>
    <xf numFmtId="164" fontId="2" fillId="0" borderId="34" xfId="0" applyNumberFormat="1" applyFont="1" applyFill="1" applyBorder="1" applyAlignment="1"/>
    <xf numFmtId="1" fontId="0" fillId="57" borderId="2" xfId="0" applyNumberFormat="1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 vertical="center"/>
    </xf>
    <xf numFmtId="0" fontId="0" fillId="54" borderId="34" xfId="0" applyFont="1" applyFill="1" applyBorder="1" applyAlignment="1">
      <alignment horizontal="left"/>
    </xf>
    <xf numFmtId="0" fontId="0" fillId="58" borderId="34" xfId="0" applyFont="1" applyFill="1" applyBorder="1"/>
    <xf numFmtId="0" fontId="0" fillId="58" borderId="34" xfId="0" applyFont="1" applyFill="1" applyBorder="1" applyAlignment="1">
      <alignment horizontal="center" vertical="center"/>
    </xf>
    <xf numFmtId="0" fontId="0" fillId="57" borderId="34" xfId="0" applyFont="1" applyFill="1" applyBorder="1"/>
    <xf numFmtId="164" fontId="0" fillId="57" borderId="34" xfId="0" applyNumberFormat="1" applyFont="1" applyFill="1" applyBorder="1"/>
    <xf numFmtId="0" fontId="0" fillId="57" borderId="2" xfId="0" applyFont="1" applyFill="1" applyBorder="1" applyAlignment="1">
      <alignment horizontal="center"/>
    </xf>
    <xf numFmtId="209" fontId="0" fillId="0" borderId="34" xfId="0" applyNumberFormat="1" applyFill="1" applyBorder="1" applyAlignment="1">
      <alignment horizontal="center"/>
    </xf>
    <xf numFmtId="0" fontId="0" fillId="0" borderId="34" xfId="0" applyBorder="1"/>
    <xf numFmtId="0" fontId="0" fillId="0" borderId="34" xfId="0" applyFont="1" applyBorder="1" applyAlignment="1">
      <alignment horizontal="center" vertical="center"/>
    </xf>
    <xf numFmtId="0" fontId="0" fillId="0" borderId="34" xfId="0" applyFont="1" applyBorder="1" applyAlignment="1">
      <alignment horizontal="left" vertical="center"/>
    </xf>
    <xf numFmtId="0" fontId="0" fillId="56" borderId="34" xfId="0" applyFont="1" applyFill="1" applyBorder="1" applyAlignment="1">
      <alignment vertical="center"/>
    </xf>
    <xf numFmtId="0" fontId="0" fillId="58" borderId="34" xfId="0" applyFont="1" applyFill="1" applyBorder="1" applyAlignment="1">
      <alignment vertical="center"/>
    </xf>
    <xf numFmtId="164" fontId="0" fillId="57" borderId="34" xfId="0" applyNumberFormat="1" applyFont="1" applyFill="1" applyBorder="1" applyAlignment="1">
      <alignment vertical="center"/>
    </xf>
    <xf numFmtId="0" fontId="0" fillId="57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top" wrapText="1"/>
    </xf>
    <xf numFmtId="0" fontId="107" fillId="0" borderId="34" xfId="0" applyFont="1" applyBorder="1" applyAlignment="1">
      <alignment horizontal="left" vertical="center"/>
    </xf>
    <xf numFmtId="211" fontId="0" fillId="56" borderId="34" xfId="0" applyNumberFormat="1" applyFont="1" applyFill="1" applyBorder="1"/>
    <xf numFmtId="9" fontId="0" fillId="56" borderId="2" xfId="789" applyFont="1" applyFill="1" applyBorder="1" applyAlignment="1">
      <alignment horizontal="center" vertical="center"/>
    </xf>
    <xf numFmtId="9" fontId="0" fillId="56" borderId="34" xfId="789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34" xfId="0" applyBorder="1" applyAlignment="1"/>
    <xf numFmtId="0" fontId="0" fillId="0" borderId="34" xfId="0" applyBorder="1" applyAlignment="1">
      <alignment horizontal="left"/>
    </xf>
    <xf numFmtId="9" fontId="0" fillId="60" borderId="2" xfId="789" applyFont="1" applyFill="1" applyBorder="1" applyAlignment="1">
      <alignment horizontal="center"/>
    </xf>
    <xf numFmtId="164" fontId="0" fillId="60" borderId="2" xfId="0" applyNumberFormat="1" applyFon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164" fontId="0" fillId="60" borderId="34" xfId="0" applyNumberFormat="1" applyFont="1" applyFill="1" applyBorder="1" applyAlignment="1">
      <alignment horizontal="center"/>
    </xf>
    <xf numFmtId="0" fontId="0" fillId="60" borderId="34" xfId="0" applyFont="1" applyFill="1" applyBorder="1" applyAlignment="1">
      <alignment horizontal="center"/>
    </xf>
    <xf numFmtId="164" fontId="0" fillId="60" borderId="2" xfId="0" applyNumberFormat="1" applyFont="1" applyFill="1" applyBorder="1"/>
    <xf numFmtId="1" fontId="0" fillId="60" borderId="2" xfId="0" applyNumberFormat="1" applyFont="1" applyFill="1" applyBorder="1" applyAlignment="1">
      <alignment horizontal="center"/>
    </xf>
    <xf numFmtId="164" fontId="0" fillId="60" borderId="34" xfId="0" applyNumberFormat="1" applyFont="1" applyFill="1" applyBorder="1"/>
    <xf numFmtId="0" fontId="0" fillId="60" borderId="2" xfId="0" applyFont="1" applyFill="1" applyBorder="1" applyAlignment="1">
      <alignment horizontal="center" vertical="center"/>
    </xf>
    <xf numFmtId="164" fontId="0" fillId="60" borderId="2" xfId="0" applyNumberFormat="1" applyFont="1" applyFill="1" applyBorder="1" applyAlignment="1">
      <alignment vertical="center"/>
    </xf>
    <xf numFmtId="0" fontId="0" fillId="60" borderId="34" xfId="0" applyFont="1" applyFill="1" applyBorder="1" applyAlignment="1">
      <alignment horizontal="center" vertical="center"/>
    </xf>
    <xf numFmtId="164" fontId="0" fillId="60" borderId="34" xfId="0" applyNumberFormat="1" applyFont="1" applyFill="1" applyBorder="1" applyAlignment="1">
      <alignment vertical="center"/>
    </xf>
    <xf numFmtId="164" fontId="0" fillId="60" borderId="2" xfId="0" applyNumberFormat="1" applyFont="1" applyFill="1" applyBorder="1" applyAlignment="1"/>
    <xf numFmtId="164" fontId="0" fillId="60" borderId="34" xfId="0" applyNumberFormat="1" applyFont="1" applyFill="1" applyBorder="1" applyAlignment="1"/>
    <xf numFmtId="209" fontId="0" fillId="61" borderId="2" xfId="0" applyNumberFormat="1" applyFill="1" applyBorder="1"/>
    <xf numFmtId="1" fontId="0" fillId="60" borderId="34" xfId="0" applyNumberFormat="1" applyFont="1" applyFill="1" applyBorder="1" applyAlignment="1">
      <alignment horizontal="center"/>
    </xf>
    <xf numFmtId="1" fontId="0" fillId="60" borderId="2" xfId="0" applyNumberFormat="1" applyFont="1" applyFill="1" applyBorder="1" applyAlignment="1">
      <alignment horizontal="center" vertical="center"/>
    </xf>
    <xf numFmtId="1" fontId="0" fillId="60" borderId="34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wrapText="1"/>
    </xf>
    <xf numFmtId="164" fontId="0" fillId="0" borderId="34" xfId="0" applyNumberFormat="1" applyFont="1" applyBorder="1" applyAlignment="1">
      <alignment horizontal="center"/>
    </xf>
    <xf numFmtId="0" fontId="0" fillId="15" borderId="34" xfId="0" applyFill="1" applyBorder="1" applyAlignment="1">
      <alignment horizontal="center" vertical="center"/>
    </xf>
    <xf numFmtId="164" fontId="0" fillId="62" borderId="2" xfId="0" applyNumberFormat="1" applyFont="1" applyFill="1" applyBorder="1" applyAlignment="1">
      <alignment horizontal="center"/>
    </xf>
    <xf numFmtId="1" fontId="0" fillId="62" borderId="2" xfId="0" applyNumberFormat="1" applyFont="1" applyFill="1" applyBorder="1" applyAlignment="1">
      <alignment horizontal="center"/>
    </xf>
    <xf numFmtId="164" fontId="0" fillId="62" borderId="34" xfId="0" applyNumberFormat="1" applyFont="1" applyFill="1" applyBorder="1" applyAlignment="1">
      <alignment horizontal="center"/>
    </xf>
    <xf numFmtId="1" fontId="0" fillId="62" borderId="34" xfId="0" applyNumberFormat="1" applyFont="1" applyFill="1" applyBorder="1" applyAlignment="1">
      <alignment horizontal="center"/>
    </xf>
    <xf numFmtId="1" fontId="0" fillId="62" borderId="2" xfId="0" applyNumberFormat="1" applyFont="1" applyFill="1" applyBorder="1" applyAlignment="1">
      <alignment horizontal="center" vertical="center"/>
    </xf>
    <xf numFmtId="1" fontId="0" fillId="62" borderId="34" xfId="0" applyNumberFormat="1" applyFont="1" applyFill="1" applyBorder="1" applyAlignment="1">
      <alignment horizontal="center" vertical="center"/>
    </xf>
    <xf numFmtId="0" fontId="107" fillId="53" borderId="34" xfId="0" applyFont="1" applyFill="1" applyBorder="1" applyAlignment="1">
      <alignment horizontal="left" vertical="center"/>
    </xf>
    <xf numFmtId="0" fontId="0" fillId="0" borderId="34" xfId="0" applyFont="1" applyBorder="1" applyAlignment="1">
      <alignment horizontal="left"/>
    </xf>
    <xf numFmtId="0" fontId="0" fillId="0" borderId="34" xfId="0" applyFont="1" applyFill="1" applyBorder="1" applyAlignment="1">
      <alignment horizontal="left"/>
    </xf>
    <xf numFmtId="0" fontId="0" fillId="0" borderId="34" xfId="0" applyBorder="1" applyAlignment="1">
      <alignment horizontal="center" vertical="center"/>
    </xf>
    <xf numFmtId="0" fontId="0" fillId="15" borderId="34" xfId="0" applyFill="1" applyBorder="1" applyAlignment="1">
      <alignment vertical="center"/>
    </xf>
    <xf numFmtId="0" fontId="0" fillId="0" borderId="34" xfId="0" applyFont="1" applyBorder="1" applyAlignment="1"/>
    <xf numFmtId="0" fontId="58" fillId="0" borderId="34" xfId="0" applyFont="1" applyBorder="1" applyAlignment="1">
      <alignment horizontal="center"/>
    </xf>
    <xf numFmtId="212" fontId="58" fillId="0" borderId="34" xfId="0" applyNumberFormat="1" applyFont="1" applyBorder="1" applyAlignment="1">
      <alignment horizontal="center"/>
    </xf>
    <xf numFmtId="0" fontId="0" fillId="0" borderId="34" xfId="0" applyFont="1" applyBorder="1"/>
    <xf numFmtId="1" fontId="58" fillId="63" borderId="34" xfId="0" applyNumberFormat="1" applyFont="1" applyFill="1" applyBorder="1" applyAlignment="1">
      <alignment horizontal="center" vertical="center"/>
    </xf>
    <xf numFmtId="9" fontId="58" fillId="63" borderId="34" xfId="789" applyFont="1" applyFill="1" applyBorder="1" applyAlignment="1">
      <alignment horizontal="center" vertical="center"/>
    </xf>
    <xf numFmtId="0" fontId="58" fillId="63" borderId="34" xfId="0" applyFont="1" applyFill="1" applyBorder="1" applyAlignment="1">
      <alignment horizontal="center" vertical="center"/>
    </xf>
    <xf numFmtId="1" fontId="58" fillId="0" borderId="34" xfId="0" applyNumberFormat="1" applyFont="1" applyBorder="1" applyAlignment="1">
      <alignment horizontal="center" vertical="center"/>
    </xf>
    <xf numFmtId="9" fontId="58" fillId="0" borderId="34" xfId="789" applyFont="1" applyBorder="1" applyAlignment="1">
      <alignment horizontal="center" vertical="center"/>
    </xf>
    <xf numFmtId="0" fontId="58" fillId="0" borderId="34" xfId="0" applyFont="1" applyBorder="1" applyAlignment="1">
      <alignment horizontal="center" vertical="center"/>
    </xf>
    <xf numFmtId="212" fontId="58" fillId="0" borderId="34" xfId="0" applyNumberFormat="1" applyFont="1" applyBorder="1" applyAlignment="1">
      <alignment horizontal="center" vertical="center"/>
    </xf>
    <xf numFmtId="212" fontId="58" fillId="0" borderId="34" xfId="0" applyNumberFormat="1" applyFont="1" applyFill="1" applyBorder="1" applyAlignment="1">
      <alignment horizontal="center" vertical="center"/>
    </xf>
    <xf numFmtId="0" fontId="58" fillId="0" borderId="34" xfId="0" applyFont="1" applyFill="1" applyBorder="1" applyAlignment="1">
      <alignment horizontal="center" vertical="center"/>
    </xf>
    <xf numFmtId="0" fontId="106" fillId="59" borderId="34" xfId="0" applyFont="1" applyFill="1" applyBorder="1" applyAlignment="1">
      <alignment horizontal="center" vertical="center"/>
    </xf>
    <xf numFmtId="0" fontId="106" fillId="59" borderId="34" xfId="0" applyFont="1" applyFill="1" applyBorder="1" applyAlignment="1">
      <alignment horizontal="center" vertical="center" wrapText="1"/>
    </xf>
    <xf numFmtId="0" fontId="0" fillId="60" borderId="2" xfId="0" applyFont="1" applyFill="1" applyBorder="1" applyAlignment="1">
      <alignment horizontal="center"/>
    </xf>
    <xf numFmtId="209" fontId="0" fillId="61" borderId="2" xfId="0" applyNumberFormat="1" applyFill="1" applyBorder="1" applyAlignment="1">
      <alignment horizontal="center"/>
    </xf>
    <xf numFmtId="0" fontId="0" fillId="61" borderId="2" xfId="0" applyFont="1" applyFill="1" applyBorder="1" applyAlignment="1">
      <alignment horizontal="center" vertical="center"/>
    </xf>
    <xf numFmtId="0" fontId="0" fillId="61" borderId="2" xfId="0" applyFont="1" applyFill="1" applyBorder="1" applyAlignment="1">
      <alignment horizontal="left" vertical="center"/>
    </xf>
    <xf numFmtId="0" fontId="107" fillId="61" borderId="34" xfId="0" applyFont="1" applyFill="1" applyBorder="1" applyAlignment="1">
      <alignment horizontal="left" vertical="center"/>
    </xf>
    <xf numFmtId="0" fontId="0" fillId="61" borderId="2" xfId="0" applyFont="1" applyFill="1" applyBorder="1" applyAlignment="1">
      <alignment horizontal="left" vertical="center" wrapText="1"/>
    </xf>
    <xf numFmtId="9" fontId="0" fillId="61" borderId="2" xfId="789" applyFont="1" applyFill="1" applyBorder="1" applyAlignment="1">
      <alignment horizontal="center"/>
    </xf>
    <xf numFmtId="0" fontId="0" fillId="61" borderId="34" xfId="0" applyFont="1" applyFill="1" applyBorder="1" applyAlignment="1">
      <alignment horizontal="center" vertical="center"/>
    </xf>
    <xf numFmtId="0" fontId="0" fillId="60" borderId="2" xfId="0" applyFont="1" applyFill="1" applyBorder="1" applyAlignment="1">
      <alignment horizontal="center"/>
    </xf>
    <xf numFmtId="0" fontId="0" fillId="56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164" fontId="0" fillId="62" borderId="2" xfId="0" applyNumberFormat="1" applyFont="1" applyFill="1" applyBorder="1" applyAlignment="1">
      <alignment horizontal="center" vertical="center"/>
    </xf>
    <xf numFmtId="164" fontId="0" fillId="62" borderId="34" xfId="0" applyNumberFormat="1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106" fillId="0" borderId="34" xfId="0" applyFont="1" applyFill="1" applyBorder="1" applyAlignment="1">
      <alignment vertical="center"/>
    </xf>
    <xf numFmtId="0" fontId="106" fillId="0" borderId="34" xfId="0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/>
    </xf>
    <xf numFmtId="209" fontId="0" fillId="0" borderId="0" xfId="0" applyNumberFormat="1" applyFill="1" applyBorder="1" applyAlignment="1">
      <alignment horizontal="center"/>
    </xf>
    <xf numFmtId="209" fontId="0" fillId="0" borderId="34" xfId="0" applyNumberFormat="1" applyBorder="1"/>
    <xf numFmtId="213" fontId="0" fillId="60" borderId="34" xfId="0" applyNumberFormat="1" applyFon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4" xfId="0" applyFill="1" applyBorder="1" applyAlignment="1">
      <alignment horizontal="left" wrapText="1"/>
    </xf>
    <xf numFmtId="0" fontId="0" fillId="0" borderId="4" xfId="0" applyFont="1" applyBorder="1" applyAlignment="1">
      <alignment horizontal="center"/>
    </xf>
    <xf numFmtId="164" fontId="2" fillId="0" borderId="35" xfId="0" applyNumberFormat="1" applyFon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0" fontId="0" fillId="56" borderId="2" xfId="0" applyFont="1" applyFill="1" applyBorder="1" applyAlignment="1">
      <alignment horizontal="center"/>
    </xf>
    <xf numFmtId="0" fontId="0" fillId="58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107" fillId="0" borderId="2" xfId="0" applyFont="1" applyFill="1" applyBorder="1" applyAlignment="1">
      <alignment horizontal="left" vertical="center"/>
    </xf>
    <xf numFmtId="0" fontId="58" fillId="0" borderId="2" xfId="0" applyFont="1" applyBorder="1" applyAlignment="1">
      <alignment horizontal="center" vertical="center"/>
    </xf>
    <xf numFmtId="9" fontId="58" fillId="0" borderId="2" xfId="789" applyFont="1" applyBorder="1" applyAlignment="1">
      <alignment horizontal="center" vertical="center"/>
    </xf>
    <xf numFmtId="1" fontId="58" fillId="0" borderId="2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209" fontId="0" fillId="0" borderId="2" xfId="0" applyNumberFormat="1" applyFill="1" applyBorder="1" applyAlignment="1"/>
    <xf numFmtId="0" fontId="0" fillId="0" borderId="2" xfId="0" applyFill="1" applyBorder="1" applyAlignment="1">
      <alignment horizontal="center" vertical="center"/>
    </xf>
    <xf numFmtId="0" fontId="58" fillId="15" borderId="2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9" fontId="58" fillId="15" borderId="2" xfId="789" applyFont="1" applyFill="1" applyBorder="1" applyAlignment="1">
      <alignment horizontal="center"/>
    </xf>
    <xf numFmtId="212" fontId="0" fillId="15" borderId="2" xfId="0" applyNumberForma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0" fontId="0" fillId="56" borderId="2" xfId="0" applyFont="1" applyFill="1" applyBorder="1" applyAlignment="1">
      <alignment horizontal="center"/>
    </xf>
    <xf numFmtId="0" fontId="0" fillId="58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58" borderId="2" xfId="0" applyFont="1" applyFill="1" applyBorder="1" applyAlignment="1">
      <alignment horizontal="center"/>
    </xf>
    <xf numFmtId="0" fontId="0" fillId="58" borderId="2" xfId="0" applyFon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0" fontId="0" fillId="56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0" fontId="0" fillId="57" borderId="2" xfId="0" applyFont="1" applyFill="1" applyBorder="1" applyAlignment="1">
      <alignment horizontal="center"/>
    </xf>
    <xf numFmtId="0" fontId="0" fillId="58" borderId="2" xfId="0" applyFont="1" applyFill="1" applyBorder="1" applyAlignment="1">
      <alignment horizontal="center"/>
    </xf>
    <xf numFmtId="0" fontId="0" fillId="60" borderId="2" xfId="0" applyFont="1" applyFill="1" applyBorder="1" applyAlignment="1">
      <alignment horizontal="center"/>
    </xf>
    <xf numFmtId="1" fontId="0" fillId="56" borderId="2" xfId="789" applyNumberFormat="1" applyFont="1" applyFill="1" applyBorder="1" applyAlignment="1">
      <alignment horizontal="center" vertical="center"/>
    </xf>
    <xf numFmtId="212" fontId="0" fillId="62" borderId="2" xfId="0" applyNumberFormat="1" applyFont="1" applyFill="1" applyBorder="1" applyAlignment="1">
      <alignment horizontal="center"/>
    </xf>
    <xf numFmtId="1" fontId="0" fillId="58" borderId="2" xfId="789" applyNumberFormat="1" applyFont="1" applyFill="1" applyBorder="1" applyAlignment="1">
      <alignment horizontal="center"/>
    </xf>
    <xf numFmtId="1" fontId="0" fillId="58" borderId="34" xfId="789" applyNumberFormat="1" applyFont="1" applyFill="1" applyBorder="1" applyAlignment="1">
      <alignment horizontal="center"/>
    </xf>
    <xf numFmtId="1" fontId="0" fillId="58" borderId="2" xfId="0" applyNumberFormat="1" applyFont="1" applyFill="1" applyBorder="1"/>
    <xf numFmtId="1" fontId="0" fillId="57" borderId="2" xfId="789" applyNumberFormat="1" applyFont="1" applyFill="1" applyBorder="1" applyAlignment="1">
      <alignment horizontal="center"/>
    </xf>
    <xf numFmtId="1" fontId="0" fillId="60" borderId="2" xfId="789" applyNumberFormat="1" applyFont="1" applyFill="1" applyBorder="1" applyAlignment="1">
      <alignment horizontal="center"/>
    </xf>
    <xf numFmtId="1" fontId="0" fillId="64" borderId="34" xfId="0" applyNumberFormat="1" applyFont="1" applyFill="1" applyBorder="1" applyAlignment="1">
      <alignment horizontal="center"/>
    </xf>
    <xf numFmtId="164" fontId="0" fillId="64" borderId="34" xfId="0" applyNumberFormat="1" applyFont="1" applyFill="1" applyBorder="1" applyAlignment="1">
      <alignment horizontal="center"/>
    </xf>
    <xf numFmtId="164" fontId="0" fillId="64" borderId="2" xfId="0" applyNumberFormat="1" applyFont="1" applyFill="1" applyBorder="1" applyAlignment="1">
      <alignment horizontal="center"/>
    </xf>
    <xf numFmtId="1" fontId="0" fillId="64" borderId="2" xfId="0" applyNumberFormat="1" applyFont="1" applyFill="1" applyBorder="1" applyAlignment="1">
      <alignment horizontal="center"/>
    </xf>
    <xf numFmtId="164" fontId="0" fillId="64" borderId="2" xfId="0" applyNumberFormat="1" applyFont="1" applyFill="1" applyBorder="1" applyAlignment="1">
      <alignment horizontal="center" vertical="center"/>
    </xf>
    <xf numFmtId="1" fontId="0" fillId="64" borderId="2" xfId="0" applyNumberFormat="1" applyFont="1" applyFill="1" applyBorder="1" applyAlignment="1">
      <alignment horizontal="center" vertical="center"/>
    </xf>
    <xf numFmtId="164" fontId="0" fillId="64" borderId="34" xfId="0" applyNumberFormat="1" applyFont="1" applyFill="1" applyBorder="1" applyAlignment="1">
      <alignment horizontal="center" vertical="center"/>
    </xf>
    <xf numFmtId="1" fontId="0" fillId="64" borderId="34" xfId="0" applyNumberFormat="1" applyFont="1" applyFill="1" applyBorder="1" applyAlignment="1">
      <alignment horizontal="center" vertical="center"/>
    </xf>
    <xf numFmtId="0" fontId="0" fillId="64" borderId="34" xfId="0" applyFont="1" applyFill="1" applyBorder="1"/>
    <xf numFmtId="212" fontId="0" fillId="64" borderId="2" xfId="0" applyNumberFormat="1" applyFont="1" applyFill="1" applyBorder="1" applyAlignment="1">
      <alignment horizontal="center"/>
    </xf>
    <xf numFmtId="1" fontId="0" fillId="65" borderId="34" xfId="0" applyNumberFormat="1" applyFont="1" applyFill="1" applyBorder="1" applyAlignment="1">
      <alignment horizontal="center"/>
    </xf>
    <xf numFmtId="164" fontId="0" fillId="65" borderId="34" xfId="0" applyNumberFormat="1" applyFont="1" applyFill="1" applyBorder="1" applyAlignment="1">
      <alignment horizontal="center"/>
    </xf>
    <xf numFmtId="164" fontId="0" fillId="65" borderId="2" xfId="0" applyNumberFormat="1" applyFont="1" applyFill="1" applyBorder="1" applyAlignment="1">
      <alignment horizontal="center"/>
    </xf>
    <xf numFmtId="1" fontId="0" fillId="65" borderId="2" xfId="0" applyNumberFormat="1" applyFont="1" applyFill="1" applyBorder="1" applyAlignment="1">
      <alignment horizontal="center"/>
    </xf>
    <xf numFmtId="164" fontId="0" fillId="65" borderId="2" xfId="0" applyNumberFormat="1" applyFont="1" applyFill="1" applyBorder="1" applyAlignment="1">
      <alignment horizontal="center" vertical="center"/>
    </xf>
    <xf numFmtId="1" fontId="0" fillId="65" borderId="2" xfId="0" applyNumberFormat="1" applyFont="1" applyFill="1" applyBorder="1" applyAlignment="1">
      <alignment horizontal="center" vertical="center"/>
    </xf>
    <xf numFmtId="164" fontId="0" fillId="65" borderId="34" xfId="0" applyNumberFormat="1" applyFont="1" applyFill="1" applyBorder="1" applyAlignment="1">
      <alignment horizontal="center" vertical="center"/>
    </xf>
    <xf numFmtId="1" fontId="0" fillId="65" borderId="34" xfId="0" applyNumberFormat="1" applyFont="1" applyFill="1" applyBorder="1" applyAlignment="1">
      <alignment horizontal="center" vertical="center"/>
    </xf>
    <xf numFmtId="0" fontId="0" fillId="65" borderId="34" xfId="0" applyFont="1" applyFill="1" applyBorder="1"/>
    <xf numFmtId="212" fontId="0" fillId="65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12" fontId="0" fillId="60" borderId="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7" fillId="0" borderId="34" xfId="0" applyFont="1" applyFill="1" applyBorder="1" applyAlignment="1">
      <alignment horizontal="left" vertical="center"/>
    </xf>
    <xf numFmtId="0" fontId="107" fillId="0" borderId="2" xfId="0" applyFont="1" applyFill="1" applyBorder="1" applyAlignment="1">
      <alignment vertical="center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center" wrapText="1"/>
    </xf>
    <xf numFmtId="0" fontId="0" fillId="0" borderId="34" xfId="0" applyFill="1" applyBorder="1"/>
    <xf numFmtId="164" fontId="0" fillId="0" borderId="2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107" fillId="61" borderId="2" xfId="0" applyFont="1" applyFill="1" applyBorder="1" applyAlignment="1">
      <alignment horizontal="left" vertical="center"/>
    </xf>
    <xf numFmtId="0" fontId="0" fillId="66" borderId="2" xfId="0" applyFill="1" applyBorder="1" applyAlignment="1">
      <alignment horizontal="center"/>
    </xf>
    <xf numFmtId="0" fontId="0" fillId="66" borderId="2" xfId="0" applyFill="1" applyBorder="1" applyAlignment="1">
      <alignment horizontal="center" vertical="center"/>
    </xf>
    <xf numFmtId="0" fontId="108" fillId="0" borderId="2" xfId="0" applyFont="1" applyBorder="1" applyAlignment="1">
      <alignment horizontal="center"/>
    </xf>
    <xf numFmtId="0" fontId="108" fillId="0" borderId="34" xfId="0" applyFont="1" applyBorder="1" applyAlignment="1">
      <alignment horizontal="center"/>
    </xf>
    <xf numFmtId="0" fontId="0" fillId="56" borderId="17" xfId="0" applyFont="1" applyFill="1" applyBorder="1" applyAlignment="1">
      <alignment horizontal="center"/>
    </xf>
    <xf numFmtId="0" fontId="0" fillId="56" borderId="36" xfId="0" applyFont="1" applyFill="1" applyBorder="1" applyAlignment="1">
      <alignment horizontal="center"/>
    </xf>
    <xf numFmtId="0" fontId="0" fillId="58" borderId="38" xfId="0" applyFont="1" applyFill="1" applyBorder="1" applyAlignment="1">
      <alignment horizontal="center"/>
    </xf>
    <xf numFmtId="0" fontId="0" fillId="58" borderId="17" xfId="0" applyFont="1" applyFill="1" applyBorder="1" applyAlignment="1">
      <alignment horizontal="center"/>
    </xf>
    <xf numFmtId="0" fontId="0" fillId="58" borderId="36" xfId="0" applyFont="1" applyFill="1" applyBorder="1" applyAlignment="1">
      <alignment horizontal="center"/>
    </xf>
    <xf numFmtId="0" fontId="0" fillId="57" borderId="38" xfId="0" applyFont="1" applyFill="1" applyBorder="1" applyAlignment="1">
      <alignment horizontal="center"/>
    </xf>
    <xf numFmtId="0" fontId="0" fillId="57" borderId="17" xfId="0" applyFont="1" applyFill="1" applyBorder="1" applyAlignment="1">
      <alignment horizontal="center"/>
    </xf>
    <xf numFmtId="0" fontId="0" fillId="57" borderId="36" xfId="0" applyFont="1" applyFill="1" applyBorder="1" applyAlignment="1">
      <alignment horizontal="center"/>
    </xf>
    <xf numFmtId="0" fontId="0" fillId="60" borderId="38" xfId="0" applyFont="1" applyFill="1" applyBorder="1" applyAlignment="1">
      <alignment horizontal="center"/>
    </xf>
    <xf numFmtId="0" fontId="0" fillId="60" borderId="17" xfId="0" applyFont="1" applyFill="1" applyBorder="1" applyAlignment="1">
      <alignment horizontal="center"/>
    </xf>
    <xf numFmtId="0" fontId="0" fillId="60" borderId="36" xfId="0" applyFont="1" applyFill="1" applyBorder="1" applyAlignment="1">
      <alignment horizontal="center"/>
    </xf>
    <xf numFmtId="0" fontId="0" fillId="62" borderId="38" xfId="0" applyFont="1" applyFill="1" applyBorder="1" applyAlignment="1">
      <alignment horizontal="center"/>
    </xf>
    <xf numFmtId="0" fontId="0" fillId="62" borderId="17" xfId="0" applyFont="1" applyFill="1" applyBorder="1" applyAlignment="1">
      <alignment horizontal="center"/>
    </xf>
    <xf numFmtId="0" fontId="0" fillId="62" borderId="36" xfId="0" applyFont="1" applyFill="1" applyBorder="1" applyAlignment="1">
      <alignment horizontal="center"/>
    </xf>
    <xf numFmtId="0" fontId="0" fillId="65" borderId="38" xfId="0" applyFont="1" applyFill="1" applyBorder="1" applyAlignment="1">
      <alignment horizontal="center"/>
    </xf>
    <xf numFmtId="0" fontId="0" fillId="65" borderId="17" xfId="0" applyFont="1" applyFill="1" applyBorder="1" applyAlignment="1">
      <alignment horizontal="center"/>
    </xf>
    <xf numFmtId="0" fontId="0" fillId="65" borderId="36" xfId="0" applyFont="1" applyFill="1" applyBorder="1" applyAlignment="1">
      <alignment horizontal="center"/>
    </xf>
    <xf numFmtId="0" fontId="0" fillId="64" borderId="38" xfId="0" applyFont="1" applyFill="1" applyBorder="1" applyAlignment="1">
      <alignment horizontal="center"/>
    </xf>
    <xf numFmtId="0" fontId="0" fillId="64" borderId="17" xfId="0" applyFont="1" applyFill="1" applyBorder="1" applyAlignment="1">
      <alignment horizontal="center"/>
    </xf>
    <xf numFmtId="0" fontId="0" fillId="64" borderId="36" xfId="0" applyFont="1" applyFill="1" applyBorder="1" applyAlignment="1">
      <alignment horizontal="center"/>
    </xf>
    <xf numFmtId="0" fontId="0" fillId="57" borderId="3" xfId="0" applyFont="1" applyFill="1" applyBorder="1" applyAlignment="1">
      <alignment horizontal="center"/>
    </xf>
    <xf numFmtId="0" fontId="0" fillId="57" borderId="37" xfId="0" applyFont="1" applyFill="1" applyBorder="1" applyAlignment="1">
      <alignment horizontal="center"/>
    </xf>
    <xf numFmtId="0" fontId="0" fillId="57" borderId="35" xfId="0" applyFont="1" applyFill="1" applyBorder="1" applyAlignment="1">
      <alignment horizontal="center"/>
    </xf>
  </cellXfs>
  <cellStyles count="1461">
    <cellStyle name=" 1" xfId="5"/>
    <cellStyle name=" 2" xfId="177"/>
    <cellStyle name="%" xfId="178"/>
    <cellStyle name="%_2008 MBR_Commercial_May Consol June 13 NA info needs update" xfId="179"/>
    <cellStyle name="%_2008 QBR_Commercial_June Consol Final" xfId="180"/>
    <cellStyle name="%_2008 QBR_Commercial_May" xfId="181"/>
    <cellStyle name="%_2008 QBR_Commercial_May_2008 QBR_Commercial_June Consol Final" xfId="182"/>
    <cellStyle name="%_2009 AOP Summary 11-19-08" xfId="183"/>
    <cellStyle name="%_2009 AOP Template Final v4" xfId="184"/>
    <cellStyle name="%_Copy of Q208 QBR Template_B" xfId="185"/>
    <cellStyle name="%_Copy of Q208 QBR Template_B_2009 AOP Template Final" xfId="186"/>
    <cellStyle name="%_Copy of Q208 QBR Template_B_2009 AOP Template Final - CORP" xfId="187"/>
    <cellStyle name="%_GChem MBR_Apr_2008 v1 JL" xfId="188"/>
    <cellStyle name="%_JVN QBR_Commercial_April Commercial (2)" xfId="189"/>
    <cellStyle name="%_QBR_Commercial_April Commercial (2)" xfId="190"/>
    <cellStyle name="%_QBR_Commercial_April Commercial (5)" xfId="191"/>
    <cellStyle name="%_QBR_Commercial_April Commercial template" xfId="192"/>
    <cellStyle name="%_QBR_Commercial_March Commercial final" xfId="193"/>
    <cellStyle name="%_TC R+D QBR input 30B December 2009" xfId="194"/>
    <cellStyle name="?????_VERA" xfId="6"/>
    <cellStyle name="??_VERA" xfId="7"/>
    <cellStyle name="_2008 AOP CDX Deck Final" xfId="195"/>
    <cellStyle name="_2008 AOP Template CDX Sites" xfId="196"/>
    <cellStyle name="_2008-02 Top Customers Sales" xfId="197"/>
    <cellStyle name="_ALL_PresidentSourcingData2007YearEnd  2008 AOP v1" xfId="198"/>
    <cellStyle name="_Book1 (version 1)" xfId="199"/>
    <cellStyle name="_CDX - Fremont MBR Feb'08" xfId="200"/>
    <cellStyle name="_CDX MBR Template Final" xfId="201"/>
    <cellStyle name="_CDX MBR Template Final (version 1)" xfId="202"/>
    <cellStyle name="_CDX MBR Template Jan" xfId="203"/>
    <cellStyle name="_China Projects Status" xfId="204"/>
    <cellStyle name="_China Projects Status_1" xfId="205"/>
    <cellStyle name="_Cost Reduction Roadmap (SID) (2)" xfId="206"/>
    <cellStyle name="_Dec 07 MBR - LHC (2)" xfId="207"/>
    <cellStyle name="_Dec 07 MBR - LHC (2)_2007-12 QBR Deck -- LHC values" xfId="208"/>
    <cellStyle name="_Dec 07 MBR - LHC (2)_2007-12 QBR Deck -- LHC values_LED Inventory Scorecard - Q3-08 - v3 Delinked" xfId="209"/>
    <cellStyle name="_Dec 07 MBR - LHC (2)_2007-12 QBR Deck -- LHC values_Q408 QBR Template Final TC 1 13 09" xfId="210"/>
    <cellStyle name="_Dec 07 MBR - LHC (2)_2008 LCD Direct Scorecard Consolidated Q1" xfId="211"/>
    <cellStyle name="_Dec 07 MBR - LHC (2)_2008 LCD Direct Scorecard Consolidated Q1 v2" xfId="212"/>
    <cellStyle name="_Dec 07 MBR - LHC (2)_2008 LCD Direct Scorecard Consolidated Q1 v2_LED Inventory Scorecard - Q3-08 - v3 Delinked" xfId="213"/>
    <cellStyle name="_Dec 07 MBR - LHC (2)_2008 LCD Direct Scorecard Consolidated Q1 v2_Q408 QBR Template Final TC 1 13 09" xfId="214"/>
    <cellStyle name="_Dec 07 MBR - LHC (2)_2008 LCD Direct Scorecard Consolidated Q1_LED Inventory Scorecard - Q3-08 - v3 Delinked" xfId="215"/>
    <cellStyle name="_Dec 07 MBR - LHC (2)_2008 LCD Direct Scorecard Consolidated Q1_Q408 QBR Template Final TC 1 13 09" xfId="216"/>
    <cellStyle name="_Dec 07 MBR - LHC (2)_2008 MBR_Commercial_May Consol June 13 NA info needs update" xfId="217"/>
    <cellStyle name="_Dec 07 MBR - LHC (2)_2008 MBR_Commercial_May Consol June 13 NA info needs update (2)" xfId="218"/>
    <cellStyle name="_Dec 07 MBR - LHC (2)_2008 MBR_Commercial_May Consol June 13 NA info needs update_2008 QBR_Commercial_June Consol Final" xfId="219"/>
    <cellStyle name="_Dec 07 MBR - LHC (2)_2008 MBR_Commercial_May Consol June 13 NA info needs update_LED Inventory Scorecard - Q3-08 - v3 Delinked" xfId="220"/>
    <cellStyle name="_Dec 07 MBR - LHC (2)_2008 MBR_Commercial_May Consol June 13 NA info needs update_Q408 QBR Template Final TC 1 13 09" xfId="221"/>
    <cellStyle name="_Dec 07 MBR - LHC (2)_2008 MBR_Commercial_May Consol June Final" xfId="222"/>
    <cellStyle name="_Dec 07 MBR - LHC (2)_2008 MBR_Commercial_May Consol June Final 3" xfId="223"/>
    <cellStyle name="_Dec 07 MBR - LHC (2)_2008 QBR Deck - Finance 1" xfId="224"/>
    <cellStyle name="_Dec 07 MBR - LHC (2)_2008 QBR Deck - Finance 1_LED Inventory Scorecard - Q3-08 - v3 Delinked" xfId="225"/>
    <cellStyle name="_Dec 07 MBR - LHC (2)_2008 QBR Deck - Finance 1_Q408 QBR Template Final TC 1 13 09" xfId="226"/>
    <cellStyle name="_Dec 07 MBR - LHC (2)_2008 QBR_Commercial_June Consol Final" xfId="227"/>
    <cellStyle name="_Dec 07 MBR - LHC (2)_2008 QBR_Commercial_June Consol Final (2)" xfId="228"/>
    <cellStyle name="_Dec 07 MBR - LHC (2)_2008 QBR_Commercial_June Consol Final 3" xfId="229"/>
    <cellStyle name="_Dec 07 MBR - LHC (2)_2008 QBR_Commercial_May" xfId="230"/>
    <cellStyle name="_Dec 07 MBR - LHC (2)_2008DirectScorecard Consolidated 1" xfId="231"/>
    <cellStyle name="_Dec 07 MBR - LHC (2)_2008DirectScorecard Consolidated 1_LED Inventory Scorecard - Q3-08 - v3 Delinked" xfId="232"/>
    <cellStyle name="_Dec 07 MBR - LHC (2)_2008DirectScorecard Consolidated 1_Q408 QBR Template Final TC 1 13 09" xfId="233"/>
    <cellStyle name="_Dec 07 MBR - LHC (2)_2009 AOP Summary 11-14-08" xfId="234"/>
    <cellStyle name="_Dec 07 MBR - LHC (2)_2009 AOP Summary 11-14-08 (2)" xfId="235"/>
    <cellStyle name="_Dec 07 MBR - LHC (2)_2009 AOP Summary 11-19-08" xfId="236"/>
    <cellStyle name="_Dec 07 MBR - LHC (2)_2009 AOP Template Final" xfId="237"/>
    <cellStyle name="_Dec 07 MBR - LHC (2)_2009 AOP Template Final - CORP" xfId="238"/>
    <cellStyle name="_Dec 07 MBR - LHC (2)_2009 AOP-QBR Tabs for RD" xfId="239"/>
    <cellStyle name="_Dec 07 MBR - LHC (2)_2009 LED Sourcing Project list_08292008 Karlsruhe" xfId="240"/>
    <cellStyle name="_Dec 07 MBR - LHC (2)_Copy of Q1 '08 QBR S9 (2006 Pro Forma)" xfId="241"/>
    <cellStyle name="_Dec 07 MBR - LHC (2)_Copy of Q1 '08 QBR S9 (2006 Pro Forma)_LED Inventory Scorecard - Q3-08 - v3 Delinked" xfId="242"/>
    <cellStyle name="_Dec 07 MBR - LHC (2)_Copy of Q1 '08 QBR S9 (2006 Pro Forma)_Q408 QBR Template Final TC 1 13 09" xfId="243"/>
    <cellStyle name="_Dec 07 MBR - LHC (2)_Draft Americas 2008 MBR_Commercial 6 10 08" xfId="244"/>
    <cellStyle name="_Dec 07 MBR - LHC (2)_GChem MBR_Apr_2008 v1 JL" xfId="245"/>
    <cellStyle name="_Dec 07 MBR - LHC (2)_GChem Q2 Pre Close QBR v1" xfId="246"/>
    <cellStyle name="_Dec 07 MBR - LHC (2)_GChem Q2 Pre Close QBR v1_LED Inventory Scorecard - Q3-08 - v3 Delinked" xfId="247"/>
    <cellStyle name="_Dec 07 MBR - LHC (2)_GChem Q2 Pre Close QBR v1_Q408 QBR Template Final TC 1 13 09" xfId="248"/>
    <cellStyle name="_Dec 07 MBR - LHC (2)_JVN QBR_Commercial_April Commercial (2)" xfId="249"/>
    <cellStyle name="_Dec 07 MBR - LHC (2)_LCD Inflation Actions Template (2)" xfId="250"/>
    <cellStyle name="_Dec 07 MBR - LHC (2)_LCD Inflation Actions Template (2)_LED Inventory Scorecard - Q3-08 - v3 Delinked" xfId="251"/>
    <cellStyle name="_Dec 07 MBR - LHC (2)_LCD Inflation Actions Template (2)_Q408 QBR Template Final TC 1 13 09" xfId="252"/>
    <cellStyle name="_Dec 07 MBR - LHC (2)_LCD Q1-final" xfId="253"/>
    <cellStyle name="_Dec 07 MBR - LHC (2)_LCD Q1-final_LED Inventory Scorecard - Q3-08 - v3 Delinked" xfId="254"/>
    <cellStyle name="_Dec 07 MBR - LHC (2)_LCD Q1-final_Q408 QBR Template Final TC 1 13 09" xfId="255"/>
    <cellStyle name="_Dec 07 MBR - LHC (2)_LCD Q2" xfId="256"/>
    <cellStyle name="_Dec 07 MBR - LHC (2)_LCD Q2_LED Inventory Scorecard - Q3-08 - v3 Delinked" xfId="257"/>
    <cellStyle name="_Dec 07 MBR - LHC (2)_LCD Q2_Q408 QBR Template Final TC 1 13 09" xfId="258"/>
    <cellStyle name="_Dec 07 MBR - LHC (2)_LCD QBR Q1 Ops Highlights  Challenges v2" xfId="259"/>
    <cellStyle name="_Dec 07 MBR - LHC (2)_LCD QBR Q1 Ops Highlights  Challenges v2_LED Inventory Scorecard - Q3-08 - v3 Delinked" xfId="260"/>
    <cellStyle name="_Dec 07 MBR - LHC (2)_LCD QBR Q1 Ops Highlights  Challenges v2_Q408 QBR Template Final TC 1 13 09" xfId="261"/>
    <cellStyle name="_Dec 07 MBR - LHC (2)_LED Inventory Scorecard - Q3-08 - v3 Delinked" xfId="262"/>
    <cellStyle name="_Dec 07 MBR - LHC (2)_LED Jul 08 MBR Growth Market Update" xfId="263"/>
    <cellStyle name="_Dec 07 MBR - LHC (2)_LED OCT 08 MBR 4 Blocker" xfId="264"/>
    <cellStyle name="_Dec 07 MBR - LHC (2)_MBR_GChem May_2008_Mgt FINAL" xfId="265"/>
    <cellStyle name="_Dec 07 MBR - LHC (2)_MBR_GChem May_2008_Mgt FINAL_2008 QBR_Commercial_June Consol Final" xfId="266"/>
    <cellStyle name="_Dec 07 MBR - LHC (2)_MBR_GChem May_2008_Mgt FINAL_LED Inventory Scorecard - Q3-08 - v3 Delinked" xfId="267"/>
    <cellStyle name="_Dec 07 MBR - LHC (2)_MBR_GChem May_2008_Mgt FINAL_Q408 QBR Template Final TC 1 13 09" xfId="268"/>
    <cellStyle name="_Dec 07 MBR - LHC (2)_Org Gwth change for Q2 08 QBR tabs_v4 with Plan change" xfId="269"/>
    <cellStyle name="_Dec 07 MBR - LHC (2)_Product line v2" xfId="270"/>
    <cellStyle name="_Dec 07 MBR - LHC (2)_Product line v2_2008 QBR_Commercial_June Consol Final" xfId="271"/>
    <cellStyle name="_Dec 07 MBR - LHC (2)_Product line v2_GChem MBR_Apr_2008 v1 JL" xfId="272"/>
    <cellStyle name="_Dec 07 MBR - LHC (2)_Product line v2_LED Inventory Scorecard - Q3-08 - v3 Delinked" xfId="273"/>
    <cellStyle name="_Dec 07 MBR - LHC (2)_Product line v2_Q408 QBR Template Final TC 1 13 09" xfId="274"/>
    <cellStyle name="_Dec 07 MBR - LHC (2)_Product line v2_QBR_Commercial_March Commercial final" xfId="275"/>
    <cellStyle name="_Dec 07 MBR - LHC (2)_Q1 '08 QBR S9 (2006 Pro Forma) - FONTS" xfId="276"/>
    <cellStyle name="_Dec 07 MBR - LHC (2)_Q1 '08 QBR S9 (2006 Pro Forma) - FONTS_LED Inventory Scorecard - Q3-08 - v3 Delinked" xfId="277"/>
    <cellStyle name="_Dec 07 MBR - LHC (2)_Q1 '08 QBR S9 (2006 Pro Forma) - FONTS_Q408 QBR Template Final TC 1 13 09" xfId="278"/>
    <cellStyle name="_Dec 07 MBR - LHC (2)_Q1 '08 QBR_GChem_HC -JCS adds" xfId="279"/>
    <cellStyle name="_Dec 07 MBR - LHC (2)_Q1 '08 QBR_GChem_HC -JCS adds_2008 QBR_Commercial_June Consol Final" xfId="280"/>
    <cellStyle name="_Dec 07 MBR - LHC (2)_Q1 '08 QBR_GChem_HC -JCS adds_GChem MBR_Apr_2008 v1 JL" xfId="281"/>
    <cellStyle name="_Dec 07 MBR - LHC (2)_Q1 '08 QBR_GChem_HC -JCS adds_LED Inventory Scorecard - Q3-08 - v3 Delinked" xfId="282"/>
    <cellStyle name="_Dec 07 MBR - LHC (2)_Q1 '08 QBR_GChem_HC -JCS adds_Q408 QBR Template Final TC 1 13 09" xfId="283"/>
    <cellStyle name="_Dec 07 MBR - LHC (2)_Q1 '08 QBR_GChem_HC -JCS adds_QBR_Commercial_March Commercial final" xfId="284"/>
    <cellStyle name="_Dec 07 MBR - LHC (2)_Q1 '08 QBR_GChem_HC v7" xfId="285"/>
    <cellStyle name="_Dec 07 MBR - LHC (2)_Q1 '08 QBR_GChem_HC v7 w India" xfId="286"/>
    <cellStyle name="_Dec 07 MBR - LHC (2)_Q1 '08 QBR_GChem_HC v7 w India_2008 QBR_Commercial_June Consol Final" xfId="287"/>
    <cellStyle name="_Dec 07 MBR - LHC (2)_Q1 '08 QBR_GChem_HC v7 w India_GChem MBR_Apr_2008 v1 JL" xfId="288"/>
    <cellStyle name="_Dec 07 MBR - LHC (2)_Q1 '08 QBR_GChem_HC v7 w India_LED Inventory Scorecard - Q3-08 - v3 Delinked" xfId="289"/>
    <cellStyle name="_Dec 07 MBR - LHC (2)_Q1 '08 QBR_GChem_HC v7 w India_Q408 QBR Template Final TC 1 13 09" xfId="290"/>
    <cellStyle name="_Dec 07 MBR - LHC (2)_Q1 '08 QBR_GChem_HC v7 w India_QBR_Commercial_March Commercial final" xfId="291"/>
    <cellStyle name="_Dec 07 MBR - LHC (2)_Q1 '08 QBR_GChem_HC v7_2008 QBR_Commercial_June Consol Final" xfId="292"/>
    <cellStyle name="_Dec 07 MBR - LHC (2)_Q1 '08 QBR_GChem_HC v7_GChem MBR_Apr_2008 v1 JL" xfId="293"/>
    <cellStyle name="_Dec 07 MBR - LHC (2)_Q1 '08 QBR_GChem_HC v7_QBR_Commercial_March Commercial final" xfId="294"/>
    <cellStyle name="_Dec 07 MBR - LHC (2)_Q1 '08 QBR_GChem_HCv8_04152008it" xfId="295"/>
    <cellStyle name="_Dec 07 MBR - LHC (2)_Q2 Pre Close QBR" xfId="296"/>
    <cellStyle name="_Dec 07 MBR - LHC (2)_Q2 Pre Close QBR_2008 QBR_Commercial_June Consol Final" xfId="297"/>
    <cellStyle name="_Dec 07 MBR - LHC (2)_Q2 Pre Close QBR_LED Inventory Scorecard - Q3-08 - v3 Delinked" xfId="298"/>
    <cellStyle name="_Dec 07 MBR - LHC (2)_Q2 Pre Close QBR_Q408 QBR Template Final TC 1 13 09" xfId="299"/>
    <cellStyle name="_Dec 07 MBR - LHC (2)_Q208 QBR Operations Template" xfId="300"/>
    <cellStyle name="_Dec 07 MBR - LHC (2)_Q208 QBR Operations Template_LED Inventory Scorecard - Q3-08 - v3 Delinked" xfId="301"/>
    <cellStyle name="_Dec 07 MBR - LHC (2)_Q208 QBR Operations Template_Q408 QBR Template Final TC 1 13 09" xfId="302"/>
    <cellStyle name="_Dec 07 MBR - LHC (2)_Q408 QBR Template Final TC 1 13 09" xfId="303"/>
    <cellStyle name="_Dec 07 MBR - LHC (2)_QBR Commercial April - Regional Data- YTD" xfId="304"/>
    <cellStyle name="_Dec 07 MBR - LHC (2)_QBR Commercial April - Regional Data- YTD_2008 MBR_Commercial_May Consol June 13 NA info needs update" xfId="305"/>
    <cellStyle name="_Dec 07 MBR - LHC (2)_QBR Commercial April - Regional Data- YTD_2008 MBR_Commercial_May Consol June 13 NA info needs update (2)" xfId="306"/>
    <cellStyle name="_Dec 07 MBR - LHC (2)_QBR Commercial April - Regional Data- YTD_2008 MBR_Commercial_May Consol June 13 NA info needs update (2)_2008 QBR_Commercial_June Consol Final" xfId="307"/>
    <cellStyle name="_Dec 07 MBR - LHC (2)_QBR Commercial April - Regional Data- YTD_2008 MBR_Commercial_May Consol June 13 NA info needs update_2008 QBR_Commercial_June Consol Final" xfId="308"/>
    <cellStyle name="_Dec 07 MBR - LHC (2)_QBR Commercial April - Regional Data- YTD_2008 MBR_Commercial_May Consol June 13 NA info needs update_LED Inventory Scorecard - Q3-08 - v3 Delinked" xfId="309"/>
    <cellStyle name="_Dec 07 MBR - LHC (2)_QBR Commercial April - Regional Data- YTD_2008 MBR_Commercial_May Consol June 13 NA info needs update_Q408 QBR Template Final TC 1 13 09" xfId="310"/>
    <cellStyle name="_Dec 07 MBR - LHC (2)_QBR Commercial April - Regional Data- YTD_2008 MBR_Commercial_May Consol June Final" xfId="311"/>
    <cellStyle name="_Dec 07 MBR - LHC (2)_QBR Commercial April - Regional Data- YTD_2008 MBR_Commercial_May Consol June Final 3" xfId="312"/>
    <cellStyle name="_Dec 07 MBR - LHC (2)_QBR Commercial April - Regional Data- YTD_2008 MBR_Commercial_May Consol June Final 3_2008 QBR_Commercial_June Consol Final" xfId="313"/>
    <cellStyle name="_Dec 07 MBR - LHC (2)_QBR Commercial April - Regional Data- YTD_2008 MBR_Commercial_May Consol June Final_2008 QBR_Commercial_June Consol Final" xfId="314"/>
    <cellStyle name="_Dec 07 MBR - LHC (2)_QBR Commercial April - Regional Data- YTD_2008 QBR_Commercial_June Consol Final" xfId="315"/>
    <cellStyle name="_Dec 07 MBR - LHC (2)_QBR Commercial April - Regional Data- YTD_2008 QBR_Commercial_June Consol Final (2)" xfId="316"/>
    <cellStyle name="_Dec 07 MBR - LHC (2)_QBR Commercial April - Regional Data- YTD_2008 QBR_Commercial_May" xfId="317"/>
    <cellStyle name="_Dec 07 MBR - LHC (2)_QBR Commercial April - Regional Data- YTD_2008 QBR_Commercial_May_2008 QBR_Commercial_June Consol Final" xfId="318"/>
    <cellStyle name="_Dec 07 MBR - LHC (2)_QBR Commercial April - Regional Data- YTD_GChem Q2 Pre Close QBR v1" xfId="319"/>
    <cellStyle name="_Dec 07 MBR - LHC (2)_QBR Commercial April - Regional Data- YTD_GChem Q2 Pre Close QBR v1_LED Inventory Scorecard - Q3-08 - v3 Delinked" xfId="320"/>
    <cellStyle name="_Dec 07 MBR - LHC (2)_QBR Commercial April - Regional Data- YTD_GChem Q2 Pre Close QBR v1_Q408 QBR Template Final TC 1 13 09" xfId="321"/>
    <cellStyle name="_Dec 07 MBR - LHC (2)_QBR Commercial April - Regional Data- YTD_GChem Q2 Pre Close QBR v2" xfId="322"/>
    <cellStyle name="_Dec 07 MBR - LHC (2)_QBR Commercial April - Regional Data- YTD_GChem Q2 Pre Close QBR v2_LED Inventory Scorecard - Q3-08 - v3 Delinked" xfId="323"/>
    <cellStyle name="_Dec 07 MBR - LHC (2)_QBR Commercial April - Regional Data- YTD_GChem Q2 Pre Close QBR v2_Q408 QBR Template Final TC 1 13 09" xfId="324"/>
    <cellStyle name="_Dec 07 MBR - LHC (2)_QBR Commercial April - Regional Data- YTD_MBR Bridges - 200806 (2)" xfId="325"/>
    <cellStyle name="_Dec 07 MBR - LHC (2)_QBR Commercial April - Regional Data- YTD_MBR Bridges - 200806 (2)_LED Inventory Scorecard - Q3-08 - v3 Delinked" xfId="326"/>
    <cellStyle name="_Dec 07 MBR - LHC (2)_QBR Commercial April - Regional Data- YTD_MBR Bridges - 200806 (2)_Q408 QBR Template Final TC 1 13 09" xfId="327"/>
    <cellStyle name="_Dec 07 MBR - LHC (2)_QBR Commercial April - Regional Data- YTD_MBR_GChem May_2008_Mgt FINAL" xfId="328"/>
    <cellStyle name="_Dec 07 MBR - LHC (2)_QBR Commercial April - Regional Data- YTD_MBR_GChem May_2008_Mgt FINAL_2008 QBR_Commercial_June Consol Final" xfId="329"/>
    <cellStyle name="_Dec 07 MBR - LHC (2)_QBR Commercial April - Regional Data- YTD_MBR_GChem May_2008_Mgt FINAL_LED Inventory Scorecard - Q3-08 - v3 Delinked" xfId="330"/>
    <cellStyle name="_Dec 07 MBR - LHC (2)_QBR Commercial April - Regional Data- YTD_MBR_GChem May_2008_Mgt FINAL_Q408 QBR Template Final TC 1 13 09" xfId="331"/>
    <cellStyle name="_Dec 07 MBR - LHC (2)_QBR_Commercial_April Commercial (2)" xfId="332"/>
    <cellStyle name="_Dec 07 MBR - LHC (2)_QBR_Commercial_April Commercial (5)" xfId="333"/>
    <cellStyle name="_Dec 07 MBR - LHC (2)_QBR_Commercial_April Commercial template" xfId="334"/>
    <cellStyle name="_Dec 07 MBR - LHC (2)_RD Summary June 2008" xfId="335"/>
    <cellStyle name="_Dec 07 MBR - LHC (2)_RD Summary June 2008 (2)" xfId="336"/>
    <cellStyle name="_Dec 07 MBR - LHC (2)_Sheet1" xfId="337"/>
    <cellStyle name="_Dec 07 MBR - LHC (2)_Sheet1_LED Inventory Scorecard - Q3-08 - v3 Delinked" xfId="338"/>
    <cellStyle name="_Dec 07 MBR - LHC (2)_Sheet1_Q408 QBR Template Final TC 1 13 09" xfId="339"/>
    <cellStyle name="_Dec 07 MBR - LHC (2)_TC R+D QBR input 30B December 2009" xfId="340"/>
    <cellStyle name="_Dec 07 MBR - LHC (2)_Test Pivot Preserve Format" xfId="341"/>
    <cellStyle name="_Dec 07 MBR - LHC (2)_YTD Actual Scorecard" xfId="342"/>
    <cellStyle name="_Dec 07 MBR - LHC (2)_YTD Actual Scorecard_LED Inventory Scorecard - Q3-08 - v3 Delinked" xfId="343"/>
    <cellStyle name="_Dec 07 MBR - LHC (2)_YTD Actual Scorecard_Q408 QBR Template Final TC 1 13 09" xfId="344"/>
    <cellStyle name="_Element 0610" xfId="345"/>
    <cellStyle name="_Goal Tree (2008)" xfId="346"/>
    <cellStyle name="_Highlights  Dissapointments" xfId="347"/>
    <cellStyle name="_Klang -LCR - wk35" xfId="348"/>
    <cellStyle name="_Klang -LCR - wk41" xfId="349"/>
    <cellStyle name="_LCR Reporting  by Region Q1_2007-Updated Jan 23 2007 (4)" xfId="350"/>
    <cellStyle name="_LCR Reporting  by Region Q1_2007-Updated Jan 23 2007 (4)_2009 AOP Summary 11-14-08" xfId="351"/>
    <cellStyle name="_LCR Reporting  by Region Q1_2007-Updated Jan 23 2007 (4)_2009 AOP Summary 11-14-08 (2)" xfId="352"/>
    <cellStyle name="_LCR Reporting  by Region Q1_2007-Updated Jan 23 2007 (4)_2009 AOP Template Final" xfId="353"/>
    <cellStyle name="_LCR Reporting  by Region Q1_2007-Updated Jan 23 2007 (4)_2009 AOP Template Final - CORP" xfId="354"/>
    <cellStyle name="_LED-LCR EU RAILS_Nov 12007 JM" xfId="355"/>
    <cellStyle name="_LED-LCR NA RAILS 2-8-08" xfId="356"/>
    <cellStyle name="_LED-North American Rails-Sep 13" xfId="357"/>
    <cellStyle name="_LED-North American Rails-Sep 13_2009 AOP Summary 11-14-08" xfId="358"/>
    <cellStyle name="_LED-North American Rails-Sep 13_2009 AOP Summary 11-14-08 (2)" xfId="359"/>
    <cellStyle name="_LED-North American Rails-Sep 13_2009 AOP Template Final" xfId="360"/>
    <cellStyle name="_LED-North American Rails-Sep 13_2009 AOP Template Final - CORP" xfId="361"/>
    <cellStyle name="_LPG LCR Reporting by Region 2007 MASTERgc" xfId="362"/>
    <cellStyle name="_LPG LCR Reporting by Region 2007 MASTERgc_2009 AOP Summary 11-14-08" xfId="363"/>
    <cellStyle name="_LPG LCR Reporting by Region 2007 MASTERgc_2009 AOP Summary 11-14-08 (2)" xfId="364"/>
    <cellStyle name="_LPG LCR Reporting by Region 2007 MASTERgc_2009 AOP Template Final" xfId="365"/>
    <cellStyle name="_LPG LCR Reporting by Region 2007 MASTERgc_2009 AOP Template Final - CORP" xfId="366"/>
    <cellStyle name="_MBP KPM 2008 rev B" xfId="367"/>
    <cellStyle name="_MBP KPM 2008 rev B_LED Inventory Scorecard - Q3-08 - v3 Delinked" xfId="368"/>
    <cellStyle name="_MBP KPM 2008 rev B_Q408 QBR Template Final TC 1 13 09" xfId="369"/>
    <cellStyle name="_MBR 02.2008 - CDX Group Final" xfId="370"/>
    <cellStyle name="_PCB rail_20080814" xfId="371"/>
    <cellStyle name="_Product Vitality" xfId="372"/>
    <cellStyle name="_Product Vitality_2008 LCD Direct Scorecard Consolidated Q1" xfId="373"/>
    <cellStyle name="_Product Vitality_2008 LCD Direct Scorecard Consolidated Q1 v2" xfId="374"/>
    <cellStyle name="_Product Vitality_2008 LCD Direct Scorecard Consolidated Q1 v2_LED Inventory Scorecard - Q3-08 - v3 Delinked" xfId="375"/>
    <cellStyle name="_Product Vitality_2008 LCD Direct Scorecard Consolidated Q1 v2_Q408 QBR Template Final TC 1 13 09" xfId="376"/>
    <cellStyle name="_Product Vitality_2008 LCD Direct Scorecard Consolidated Q1_LED Inventory Scorecard - Q3-08 - v3 Delinked" xfId="377"/>
    <cellStyle name="_Product Vitality_2008 LCD Direct Scorecard Consolidated Q1_Q408 QBR Template Final TC 1 13 09" xfId="378"/>
    <cellStyle name="_Product Vitality_2008 MBR_Commercial_May Consol June 13 NA info needs update" xfId="379"/>
    <cellStyle name="_Product Vitality_2008 MBR_Commercial_May Consol June 13 NA info needs update (2)" xfId="380"/>
    <cellStyle name="_Product Vitality_2008 MBR_Commercial_May Consol June 13 NA info needs update_2008 QBR_Commercial_June Consol Final" xfId="381"/>
    <cellStyle name="_Product Vitality_2008 MBR_Commercial_May Consol June 13 NA info needs update_LED Inventory Scorecard - Q3-08 - v3 Delinked" xfId="382"/>
    <cellStyle name="_Product Vitality_2008 MBR_Commercial_May Consol June 13 NA info needs update_Q408 QBR Template Final TC 1 13 09" xfId="383"/>
    <cellStyle name="_Product Vitality_2008 MBR_Commercial_May Consol June Final" xfId="384"/>
    <cellStyle name="_Product Vitality_2008 MBR_Commercial_May Consol June Final 3" xfId="385"/>
    <cellStyle name="_Product Vitality_2008 QBR Deck - Finance 1" xfId="386"/>
    <cellStyle name="_Product Vitality_2008 QBR Deck - Finance 1_LED Inventory Scorecard - Q3-08 - v3 Delinked" xfId="387"/>
    <cellStyle name="_Product Vitality_2008 QBR Deck - Finance 1_Q408 QBR Template Final TC 1 13 09" xfId="388"/>
    <cellStyle name="_Product Vitality_2008 QBR_Commercial_June Consol Final" xfId="389"/>
    <cellStyle name="_Product Vitality_2008 QBR_Commercial_June Consol Final (2)" xfId="390"/>
    <cellStyle name="_Product Vitality_2008 QBR_Commercial_June Consol Final 3" xfId="391"/>
    <cellStyle name="_Product Vitality_2008 QBR_Commercial_May" xfId="392"/>
    <cellStyle name="_Product Vitality_2008DirectScorecard Consolidated 1" xfId="393"/>
    <cellStyle name="_Product Vitality_2008DirectScorecard Consolidated 1_LED Inventory Scorecard - Q3-08 - v3 Delinked" xfId="394"/>
    <cellStyle name="_Product Vitality_2008DirectScorecard Consolidated 1_Q408 QBR Template Final TC 1 13 09" xfId="395"/>
    <cellStyle name="_Product Vitality_2009 AOP Summary 11-14-08" xfId="396"/>
    <cellStyle name="_Product Vitality_2009 AOP Summary 11-14-08 (2)" xfId="397"/>
    <cellStyle name="_Product Vitality_2009 AOP Summary 11-19-08" xfId="398"/>
    <cellStyle name="_Product Vitality_2009 AOP Template Final" xfId="399"/>
    <cellStyle name="_Product Vitality_2009 AOP Template Final - CORP" xfId="400"/>
    <cellStyle name="_Product Vitality_2009 AOP-QBR Tabs for RD" xfId="401"/>
    <cellStyle name="_Product Vitality_2009 LED Sourcing Project list_08292008 Karlsruhe" xfId="402"/>
    <cellStyle name="_Product Vitality_Copy of Q1 '08 QBR S9 (2006 Pro Forma)" xfId="403"/>
    <cellStyle name="_Product Vitality_Copy of Q1 '08 QBR S9 (2006 Pro Forma)_LED Inventory Scorecard - Q3-08 - v3 Delinked" xfId="404"/>
    <cellStyle name="_Product Vitality_Copy of Q1 '08 QBR S9 (2006 Pro Forma)_Q408 QBR Template Final TC 1 13 09" xfId="405"/>
    <cellStyle name="_Product Vitality_Draft Americas 2008 MBR_Commercial 6 10 08" xfId="406"/>
    <cellStyle name="_Product Vitality_GChem MBR_Apr_2008 v1 JL" xfId="407"/>
    <cellStyle name="_Product Vitality_GChem Q2 Pre Close QBR v1" xfId="408"/>
    <cellStyle name="_Product Vitality_GChem Q2 Pre Close QBR v1_LED Inventory Scorecard - Q3-08 - v3 Delinked" xfId="409"/>
    <cellStyle name="_Product Vitality_GChem Q2 Pre Close QBR v1_Q408 QBR Template Final TC 1 13 09" xfId="410"/>
    <cellStyle name="_Product Vitality_JVN QBR_Commercial_April Commercial (2)" xfId="411"/>
    <cellStyle name="_Product Vitality_LCD Inflation Actions Template (2)" xfId="412"/>
    <cellStyle name="_Product Vitality_LCD Inflation Actions Template (2)_LED Inventory Scorecard - Q3-08 - v3 Delinked" xfId="413"/>
    <cellStyle name="_Product Vitality_LCD Inflation Actions Template (2)_Q408 QBR Template Final TC 1 13 09" xfId="414"/>
    <cellStyle name="_Product Vitality_LCD Q1-final" xfId="415"/>
    <cellStyle name="_Product Vitality_LCD Q1-final_LED Inventory Scorecard - Q3-08 - v3 Delinked" xfId="416"/>
    <cellStyle name="_Product Vitality_LCD Q1-final_Q408 QBR Template Final TC 1 13 09" xfId="417"/>
    <cellStyle name="_Product Vitality_LCD Q2" xfId="418"/>
    <cellStyle name="_Product Vitality_LCD Q2_LED Inventory Scorecard - Q3-08 - v3 Delinked" xfId="419"/>
    <cellStyle name="_Product Vitality_LCD Q2_Q408 QBR Template Final TC 1 13 09" xfId="420"/>
    <cellStyle name="_Product Vitality_LCD QBR Q1 Ops Highlights  Challenges v2" xfId="421"/>
    <cellStyle name="_Product Vitality_LCD QBR Q1 Ops Highlights  Challenges v2_LED Inventory Scorecard - Q3-08 - v3 Delinked" xfId="422"/>
    <cellStyle name="_Product Vitality_LCD QBR Q1 Ops Highlights  Challenges v2_Q408 QBR Template Final TC 1 13 09" xfId="423"/>
    <cellStyle name="_Product Vitality_LED Inventory Scorecard - Q3-08 - v3 Delinked" xfId="424"/>
    <cellStyle name="_Product Vitality_LED Jul 08 MBR Growth Market Update" xfId="425"/>
    <cellStyle name="_Product Vitality_LED OCT 08 MBR 4 Blocker" xfId="426"/>
    <cellStyle name="_Product Vitality_MBR_GChem May_2008_Mgt FINAL" xfId="427"/>
    <cellStyle name="_Product Vitality_MBR_GChem May_2008_Mgt FINAL_2008 QBR_Commercial_June Consol Final" xfId="428"/>
    <cellStyle name="_Product Vitality_MBR_GChem May_2008_Mgt FINAL_LED Inventory Scorecard - Q3-08 - v3 Delinked" xfId="429"/>
    <cellStyle name="_Product Vitality_MBR_GChem May_2008_Mgt FINAL_Q408 QBR Template Final TC 1 13 09" xfId="430"/>
    <cellStyle name="_Product Vitality_Org Gwth change for Q2 08 QBR tabs_v4 with Plan change" xfId="431"/>
    <cellStyle name="_Product Vitality_Product line v2" xfId="432"/>
    <cellStyle name="_Product Vitality_Product line v2_2008 QBR_Commercial_June Consol Final" xfId="433"/>
    <cellStyle name="_Product Vitality_Product line v2_GChem MBR_Apr_2008 v1 JL" xfId="434"/>
    <cellStyle name="_Product Vitality_Product line v2_LED Inventory Scorecard - Q3-08 - v3 Delinked" xfId="435"/>
    <cellStyle name="_Product Vitality_Product line v2_Q408 QBR Template Final TC 1 13 09" xfId="436"/>
    <cellStyle name="_Product Vitality_Product line v2_QBR_Commercial_March Commercial final" xfId="437"/>
    <cellStyle name="_Product Vitality_Q1 '08 QBR S9 (2006 Pro Forma) - FONTS" xfId="438"/>
    <cellStyle name="_Product Vitality_Q1 '08 QBR S9 (2006 Pro Forma) - FONTS_LED Inventory Scorecard - Q3-08 - v3 Delinked" xfId="439"/>
    <cellStyle name="_Product Vitality_Q1 '08 QBR S9 (2006 Pro Forma) - FONTS_Q408 QBR Template Final TC 1 13 09" xfId="440"/>
    <cellStyle name="_Product Vitality_Q1 '08 QBR_GChem_HC -JCS adds" xfId="441"/>
    <cellStyle name="_Product Vitality_Q1 '08 QBR_GChem_HC -JCS adds_2008 QBR_Commercial_June Consol Final" xfId="442"/>
    <cellStyle name="_Product Vitality_Q1 '08 QBR_GChem_HC -JCS adds_GChem MBR_Apr_2008 v1 JL" xfId="443"/>
    <cellStyle name="_Product Vitality_Q1 '08 QBR_GChem_HC -JCS adds_LED Inventory Scorecard - Q3-08 - v3 Delinked" xfId="444"/>
    <cellStyle name="_Product Vitality_Q1 '08 QBR_GChem_HC -JCS adds_Q408 QBR Template Final TC 1 13 09" xfId="445"/>
    <cellStyle name="_Product Vitality_Q1 '08 QBR_GChem_HC -JCS adds_QBR_Commercial_March Commercial final" xfId="446"/>
    <cellStyle name="_Product Vitality_Q1 '08 QBR_GChem_HC v7" xfId="447"/>
    <cellStyle name="_Product Vitality_Q1 '08 QBR_GChem_HC v7 w India" xfId="448"/>
    <cellStyle name="_Product Vitality_Q1 '08 QBR_GChem_HC v7 w India_2008 QBR_Commercial_June Consol Final" xfId="449"/>
    <cellStyle name="_Product Vitality_Q1 '08 QBR_GChem_HC v7 w India_GChem MBR_Apr_2008 v1 JL" xfId="450"/>
    <cellStyle name="_Product Vitality_Q1 '08 QBR_GChem_HC v7 w India_LED Inventory Scorecard - Q3-08 - v3 Delinked" xfId="451"/>
    <cellStyle name="_Product Vitality_Q1 '08 QBR_GChem_HC v7 w India_Q408 QBR Template Final TC 1 13 09" xfId="452"/>
    <cellStyle name="_Product Vitality_Q1 '08 QBR_GChem_HC v7 w India_QBR_Commercial_March Commercial final" xfId="453"/>
    <cellStyle name="_Product Vitality_Q1 '08 QBR_GChem_HC v7_2008 QBR_Commercial_June Consol Final" xfId="454"/>
    <cellStyle name="_Product Vitality_Q1 '08 QBR_GChem_HC v7_GChem MBR_Apr_2008 v1 JL" xfId="455"/>
    <cellStyle name="_Product Vitality_Q1 '08 QBR_GChem_HC v7_QBR_Commercial_March Commercial final" xfId="456"/>
    <cellStyle name="_Product Vitality_Q1 '08 QBR_GChem_HCv8_04152008it" xfId="457"/>
    <cellStyle name="_Product Vitality_Q2 Pre Close QBR" xfId="458"/>
    <cellStyle name="_Product Vitality_Q2 Pre Close QBR_2008 QBR_Commercial_June Consol Final" xfId="459"/>
    <cellStyle name="_Product Vitality_Q2 Pre Close QBR_LED Inventory Scorecard - Q3-08 - v3 Delinked" xfId="460"/>
    <cellStyle name="_Product Vitality_Q2 Pre Close QBR_Q408 QBR Template Final TC 1 13 09" xfId="461"/>
    <cellStyle name="_Product Vitality_Q208 QBR Operations Template" xfId="462"/>
    <cellStyle name="_Product Vitality_Q208 QBR Operations Template_LED Inventory Scorecard - Q3-08 - v3 Delinked" xfId="463"/>
    <cellStyle name="_Product Vitality_Q208 QBR Operations Template_Q408 QBR Template Final TC 1 13 09" xfId="464"/>
    <cellStyle name="_Product Vitality_Q408 QBR Template Final TC 1 13 09" xfId="465"/>
    <cellStyle name="_Product Vitality_QBR Commercial April - Regional Data- YTD" xfId="466"/>
    <cellStyle name="_Product Vitality_QBR Commercial April - Regional Data- YTD_2008 MBR_Commercial_May Consol June 13 NA info needs update" xfId="467"/>
    <cellStyle name="_Product Vitality_QBR Commercial April - Regional Data- YTD_2008 MBR_Commercial_May Consol June 13 NA info needs update (2)" xfId="468"/>
    <cellStyle name="_Product Vitality_QBR Commercial April - Regional Data- YTD_2008 MBR_Commercial_May Consol June 13 NA info needs update (2)_2008 QBR_Commercial_June Consol Final" xfId="469"/>
    <cellStyle name="_Product Vitality_QBR Commercial April - Regional Data- YTD_2008 MBR_Commercial_May Consol June 13 NA info needs update_2008 QBR_Commercial_June Consol Final" xfId="470"/>
    <cellStyle name="_Product Vitality_QBR Commercial April - Regional Data- YTD_2008 MBR_Commercial_May Consol June 13 NA info needs update_LED Inventory Scorecard - Q3-08 - v3 Delinked" xfId="471"/>
    <cellStyle name="_Product Vitality_QBR Commercial April - Regional Data- YTD_2008 MBR_Commercial_May Consol June 13 NA info needs update_Q408 QBR Template Final TC 1 13 09" xfId="472"/>
    <cellStyle name="_Product Vitality_QBR Commercial April - Regional Data- YTD_2008 MBR_Commercial_May Consol June Final" xfId="473"/>
    <cellStyle name="_Product Vitality_QBR Commercial April - Regional Data- YTD_2008 MBR_Commercial_May Consol June Final 3" xfId="474"/>
    <cellStyle name="_Product Vitality_QBR Commercial April - Regional Data- YTD_2008 MBR_Commercial_May Consol June Final 3_2008 QBR_Commercial_June Consol Final" xfId="475"/>
    <cellStyle name="_Product Vitality_QBR Commercial April - Regional Data- YTD_2008 MBR_Commercial_May Consol June Final_2008 QBR_Commercial_June Consol Final" xfId="476"/>
    <cellStyle name="_Product Vitality_QBR Commercial April - Regional Data- YTD_2008 QBR_Commercial_June Consol Final" xfId="477"/>
    <cellStyle name="_Product Vitality_QBR Commercial April - Regional Data- YTD_2008 QBR_Commercial_June Consol Final (2)" xfId="478"/>
    <cellStyle name="_Product Vitality_QBR Commercial April - Regional Data- YTD_2008 QBR_Commercial_May" xfId="479"/>
    <cellStyle name="_Product Vitality_QBR Commercial April - Regional Data- YTD_2008 QBR_Commercial_May_2008 QBR_Commercial_June Consol Final" xfId="480"/>
    <cellStyle name="_Product Vitality_QBR Commercial April - Regional Data- YTD_GChem Q2 Pre Close QBR v1" xfId="481"/>
    <cellStyle name="_Product Vitality_QBR Commercial April - Regional Data- YTD_GChem Q2 Pre Close QBR v1_LED Inventory Scorecard - Q3-08 - v3 Delinked" xfId="482"/>
    <cellStyle name="_Product Vitality_QBR Commercial April - Regional Data- YTD_GChem Q2 Pre Close QBR v1_Q408 QBR Template Final TC 1 13 09" xfId="483"/>
    <cellStyle name="_Product Vitality_QBR Commercial April - Regional Data- YTD_GChem Q2 Pre Close QBR v2" xfId="484"/>
    <cellStyle name="_Product Vitality_QBR Commercial April - Regional Data- YTD_GChem Q2 Pre Close QBR v2_LED Inventory Scorecard - Q3-08 - v3 Delinked" xfId="485"/>
    <cellStyle name="_Product Vitality_QBR Commercial April - Regional Data- YTD_GChem Q2 Pre Close QBR v2_Q408 QBR Template Final TC 1 13 09" xfId="486"/>
    <cellStyle name="_Product Vitality_QBR Commercial April - Regional Data- YTD_MBR Bridges - 200806 (2)" xfId="487"/>
    <cellStyle name="_Product Vitality_QBR Commercial April - Regional Data- YTD_MBR Bridges - 200806 (2)_LED Inventory Scorecard - Q3-08 - v3 Delinked" xfId="488"/>
    <cellStyle name="_Product Vitality_QBR Commercial April - Regional Data- YTD_MBR Bridges - 200806 (2)_Q408 QBR Template Final TC 1 13 09" xfId="489"/>
    <cellStyle name="_Product Vitality_QBR Commercial April - Regional Data- YTD_MBR_GChem May_2008_Mgt FINAL" xfId="490"/>
    <cellStyle name="_Product Vitality_QBR Commercial April - Regional Data- YTD_MBR_GChem May_2008_Mgt FINAL_2008 QBR_Commercial_June Consol Final" xfId="491"/>
    <cellStyle name="_Product Vitality_QBR Commercial April - Regional Data- YTD_MBR_GChem May_2008_Mgt FINAL_LED Inventory Scorecard - Q3-08 - v3 Delinked" xfId="492"/>
    <cellStyle name="_Product Vitality_QBR Commercial April - Regional Data- YTD_MBR_GChem May_2008_Mgt FINAL_Q408 QBR Template Final TC 1 13 09" xfId="493"/>
    <cellStyle name="_Product Vitality_QBR_Commercial_April Commercial (2)" xfId="494"/>
    <cellStyle name="_Product Vitality_QBR_Commercial_April Commercial (5)" xfId="495"/>
    <cellStyle name="_Product Vitality_QBR_Commercial_April Commercial template" xfId="496"/>
    <cellStyle name="_Product Vitality_RD Summary June 2008" xfId="497"/>
    <cellStyle name="_Product Vitality_RD Summary June 2008 (2)" xfId="498"/>
    <cellStyle name="_Product Vitality_Sheet1" xfId="499"/>
    <cellStyle name="_Product Vitality_Sheet1_LED Inventory Scorecard - Q3-08 - v3 Delinked" xfId="500"/>
    <cellStyle name="_Product Vitality_Sheet1_Q408 QBR Template Final TC 1 13 09" xfId="501"/>
    <cellStyle name="_Product Vitality_TC R+D QBR input 30B December 2009" xfId="502"/>
    <cellStyle name="_Product Vitality_Test Pivot Preserve Format" xfId="503"/>
    <cellStyle name="_Product Vitality_YTD Actual Scorecard" xfId="504"/>
    <cellStyle name="_Product Vitality_YTD Actual Scorecard_LED Inventory Scorecard - Q3-08 - v3 Delinked" xfId="505"/>
    <cellStyle name="_Product Vitality_YTD Actual Scorecard_Q408 QBR Template Final TC 1 13 09" xfId="506"/>
    <cellStyle name="_Q4 2007 CDX Sourcing Productivity rev2 (CHauptmann v1)" xfId="507"/>
    <cellStyle name="_Rod - Productivity_rev3" xfId="508"/>
    <cellStyle name="_San Fernando Ops report Mar 08" xfId="509"/>
    <cellStyle name="_San Fernando Ops report Mar 08_LED Inventory Scorecard - Q3-08 - v3 Delinked" xfId="510"/>
    <cellStyle name="_San Fernando Ops report Mar 08_Q408 QBR Template Final TC 1 13 09" xfId="511"/>
    <cellStyle name="_Sheet1" xfId="512"/>
    <cellStyle name="1" xfId="8"/>
    <cellStyle name="1_Dec QOR_productivity chart" xfId="9"/>
    <cellStyle name="1_December QOR_Dec11" xfId="10"/>
    <cellStyle name="1_February MOR_Feb11" xfId="11"/>
    <cellStyle name="1_Q1 2003 Actions" xfId="12"/>
    <cellStyle name="2" xfId="513"/>
    <cellStyle name="2_2008 MBR_Commercial_May Consol June 13 NA info needs update" xfId="514"/>
    <cellStyle name="2_2008 MBR_Commercial_May Consol June 13 NA info needs update (2)" xfId="515"/>
    <cellStyle name="2_2008 MBR_Commercial_May Consol June 13 NA info needs update_2008 QBR_Commercial_June Consol Final" xfId="516"/>
    <cellStyle name="2_2008 MBR_Commercial_May Consol June Final" xfId="517"/>
    <cellStyle name="2_2008 MBR_Commercial_May Consol June Final 3" xfId="518"/>
    <cellStyle name="2_2008 QBR_Commercial_June Consol Final" xfId="519"/>
    <cellStyle name="2_2008 QBR_Commercial_June Consol Final (2)" xfId="520"/>
    <cellStyle name="2_2008 QBR_Commercial_June Consol Final 3" xfId="521"/>
    <cellStyle name="2_2008 QBR_Commercial_May" xfId="522"/>
    <cellStyle name="2_2009 AOP Summary 11-19-08" xfId="523"/>
    <cellStyle name="2_2009 AOP Template Final" xfId="524"/>
    <cellStyle name="2_2009 AOP Template Final - CORP" xfId="525"/>
    <cellStyle name="2_2009 AOP-QBR Tabs for RD" xfId="526"/>
    <cellStyle name="2_2009 AOP-QBR Tabs for RD_2009 AOP Summary 11-14-08" xfId="527"/>
    <cellStyle name="2_2009 AOP-QBR Tabs for RD_2009 AOP Summary 11-14-08 (2)" xfId="528"/>
    <cellStyle name="2_2009 AOP-QBR Tabs for RD_2009 AOP Template Final" xfId="529"/>
    <cellStyle name="2_2009 AOP-QBR Tabs for RD_2009 AOP Template Final - CORP" xfId="530"/>
    <cellStyle name="2_Draft Americas 2008 MBR_Commercial 6 10 08" xfId="531"/>
    <cellStyle name="2_GChem MBR_Apr_2008 v1 JL" xfId="532"/>
    <cellStyle name="2_GChem Q2 Pre Close QBR v1" xfId="533"/>
    <cellStyle name="2_JVN QBR_Commercial_April Commercial (2)" xfId="534"/>
    <cellStyle name="2_MBR_GChem May_2008_Mgt FINAL" xfId="535"/>
    <cellStyle name="2_MBR_GChem May_2008_Mgt FINAL_2008 QBR_Commercial_June Consol Final" xfId="536"/>
    <cellStyle name="2_Q1 '08 QBR_GChem_HCv8_04152008it" xfId="537"/>
    <cellStyle name="2_Q2 Pre Close QBR" xfId="538"/>
    <cellStyle name="2_Q2 Pre Close QBR_2008 QBR_Commercial_June Consol Final" xfId="539"/>
    <cellStyle name="2_QBR Commercial April - Regional Data- YTD" xfId="540"/>
    <cellStyle name="2_QBR Commercial April - Regional Data- YTD_2008 QBR_Commercial_June Consol Final" xfId="541"/>
    <cellStyle name="2_QBR_Commercial_April Commercial (2)" xfId="542"/>
    <cellStyle name="2_QBR_Commercial_April Commercial (5)" xfId="543"/>
    <cellStyle name="2_QBR_Commercial_April Commercial template" xfId="544"/>
    <cellStyle name="2_TC R+D QBR input 30B December 2009" xfId="545"/>
    <cellStyle name="2_Test Pivot Preserve Format" xfId="546"/>
    <cellStyle name="2_Test Pivot Preserve Format_2009 AOP Summary 11-14-08" xfId="547"/>
    <cellStyle name="2_Test Pivot Preserve Format_2009 AOP Summary 11-14-08 (2)" xfId="548"/>
    <cellStyle name="2_Test Pivot Preserve Format_2009 AOP Template Final" xfId="549"/>
    <cellStyle name="2_Test Pivot Preserve Format_2009 AOP Template Final - CORP" xfId="550"/>
    <cellStyle name="20 % - Markeringsfarve1" xfId="551"/>
    <cellStyle name="20 % - Markeringsfarve2" xfId="552"/>
    <cellStyle name="20 % - Markeringsfarve3" xfId="553"/>
    <cellStyle name="20 % - Markeringsfarve4" xfId="554"/>
    <cellStyle name="20 % - Markeringsfarve5" xfId="555"/>
    <cellStyle name="20 % - Markeringsfarve6" xfId="556"/>
    <cellStyle name="20% - Accent1 2" xfId="557"/>
    <cellStyle name="20% - Accent2 2" xfId="558"/>
    <cellStyle name="20% - Accent3 2" xfId="559"/>
    <cellStyle name="20% - Accent4 2" xfId="560"/>
    <cellStyle name="20% - Accent5 2" xfId="561"/>
    <cellStyle name="20% - Accent6 2" xfId="562"/>
    <cellStyle name="20% - 강조색1" xfId="563"/>
    <cellStyle name="20% - 강조색2" xfId="564"/>
    <cellStyle name="20% - 강조색3" xfId="565"/>
    <cellStyle name="20% - 강조색4" xfId="566"/>
    <cellStyle name="20% - 강조색5" xfId="567"/>
    <cellStyle name="20% - 강조색6" xfId="568"/>
    <cellStyle name="40 % - Markeringsfarve1" xfId="569"/>
    <cellStyle name="40 % - Markeringsfarve2" xfId="570"/>
    <cellStyle name="40 % - Markeringsfarve3" xfId="571"/>
    <cellStyle name="40 % - Markeringsfarve4" xfId="572"/>
    <cellStyle name="40 % - Markeringsfarve5" xfId="573"/>
    <cellStyle name="40 % - Markeringsfarve6" xfId="574"/>
    <cellStyle name="40% - Accent1 2" xfId="575"/>
    <cellStyle name="40% - Accent2 2" xfId="576"/>
    <cellStyle name="40% - Accent3 2" xfId="577"/>
    <cellStyle name="40% - Accent4 2" xfId="578"/>
    <cellStyle name="40% - Accent5 2" xfId="579"/>
    <cellStyle name="40% - Accent6 2" xfId="580"/>
    <cellStyle name="40% - 강조색1" xfId="581"/>
    <cellStyle name="40% - 강조색2" xfId="582"/>
    <cellStyle name="40% - 강조색3" xfId="583"/>
    <cellStyle name="40% - 강조색4" xfId="584"/>
    <cellStyle name="40% - 강조색5" xfId="585"/>
    <cellStyle name="40% - 강조색6" xfId="586"/>
    <cellStyle name="60 % - Markeringsfarve1" xfId="587"/>
    <cellStyle name="60 % - Markeringsfarve2" xfId="588"/>
    <cellStyle name="60 % - Markeringsfarve3" xfId="589"/>
    <cellStyle name="60 % - Markeringsfarve4" xfId="590"/>
    <cellStyle name="60 % - Markeringsfarve5" xfId="591"/>
    <cellStyle name="60 % - Markeringsfarve6" xfId="592"/>
    <cellStyle name="60% - 강조색1" xfId="593"/>
    <cellStyle name="60% - 강조색2" xfId="594"/>
    <cellStyle name="60% - 강조색3" xfId="595"/>
    <cellStyle name="60% - 강조색4" xfId="596"/>
    <cellStyle name="60% - 강조색5" xfId="597"/>
    <cellStyle name="60% - 강조색6" xfId="598"/>
    <cellStyle name="85" xfId="13"/>
    <cellStyle name="90" xfId="14"/>
    <cellStyle name="Advarselstekst" xfId="599"/>
    <cellStyle name="amount" xfId="15"/>
    <cellStyle name="amount 2" xfId="170"/>
    <cellStyle name="amount 2 10" xfId="790"/>
    <cellStyle name="amount 2 11" xfId="791"/>
    <cellStyle name="amount 2 12" xfId="792"/>
    <cellStyle name="amount 2 13" xfId="793"/>
    <cellStyle name="amount 2 2" xfId="794"/>
    <cellStyle name="amount 2 2 2" xfId="795"/>
    <cellStyle name="amount 2 2 3" xfId="796"/>
    <cellStyle name="amount 2 2 4" xfId="797"/>
    <cellStyle name="amount 2 3" xfId="798"/>
    <cellStyle name="amount 2 3 2" xfId="799"/>
    <cellStyle name="amount 2 3 3" xfId="800"/>
    <cellStyle name="amount 2 3 4" xfId="801"/>
    <cellStyle name="amount 2 4" xfId="802"/>
    <cellStyle name="amount 2 5" xfId="803"/>
    <cellStyle name="amount 2 6" xfId="804"/>
    <cellStyle name="amount 2 7" xfId="805"/>
    <cellStyle name="amount 2 8" xfId="806"/>
    <cellStyle name="amount 2 9" xfId="807"/>
    <cellStyle name="amount 3" xfId="808"/>
    <cellStyle name="Arial 11" xfId="600"/>
    <cellStyle name="augm" xfId="601"/>
    <cellStyle name="Bemærk!" xfId="602"/>
    <cellStyle name="Bemærk! 10" xfId="809"/>
    <cellStyle name="Bemærk! 11" xfId="810"/>
    <cellStyle name="Bemærk! 12" xfId="811"/>
    <cellStyle name="Bemærk! 13" xfId="812"/>
    <cellStyle name="Bemærk! 2" xfId="813"/>
    <cellStyle name="Bemærk! 2 2" xfId="814"/>
    <cellStyle name="Bemærk! 2 3" xfId="815"/>
    <cellStyle name="Bemærk! 2 4" xfId="816"/>
    <cellStyle name="Bemærk! 3" xfId="817"/>
    <cellStyle name="Bemærk! 3 2" xfId="818"/>
    <cellStyle name="Bemærk! 3 3" xfId="819"/>
    <cellStyle name="Bemærk! 3 4" xfId="820"/>
    <cellStyle name="Bemærk! 4" xfId="821"/>
    <cellStyle name="Bemærk! 5" xfId="822"/>
    <cellStyle name="Bemærk! 6" xfId="823"/>
    <cellStyle name="Bemærk! 7" xfId="824"/>
    <cellStyle name="Bemærk! 8" xfId="825"/>
    <cellStyle name="Bemærk! 9" xfId="826"/>
    <cellStyle name="Beregning" xfId="603"/>
    <cellStyle name="Beregning 10" xfId="827"/>
    <cellStyle name="Beregning 11" xfId="828"/>
    <cellStyle name="Beregning 12" xfId="829"/>
    <cellStyle name="Beregning 13" xfId="830"/>
    <cellStyle name="Beregning 2" xfId="831"/>
    <cellStyle name="Beregning 2 2" xfId="832"/>
    <cellStyle name="Beregning 2 3" xfId="833"/>
    <cellStyle name="Beregning 2 4" xfId="834"/>
    <cellStyle name="Beregning 3" xfId="835"/>
    <cellStyle name="Beregning 3 2" xfId="836"/>
    <cellStyle name="Beregning 3 3" xfId="837"/>
    <cellStyle name="Beregning 3 4" xfId="838"/>
    <cellStyle name="Beregning 4" xfId="839"/>
    <cellStyle name="Beregning 5" xfId="840"/>
    <cellStyle name="Beregning 6" xfId="841"/>
    <cellStyle name="Beregning 7" xfId="842"/>
    <cellStyle name="Beregning 8" xfId="843"/>
    <cellStyle name="Beregning 9" xfId="844"/>
    <cellStyle name="blank" xfId="16"/>
    <cellStyle name="Body text" xfId="17"/>
    <cellStyle name="Calc Currency (0)" xfId="18"/>
    <cellStyle name="Calc Currency (2)" xfId="19"/>
    <cellStyle name="Calc Percent (0)" xfId="20"/>
    <cellStyle name="Calc Percent (1)" xfId="21"/>
    <cellStyle name="Calc Percent (2)" xfId="22"/>
    <cellStyle name="Calc Units (0)" xfId="23"/>
    <cellStyle name="Calc Units (1)" xfId="24"/>
    <cellStyle name="Calc Units (2)" xfId="25"/>
    <cellStyle name="Comma  - Style1" xfId="26"/>
    <cellStyle name="Comma  - Style2" xfId="27"/>
    <cellStyle name="Comma  - Style3" xfId="28"/>
    <cellStyle name="Comma  - Style4" xfId="29"/>
    <cellStyle name="Comma  - Style5" xfId="30"/>
    <cellStyle name="Comma  - Style6" xfId="31"/>
    <cellStyle name="Comma  - Style7" xfId="32"/>
    <cellStyle name="Comma  - Style8" xfId="33"/>
    <cellStyle name="Comma [00]" xfId="34"/>
    <cellStyle name="Comma [2]" xfId="35"/>
    <cellStyle name="Comma 0" xfId="36"/>
    <cellStyle name="Comma 0*" xfId="37"/>
    <cellStyle name="Comma 000's" xfId="38"/>
    <cellStyle name="Comma 000's Zero" xfId="39"/>
    <cellStyle name="Comma 000's Zero 2" xfId="160"/>
    <cellStyle name="Comma 000's Zero 2 2" xfId="845"/>
    <cellStyle name="Comma 000's Zero 2 2 2" xfId="846"/>
    <cellStyle name="Comma 000's Zero 2 2 3" xfId="847"/>
    <cellStyle name="Comma 000's Zero 2 2 4" xfId="848"/>
    <cellStyle name="Comma 000's Zero 2 3" xfId="849"/>
    <cellStyle name="Comma 000's Zero 2 3 2" xfId="850"/>
    <cellStyle name="Comma 000's Zero 2 3 3" xfId="851"/>
    <cellStyle name="Comma 000's Zero 2 4" xfId="852"/>
    <cellStyle name="Comma 000's Zero 2 5" xfId="853"/>
    <cellStyle name="Comma 000's Zero 3" xfId="164"/>
    <cellStyle name="Comma 000's Zero 3 2" xfId="854"/>
    <cellStyle name="Comma 000's Zero 3 2 2" xfId="855"/>
    <cellStyle name="Comma 000's Zero 3 2 3" xfId="856"/>
    <cellStyle name="Comma 000's Zero 3 2 4" xfId="857"/>
    <cellStyle name="Comma 000's Zero 3 3" xfId="858"/>
    <cellStyle name="Comma 000's Zero 3 3 2" xfId="859"/>
    <cellStyle name="Comma 000's Zero 3 3 3" xfId="860"/>
    <cellStyle name="Comma 000's Zero 3 4" xfId="861"/>
    <cellStyle name="Comma 000's Zero 3 5" xfId="862"/>
    <cellStyle name="Comma 000's Zero 4" xfId="161"/>
    <cellStyle name="Comma 000's Zero 4 2" xfId="863"/>
    <cellStyle name="Comma 000's Zero 4 2 2" xfId="864"/>
    <cellStyle name="Comma 000's Zero 4 2 3" xfId="865"/>
    <cellStyle name="Comma 000's Zero 4 2 4" xfId="866"/>
    <cellStyle name="Comma 000's Zero 4 3" xfId="867"/>
    <cellStyle name="Comma 000's Zero 4 3 2" xfId="868"/>
    <cellStyle name="Comma 000's Zero 4 3 3" xfId="869"/>
    <cellStyle name="Comma 000's Zero 4 4" xfId="870"/>
    <cellStyle name="Comma 000's Zero 4 5" xfId="871"/>
    <cellStyle name="Comma 000's Zero 5" xfId="163"/>
    <cellStyle name="Comma 000's Zero 5 10" xfId="872"/>
    <cellStyle name="Comma 000's Zero 5 11" xfId="873"/>
    <cellStyle name="Comma 000's Zero 5 12" xfId="874"/>
    <cellStyle name="Comma 000's Zero 5 13" xfId="875"/>
    <cellStyle name="Comma 000's Zero 5 2" xfId="876"/>
    <cellStyle name="Comma 000's Zero 5 2 2" xfId="877"/>
    <cellStyle name="Comma 000's Zero 5 2 3" xfId="878"/>
    <cellStyle name="Comma 000's Zero 5 2 4" xfId="879"/>
    <cellStyle name="Comma 000's Zero 5 3" xfId="880"/>
    <cellStyle name="Comma 000's Zero 5 3 2" xfId="881"/>
    <cellStyle name="Comma 000's Zero 5 3 3" xfId="882"/>
    <cellStyle name="Comma 000's Zero 5 3 4" xfId="883"/>
    <cellStyle name="Comma 000's Zero 5 4" xfId="884"/>
    <cellStyle name="Comma 000's Zero 5 5" xfId="885"/>
    <cellStyle name="Comma 000's Zero 5 6" xfId="886"/>
    <cellStyle name="Comma 000's Zero 5 7" xfId="887"/>
    <cellStyle name="Comma 000's Zero 5 8" xfId="888"/>
    <cellStyle name="Comma 000's Zero 5 9" xfId="889"/>
    <cellStyle name="Comma 000's Zero 6" xfId="890"/>
    <cellStyle name="Comma 000's Zero 7" xfId="891"/>
    <cellStyle name="Comma 000's Zero 8" xfId="892"/>
    <cellStyle name="Comma 000's_2008 MBR_Commercial_May Consol June 13 NA info needs update" xfId="604"/>
    <cellStyle name="Comma 2" xfId="40"/>
    <cellStyle name="Comma 2 2" xfId="605"/>
    <cellStyle name="Comma 3" xfId="41"/>
    <cellStyle name="Comma 3 2" xfId="606"/>
    <cellStyle name="Comma 4" xfId="607"/>
    <cellStyle name="Comma 5" xfId="608"/>
    <cellStyle name="Comma 6" xfId="609"/>
    <cellStyle name="Comma 7" xfId="610"/>
    <cellStyle name="Comma0" xfId="42"/>
    <cellStyle name="Comma0 2" xfId="611"/>
    <cellStyle name="Curcency" xfId="612"/>
    <cellStyle name="Curcency 2" xfId="613"/>
    <cellStyle name="Currency [00]" xfId="43"/>
    <cellStyle name="Currency 0" xfId="44"/>
    <cellStyle name="Currency 2" xfId="45"/>
    <cellStyle name="Currency 2 2" xfId="614"/>
    <cellStyle name="Currency 2 4" xfId="615"/>
    <cellStyle name="Currency 3" xfId="616"/>
    <cellStyle name="Currency 3 2" xfId="153"/>
    <cellStyle name="Currency 4" xfId="617"/>
    <cellStyle name="Currency 4 3" xfId="46"/>
    <cellStyle name="Currency 5" xfId="618"/>
    <cellStyle name="Currency 6" xfId="619"/>
    <cellStyle name="Currency 7" xfId="620"/>
    <cellStyle name="Currency 8" xfId="621"/>
    <cellStyle name="Currency 9" xfId="622"/>
    <cellStyle name="Currency0" xfId="47"/>
    <cellStyle name="Currency0 2" xfId="623"/>
    <cellStyle name="custom" xfId="624"/>
    <cellStyle name="Date" xfId="625"/>
    <cellStyle name="Date Aligned" xfId="48"/>
    <cellStyle name="Date Short" xfId="49"/>
    <cellStyle name="Date_2007 Dec 13 Corrective Actions Slide updated" xfId="626"/>
    <cellStyle name="Dezimal [0]_laroux" xfId="50"/>
    <cellStyle name="Dezimal_2005 OP Plan R&amp;D 4 box sheets" xfId="627"/>
    <cellStyle name="Dotted Line" xfId="51"/>
    <cellStyle name="Enter Currency (0)" xfId="52"/>
    <cellStyle name="Enter Currency (2)" xfId="53"/>
    <cellStyle name="Enter Units (0)" xfId="54"/>
    <cellStyle name="Enter Units (1)" xfId="55"/>
    <cellStyle name="Enter Units (2)" xfId="56"/>
    <cellStyle name="Euro" xfId="57"/>
    <cellStyle name="Euro 2" xfId="628"/>
    <cellStyle name="Fixed" xfId="629"/>
    <cellStyle name="Footnote" xfId="58"/>
    <cellStyle name="Forklarende tekst" xfId="630"/>
    <cellStyle name="God" xfId="631"/>
    <cellStyle name="Grey" xfId="59"/>
    <cellStyle name="Hard Percent" xfId="60"/>
    <cellStyle name="Header" xfId="61"/>
    <cellStyle name="Header 2" xfId="632"/>
    <cellStyle name="Header Total" xfId="62"/>
    <cellStyle name="Header_02.07 MBR Research US (mail)" xfId="633"/>
    <cellStyle name="Header1" xfId="63"/>
    <cellStyle name="Header2" xfId="64"/>
    <cellStyle name="Header2 2" xfId="156"/>
    <cellStyle name="Header2 2 10" xfId="893"/>
    <cellStyle name="Header2 2 11" xfId="894"/>
    <cellStyle name="Header2 2 12" xfId="895"/>
    <cellStyle name="Header2 2 13" xfId="896"/>
    <cellStyle name="Header2 2 2" xfId="897"/>
    <cellStyle name="Header2 2 2 2" xfId="898"/>
    <cellStyle name="Header2 2 2 3" xfId="899"/>
    <cellStyle name="Header2 2 2 4" xfId="900"/>
    <cellStyle name="Header2 2 3" xfId="901"/>
    <cellStyle name="Header2 2 3 2" xfId="902"/>
    <cellStyle name="Header2 2 3 3" xfId="903"/>
    <cellStyle name="Header2 2 3 4" xfId="904"/>
    <cellStyle name="Header2 2 4" xfId="905"/>
    <cellStyle name="Header2 2 5" xfId="906"/>
    <cellStyle name="Header2 2 6" xfId="907"/>
    <cellStyle name="Header2 2 7" xfId="908"/>
    <cellStyle name="Header2 2 8" xfId="909"/>
    <cellStyle name="Header2 2 9" xfId="910"/>
    <cellStyle name="Header2 3" xfId="911"/>
    <cellStyle name="Header3" xfId="65"/>
    <cellStyle name="Header4" xfId="66"/>
    <cellStyle name="Heading1" xfId="634"/>
    <cellStyle name="Heading2" xfId="635"/>
    <cellStyle name="Hyperlink 2" xfId="636"/>
    <cellStyle name="Hyperlink 3" xfId="637"/>
    <cellStyle name="Hyperlink 4" xfId="638"/>
    <cellStyle name="Hyperlink 5" xfId="639"/>
    <cellStyle name="Hyperlink 6" xfId="640"/>
    <cellStyle name="Hyperlink 7" xfId="641"/>
    <cellStyle name="Hyperlink 9" xfId="642"/>
    <cellStyle name="Input [yellow]" xfId="67"/>
    <cellStyle name="Input [yellow] 2" xfId="176"/>
    <cellStyle name="Input [yellow] 2 10" xfId="912"/>
    <cellStyle name="Input [yellow] 2 11" xfId="913"/>
    <cellStyle name="Input [yellow] 2 12" xfId="914"/>
    <cellStyle name="Input [yellow] 2 13" xfId="915"/>
    <cellStyle name="Input [yellow] 2 2" xfId="916"/>
    <cellStyle name="Input [yellow] 2 2 2" xfId="917"/>
    <cellStyle name="Input [yellow] 2 2 3" xfId="918"/>
    <cellStyle name="Input [yellow] 2 2 4" xfId="919"/>
    <cellStyle name="Input [yellow] 2 3" xfId="920"/>
    <cellStyle name="Input [yellow] 2 3 2" xfId="921"/>
    <cellStyle name="Input [yellow] 2 3 3" xfId="922"/>
    <cellStyle name="Input [yellow] 2 3 4" xfId="923"/>
    <cellStyle name="Input [yellow] 2 4" xfId="924"/>
    <cellStyle name="Input [yellow] 2 5" xfId="925"/>
    <cellStyle name="Input [yellow] 2 6" xfId="926"/>
    <cellStyle name="Input [yellow] 2 7" xfId="927"/>
    <cellStyle name="Input [yellow] 2 8" xfId="928"/>
    <cellStyle name="Input [yellow] 2 9" xfId="929"/>
    <cellStyle name="Input [yellow] 3" xfId="930"/>
    <cellStyle name="Kontroller celle" xfId="643"/>
    <cellStyle name="Link Currency (0)" xfId="68"/>
    <cellStyle name="Link Currency (2)" xfId="69"/>
    <cellStyle name="Link Units (0)" xfId="70"/>
    <cellStyle name="Link Units (1)" xfId="71"/>
    <cellStyle name="Link Units (2)" xfId="72"/>
    <cellStyle name="Markeringsfarve1" xfId="644"/>
    <cellStyle name="Markeringsfarve2" xfId="645"/>
    <cellStyle name="Markeringsfarve3" xfId="646"/>
    <cellStyle name="Markeringsfarve4" xfId="647"/>
    <cellStyle name="Markeringsfarve5" xfId="648"/>
    <cellStyle name="Markeringsfarve6" xfId="649"/>
    <cellStyle name="měny_16LEDMukarov2006SiteScorecard" xfId="650"/>
    <cellStyle name="Millares [0]_res_oferta" xfId="651"/>
    <cellStyle name="Millares_AVMOD" xfId="652"/>
    <cellStyle name="Milliers [0]_!!!GO" xfId="653"/>
    <cellStyle name="Milliers_!!!GO" xfId="654"/>
    <cellStyle name="Moneda [0]_res_oferta" xfId="655"/>
    <cellStyle name="Moneda_AVMOD" xfId="656"/>
    <cellStyle name="Monétaire [0]_!!!GO" xfId="657"/>
    <cellStyle name="Monétaire_!!!GO" xfId="658"/>
    <cellStyle name="Multiple" xfId="73"/>
    <cellStyle name="no dec" xfId="659"/>
    <cellStyle name="NonPrint_Heading" xfId="74"/>
    <cellStyle name="Normal" xfId="0" builtinId="0"/>
    <cellStyle name="Normal - Style1" xfId="75"/>
    <cellStyle name="Normal - Style1 2" xfId="76"/>
    <cellStyle name="Normal - Style2" xfId="77"/>
    <cellStyle name="Normal - Style3" xfId="78"/>
    <cellStyle name="Normal - Style4" xfId="79"/>
    <cellStyle name="Normal - Style5" xfId="80"/>
    <cellStyle name="Normal [2]" xfId="660"/>
    <cellStyle name="Normal 10" xfId="661"/>
    <cellStyle name="Normal 11" xfId="662"/>
    <cellStyle name="Normal 12" xfId="81"/>
    <cellStyle name="Normal 12 2" xfId="663"/>
    <cellStyle name="Normal 13" xfId="664"/>
    <cellStyle name="Normal 14" xfId="665"/>
    <cellStyle name="Normal 15" xfId="666"/>
    <cellStyle name="Normal 2" xfId="1"/>
    <cellStyle name="Normal 2 2" xfId="3"/>
    <cellStyle name="Normal 2 2 10" xfId="667"/>
    <cellStyle name="Normal 2 2 11" xfId="668"/>
    <cellStyle name="Normal 2 2 2" xfId="669"/>
    <cellStyle name="Normal 2 2 2 10" xfId="670"/>
    <cellStyle name="Normal 2 2 2 11" xfId="671"/>
    <cellStyle name="Normal 2 2 2 2" xfId="672"/>
    <cellStyle name="Normal 2 2 2 3" xfId="673"/>
    <cellStyle name="Normal 2 2 2 4" xfId="674"/>
    <cellStyle name="Normal 2 2 2 5" xfId="675"/>
    <cellStyle name="Normal 2 2 2 6" xfId="676"/>
    <cellStyle name="Normal 2 2 2 7" xfId="677"/>
    <cellStyle name="Normal 2 2 2 8" xfId="678"/>
    <cellStyle name="Normal 2 2 2 9" xfId="679"/>
    <cellStyle name="Normal 2 2 3" xfId="680"/>
    <cellStyle name="Normal 2 2 4" xfId="681"/>
    <cellStyle name="Normal 2 2 5" xfId="682"/>
    <cellStyle name="Normal 2 2 6" xfId="683"/>
    <cellStyle name="Normal 2 2 7" xfId="684"/>
    <cellStyle name="Normal 2 2 8" xfId="685"/>
    <cellStyle name="Normal 2 2 9" xfId="686"/>
    <cellStyle name="Normal 2 3" xfId="687"/>
    <cellStyle name="Normal 2 3 10" xfId="688"/>
    <cellStyle name="Normal 2 3 2" xfId="689"/>
    <cellStyle name="Normal 2 3 3" xfId="690"/>
    <cellStyle name="Normal 2 3 4" xfId="691"/>
    <cellStyle name="Normal 2 3 5" xfId="692"/>
    <cellStyle name="Normal 2 3 6" xfId="693"/>
    <cellStyle name="Normal 2 3 7" xfId="694"/>
    <cellStyle name="Normal 2 3 8" xfId="695"/>
    <cellStyle name="Normal 2 3 9" xfId="696"/>
    <cellStyle name="Normal 26" xfId="697"/>
    <cellStyle name="Normal 28" xfId="698"/>
    <cellStyle name="Normal 3" xfId="2"/>
    <cellStyle name="Normal 3 10" xfId="699"/>
    <cellStyle name="Normal 3 11" xfId="700"/>
    <cellStyle name="Normal 3 2" xfId="82"/>
    <cellStyle name="Normal 3 2 2" xfId="701"/>
    <cellStyle name="Normal 3 3" xfId="702"/>
    <cellStyle name="Normal 3 4" xfId="703"/>
    <cellStyle name="Normal 3 5" xfId="704"/>
    <cellStyle name="Normal 3 6" xfId="705"/>
    <cellStyle name="Normal 3 7" xfId="706"/>
    <cellStyle name="Normal 3 8" xfId="707"/>
    <cellStyle name="Normal 3 9" xfId="708"/>
    <cellStyle name="Normal 4" xfId="4"/>
    <cellStyle name="Normal 4 2" xfId="709"/>
    <cellStyle name="Normal 5" xfId="83"/>
    <cellStyle name="Normal 5 2" xfId="710"/>
    <cellStyle name="Normal 6" xfId="711"/>
    <cellStyle name="Normal 7" xfId="712"/>
    <cellStyle name="Normal 7 3" xfId="713"/>
    <cellStyle name="Normal 8" xfId="714"/>
    <cellStyle name="Normal 9" xfId="715"/>
    <cellStyle name="Normale_GEHeadcount.Template" xfId="84"/>
    <cellStyle name="NormalGB" xfId="85"/>
    <cellStyle name="normální_16LEDMukarov2006SiteScorecard" xfId="716"/>
    <cellStyle name="NormalText" xfId="717"/>
    <cellStyle name="NormalWrappedText" xfId="718"/>
    <cellStyle name="Note 2" xfId="719"/>
    <cellStyle name="number" xfId="86"/>
    <cellStyle name="Œ…‹æØ‚è [0.00]_laroux" xfId="720"/>
    <cellStyle name="Œ…‹æØ‚è_laroux" xfId="721"/>
    <cellStyle name="Output Amounts" xfId="87"/>
    <cellStyle name="Output Column Headings" xfId="88"/>
    <cellStyle name="Output Line Items" xfId="89"/>
    <cellStyle name="Output Report Heading" xfId="90"/>
    <cellStyle name="Output Report Title" xfId="91"/>
    <cellStyle name="Overskrift 1" xfId="722"/>
    <cellStyle name="Overskrift 2" xfId="723"/>
    <cellStyle name="Overskrift 3" xfId="724"/>
    <cellStyle name="Overskrift 4" xfId="725"/>
    <cellStyle name="Page Number" xfId="92"/>
    <cellStyle name="Percent" xfId="789" builtinId="5"/>
    <cellStyle name="Percent (0)" xfId="93"/>
    <cellStyle name="Percent [0]" xfId="94"/>
    <cellStyle name="Percent [00]" xfId="95"/>
    <cellStyle name="Percent [2]" xfId="96"/>
    <cellStyle name="Percent 2" xfId="97"/>
    <cellStyle name="Percent 2 2" xfId="726"/>
    <cellStyle name="Percent 3" xfId="98"/>
    <cellStyle name="Percent 4" xfId="727"/>
    <cellStyle name="Pourcentage_Phase II 04 05 20 Clara" xfId="728"/>
    <cellStyle name="PrePop Currency (0)" xfId="99"/>
    <cellStyle name="PrePop Currency (2)" xfId="100"/>
    <cellStyle name="PrePop Units (0)" xfId="101"/>
    <cellStyle name="PrePop Units (1)" xfId="102"/>
    <cellStyle name="PrePop Units (2)" xfId="103"/>
    <cellStyle name="Product Title" xfId="104"/>
    <cellStyle name="PSChar" xfId="105"/>
    <cellStyle name="PSDate" xfId="106"/>
    <cellStyle name="PSDec" xfId="107"/>
    <cellStyle name="PSHeading" xfId="108"/>
    <cellStyle name="PSInt" xfId="109"/>
    <cellStyle name="PSSpacer" xfId="110"/>
    <cellStyle name="Regular" xfId="111"/>
    <cellStyle name="Salomon Logo" xfId="112"/>
    <cellStyle name="Sammenkædet celle" xfId="729"/>
    <cellStyle name="SAPBEXaggData" xfId="113"/>
    <cellStyle name="SAPBEXaggData 2" xfId="154"/>
    <cellStyle name="SAPBEXaggData 2 10" xfId="931"/>
    <cellStyle name="SAPBEXaggData 2 11" xfId="932"/>
    <cellStyle name="SAPBEXaggData 2 12" xfId="933"/>
    <cellStyle name="SAPBEXaggData 2 13" xfId="934"/>
    <cellStyle name="SAPBEXaggData 2 2" xfId="935"/>
    <cellStyle name="SAPBEXaggData 2 2 2" xfId="936"/>
    <cellStyle name="SAPBEXaggData 2 2 3" xfId="937"/>
    <cellStyle name="SAPBEXaggData 2 2 4" xfId="938"/>
    <cellStyle name="SAPBEXaggData 2 3" xfId="939"/>
    <cellStyle name="SAPBEXaggData 2 3 2" xfId="940"/>
    <cellStyle name="SAPBEXaggData 2 3 3" xfId="941"/>
    <cellStyle name="SAPBEXaggData 2 3 4" xfId="942"/>
    <cellStyle name="SAPBEXaggData 2 4" xfId="943"/>
    <cellStyle name="SAPBEXaggData 2 5" xfId="944"/>
    <cellStyle name="SAPBEXaggData 2 6" xfId="945"/>
    <cellStyle name="SAPBEXaggData 2 7" xfId="946"/>
    <cellStyle name="SAPBEXaggData 2 8" xfId="947"/>
    <cellStyle name="SAPBEXaggData 2 9" xfId="948"/>
    <cellStyle name="SAPBEXaggData 3" xfId="155"/>
    <cellStyle name="SAPBEXaggData 3 10" xfId="949"/>
    <cellStyle name="SAPBEXaggData 3 11" xfId="950"/>
    <cellStyle name="SAPBEXaggData 3 12" xfId="951"/>
    <cellStyle name="SAPBEXaggData 3 13" xfId="952"/>
    <cellStyle name="SAPBEXaggData 3 2" xfId="953"/>
    <cellStyle name="SAPBEXaggData 3 2 2" xfId="954"/>
    <cellStyle name="SAPBEXaggData 3 2 3" xfId="955"/>
    <cellStyle name="SAPBEXaggData 3 2 4" xfId="956"/>
    <cellStyle name="SAPBEXaggData 3 3" xfId="957"/>
    <cellStyle name="SAPBEXaggData 3 3 2" xfId="958"/>
    <cellStyle name="SAPBEXaggData 3 3 3" xfId="959"/>
    <cellStyle name="SAPBEXaggData 3 3 4" xfId="960"/>
    <cellStyle name="SAPBEXaggData 3 4" xfId="961"/>
    <cellStyle name="SAPBEXaggData 3 5" xfId="962"/>
    <cellStyle name="SAPBEXaggData 3 6" xfId="963"/>
    <cellStyle name="SAPBEXaggData 3 7" xfId="964"/>
    <cellStyle name="SAPBEXaggData 3 8" xfId="965"/>
    <cellStyle name="SAPBEXaggData 3 9" xfId="966"/>
    <cellStyle name="SAPBEXaggData 4" xfId="172"/>
    <cellStyle name="SAPBEXaggData 4 10" xfId="967"/>
    <cellStyle name="SAPBEXaggData 4 11" xfId="968"/>
    <cellStyle name="SAPBEXaggData 4 12" xfId="969"/>
    <cellStyle name="SAPBEXaggData 4 13" xfId="970"/>
    <cellStyle name="SAPBEXaggData 4 2" xfId="971"/>
    <cellStyle name="SAPBEXaggData 4 2 2" xfId="972"/>
    <cellStyle name="SAPBEXaggData 4 2 3" xfId="973"/>
    <cellStyle name="SAPBEXaggData 4 2 4" xfId="974"/>
    <cellStyle name="SAPBEXaggData 4 3" xfId="975"/>
    <cellStyle name="SAPBEXaggData 4 3 2" xfId="976"/>
    <cellStyle name="SAPBEXaggData 4 3 3" xfId="977"/>
    <cellStyle name="SAPBEXaggData 4 3 4" xfId="978"/>
    <cellStyle name="SAPBEXaggData 4 4" xfId="979"/>
    <cellStyle name="SAPBEXaggData 4 5" xfId="980"/>
    <cellStyle name="SAPBEXaggData 4 6" xfId="981"/>
    <cellStyle name="SAPBEXaggData 4 7" xfId="982"/>
    <cellStyle name="SAPBEXaggData 4 8" xfId="983"/>
    <cellStyle name="SAPBEXaggData 4 9" xfId="984"/>
    <cellStyle name="SAPBEXaggData 5" xfId="171"/>
    <cellStyle name="SAPBEXaggData 5 10" xfId="985"/>
    <cellStyle name="SAPBEXaggData 5 11" xfId="986"/>
    <cellStyle name="SAPBEXaggData 5 12" xfId="987"/>
    <cellStyle name="SAPBEXaggData 5 13" xfId="988"/>
    <cellStyle name="SAPBEXaggData 5 2" xfId="989"/>
    <cellStyle name="SAPBEXaggData 5 2 2" xfId="990"/>
    <cellStyle name="SAPBEXaggData 5 2 3" xfId="991"/>
    <cellStyle name="SAPBEXaggData 5 2 4" xfId="992"/>
    <cellStyle name="SAPBEXaggData 5 3" xfId="993"/>
    <cellStyle name="SAPBEXaggData 5 3 2" xfId="994"/>
    <cellStyle name="SAPBEXaggData 5 3 3" xfId="995"/>
    <cellStyle name="SAPBEXaggData 5 3 4" xfId="996"/>
    <cellStyle name="SAPBEXaggData 5 4" xfId="997"/>
    <cellStyle name="SAPBEXaggData 5 5" xfId="998"/>
    <cellStyle name="SAPBEXaggData 5 6" xfId="999"/>
    <cellStyle name="SAPBEXaggData 5 7" xfId="1000"/>
    <cellStyle name="SAPBEXaggData 5 8" xfId="1001"/>
    <cellStyle name="SAPBEXaggData 5 9" xfId="1002"/>
    <cellStyle name="SAPBEXaggData 6" xfId="1003"/>
    <cellStyle name="SAPBEXaggData 7" xfId="1004"/>
    <cellStyle name="SAPBEXaggItem" xfId="114"/>
    <cellStyle name="SAPBEXchaText" xfId="115"/>
    <cellStyle name="SAPBEXexcBad9" xfId="116"/>
    <cellStyle name="SAPBEXformats" xfId="117"/>
    <cellStyle name="SAPBEXheaderText" xfId="118"/>
    <cellStyle name="SAPBEXstdData" xfId="119"/>
    <cellStyle name="SAPBEXstdData 2" xfId="167"/>
    <cellStyle name="SAPBEXstdData 2 10" xfId="1005"/>
    <cellStyle name="SAPBEXstdData 2 11" xfId="1006"/>
    <cellStyle name="SAPBEXstdData 2 12" xfId="1007"/>
    <cellStyle name="SAPBEXstdData 2 13" xfId="1008"/>
    <cellStyle name="SAPBEXstdData 2 2" xfId="1009"/>
    <cellStyle name="SAPBEXstdData 2 2 2" xfId="1010"/>
    <cellStyle name="SAPBEXstdData 2 2 3" xfId="1011"/>
    <cellStyle name="SAPBEXstdData 2 2 4" xfId="1012"/>
    <cellStyle name="SAPBEXstdData 2 3" xfId="1013"/>
    <cellStyle name="SAPBEXstdData 2 3 2" xfId="1014"/>
    <cellStyle name="SAPBEXstdData 2 3 3" xfId="1015"/>
    <cellStyle name="SAPBEXstdData 2 3 4" xfId="1016"/>
    <cellStyle name="SAPBEXstdData 2 4" xfId="1017"/>
    <cellStyle name="SAPBEXstdData 2 5" xfId="1018"/>
    <cellStyle name="SAPBEXstdData 2 6" xfId="1019"/>
    <cellStyle name="SAPBEXstdData 2 7" xfId="1020"/>
    <cellStyle name="SAPBEXstdData 2 8" xfId="1021"/>
    <cellStyle name="SAPBEXstdData 2 9" xfId="1022"/>
    <cellStyle name="SAPBEXstdData 3" xfId="159"/>
    <cellStyle name="SAPBEXstdData 3 10" xfId="1023"/>
    <cellStyle name="SAPBEXstdData 3 11" xfId="1024"/>
    <cellStyle name="SAPBEXstdData 3 12" xfId="1025"/>
    <cellStyle name="SAPBEXstdData 3 13" xfId="1026"/>
    <cellStyle name="SAPBEXstdData 3 2" xfId="1027"/>
    <cellStyle name="SAPBEXstdData 3 2 2" xfId="1028"/>
    <cellStyle name="SAPBEXstdData 3 2 3" xfId="1029"/>
    <cellStyle name="SAPBEXstdData 3 2 4" xfId="1030"/>
    <cellStyle name="SAPBEXstdData 3 3" xfId="1031"/>
    <cellStyle name="SAPBEXstdData 3 3 2" xfId="1032"/>
    <cellStyle name="SAPBEXstdData 3 3 3" xfId="1033"/>
    <cellStyle name="SAPBEXstdData 3 3 4" xfId="1034"/>
    <cellStyle name="SAPBEXstdData 3 4" xfId="1035"/>
    <cellStyle name="SAPBEXstdData 3 5" xfId="1036"/>
    <cellStyle name="SAPBEXstdData 3 6" xfId="1037"/>
    <cellStyle name="SAPBEXstdData 3 7" xfId="1038"/>
    <cellStyle name="SAPBEXstdData 3 8" xfId="1039"/>
    <cellStyle name="SAPBEXstdData 3 9" xfId="1040"/>
    <cellStyle name="SAPBEXstdData 4" xfId="165"/>
    <cellStyle name="SAPBEXstdData 4 10" xfId="1041"/>
    <cellStyle name="SAPBEXstdData 4 11" xfId="1042"/>
    <cellStyle name="SAPBEXstdData 4 12" xfId="1043"/>
    <cellStyle name="SAPBEXstdData 4 13" xfId="1044"/>
    <cellStyle name="SAPBEXstdData 4 2" xfId="1045"/>
    <cellStyle name="SAPBEXstdData 4 2 2" xfId="1046"/>
    <cellStyle name="SAPBEXstdData 4 2 3" xfId="1047"/>
    <cellStyle name="SAPBEXstdData 4 2 4" xfId="1048"/>
    <cellStyle name="SAPBEXstdData 4 3" xfId="1049"/>
    <cellStyle name="SAPBEXstdData 4 3 2" xfId="1050"/>
    <cellStyle name="SAPBEXstdData 4 3 3" xfId="1051"/>
    <cellStyle name="SAPBEXstdData 4 3 4" xfId="1052"/>
    <cellStyle name="SAPBEXstdData 4 4" xfId="1053"/>
    <cellStyle name="SAPBEXstdData 4 5" xfId="1054"/>
    <cellStyle name="SAPBEXstdData 4 6" xfId="1055"/>
    <cellStyle name="SAPBEXstdData 4 7" xfId="1056"/>
    <cellStyle name="SAPBEXstdData 4 8" xfId="1057"/>
    <cellStyle name="SAPBEXstdData 4 9" xfId="1058"/>
    <cellStyle name="SAPBEXstdData 5" xfId="175"/>
    <cellStyle name="SAPBEXstdData 5 10" xfId="1059"/>
    <cellStyle name="SAPBEXstdData 5 11" xfId="1060"/>
    <cellStyle name="SAPBEXstdData 5 12" xfId="1061"/>
    <cellStyle name="SAPBEXstdData 5 13" xfId="1062"/>
    <cellStyle name="SAPBEXstdData 5 2" xfId="1063"/>
    <cellStyle name="SAPBEXstdData 5 2 2" xfId="1064"/>
    <cellStyle name="SAPBEXstdData 5 2 3" xfId="1065"/>
    <cellStyle name="SAPBEXstdData 5 2 4" xfId="1066"/>
    <cellStyle name="SAPBEXstdData 5 3" xfId="1067"/>
    <cellStyle name="SAPBEXstdData 5 3 2" xfId="1068"/>
    <cellStyle name="SAPBEXstdData 5 3 3" xfId="1069"/>
    <cellStyle name="SAPBEXstdData 5 3 4" xfId="1070"/>
    <cellStyle name="SAPBEXstdData 5 4" xfId="1071"/>
    <cellStyle name="SAPBEXstdData 5 5" xfId="1072"/>
    <cellStyle name="SAPBEXstdData 5 6" xfId="1073"/>
    <cellStyle name="SAPBEXstdData 5 7" xfId="1074"/>
    <cellStyle name="SAPBEXstdData 5 8" xfId="1075"/>
    <cellStyle name="SAPBEXstdData 5 9" xfId="1076"/>
    <cellStyle name="SAPBEXstdData 6" xfId="1077"/>
    <cellStyle name="SAPBEXstdData 7" xfId="1078"/>
    <cellStyle name="SAPBEXstdItem" xfId="120"/>
    <cellStyle name="SAPBEXstdItem 2" xfId="168"/>
    <cellStyle name="SAPBEXstdItem 2 10" xfId="1079"/>
    <cellStyle name="SAPBEXstdItem 2 11" xfId="1080"/>
    <cellStyle name="SAPBEXstdItem 2 12" xfId="1081"/>
    <cellStyle name="SAPBEXstdItem 2 13" xfId="1082"/>
    <cellStyle name="SAPBEXstdItem 2 2" xfId="1083"/>
    <cellStyle name="SAPBEXstdItem 2 2 2" xfId="1084"/>
    <cellStyle name="SAPBEXstdItem 2 2 3" xfId="1085"/>
    <cellStyle name="SAPBEXstdItem 2 2 4" xfId="1086"/>
    <cellStyle name="SAPBEXstdItem 2 3" xfId="1087"/>
    <cellStyle name="SAPBEXstdItem 2 3 2" xfId="1088"/>
    <cellStyle name="SAPBEXstdItem 2 3 3" xfId="1089"/>
    <cellStyle name="SAPBEXstdItem 2 3 4" xfId="1090"/>
    <cellStyle name="SAPBEXstdItem 2 4" xfId="1091"/>
    <cellStyle name="SAPBEXstdItem 2 5" xfId="1092"/>
    <cellStyle name="SAPBEXstdItem 2 6" xfId="1093"/>
    <cellStyle name="SAPBEXstdItem 2 7" xfId="1094"/>
    <cellStyle name="SAPBEXstdItem 2 8" xfId="1095"/>
    <cellStyle name="SAPBEXstdItem 2 9" xfId="1096"/>
    <cellStyle name="SAPBEXstdItem 3" xfId="158"/>
    <cellStyle name="SAPBEXstdItem 3 10" xfId="1097"/>
    <cellStyle name="SAPBEXstdItem 3 11" xfId="1098"/>
    <cellStyle name="SAPBEXstdItem 3 12" xfId="1099"/>
    <cellStyle name="SAPBEXstdItem 3 13" xfId="1100"/>
    <cellStyle name="SAPBEXstdItem 3 2" xfId="1101"/>
    <cellStyle name="SAPBEXstdItem 3 2 2" xfId="1102"/>
    <cellStyle name="SAPBEXstdItem 3 2 3" xfId="1103"/>
    <cellStyle name="SAPBEXstdItem 3 2 4" xfId="1104"/>
    <cellStyle name="SAPBEXstdItem 3 3" xfId="1105"/>
    <cellStyle name="SAPBEXstdItem 3 3 2" xfId="1106"/>
    <cellStyle name="SAPBEXstdItem 3 3 3" xfId="1107"/>
    <cellStyle name="SAPBEXstdItem 3 3 4" xfId="1108"/>
    <cellStyle name="SAPBEXstdItem 3 4" xfId="1109"/>
    <cellStyle name="SAPBEXstdItem 3 5" xfId="1110"/>
    <cellStyle name="SAPBEXstdItem 3 6" xfId="1111"/>
    <cellStyle name="SAPBEXstdItem 3 7" xfId="1112"/>
    <cellStyle name="SAPBEXstdItem 3 8" xfId="1113"/>
    <cellStyle name="SAPBEXstdItem 3 9" xfId="1114"/>
    <cellStyle name="SAPBEXstdItem 4" xfId="166"/>
    <cellStyle name="SAPBEXstdItem 4 10" xfId="1115"/>
    <cellStyle name="SAPBEXstdItem 4 11" xfId="1116"/>
    <cellStyle name="SAPBEXstdItem 4 12" xfId="1117"/>
    <cellStyle name="SAPBEXstdItem 4 13" xfId="1118"/>
    <cellStyle name="SAPBEXstdItem 4 2" xfId="1119"/>
    <cellStyle name="SAPBEXstdItem 4 2 2" xfId="1120"/>
    <cellStyle name="SAPBEXstdItem 4 2 3" xfId="1121"/>
    <cellStyle name="SAPBEXstdItem 4 2 4" xfId="1122"/>
    <cellStyle name="SAPBEXstdItem 4 3" xfId="1123"/>
    <cellStyle name="SAPBEXstdItem 4 3 2" xfId="1124"/>
    <cellStyle name="SAPBEXstdItem 4 3 3" xfId="1125"/>
    <cellStyle name="SAPBEXstdItem 4 3 4" xfId="1126"/>
    <cellStyle name="SAPBEXstdItem 4 4" xfId="1127"/>
    <cellStyle name="SAPBEXstdItem 4 5" xfId="1128"/>
    <cellStyle name="SAPBEXstdItem 4 6" xfId="1129"/>
    <cellStyle name="SAPBEXstdItem 4 7" xfId="1130"/>
    <cellStyle name="SAPBEXstdItem 4 8" xfId="1131"/>
    <cellStyle name="SAPBEXstdItem 4 9" xfId="1132"/>
    <cellStyle name="SAPBEXstdItem 5" xfId="162"/>
    <cellStyle name="SAPBEXstdItem 5 10" xfId="1133"/>
    <cellStyle name="SAPBEXstdItem 5 11" xfId="1134"/>
    <cellStyle name="SAPBEXstdItem 5 12" xfId="1135"/>
    <cellStyle name="SAPBEXstdItem 5 13" xfId="1136"/>
    <cellStyle name="SAPBEXstdItem 5 2" xfId="1137"/>
    <cellStyle name="SAPBEXstdItem 5 2 2" xfId="1138"/>
    <cellStyle name="SAPBEXstdItem 5 2 3" xfId="1139"/>
    <cellStyle name="SAPBEXstdItem 5 2 4" xfId="1140"/>
    <cellStyle name="SAPBEXstdItem 5 3" xfId="1141"/>
    <cellStyle name="SAPBEXstdItem 5 3 2" xfId="1142"/>
    <cellStyle name="SAPBEXstdItem 5 3 3" xfId="1143"/>
    <cellStyle name="SAPBEXstdItem 5 3 4" xfId="1144"/>
    <cellStyle name="SAPBEXstdItem 5 4" xfId="1145"/>
    <cellStyle name="SAPBEXstdItem 5 5" xfId="1146"/>
    <cellStyle name="SAPBEXstdItem 5 6" xfId="1147"/>
    <cellStyle name="SAPBEXstdItem 5 7" xfId="1148"/>
    <cellStyle name="SAPBEXstdItem 5 8" xfId="1149"/>
    <cellStyle name="SAPBEXstdItem 5 9" xfId="1150"/>
    <cellStyle name="SAPBEXstdItem 6" xfId="1151"/>
    <cellStyle name="SAPBEXstdItem 7" xfId="1152"/>
    <cellStyle name="SAPBEXstdItemX" xfId="121"/>
    <cellStyle name="SAPBEXstdItemX 2" xfId="169"/>
    <cellStyle name="SAPBEXstdItemX 2 10" xfId="1153"/>
    <cellStyle name="SAPBEXstdItemX 2 11" xfId="1154"/>
    <cellStyle name="SAPBEXstdItemX 2 12" xfId="1155"/>
    <cellStyle name="SAPBEXstdItemX 2 13" xfId="1156"/>
    <cellStyle name="SAPBEXstdItemX 2 2" xfId="1157"/>
    <cellStyle name="SAPBEXstdItemX 2 2 2" xfId="1158"/>
    <cellStyle name="SAPBEXstdItemX 2 2 3" xfId="1159"/>
    <cellStyle name="SAPBEXstdItemX 2 2 4" xfId="1160"/>
    <cellStyle name="SAPBEXstdItemX 2 3" xfId="1161"/>
    <cellStyle name="SAPBEXstdItemX 2 3 2" xfId="1162"/>
    <cellStyle name="SAPBEXstdItemX 2 3 3" xfId="1163"/>
    <cellStyle name="SAPBEXstdItemX 2 3 4" xfId="1164"/>
    <cellStyle name="SAPBEXstdItemX 2 4" xfId="1165"/>
    <cellStyle name="SAPBEXstdItemX 2 5" xfId="1166"/>
    <cellStyle name="SAPBEXstdItemX 2 6" xfId="1167"/>
    <cellStyle name="SAPBEXstdItemX 2 7" xfId="1168"/>
    <cellStyle name="SAPBEXstdItemX 2 8" xfId="1169"/>
    <cellStyle name="SAPBEXstdItemX 2 9" xfId="1170"/>
    <cellStyle name="SAPBEXstdItemX 3" xfId="157"/>
    <cellStyle name="SAPBEXstdItemX 3 10" xfId="1171"/>
    <cellStyle name="SAPBEXstdItemX 3 11" xfId="1172"/>
    <cellStyle name="SAPBEXstdItemX 3 12" xfId="1173"/>
    <cellStyle name="SAPBEXstdItemX 3 13" xfId="1174"/>
    <cellStyle name="SAPBEXstdItemX 3 2" xfId="1175"/>
    <cellStyle name="SAPBEXstdItemX 3 2 2" xfId="1176"/>
    <cellStyle name="SAPBEXstdItemX 3 2 3" xfId="1177"/>
    <cellStyle name="SAPBEXstdItemX 3 2 4" xfId="1178"/>
    <cellStyle name="SAPBEXstdItemX 3 3" xfId="1179"/>
    <cellStyle name="SAPBEXstdItemX 3 3 2" xfId="1180"/>
    <cellStyle name="SAPBEXstdItemX 3 3 3" xfId="1181"/>
    <cellStyle name="SAPBEXstdItemX 3 3 4" xfId="1182"/>
    <cellStyle name="SAPBEXstdItemX 3 4" xfId="1183"/>
    <cellStyle name="SAPBEXstdItemX 3 5" xfId="1184"/>
    <cellStyle name="SAPBEXstdItemX 3 6" xfId="1185"/>
    <cellStyle name="SAPBEXstdItemX 3 7" xfId="1186"/>
    <cellStyle name="SAPBEXstdItemX 3 8" xfId="1187"/>
    <cellStyle name="SAPBEXstdItemX 3 9" xfId="1188"/>
    <cellStyle name="SAPBEXstdItemX 4" xfId="174"/>
    <cellStyle name="SAPBEXstdItemX 4 10" xfId="1189"/>
    <cellStyle name="SAPBEXstdItemX 4 11" xfId="1190"/>
    <cellStyle name="SAPBEXstdItemX 4 12" xfId="1191"/>
    <cellStyle name="SAPBEXstdItemX 4 13" xfId="1192"/>
    <cellStyle name="SAPBEXstdItemX 4 2" xfId="1193"/>
    <cellStyle name="SAPBEXstdItemX 4 2 2" xfId="1194"/>
    <cellStyle name="SAPBEXstdItemX 4 2 3" xfId="1195"/>
    <cellStyle name="SAPBEXstdItemX 4 2 4" xfId="1196"/>
    <cellStyle name="SAPBEXstdItemX 4 3" xfId="1197"/>
    <cellStyle name="SAPBEXstdItemX 4 3 2" xfId="1198"/>
    <cellStyle name="SAPBEXstdItemX 4 3 3" xfId="1199"/>
    <cellStyle name="SAPBEXstdItemX 4 3 4" xfId="1200"/>
    <cellStyle name="SAPBEXstdItemX 4 4" xfId="1201"/>
    <cellStyle name="SAPBEXstdItemX 4 5" xfId="1202"/>
    <cellStyle name="SAPBEXstdItemX 4 6" xfId="1203"/>
    <cellStyle name="SAPBEXstdItemX 4 7" xfId="1204"/>
    <cellStyle name="SAPBEXstdItemX 4 8" xfId="1205"/>
    <cellStyle name="SAPBEXstdItemX 4 9" xfId="1206"/>
    <cellStyle name="SAPBEXstdItemX 5" xfId="173"/>
    <cellStyle name="SAPBEXstdItemX 5 10" xfId="1207"/>
    <cellStyle name="SAPBEXstdItemX 5 11" xfId="1208"/>
    <cellStyle name="SAPBEXstdItemX 5 12" xfId="1209"/>
    <cellStyle name="SAPBEXstdItemX 5 13" xfId="1210"/>
    <cellStyle name="SAPBEXstdItemX 5 2" xfId="1211"/>
    <cellStyle name="SAPBEXstdItemX 5 2 2" xfId="1212"/>
    <cellStyle name="SAPBEXstdItemX 5 2 3" xfId="1213"/>
    <cellStyle name="SAPBEXstdItemX 5 2 4" xfId="1214"/>
    <cellStyle name="SAPBEXstdItemX 5 3" xfId="1215"/>
    <cellStyle name="SAPBEXstdItemX 5 3 2" xfId="1216"/>
    <cellStyle name="SAPBEXstdItemX 5 3 3" xfId="1217"/>
    <cellStyle name="SAPBEXstdItemX 5 3 4" xfId="1218"/>
    <cellStyle name="SAPBEXstdItemX 5 4" xfId="1219"/>
    <cellStyle name="SAPBEXstdItemX 5 5" xfId="1220"/>
    <cellStyle name="SAPBEXstdItemX 5 6" xfId="1221"/>
    <cellStyle name="SAPBEXstdItemX 5 7" xfId="1222"/>
    <cellStyle name="SAPBEXstdItemX 5 8" xfId="1223"/>
    <cellStyle name="SAPBEXstdItemX 5 9" xfId="1224"/>
    <cellStyle name="SAPBEXstdItemX 6" xfId="1225"/>
    <cellStyle name="SAPBEXstdItemX 7" xfId="1226"/>
    <cellStyle name="SAPBEXtitle" xfId="122"/>
    <cellStyle name="SFFColumnHeading00" xfId="730"/>
    <cellStyle name="SFFPercentage00" xfId="731"/>
    <cellStyle name="SFFPercentage00 10" xfId="1227"/>
    <cellStyle name="SFFPercentage00 11" xfId="1228"/>
    <cellStyle name="SFFPercentage00 12" xfId="1229"/>
    <cellStyle name="SFFPercentage00 13" xfId="1230"/>
    <cellStyle name="SFFPercentage00 2" xfId="1231"/>
    <cellStyle name="SFFPercentage00 2 2" xfId="1232"/>
    <cellStyle name="SFFPercentage00 2 3" xfId="1233"/>
    <cellStyle name="SFFPercentage00 2 4" xfId="1234"/>
    <cellStyle name="SFFPercentage00 3" xfId="1235"/>
    <cellStyle name="SFFPercentage00 3 2" xfId="1236"/>
    <cellStyle name="SFFPercentage00 3 3" xfId="1237"/>
    <cellStyle name="SFFPercentage00 3 4" xfId="1238"/>
    <cellStyle name="SFFPercentage00 4" xfId="1239"/>
    <cellStyle name="SFFPercentage00 5" xfId="1240"/>
    <cellStyle name="SFFPercentage00 6" xfId="1241"/>
    <cellStyle name="SFFPercentage00 7" xfId="1242"/>
    <cellStyle name="SFFPercentage00 8" xfId="1243"/>
    <cellStyle name="SFFPercentage00 9" xfId="1244"/>
    <cellStyle name="SFFPercentageTotal00" xfId="732"/>
    <cellStyle name="SFFPercentageTotal00 10" xfId="1245"/>
    <cellStyle name="SFFPercentageTotal00 11" xfId="1246"/>
    <cellStyle name="SFFPercentageTotal00 12" xfId="1247"/>
    <cellStyle name="SFFPercentageTotal00 13" xfId="1248"/>
    <cellStyle name="SFFPercentageTotal00 2" xfId="1249"/>
    <cellStyle name="SFFPercentageTotal00 2 2" xfId="1250"/>
    <cellStyle name="SFFPercentageTotal00 2 3" xfId="1251"/>
    <cellStyle name="SFFPercentageTotal00 2 4" xfId="1252"/>
    <cellStyle name="SFFPercentageTotal00 3" xfId="1253"/>
    <cellStyle name="SFFPercentageTotal00 3 2" xfId="1254"/>
    <cellStyle name="SFFPercentageTotal00 3 3" xfId="1255"/>
    <cellStyle name="SFFPercentageTotal00 3 4" xfId="1256"/>
    <cellStyle name="SFFPercentageTotal00 4" xfId="1257"/>
    <cellStyle name="SFFPercentageTotal00 5" xfId="1258"/>
    <cellStyle name="SFFPercentageTotal00 6" xfId="1259"/>
    <cellStyle name="SFFPercentageTotal00 7" xfId="1260"/>
    <cellStyle name="SFFPercentageTotal00 8" xfId="1261"/>
    <cellStyle name="SFFPercentageTotal00 9" xfId="1262"/>
    <cellStyle name="SFFPercentageTotal01" xfId="733"/>
    <cellStyle name="SFFPercentageTotal01 10" xfId="1263"/>
    <cellStyle name="SFFPercentageTotal01 11" xfId="1264"/>
    <cellStyle name="SFFPercentageTotal01 12" xfId="1265"/>
    <cellStyle name="SFFPercentageTotal01 13" xfId="1266"/>
    <cellStyle name="SFFPercentageTotal01 2" xfId="1267"/>
    <cellStyle name="SFFPercentageTotal01 2 2" xfId="1268"/>
    <cellStyle name="SFFPercentageTotal01 2 3" xfId="1269"/>
    <cellStyle name="SFFPercentageTotal01 2 4" xfId="1270"/>
    <cellStyle name="SFFPercentageTotal01 3" xfId="1271"/>
    <cellStyle name="SFFPercentageTotal01 3 2" xfId="1272"/>
    <cellStyle name="SFFPercentageTotal01 3 3" xfId="1273"/>
    <cellStyle name="SFFPercentageTotal01 3 4" xfId="1274"/>
    <cellStyle name="SFFPercentageTotal01 4" xfId="1275"/>
    <cellStyle name="SFFPercentageTotal01 5" xfId="1276"/>
    <cellStyle name="SFFPercentageTotal01 6" xfId="1277"/>
    <cellStyle name="SFFPercentageTotal01 7" xfId="1278"/>
    <cellStyle name="SFFPercentageTotal01 8" xfId="1279"/>
    <cellStyle name="SFFPercentageTotal01 9" xfId="1280"/>
    <cellStyle name="SFFPercentageTotal02" xfId="734"/>
    <cellStyle name="SFFPercentageTotal02 10" xfId="1281"/>
    <cellStyle name="SFFPercentageTotal02 11" xfId="1282"/>
    <cellStyle name="SFFPercentageTotal02 12" xfId="1283"/>
    <cellStyle name="SFFPercentageTotal02 13" xfId="1284"/>
    <cellStyle name="SFFPercentageTotal02 2" xfId="1285"/>
    <cellStyle name="SFFPercentageTotal02 2 2" xfId="1286"/>
    <cellStyle name="SFFPercentageTotal02 2 3" xfId="1287"/>
    <cellStyle name="SFFPercentageTotal02 2 4" xfId="1288"/>
    <cellStyle name="SFFPercentageTotal02 3" xfId="1289"/>
    <cellStyle name="SFFPercentageTotal02 3 2" xfId="1290"/>
    <cellStyle name="SFFPercentageTotal02 3 3" xfId="1291"/>
    <cellStyle name="SFFPercentageTotal02 3 4" xfId="1292"/>
    <cellStyle name="SFFPercentageTotal02 4" xfId="1293"/>
    <cellStyle name="SFFPercentageTotal02 5" xfId="1294"/>
    <cellStyle name="SFFPercentageTotal02 6" xfId="1295"/>
    <cellStyle name="SFFPercentageTotal02 7" xfId="1296"/>
    <cellStyle name="SFFPercentageTotal02 8" xfId="1297"/>
    <cellStyle name="SFFPercentageTotal02 9" xfId="1298"/>
    <cellStyle name="SFFReportHeading00" xfId="735"/>
    <cellStyle name="SFFReportLine00" xfId="736"/>
    <cellStyle name="SFFReportLine00 10" xfId="1299"/>
    <cellStyle name="SFFReportLine00 11" xfId="1300"/>
    <cellStyle name="SFFReportLine00 12" xfId="1301"/>
    <cellStyle name="SFFReportLine00 13" xfId="1302"/>
    <cellStyle name="SFFReportLine00 2" xfId="1303"/>
    <cellStyle name="SFFReportLine00 2 2" xfId="1304"/>
    <cellStyle name="SFFReportLine00 2 3" xfId="1305"/>
    <cellStyle name="SFFReportLine00 2 4" xfId="1306"/>
    <cellStyle name="SFFReportLine00 3" xfId="1307"/>
    <cellStyle name="SFFReportLine00 3 2" xfId="1308"/>
    <cellStyle name="SFFReportLine00 3 3" xfId="1309"/>
    <cellStyle name="SFFReportLine00 3 4" xfId="1310"/>
    <cellStyle name="SFFReportLine00 4" xfId="1311"/>
    <cellStyle name="SFFReportLine00 5" xfId="1312"/>
    <cellStyle name="SFFReportLine00 6" xfId="1313"/>
    <cellStyle name="SFFReportLine00 7" xfId="1314"/>
    <cellStyle name="SFFReportLine00 8" xfId="1315"/>
    <cellStyle name="SFFReportLine00 9" xfId="1316"/>
    <cellStyle name="SFFReportSubHeading00" xfId="737"/>
    <cellStyle name="SFFReportSubHeading00 10" xfId="1317"/>
    <cellStyle name="SFFReportSubHeading00 11" xfId="1318"/>
    <cellStyle name="SFFReportSubHeading00 12" xfId="1319"/>
    <cellStyle name="SFFReportSubHeading00 13" xfId="1320"/>
    <cellStyle name="SFFReportSubHeading00 2" xfId="1321"/>
    <cellStyle name="SFFReportSubHeading00 2 2" xfId="1322"/>
    <cellStyle name="SFFReportSubHeading00 2 3" xfId="1323"/>
    <cellStyle name="SFFReportSubHeading00 2 4" xfId="1324"/>
    <cellStyle name="SFFReportSubHeading00 3" xfId="1325"/>
    <cellStyle name="SFFReportSubHeading00 3 2" xfId="1326"/>
    <cellStyle name="SFFReportSubHeading00 3 3" xfId="1327"/>
    <cellStyle name="SFFReportSubHeading00 3 4" xfId="1328"/>
    <cellStyle name="SFFReportSubHeading00 4" xfId="1329"/>
    <cellStyle name="SFFReportSubHeading00 5" xfId="1330"/>
    <cellStyle name="SFFReportSubHeading00 6" xfId="1331"/>
    <cellStyle name="SFFReportSubHeading00 7" xfId="1332"/>
    <cellStyle name="SFFReportSubHeading00 8" xfId="1333"/>
    <cellStyle name="SFFReportSubHeading00 9" xfId="1334"/>
    <cellStyle name="SFFReportTotal00" xfId="738"/>
    <cellStyle name="SFFReportTotal01" xfId="739"/>
    <cellStyle name="SFFReportTotal01 10" xfId="1335"/>
    <cellStyle name="SFFReportTotal01 11" xfId="1336"/>
    <cellStyle name="SFFReportTotal01 12" xfId="1337"/>
    <cellStyle name="SFFReportTotal01 13" xfId="1338"/>
    <cellStyle name="SFFReportTotal01 2" xfId="1339"/>
    <cellStyle name="SFFReportTotal01 2 2" xfId="1340"/>
    <cellStyle name="SFFReportTotal01 2 3" xfId="1341"/>
    <cellStyle name="SFFReportTotal01 2 4" xfId="1342"/>
    <cellStyle name="SFFReportTotal01 3" xfId="1343"/>
    <cellStyle name="SFFReportTotal01 3 2" xfId="1344"/>
    <cellStyle name="SFFReportTotal01 3 3" xfId="1345"/>
    <cellStyle name="SFFReportTotal01 3 4" xfId="1346"/>
    <cellStyle name="SFFReportTotal01 4" xfId="1347"/>
    <cellStyle name="SFFReportTotal01 5" xfId="1348"/>
    <cellStyle name="SFFReportTotal01 6" xfId="1349"/>
    <cellStyle name="SFFReportTotal01 7" xfId="1350"/>
    <cellStyle name="SFFReportTotal01 8" xfId="1351"/>
    <cellStyle name="SFFReportTotal01 9" xfId="1352"/>
    <cellStyle name="SFFReportTotal02" xfId="740"/>
    <cellStyle name="SFFReportTotal02 10" xfId="1353"/>
    <cellStyle name="SFFReportTotal02 11" xfId="1354"/>
    <cellStyle name="SFFReportTotal02 12" xfId="1355"/>
    <cellStyle name="SFFReportTotal02 13" xfId="1356"/>
    <cellStyle name="SFFReportTotal02 2" xfId="1357"/>
    <cellStyle name="SFFReportTotal02 2 2" xfId="1358"/>
    <cellStyle name="SFFReportTotal02 2 3" xfId="1359"/>
    <cellStyle name="SFFReportTotal02 2 4" xfId="1360"/>
    <cellStyle name="SFFReportTotal02 3" xfId="1361"/>
    <cellStyle name="SFFReportTotal02 3 2" xfId="1362"/>
    <cellStyle name="SFFReportTotal02 3 3" xfId="1363"/>
    <cellStyle name="SFFReportTotal02 3 4" xfId="1364"/>
    <cellStyle name="SFFReportTotal02 4" xfId="1365"/>
    <cellStyle name="SFFReportTotal02 5" xfId="1366"/>
    <cellStyle name="SFFReportTotal02 6" xfId="1367"/>
    <cellStyle name="SFFReportTotal02 7" xfId="1368"/>
    <cellStyle name="SFFReportTotal02 8" xfId="1369"/>
    <cellStyle name="SFFReportTotal02 9" xfId="1370"/>
    <cellStyle name="SFFReportTotal03" xfId="741"/>
    <cellStyle name="SFFReportTotal04" xfId="742"/>
    <cellStyle name="SFFReportValue00" xfId="743"/>
    <cellStyle name="SFFSectionHeading00" xfId="744"/>
    <cellStyle name="SFFSectionHeading01" xfId="745"/>
    <cellStyle name="SFFSectionHeading02" xfId="746"/>
    <cellStyle name="SFFSectionHeading03" xfId="747"/>
    <cellStyle name="SFFSectionHeading04" xfId="748"/>
    <cellStyle name="STANDARD" xfId="749"/>
    <cellStyle name="Style 1" xfId="750"/>
    <cellStyle name="Style 2" xfId="751"/>
    <cellStyle name="Style 3" xfId="752"/>
    <cellStyle name="STYLE1" xfId="123"/>
    <cellStyle name="STYLE2" xfId="124"/>
    <cellStyle name="STYLE3" xfId="125"/>
    <cellStyle name="STYLE4" xfId="126"/>
    <cellStyle name="STYLE5" xfId="127"/>
    <cellStyle name="STYLE6" xfId="128"/>
    <cellStyle name="STYLE7" xfId="129"/>
    <cellStyle name="STYLE8" xfId="130"/>
    <cellStyle name="STYLE9" xfId="753"/>
    <cellStyle name="Table Head" xfId="131"/>
    <cellStyle name="Table Head Aligned" xfId="132"/>
    <cellStyle name="Table Head Blue" xfId="133"/>
    <cellStyle name="Table Head Green" xfId="134"/>
    <cellStyle name="Table Head_Val_Sum_Graph" xfId="135"/>
    <cellStyle name="Table Text" xfId="136"/>
    <cellStyle name="Table Title" xfId="137"/>
    <cellStyle name="Table Units" xfId="138"/>
    <cellStyle name="Table_Header" xfId="139"/>
    <cellStyle name="taples Plaza" xfId="140"/>
    <cellStyle name="Text" xfId="141"/>
    <cellStyle name="Text 1" xfId="142"/>
    <cellStyle name="Text Head 1" xfId="143"/>
    <cellStyle name="Text Indent A" xfId="144"/>
    <cellStyle name="Text Indent B" xfId="145"/>
    <cellStyle name="Text Indent C" xfId="146"/>
    <cellStyle name="Texte pointillé" xfId="754"/>
    <cellStyle name="Titel" xfId="755"/>
    <cellStyle name="Ugyldig" xfId="756"/>
    <cellStyle name="Undefiniert" xfId="757"/>
    <cellStyle name="Under Comma 000's" xfId="147"/>
    <cellStyle name="Underline_Single" xfId="148"/>
    <cellStyle name="Update" xfId="149"/>
    <cellStyle name="User_Defined_A" xfId="758"/>
    <cellStyle name="Valuta_LCD Q2 07 QBR Deck -- Templates Roskilde_$" xfId="759"/>
    <cellStyle name="Währung [0]_laroux" xfId="150"/>
    <cellStyle name="Währung_2005 OP Plan R&amp;D 4 box sheets" xfId="760"/>
    <cellStyle name="year" xfId="151"/>
    <cellStyle name="강조색1" xfId="761"/>
    <cellStyle name="강조색2" xfId="762"/>
    <cellStyle name="강조색3" xfId="763"/>
    <cellStyle name="강조색4" xfId="764"/>
    <cellStyle name="강조색5" xfId="765"/>
    <cellStyle name="강조색6" xfId="766"/>
    <cellStyle name="경고문" xfId="767"/>
    <cellStyle name="계산" xfId="768"/>
    <cellStyle name="계산 10" xfId="1371"/>
    <cellStyle name="계산 11" xfId="1372"/>
    <cellStyle name="계산 12" xfId="1373"/>
    <cellStyle name="계산 13" xfId="1374"/>
    <cellStyle name="계산 2" xfId="1375"/>
    <cellStyle name="계산 2 2" xfId="1376"/>
    <cellStyle name="계산 2 3" xfId="1377"/>
    <cellStyle name="계산 2 4" xfId="1378"/>
    <cellStyle name="계산 3" xfId="1379"/>
    <cellStyle name="계산 3 2" xfId="1380"/>
    <cellStyle name="계산 3 3" xfId="1381"/>
    <cellStyle name="계산 3 4" xfId="1382"/>
    <cellStyle name="계산 4" xfId="1383"/>
    <cellStyle name="계산 5" xfId="1384"/>
    <cellStyle name="계산 6" xfId="1385"/>
    <cellStyle name="계산 7" xfId="1386"/>
    <cellStyle name="계산 8" xfId="1387"/>
    <cellStyle name="계산 9" xfId="1388"/>
    <cellStyle name="나쁨" xfId="769"/>
    <cellStyle name="메모" xfId="770"/>
    <cellStyle name="메모 10" xfId="1389"/>
    <cellStyle name="메모 11" xfId="1390"/>
    <cellStyle name="메모 12" xfId="1391"/>
    <cellStyle name="메모 13" xfId="1392"/>
    <cellStyle name="메모 2" xfId="1393"/>
    <cellStyle name="메모 2 2" xfId="1394"/>
    <cellStyle name="메모 2 3" xfId="1395"/>
    <cellStyle name="메모 2 4" xfId="1396"/>
    <cellStyle name="메모 3" xfId="1397"/>
    <cellStyle name="메모 3 2" xfId="1398"/>
    <cellStyle name="메모 3 3" xfId="1399"/>
    <cellStyle name="메모 3 4" xfId="1400"/>
    <cellStyle name="메모 4" xfId="1401"/>
    <cellStyle name="메모 5" xfId="1402"/>
    <cellStyle name="메모 6" xfId="1403"/>
    <cellStyle name="메모 7" xfId="1404"/>
    <cellStyle name="메모 8" xfId="1405"/>
    <cellStyle name="메모 9" xfId="1406"/>
    <cellStyle name="보통" xfId="771"/>
    <cellStyle name="설명 텍스트" xfId="772"/>
    <cellStyle name="셀 확인" xfId="773"/>
    <cellStyle name="연결된 셀" xfId="774"/>
    <cellStyle name="요약" xfId="775"/>
    <cellStyle name="요약 10" xfId="1407"/>
    <cellStyle name="요약 11" xfId="1408"/>
    <cellStyle name="요약 12" xfId="1409"/>
    <cellStyle name="요약 13" xfId="1410"/>
    <cellStyle name="요약 2" xfId="1411"/>
    <cellStyle name="요약 2 2" xfId="1412"/>
    <cellStyle name="요약 2 3" xfId="1413"/>
    <cellStyle name="요약 2 4" xfId="1414"/>
    <cellStyle name="요약 3" xfId="1415"/>
    <cellStyle name="요약 3 2" xfId="1416"/>
    <cellStyle name="요약 3 3" xfId="1417"/>
    <cellStyle name="요약 3 4" xfId="1418"/>
    <cellStyle name="요약 4" xfId="1419"/>
    <cellStyle name="요약 5" xfId="1420"/>
    <cellStyle name="요약 6" xfId="1421"/>
    <cellStyle name="요약 7" xfId="1422"/>
    <cellStyle name="요약 8" xfId="1423"/>
    <cellStyle name="요약 9" xfId="1424"/>
    <cellStyle name="입력" xfId="776"/>
    <cellStyle name="입력 10" xfId="1425"/>
    <cellStyle name="입력 11" xfId="1426"/>
    <cellStyle name="입력 12" xfId="1427"/>
    <cellStyle name="입력 13" xfId="1428"/>
    <cellStyle name="입력 2" xfId="1429"/>
    <cellStyle name="입력 2 2" xfId="1430"/>
    <cellStyle name="입력 2 3" xfId="1431"/>
    <cellStyle name="입력 2 4" xfId="1432"/>
    <cellStyle name="입력 3" xfId="1433"/>
    <cellStyle name="입력 3 2" xfId="1434"/>
    <cellStyle name="입력 3 3" xfId="1435"/>
    <cellStyle name="입력 3 4" xfId="1436"/>
    <cellStyle name="입력 4" xfId="1437"/>
    <cellStyle name="입력 5" xfId="1438"/>
    <cellStyle name="입력 6" xfId="1439"/>
    <cellStyle name="입력 7" xfId="1440"/>
    <cellStyle name="입력 8" xfId="1441"/>
    <cellStyle name="입력 9" xfId="1442"/>
    <cellStyle name="제목" xfId="777"/>
    <cellStyle name="제목 1" xfId="778"/>
    <cellStyle name="제목 2" xfId="779"/>
    <cellStyle name="제목 3" xfId="780"/>
    <cellStyle name="제목 4" xfId="781"/>
    <cellStyle name="좋음" xfId="782"/>
    <cellStyle name="출력" xfId="783"/>
    <cellStyle name="출력 10" xfId="1443"/>
    <cellStyle name="출력 11" xfId="1444"/>
    <cellStyle name="출력 12" xfId="1445"/>
    <cellStyle name="출력 13" xfId="1446"/>
    <cellStyle name="출력 2" xfId="1447"/>
    <cellStyle name="출력 2 2" xfId="1448"/>
    <cellStyle name="출력 2 3" xfId="1449"/>
    <cellStyle name="출력 2 4" xfId="1450"/>
    <cellStyle name="출력 3" xfId="1451"/>
    <cellStyle name="출력 3 2" xfId="1452"/>
    <cellStyle name="출력 3 3" xfId="1453"/>
    <cellStyle name="출력 3 4" xfId="1454"/>
    <cellStyle name="출력 4" xfId="1455"/>
    <cellStyle name="출력 5" xfId="1456"/>
    <cellStyle name="출력 6" xfId="1457"/>
    <cellStyle name="출력 7" xfId="1458"/>
    <cellStyle name="출력 8" xfId="1459"/>
    <cellStyle name="출력 9" xfId="1460"/>
    <cellStyle name="표준_Template-IMC(august 26th)" xfId="152"/>
    <cellStyle name="一般_ap summary aging -HK- oct'03-proposed clean up-revised" xfId="784"/>
    <cellStyle name="千位分隔_06 AOP EID AQ" xfId="785"/>
    <cellStyle name="千分位_ap summary aging -HK- oct'03-proposed clean up-revised" xfId="786"/>
    <cellStyle name="常规_06 AOP EID AQ" xfId="787"/>
    <cellStyle name="桁区切り [0.00]_Sheet1" xfId="788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IEC-CAS</a:t>
            </a:r>
            <a:r>
              <a:rPr lang="en-US" baseline="0"/>
              <a:t> Report</a:t>
            </a:r>
            <a:endParaRPr lang="en-US"/>
          </a:p>
        </c:rich>
      </c:tx>
      <c:layout>
        <c:manualLayout>
          <c:xMode val="edge"/>
          <c:yMode val="edge"/>
          <c:x val="0.39598990682441843"/>
          <c:y val="1.653746500844940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Summary!$F$4</c:f>
              <c:strCache>
                <c:ptCount val="1"/>
                <c:pt idx="0">
                  <c:v>CAS 
initiated %</c:v>
                </c:pt>
              </c:strCache>
            </c:strRef>
          </c:tx>
          <c:dLbls>
            <c:delete val="1"/>
          </c:dLbls>
          <c:cat>
            <c:strRef>
              <c:f>Summary!$B$5:$B$12</c:f>
              <c:strCache>
                <c:ptCount val="8"/>
                <c:pt idx="0">
                  <c:v>CS</c:v>
                </c:pt>
                <c:pt idx="1">
                  <c:v>BSC</c:v>
                </c:pt>
                <c:pt idx="2">
                  <c:v>TC</c:v>
                </c:pt>
                <c:pt idx="3">
                  <c:v>MM</c:v>
                </c:pt>
                <c:pt idx="4">
                  <c:v>PAI</c:v>
                </c:pt>
                <c:pt idx="5">
                  <c:v>RMSI</c:v>
                </c:pt>
                <c:pt idx="6">
                  <c:v>BPP</c:v>
                </c:pt>
                <c:pt idx="7">
                  <c:v>Centrifugation</c:v>
                </c:pt>
              </c:strCache>
            </c:strRef>
          </c:cat>
          <c:val>
            <c:numRef>
              <c:f>Summary!$F$5:$F$12</c:f>
              <c:numCache>
                <c:formatCode>0%</c:formatCode>
                <c:ptCount val="8"/>
                <c:pt idx="0">
                  <c:v>0.78301886792452835</c:v>
                </c:pt>
                <c:pt idx="1">
                  <c:v>0.94736842105263153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CAS 
received %</c:v>
                </c:pt>
              </c:strCache>
            </c:strRef>
          </c:tx>
          <c:dLbls>
            <c:delete val="1"/>
          </c:dLbls>
          <c:cat>
            <c:strRef>
              <c:f>Summary!$B$5:$B$12</c:f>
              <c:strCache>
                <c:ptCount val="8"/>
                <c:pt idx="0">
                  <c:v>CS</c:v>
                </c:pt>
                <c:pt idx="1">
                  <c:v>BSC</c:v>
                </c:pt>
                <c:pt idx="2">
                  <c:v>TC</c:v>
                </c:pt>
                <c:pt idx="3">
                  <c:v>MM</c:v>
                </c:pt>
                <c:pt idx="4">
                  <c:v>PAI</c:v>
                </c:pt>
                <c:pt idx="5">
                  <c:v>RMSI</c:v>
                </c:pt>
                <c:pt idx="6">
                  <c:v>BPP</c:v>
                </c:pt>
                <c:pt idx="7">
                  <c:v>Centrifugation</c:v>
                </c:pt>
              </c:strCache>
            </c:strRef>
          </c:cat>
          <c:val>
            <c:numRef>
              <c:f>Summary!$G$5:$G$12</c:f>
              <c:numCache>
                <c:formatCode>0%</c:formatCode>
                <c:ptCount val="8"/>
                <c:pt idx="0">
                  <c:v>0.30120481927710846</c:v>
                </c:pt>
                <c:pt idx="1">
                  <c:v>0.33333333333333331</c:v>
                </c:pt>
                <c:pt idx="2">
                  <c:v>1</c:v>
                </c:pt>
                <c:pt idx="3">
                  <c:v>0.66666666666666663</c:v>
                </c:pt>
                <c:pt idx="4">
                  <c:v>0.625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Val val="1"/>
        </c:dLbls>
        <c:axId val="85826944"/>
        <c:axId val="85832832"/>
      </c:barChart>
      <c:lineChart>
        <c:grouping val="standard"/>
        <c:ser>
          <c:idx val="2"/>
          <c:order val="2"/>
          <c:tx>
            <c:strRef>
              <c:f>Summary!$H$4</c:f>
              <c:strCache>
                <c:ptCount val="1"/>
                <c:pt idx="0">
                  <c:v>CAS Score</c:v>
                </c:pt>
              </c:strCache>
            </c:strRef>
          </c:tx>
          <c:spPr>
            <a:ln>
              <a:noFill/>
            </a:ln>
          </c:spPr>
          <c:dLbls>
            <c:dLbl>
              <c:idx val="2"/>
              <c:layout>
                <c:manualLayout>
                  <c:x val="-2.2433611691768322E-2"/>
                  <c:y val="-9.9648643976700438E-2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1.9599746692634097E-2"/>
                  <c:y val="-9.5514277724588065E-2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2.5267476690902537E-2"/>
                  <c:y val="-0.13272357399359916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Summary!$B$5:$B$12</c:f>
              <c:strCache>
                <c:ptCount val="8"/>
                <c:pt idx="0">
                  <c:v>CS</c:v>
                </c:pt>
                <c:pt idx="1">
                  <c:v>BSC</c:v>
                </c:pt>
                <c:pt idx="2">
                  <c:v>TC</c:v>
                </c:pt>
                <c:pt idx="3">
                  <c:v>MM</c:v>
                </c:pt>
                <c:pt idx="4">
                  <c:v>PAI</c:v>
                </c:pt>
                <c:pt idx="5">
                  <c:v>RMSI</c:v>
                </c:pt>
                <c:pt idx="6">
                  <c:v>BPP</c:v>
                </c:pt>
                <c:pt idx="7">
                  <c:v>Centrifugation</c:v>
                </c:pt>
              </c:strCache>
            </c:strRef>
          </c:cat>
          <c:val>
            <c:numRef>
              <c:f>Summary!$H$5:$H$12</c:f>
              <c:numCache>
                <c:formatCode>0.0</c:formatCode>
                <c:ptCount val="8"/>
                <c:pt idx="0">
                  <c:v>5.9666666666666659</c:v>
                </c:pt>
                <c:pt idx="1">
                  <c:v>5.5</c:v>
                </c:pt>
                <c:pt idx="2">
                  <c:v>5.9</c:v>
                </c:pt>
                <c:pt idx="3">
                  <c:v>6.8</c:v>
                </c:pt>
                <c:pt idx="4">
                  <c:v>5.75</c:v>
                </c:pt>
                <c:pt idx="5">
                  <c:v>0</c:v>
                </c:pt>
                <c:pt idx="6">
                  <c:v>5.5</c:v>
                </c:pt>
                <c:pt idx="7">
                  <c:v>7</c:v>
                </c:pt>
              </c:numCache>
            </c:numRef>
          </c:val>
        </c:ser>
        <c:dLbls>
          <c:showVal val="1"/>
        </c:dLbls>
        <c:marker val="1"/>
        <c:axId val="85848448"/>
        <c:axId val="85834368"/>
      </c:lineChart>
      <c:catAx>
        <c:axId val="85826944"/>
        <c:scaling>
          <c:orientation val="minMax"/>
        </c:scaling>
        <c:axPos val="b"/>
        <c:tickLblPos val="nextTo"/>
        <c:crossAx val="85832832"/>
        <c:crosses val="autoZero"/>
        <c:auto val="1"/>
        <c:lblAlgn val="ctr"/>
        <c:lblOffset val="100"/>
      </c:catAx>
      <c:valAx>
        <c:axId val="85832832"/>
        <c:scaling>
          <c:orientation val="minMax"/>
        </c:scaling>
        <c:axPos val="l"/>
        <c:numFmt formatCode="0%" sourceLinked="1"/>
        <c:tickLblPos val="nextTo"/>
        <c:crossAx val="85826944"/>
        <c:crosses val="autoZero"/>
        <c:crossBetween val="between"/>
      </c:valAx>
      <c:valAx>
        <c:axId val="85834368"/>
        <c:scaling>
          <c:orientation val="minMax"/>
        </c:scaling>
        <c:axPos val="r"/>
        <c:numFmt formatCode="0.0" sourceLinked="1"/>
        <c:tickLblPos val="nextTo"/>
        <c:crossAx val="85848448"/>
        <c:crosses val="max"/>
        <c:crossBetween val="between"/>
      </c:valAx>
      <c:catAx>
        <c:axId val="85848448"/>
        <c:scaling>
          <c:orientation val="minMax"/>
        </c:scaling>
        <c:delete val="1"/>
        <c:axPos val="b"/>
        <c:tickLblPos val="none"/>
        <c:crossAx val="8583436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7885914720581095E-2"/>
          <c:y val="0.11064851268591425"/>
          <c:w val="0.84733665048625673"/>
          <c:h val="0.58021325459317585"/>
        </c:manualLayout>
      </c:layout>
      <c:barChart>
        <c:barDir val="col"/>
        <c:grouping val="clustered"/>
        <c:ser>
          <c:idx val="0"/>
          <c:order val="0"/>
          <c:tx>
            <c:strRef>
              <c:f>Summary!$F$38</c:f>
              <c:strCache>
                <c:ptCount val="1"/>
                <c:pt idx="0">
                  <c:v>CAS 
initiated %</c:v>
                </c:pt>
              </c:strCache>
            </c:strRef>
          </c:tx>
          <c:dLbls>
            <c:dLblPos val="ctr"/>
            <c:showVal val="1"/>
          </c:dLbls>
          <c:cat>
            <c:strRef>
              <c:f>Summary!$B$39:$B$47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Summary!$F$39:$F$47</c:f>
              <c:numCache>
                <c:formatCode>0%</c:formatCode>
                <c:ptCount val="9"/>
                <c:pt idx="0">
                  <c:v>0.58064516129032262</c:v>
                </c:pt>
                <c:pt idx="1">
                  <c:v>0.6071428571428571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Summary!$G$38</c:f>
              <c:strCache>
                <c:ptCount val="1"/>
                <c:pt idx="0">
                  <c:v>CAS 
received %</c:v>
                </c:pt>
              </c:strCache>
            </c:strRef>
          </c:tx>
          <c:dLbls>
            <c:dLbl>
              <c:idx val="3"/>
              <c:layout>
                <c:manualLayout>
                  <c:x val="3.5041565750227183E-3"/>
                  <c:y val="8.4066783318751823E-2"/>
                </c:manualLayout>
              </c:layout>
              <c:dLblPos val="outEnd"/>
              <c:showVal val="1"/>
            </c:dLbl>
            <c:dLblPos val="ctr"/>
            <c:showVal val="1"/>
          </c:dLbls>
          <c:cat>
            <c:strRef>
              <c:f>Summary!$B$39:$B$47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Summary!$G$39:$G$47</c:f>
              <c:numCache>
                <c:formatCode>0%</c:formatCode>
                <c:ptCount val="9"/>
                <c:pt idx="0">
                  <c:v>0.5</c:v>
                </c:pt>
                <c:pt idx="1">
                  <c:v>0.58823529411764708</c:v>
                </c:pt>
                <c:pt idx="2">
                  <c:v>0.29268292682926828</c:v>
                </c:pt>
                <c:pt idx="3">
                  <c:v>0.41666666666666669</c:v>
                </c:pt>
                <c:pt idx="4">
                  <c:v>0.72727272727272729</c:v>
                </c:pt>
                <c:pt idx="5">
                  <c:v>0.36363636363636365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0.13636363636363635</c:v>
                </c:pt>
              </c:numCache>
            </c:numRef>
          </c:val>
        </c:ser>
        <c:dLbls>
          <c:showVal val="1"/>
        </c:dLbls>
        <c:axId val="79344768"/>
        <c:axId val="79346304"/>
      </c:barChart>
      <c:lineChart>
        <c:grouping val="stacked"/>
        <c:ser>
          <c:idx val="2"/>
          <c:order val="2"/>
          <c:tx>
            <c:strRef>
              <c:f>Summary!$H$38</c:f>
              <c:strCache>
                <c:ptCount val="1"/>
                <c:pt idx="0">
                  <c:v>CAS Score</c:v>
                </c:pt>
              </c:strCache>
            </c:strRef>
          </c:tx>
          <c:dLbls>
            <c:dLbl>
              <c:idx val="2"/>
              <c:layout>
                <c:manualLayout>
                  <c:x val="1.6906887953066318E-3"/>
                  <c:y val="-6.5289442986293383E-2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7.0697141832303835E-3"/>
                  <c:y val="-6.5289442986293383E-2"/>
                </c:manualLayout>
              </c:layout>
              <c:dLblPos val="r"/>
              <c:showVal val="1"/>
            </c:dLbl>
            <c:dLblPos val="t"/>
            <c:showVal val="1"/>
          </c:dLbls>
          <c:cat>
            <c:strRef>
              <c:f>Summary!$B$39:$B$47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Summary!$H$39:$H$47</c:f>
              <c:numCache>
                <c:formatCode>0.0</c:formatCode>
                <c:ptCount val="9"/>
                <c:pt idx="0">
                  <c:v>6.1</c:v>
                </c:pt>
                <c:pt idx="1">
                  <c:v>6.3</c:v>
                </c:pt>
                <c:pt idx="2">
                  <c:v>5.9</c:v>
                </c:pt>
                <c:pt idx="3" formatCode="0">
                  <c:v>6</c:v>
                </c:pt>
                <c:pt idx="4" formatCode="0">
                  <c:v>6</c:v>
                </c:pt>
                <c:pt idx="5" formatCode="0">
                  <c:v>6</c:v>
                </c:pt>
                <c:pt idx="6" formatCode="0">
                  <c:v>5</c:v>
                </c:pt>
                <c:pt idx="7" formatCode="0">
                  <c:v>5</c:v>
                </c:pt>
                <c:pt idx="8" formatCode="0">
                  <c:v>6</c:v>
                </c:pt>
              </c:numCache>
            </c:numRef>
          </c:val>
        </c:ser>
        <c:dLbls/>
        <c:marker val="1"/>
        <c:axId val="87300352"/>
        <c:axId val="87298432"/>
      </c:lineChart>
      <c:catAx>
        <c:axId val="79344768"/>
        <c:scaling>
          <c:orientation val="minMax"/>
        </c:scaling>
        <c:axPos val="b"/>
        <c:tickLblPos val="nextTo"/>
        <c:crossAx val="79346304"/>
        <c:crosses val="autoZero"/>
        <c:auto val="1"/>
        <c:lblAlgn val="ctr"/>
        <c:lblOffset val="100"/>
      </c:catAx>
      <c:valAx>
        <c:axId val="79346304"/>
        <c:scaling>
          <c:orientation val="minMax"/>
          <c:max val="1"/>
        </c:scaling>
        <c:axPos val="l"/>
        <c:numFmt formatCode="0%" sourceLinked="1"/>
        <c:tickLblPos val="nextTo"/>
        <c:crossAx val="79344768"/>
        <c:crosses val="autoZero"/>
        <c:crossBetween val="between"/>
      </c:valAx>
      <c:valAx>
        <c:axId val="87298432"/>
        <c:scaling>
          <c:orientation val="minMax"/>
          <c:max val="7"/>
          <c:min val="1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 Score</a:t>
                </a:r>
              </a:p>
            </c:rich>
          </c:tx>
        </c:title>
        <c:numFmt formatCode="0.0" sourceLinked="1"/>
        <c:tickLblPos val="nextTo"/>
        <c:crossAx val="87300352"/>
        <c:crosses val="max"/>
        <c:crossBetween val="between"/>
        <c:majorUnit val="1"/>
        <c:minorUnit val="2.0000000000000007E-2"/>
      </c:valAx>
      <c:catAx>
        <c:axId val="87300352"/>
        <c:scaling>
          <c:orientation val="minMax"/>
        </c:scaling>
        <c:delete val="1"/>
        <c:axPos val="b"/>
        <c:tickLblPos val="none"/>
        <c:crossAx val="8729843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7.5082723726551281E-2"/>
          <c:y val="0.83256561679790031"/>
          <c:w val="0.79551991612086592"/>
          <c:h val="0.13965660542432196"/>
        </c:manualLayout>
      </c:layout>
    </c:legend>
    <c:plotVisOnly val="1"/>
    <c:dispBlanksAs val="gap"/>
  </c:chart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Sheet2!$L$58</c:f>
              <c:strCache>
                <c:ptCount val="1"/>
                <c:pt idx="0">
                  <c:v>Count of Score</c:v>
                </c:pt>
              </c:strCache>
            </c:strRef>
          </c:tx>
          <c:cat>
            <c:strRef>
              <c:f>Sheet2!$K$59:$K$65</c:f>
              <c:strCache>
                <c:ptCount val="7"/>
                <c:pt idx="0">
                  <c:v>unacceptable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Ext Satisfied</c:v>
                </c:pt>
              </c:strCache>
            </c:strRef>
          </c:cat>
          <c:val>
            <c:numRef>
              <c:f>Sheet2!$L$59:$L$65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32</c:v>
                </c:pt>
                <c:pt idx="6">
                  <c:v>22</c:v>
                </c:pt>
              </c:numCache>
            </c:numRef>
          </c:val>
        </c:ser>
        <c:dLbls/>
        <c:axId val="113980160"/>
        <c:axId val="113981696"/>
      </c:barChart>
      <c:catAx>
        <c:axId val="113980160"/>
        <c:scaling>
          <c:orientation val="minMax"/>
        </c:scaling>
        <c:axPos val="l"/>
        <c:tickLblPos val="nextTo"/>
        <c:crossAx val="113981696"/>
        <c:crosses val="autoZero"/>
        <c:auto val="1"/>
        <c:lblAlgn val="ctr"/>
        <c:lblOffset val="100"/>
      </c:catAx>
      <c:valAx>
        <c:axId val="113981696"/>
        <c:scaling>
          <c:orientation val="minMax"/>
        </c:scaling>
        <c:axPos val="b"/>
        <c:numFmt formatCode="General" sourceLinked="1"/>
        <c:tickLblPos val="nextTo"/>
        <c:crossAx val="11398016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emf"/><Relationship Id="rId4" Type="http://schemas.openxmlformats.org/officeDocument/2006/relationships/image" Target="../media/image2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29.emf"/><Relationship Id="rId1" Type="http://schemas.openxmlformats.org/officeDocument/2006/relationships/image" Target="../media/image28.emf"/><Relationship Id="rId6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31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46.emf"/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12" Type="http://schemas.openxmlformats.org/officeDocument/2006/relationships/image" Target="../media/image45.emf"/><Relationship Id="rId2" Type="http://schemas.openxmlformats.org/officeDocument/2006/relationships/image" Target="../media/image35.emf"/><Relationship Id="rId16" Type="http://schemas.openxmlformats.org/officeDocument/2006/relationships/image" Target="../media/image49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11" Type="http://schemas.openxmlformats.org/officeDocument/2006/relationships/image" Target="../media/image44.emf"/><Relationship Id="rId5" Type="http://schemas.openxmlformats.org/officeDocument/2006/relationships/image" Target="../media/image38.emf"/><Relationship Id="rId15" Type="http://schemas.openxmlformats.org/officeDocument/2006/relationships/image" Target="../media/image48.emf"/><Relationship Id="rId10" Type="http://schemas.openxmlformats.org/officeDocument/2006/relationships/image" Target="../media/image43.emf"/><Relationship Id="rId4" Type="http://schemas.openxmlformats.org/officeDocument/2006/relationships/image" Target="../media/image37.emf"/><Relationship Id="rId9" Type="http://schemas.openxmlformats.org/officeDocument/2006/relationships/image" Target="../media/image42.emf"/><Relationship Id="rId14" Type="http://schemas.openxmlformats.org/officeDocument/2006/relationships/image" Target="../media/image4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56.emf"/><Relationship Id="rId1" Type="http://schemas.openxmlformats.org/officeDocument/2006/relationships/image" Target="../media/image55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485776</xdr:colOff>
      <xdr:row>14</xdr:row>
      <xdr:rowOff>119061</xdr:rowOff>
    </xdr:from>
    <xdr:to>
      <xdr:col>7</xdr:col>
      <xdr:colOff>819150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51</xdr:row>
      <xdr:rowOff>33337</xdr:rowOff>
    </xdr:from>
    <xdr:to>
      <xdr:col>6</xdr:col>
      <xdr:colOff>1257300</xdr:colOff>
      <xdr:row>65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54</xdr:row>
      <xdr:rowOff>19050</xdr:rowOff>
    </xdr:from>
    <xdr:to>
      <xdr:col>6</xdr:col>
      <xdr:colOff>666750</xdr:colOff>
      <xdr:row>54</xdr:row>
      <xdr:rowOff>19051</xdr:rowOff>
    </xdr:to>
    <xdr:cxnSp macro="">
      <xdr:nvCxnSpPr>
        <xdr:cNvPr id="5" name="Straight Connector 4"/>
        <xdr:cNvCxnSpPr/>
      </xdr:nvCxnSpPr>
      <xdr:spPr>
        <a:xfrm>
          <a:off x="2171700" y="10401300"/>
          <a:ext cx="6257925" cy="1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68</xdr:row>
      <xdr:rowOff>128587</xdr:rowOff>
    </xdr:from>
    <xdr:to>
      <xdr:col>17</xdr:col>
      <xdr:colOff>323850</xdr:colOff>
      <xdr:row>83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elam, Sravya" refreshedDate="42268.480066898148" createdVersion="4" refreshedVersion="4" minRefreshableVersion="3" recordCount="84">
  <cacheSource type="worksheet">
    <worksheetSource ref="A2:BI1048576" sheet="Consolidated Report"/>
  </cacheSource>
  <cacheFields count="60">
    <cacheField name="Vendor" numFmtId="0">
      <sharedItems containsBlank="1" count="5">
        <s v="iLensys"/>
        <s v="Cyient"/>
        <s v="TechM"/>
        <s v="BAT"/>
        <m/>
      </sharedItems>
    </cacheField>
    <cacheField name="BU" numFmtId="0">
      <sharedItems containsBlank="1" count="10">
        <s v="CS"/>
        <s v="MM"/>
        <s v="TC"/>
        <s v="RMSI"/>
        <s v="PAI"/>
        <s v="BPP"/>
        <s v="BSC"/>
        <s v="WAI"/>
        <s v="Centrifugation"/>
        <m/>
      </sharedItems>
    </cacheField>
    <cacheField name="Category" numFmtId="0">
      <sharedItems containsBlank="1" count="12">
        <s v="CAD "/>
        <s v="Techpub"/>
        <s v="Data Analytics"/>
        <s v="IDO"/>
        <s v="Availability"/>
        <s v="MCTO "/>
        <s v="Vitality"/>
        <s v="Quality"/>
        <s v="Special project"/>
        <s v="CAD"/>
        <s v="User App"/>
        <m/>
      </sharedItems>
    </cacheField>
    <cacheField name="Program" numFmtId="0">
      <sharedItems containsBlank="1"/>
    </cacheField>
    <cacheField name="Category2" numFmtId="0">
      <sharedItems containsBlank="1"/>
    </cacheField>
    <cacheField name="Project" numFmtId="0">
      <sharedItems containsBlank="1"/>
    </cacheField>
    <cacheField name="Proj Leader" numFmtId="0">
      <sharedItems containsBlank="1"/>
    </cacheField>
    <cacheField name=" No of CFBs _x000a_to be Initiated (YTD)" numFmtId="0">
      <sharedItems containsString="0" containsBlank="1" containsNumber="1" containsInteger="1" minValue="1" maxValue="7"/>
    </cacheField>
    <cacheField name="No of CFBs _x000a_Initiated _x000a_YTD" numFmtId="0">
      <sharedItems containsString="0" containsBlank="1" containsNumber="1" containsInteger="1" minValue="1" maxValue="7"/>
    </cacheField>
    <cacheField name="CFB Received_x000a_YTD" numFmtId="0">
      <sharedItems containsString="0" containsBlank="1" containsNumber="1" containsInteger="1" minValue="1" maxValue="5"/>
    </cacheField>
    <cacheField name="Initiation%" numFmtId="0">
      <sharedItems containsString="0" containsBlank="1" containsNumber="1" minValue="0" maxValue="1"/>
    </cacheField>
    <cacheField name="Received%" numFmtId="0">
      <sharedItems containsString="0" containsBlank="1" containsNumber="1" minValue="0" maxValue="1"/>
    </cacheField>
    <cacheField name=" CFBs _x000a_to be Initiated Jan" numFmtId="0">
      <sharedItems containsString="0" containsBlank="1" containsNumber="1" containsInteger="1" minValue="1" maxValue="1"/>
    </cacheField>
    <cacheField name=" CFBs _x000a_Initiated _x000a_Jan" numFmtId="0">
      <sharedItems containsString="0" containsBlank="1" containsNumber="1" containsInteger="1" minValue="1" maxValue="1"/>
    </cacheField>
    <cacheField name="CF Status" numFmtId="0">
      <sharedItems containsBlank="1"/>
    </cacheField>
    <cacheField name="Requested date" numFmtId="0">
      <sharedItems containsNonDate="0" containsDate="1" containsString="0" containsBlank="1" minDate="2014-12-07T00:00:00" maxDate="2015-11-22T00:00:00"/>
    </cacheField>
    <cacheField name="received date" numFmtId="0">
      <sharedItems containsNonDate="0" containsDate="1" containsString="0" containsBlank="1" minDate="2015-01-05T00:00:00" maxDate="2015-02-07T00:00:00"/>
    </cacheField>
    <cacheField name="Jan CAS Score" numFmtId="0">
      <sharedItems containsString="0" containsBlank="1" containsNumber="1" containsInteger="1" minValue="5" maxValue="7"/>
    </cacheField>
    <cacheField name=" CFBs _x000a_to be Initiated Feb" numFmtId="0">
      <sharedItems containsString="0" containsBlank="1" containsNumber="1" containsInteger="1" minValue="1" maxValue="1"/>
    </cacheField>
    <cacheField name="No of CFBs _x000a_Initiated _x000a_Feb" numFmtId="0">
      <sharedItems containsString="0" containsBlank="1" containsNumber="1" containsInteger="1" minValue="1" maxValue="1"/>
    </cacheField>
    <cacheField name="CF Status2" numFmtId="0">
      <sharedItems containsBlank="1"/>
    </cacheField>
    <cacheField name="Requested date2" numFmtId="0">
      <sharedItems containsNonDate="0" containsDate="1" containsString="0" containsBlank="1" minDate="2015-02-04T00:00:00" maxDate="2015-02-27T00:00:00"/>
    </cacheField>
    <cacheField name="received date2" numFmtId="0">
      <sharedItems containsNonDate="0" containsDate="1" containsString="0" containsBlank="1" minDate="2015-02-17T00:00:00" maxDate="2015-03-01T00:00:00"/>
    </cacheField>
    <cacheField name="Feb CAS Score" numFmtId="0">
      <sharedItems containsString="0" containsBlank="1" containsNumber="1" containsInteger="1" minValue="4" maxValue="7"/>
    </cacheField>
    <cacheField name=" CFBs _x000a_to be Initiated Mar" numFmtId="0">
      <sharedItems containsString="0" containsBlank="1" containsNumber="1" containsInteger="1" minValue="1" maxValue="1"/>
    </cacheField>
    <cacheField name="No of CFBs _x000a_Initiated _x000a_Mar" numFmtId="0">
      <sharedItems containsString="0" containsBlank="1" containsNumber="1" containsInteger="1" minValue="1" maxValue="1"/>
    </cacheField>
    <cacheField name="CF Status3" numFmtId="0">
      <sharedItems containsBlank="1"/>
    </cacheField>
    <cacheField name="Requested date3" numFmtId="0">
      <sharedItems containsNonDate="0" containsDate="1" containsString="0" containsBlank="1" minDate="2015-03-04T00:00:00" maxDate="2015-04-30T00:00:00"/>
    </cacheField>
    <cacheField name="received date3" numFmtId="0">
      <sharedItems containsNonDate="0" containsDate="1" containsString="0" containsBlank="1" minDate="2015-03-10T00:00:00" maxDate="2015-04-23T00:00:00"/>
    </cacheField>
    <cacheField name="Mar CAS Score" numFmtId="0">
      <sharedItems containsString="0" containsBlank="1" containsNumber="1" containsInteger="1" minValue="4" maxValue="7"/>
    </cacheField>
    <cacheField name=" No of CFBs _x000a_to be Initiated April" numFmtId="0">
      <sharedItems containsString="0" containsBlank="1" containsNumber="1" containsInteger="1" minValue="1" maxValue="1"/>
    </cacheField>
    <cacheField name="No of CFBs _x000a_Initiated _x000a_April" numFmtId="0">
      <sharedItems containsString="0" containsBlank="1" containsNumber="1" containsInteger="1" minValue="1" maxValue="1"/>
    </cacheField>
    <cacheField name="CF Status4" numFmtId="0">
      <sharedItems containsBlank="1"/>
    </cacheField>
    <cacheField name="Requested date4" numFmtId="0">
      <sharedItems containsNonDate="0" containsDate="1" containsString="0" containsBlank="1" minDate="2015-05-08T00:00:00" maxDate="2015-05-14T00:00:00"/>
    </cacheField>
    <cacheField name="received date4" numFmtId="0">
      <sharedItems containsNonDate="0" containsDate="1" containsString="0" containsBlank="1" minDate="2015-05-13T00:00:00" maxDate="2015-05-19T00:00:00"/>
    </cacheField>
    <cacheField name="Apr CAS Score" numFmtId="0">
      <sharedItems containsString="0" containsBlank="1" containsNumber="1" containsInteger="1" minValue="6" maxValue="7"/>
    </cacheField>
    <cacheField name=" No of CFBs _x000a_to be Initiated May" numFmtId="0">
      <sharedItems containsString="0" containsBlank="1" containsNumber="1" containsInteger="1" minValue="1" maxValue="1"/>
    </cacheField>
    <cacheField name="No of CFBs _x000a_Initiated _x000a_May" numFmtId="0">
      <sharedItems containsString="0" containsBlank="1" containsNumber="1" containsInteger="1" minValue="1" maxValue="1"/>
    </cacheField>
    <cacheField name="CF Status5" numFmtId="0">
      <sharedItems containsBlank="1"/>
    </cacheField>
    <cacheField name="Requested date5" numFmtId="0">
      <sharedItems containsNonDate="0" containsDate="1" containsString="0" containsBlank="1" minDate="2015-05-18T00:00:00" maxDate="2015-06-09T00:00:00"/>
    </cacheField>
    <cacheField name="received date5" numFmtId="0">
      <sharedItems containsNonDate="0" containsDate="1" containsString="0" containsBlank="1" minDate="2015-05-02T00:00:00" maxDate="2015-06-10T00:00:00"/>
    </cacheField>
    <cacheField name="May CAS Score" numFmtId="0">
      <sharedItems containsString="0" containsBlank="1" containsNumber="1" containsInteger="1" minValue="4" maxValue="7"/>
    </cacheField>
    <cacheField name=" No of CFBs _x000a_to be Initiated June" numFmtId="0">
      <sharedItems containsString="0" containsBlank="1" containsNumber="1" containsInteger="1" minValue="1" maxValue="1"/>
    </cacheField>
    <cacheField name="No of CFBs _x000a_Initiated _x000a_June" numFmtId="0">
      <sharedItems containsString="0" containsBlank="1" containsNumber="1" containsInteger="1" minValue="1" maxValue="1"/>
    </cacheField>
    <cacheField name="CF Status6" numFmtId="0">
      <sharedItems containsBlank="1"/>
    </cacheField>
    <cacheField name="Requested date6" numFmtId="0">
      <sharedItems containsNonDate="0" containsDate="1" containsString="0" containsBlank="1" minDate="2015-06-26T00:00:00" maxDate="2015-07-22T00:00:00"/>
    </cacheField>
    <cacheField name="received date6" numFmtId="0">
      <sharedItems containsNonDate="0" containsDate="1" containsString="0" containsBlank="1" minDate="2015-06-02T00:00:00" maxDate="2015-07-22T00:00:00"/>
    </cacheField>
    <cacheField name="June CAS Score" numFmtId="0">
      <sharedItems containsString="0" containsBlank="1" containsNumber="1" containsInteger="1" minValue="4" maxValue="7"/>
    </cacheField>
    <cacheField name=" No of CFBs _x000a_to be Initiated July" numFmtId="0">
      <sharedItems containsString="0" containsBlank="1" containsNumber="1" containsInteger="1" minValue="1" maxValue="1"/>
    </cacheField>
    <cacheField name="No of CFBs _x000a_Initiated _x000a_July" numFmtId="0">
      <sharedItems containsString="0" containsBlank="1" containsNumber="1" containsInteger="1" minValue="1" maxValue="1"/>
    </cacheField>
    <cacheField name="CF Status7" numFmtId="0">
      <sharedItems containsBlank="1"/>
    </cacheField>
    <cacheField name="Requested date7" numFmtId="0">
      <sharedItems containsNonDate="0" containsDate="1" containsString="0" containsBlank="1" minDate="2015-08-12T00:00:00" maxDate="2015-08-13T00:00:00"/>
    </cacheField>
    <cacheField name="received date7" numFmtId="0">
      <sharedItems containsNonDate="0" containsDate="1" containsString="0" containsBlank="1" minDate="2015-08-04T00:00:00" maxDate="2015-08-13T00:00:00"/>
    </cacheField>
    <cacheField name="July CAS Score" numFmtId="0">
      <sharedItems containsString="0" containsBlank="1" containsNumber="1" containsInteger="1" minValue="4" maxValue="6"/>
    </cacheField>
    <cacheField name=" No of CFBs _x000a_to be Initiated Aug" numFmtId="0">
      <sharedItems containsString="0" containsBlank="1" containsNumber="1" containsInteger="1" minValue="1" maxValue="1"/>
    </cacheField>
    <cacheField name="No of CFBs _x000a_Initiated _x000a_Aug" numFmtId="0">
      <sharedItems containsString="0" containsBlank="1" containsNumber="1" containsInteger="1" minValue="1" maxValue="1"/>
    </cacheField>
    <cacheField name="CF Status8" numFmtId="0">
      <sharedItems containsBlank="1"/>
    </cacheField>
    <cacheField name="Requested date8" numFmtId="0">
      <sharedItems containsNonDate="0" containsDate="1" containsString="0" containsBlank="1" minDate="2015-08-20T00:00:00" maxDate="2015-08-25T00:00:00"/>
    </cacheField>
    <cacheField name="received date8" numFmtId="0">
      <sharedItems containsNonDate="0" containsDate="1" containsString="0" containsBlank="1" minDate="2015-08-24T00:00:00" maxDate="2015-08-25T00:00:00"/>
    </cacheField>
    <cacheField name="Aug CAS Score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mar, Calchetti I." refreshedDate="42286.728246412036" createdVersion="4" refreshedVersion="4" minRefreshableVersion="3" recordCount="107">
  <cacheSource type="worksheet">
    <worksheetSource ref="A2:CG107" sheet="Consolidated Report"/>
  </cacheSource>
  <cacheFields count="84">
    <cacheField name="Vendor" numFmtId="0">
      <sharedItems containsBlank="1"/>
    </cacheField>
    <cacheField name="BU" numFmtId="0">
      <sharedItems containsBlank="1" count="10">
        <s v="CS"/>
        <s v="MM"/>
        <s v="TC"/>
        <s v="RMSI"/>
        <s v="PAI"/>
        <s v="BPP"/>
        <s v="BSC"/>
        <s v="WAI"/>
        <s v="Centrifugation"/>
        <m/>
      </sharedItems>
    </cacheField>
    <cacheField name="Category" numFmtId="0">
      <sharedItems containsBlank="1" count="14">
        <s v="CAD "/>
        <s v="Techpub"/>
        <s v="Data Analytics"/>
        <s v="IDO"/>
        <s v="Availability"/>
        <s v="MCTO "/>
        <s v="Vitality"/>
        <s v="Quality"/>
        <s v="Special project"/>
        <s v="CAD"/>
        <s v="User App"/>
        <m/>
        <s v="VHEN"/>
        <s v="CAT"/>
      </sharedItems>
    </cacheField>
    <cacheField name="Program" numFmtId="0">
      <sharedItems containsBlank="1"/>
    </cacheField>
    <cacheField name="Category2" numFmtId="0">
      <sharedItems containsBlank="1"/>
    </cacheField>
    <cacheField name="Project" numFmtId="0">
      <sharedItems containsBlank="1"/>
    </cacheField>
    <cacheField name="Proj Leader" numFmtId="0">
      <sharedItems containsBlank="1"/>
    </cacheField>
    <cacheField name=" No of CFBs _x000a_to be Initiated (YTD)" numFmtId="0">
      <sharedItems containsString="0" containsBlank="1" containsNumber="1" containsInteger="1" minValue="1" maxValue="7"/>
    </cacheField>
    <cacheField name="No of CFBs _x000a_Initiated _x000a_YTD" numFmtId="0">
      <sharedItems containsString="0" containsBlank="1" containsNumber="1" containsInteger="1" minValue="1" maxValue="7"/>
    </cacheField>
    <cacheField name="CFB Received_x000a_YTD" numFmtId="0">
      <sharedItems containsString="0" containsBlank="1" containsNumber="1" containsInteger="1" minValue="1" maxValue="5"/>
    </cacheField>
    <cacheField name="Initiation%" numFmtId="0">
      <sharedItems containsString="0" containsBlank="1" containsNumber="1" minValue="0" maxValue="1"/>
    </cacheField>
    <cacheField name="Received%" numFmtId="0">
      <sharedItems containsString="0" containsBlank="1" containsNumber="1" minValue="0" maxValue="1"/>
    </cacheField>
    <cacheField name=" CFBs _x000a_to be Initiated Jan" numFmtId="0">
      <sharedItems containsString="0" containsBlank="1" containsNumber="1" containsInteger="1" minValue="1" maxValue="1"/>
    </cacheField>
    <cacheField name=" CFBs _x000a_Initiated _x000a_Jan" numFmtId="0">
      <sharedItems containsString="0" containsBlank="1" containsNumber="1" containsInteger="1" minValue="1" maxValue="1"/>
    </cacheField>
    <cacheField name="CF Status" numFmtId="0">
      <sharedItems containsBlank="1"/>
    </cacheField>
    <cacheField name="Requested date" numFmtId="0">
      <sharedItems containsNonDate="0" containsDate="1" containsString="0" containsBlank="1" minDate="2014-12-07T00:00:00" maxDate="2015-11-22T00:00:00"/>
    </cacheField>
    <cacheField name="received date" numFmtId="0">
      <sharedItems containsNonDate="0" containsDate="1" containsString="0" containsBlank="1" minDate="2015-01-05T00:00:00" maxDate="2015-02-07T00:00:00"/>
    </cacheField>
    <cacheField name="Jan CAS Score" numFmtId="0">
      <sharedItems containsString="0" containsBlank="1" containsNumber="1" containsInteger="1" minValue="5" maxValue="7"/>
    </cacheField>
    <cacheField name=" CFBs _x000a_to be Initiated Feb" numFmtId="0">
      <sharedItems containsString="0" containsBlank="1" containsNumber="1" containsInteger="1" minValue="1" maxValue="1"/>
    </cacheField>
    <cacheField name="No of CFBs _x000a_Initiated _x000a_Feb" numFmtId="0">
      <sharedItems containsString="0" containsBlank="1" containsNumber="1" containsInteger="1" minValue="1" maxValue="1"/>
    </cacheField>
    <cacheField name="CF Status2" numFmtId="0">
      <sharedItems containsBlank="1"/>
    </cacheField>
    <cacheField name="Requested date2" numFmtId="0">
      <sharedItems containsNonDate="0" containsDate="1" containsString="0" containsBlank="1" minDate="2015-02-04T00:00:00" maxDate="2015-02-27T00:00:00"/>
    </cacheField>
    <cacheField name="received date2" numFmtId="0">
      <sharedItems containsNonDate="0" containsDate="1" containsString="0" containsBlank="1" minDate="2015-02-17T00:00:00" maxDate="2015-03-01T00:00:00"/>
    </cacheField>
    <cacheField name="Feb CAS Score" numFmtId="0">
      <sharedItems containsString="0" containsBlank="1" containsNumber="1" containsInteger="1" minValue="4" maxValue="7"/>
    </cacheField>
    <cacheField name=" CFBs _x000a_to be Initiated Mar" numFmtId="0">
      <sharedItems containsString="0" containsBlank="1" containsNumber="1" containsInteger="1" minValue="1" maxValue="1"/>
    </cacheField>
    <cacheField name="No of CFBs _x000a_Initiated _x000a_Mar" numFmtId="0">
      <sharedItems containsString="0" containsBlank="1" containsNumber="1" containsInteger="1" minValue="1" maxValue="1"/>
    </cacheField>
    <cacheField name="CF Status3" numFmtId="0">
      <sharedItems containsBlank="1"/>
    </cacheField>
    <cacheField name="Requested date3" numFmtId="0">
      <sharedItems containsNonDate="0" containsDate="1" containsString="0" containsBlank="1" minDate="2015-03-04T00:00:00" maxDate="2015-04-30T00:00:00"/>
    </cacheField>
    <cacheField name="received date3" numFmtId="0">
      <sharedItems containsNonDate="0" containsDate="1" containsString="0" containsBlank="1" minDate="2015-03-10T00:00:00" maxDate="2015-04-23T00:00:00"/>
    </cacheField>
    <cacheField name="Mar CAS Score" numFmtId="0">
      <sharedItems containsString="0" containsBlank="1" containsNumber="1" containsInteger="1" minValue="4" maxValue="7"/>
    </cacheField>
    <cacheField name=" No of CFBs _x000a_to be Initiated April" numFmtId="0">
      <sharedItems containsString="0" containsBlank="1" containsNumber="1" containsInteger="1" minValue="1" maxValue="1"/>
    </cacheField>
    <cacheField name="No of CFBs _x000a_Initiated _x000a_April" numFmtId="0">
      <sharedItems containsString="0" containsBlank="1" containsNumber="1" containsInteger="1" minValue="1" maxValue="1"/>
    </cacheField>
    <cacheField name="CF Status4" numFmtId="0">
      <sharedItems containsBlank="1"/>
    </cacheField>
    <cacheField name="Requested date4" numFmtId="0">
      <sharedItems containsNonDate="0" containsDate="1" containsString="0" containsBlank="1" minDate="2015-05-08T00:00:00" maxDate="2015-05-14T00:00:00"/>
    </cacheField>
    <cacheField name="received date4" numFmtId="0">
      <sharedItems containsNonDate="0" containsDate="1" containsString="0" containsBlank="1" minDate="2015-05-13T00:00:00" maxDate="2015-05-19T00:00:00"/>
    </cacheField>
    <cacheField name="Apr CAS Score" numFmtId="0">
      <sharedItems containsString="0" containsBlank="1" containsNumber="1" containsInteger="1" minValue="6" maxValue="7"/>
    </cacheField>
    <cacheField name=" No of CFBs _x000a_to be Initiated May" numFmtId="0">
      <sharedItems containsString="0" containsBlank="1" containsNumber="1" containsInteger="1" minValue="1" maxValue="1"/>
    </cacheField>
    <cacheField name="No of CFBs _x000a_Initiated _x000a_May" numFmtId="0">
      <sharedItems containsString="0" containsBlank="1" containsNumber="1" containsInteger="1" minValue="1" maxValue="1"/>
    </cacheField>
    <cacheField name="CF Status5" numFmtId="0">
      <sharedItems containsBlank="1"/>
    </cacheField>
    <cacheField name="Requested date5" numFmtId="0">
      <sharedItems containsNonDate="0" containsDate="1" containsString="0" containsBlank="1" minDate="2015-05-18T00:00:00" maxDate="2015-06-09T00:00:00"/>
    </cacheField>
    <cacheField name="received date5" numFmtId="0">
      <sharedItems containsNonDate="0" containsDate="1" containsString="0" containsBlank="1" minDate="2015-05-02T00:00:00" maxDate="2015-06-10T00:00:00"/>
    </cacheField>
    <cacheField name="May CAS Score" numFmtId="0">
      <sharedItems containsString="0" containsBlank="1" containsNumber="1" containsInteger="1" minValue="4" maxValue="7"/>
    </cacheField>
    <cacheField name=" No of CFBs _x000a_to be Initiated June" numFmtId="0">
      <sharedItems containsString="0" containsBlank="1" containsNumber="1" containsInteger="1" minValue="1" maxValue="1"/>
    </cacheField>
    <cacheField name="No of CFBs _x000a_Initiated _x000a_June" numFmtId="0">
      <sharedItems containsString="0" containsBlank="1" containsNumber="1" containsInteger="1" minValue="1" maxValue="1"/>
    </cacheField>
    <cacheField name="CF Status6" numFmtId="0">
      <sharedItems containsBlank="1"/>
    </cacheField>
    <cacheField name="Requested date6" numFmtId="0">
      <sharedItems containsNonDate="0" containsDate="1" containsString="0" containsBlank="1" minDate="2015-06-26T00:00:00" maxDate="2015-07-22T00:00:00"/>
    </cacheField>
    <cacheField name="received date6" numFmtId="0">
      <sharedItems containsNonDate="0" containsDate="1" containsString="0" containsBlank="1" minDate="2015-06-02T00:00:00" maxDate="2015-07-22T00:00:00"/>
    </cacheField>
    <cacheField name="June CAS Score" numFmtId="0">
      <sharedItems containsString="0" containsBlank="1" containsNumber="1" containsInteger="1" minValue="4" maxValue="7"/>
    </cacheField>
    <cacheField name=" No of CFBs _x000a_to be Initiated July" numFmtId="0">
      <sharedItems containsString="0" containsBlank="1" containsNumber="1" containsInteger="1" minValue="1" maxValue="1"/>
    </cacheField>
    <cacheField name="No of CFBs _x000a_Initiated _x000a_July" numFmtId="0">
      <sharedItems containsString="0" containsBlank="1" containsNumber="1" containsInteger="1" minValue="1" maxValue="1"/>
    </cacheField>
    <cacheField name="CF Status7" numFmtId="0">
      <sharedItems containsBlank="1"/>
    </cacheField>
    <cacheField name="Requested date7" numFmtId="0">
      <sharedItems containsNonDate="0" containsDate="1" containsString="0" containsBlank="1" minDate="2015-08-12T00:00:00" maxDate="2015-08-13T00:00:00"/>
    </cacheField>
    <cacheField name="received date7" numFmtId="0">
      <sharedItems containsNonDate="0" containsDate="1" containsString="0" containsBlank="1" minDate="2015-08-04T00:00:00" maxDate="2015-08-13T00:00:00"/>
    </cacheField>
    <cacheField name="July CAS Score" numFmtId="0">
      <sharedItems containsString="0" containsBlank="1" containsNumber="1" containsInteger="1" minValue="4" maxValue="6"/>
    </cacheField>
    <cacheField name=" No of CFBs _x000a_to be Initiated Aug" numFmtId="0">
      <sharedItems containsString="0" containsBlank="1" containsNumber="1" containsInteger="1" minValue="1" maxValue="1"/>
    </cacheField>
    <cacheField name="No of CFBs _x000a_Initiated _x000a_Aug" numFmtId="0">
      <sharedItems containsString="0" containsBlank="1" containsNumber="1" containsInteger="1" minValue="1" maxValue="1"/>
    </cacheField>
    <cacheField name="CF Status8" numFmtId="0">
      <sharedItems containsBlank="1"/>
    </cacheField>
    <cacheField name="Requested date8" numFmtId="0">
      <sharedItems containsNonDate="0" containsDate="1" containsString="0" containsBlank="1" minDate="2015-08-20T00:00:00" maxDate="2015-08-25T00:00:00"/>
    </cacheField>
    <cacheField name="received date8" numFmtId="0">
      <sharedItems containsNonDate="0" containsDate="1" containsString="0" containsBlank="1" minDate="2015-08-24T00:00:00" maxDate="2015-08-25T00:00:00"/>
    </cacheField>
    <cacheField name="Aug CAS Score" numFmtId="0">
      <sharedItems containsString="0" containsBlank="1" containsNumber="1" containsInteger="1" minValue="5" maxValue="5"/>
    </cacheField>
    <cacheField name=" No of CFBs _x000a_to be Initiated  Sep" numFmtId="0">
      <sharedItems containsString="0" containsBlank="1" containsNumber="1" containsInteger="1" minValue="1" maxValue="1"/>
    </cacheField>
    <cacheField name="No of CFBs _x000a_Initiated Sep_x000a_" numFmtId="0">
      <sharedItems containsString="0" containsBlank="1" containsNumber="1" containsInteger="1" minValue="1" maxValue="1"/>
    </cacheField>
    <cacheField name="CF Status9" numFmtId="0">
      <sharedItems containsBlank="1"/>
    </cacheField>
    <cacheField name="Requested date9" numFmtId="0">
      <sharedItems containsNonDate="0" containsDate="1" containsString="0" containsBlank="1" minDate="2015-09-29T00:00:00" maxDate="2015-10-01T00:00:00"/>
    </cacheField>
    <cacheField name="received date9" numFmtId="0">
      <sharedItems containsNonDate="0" containsDate="1" containsString="0" containsBlank="1" minDate="2015-09-30T00:00:00" maxDate="2015-10-09T00:00:00"/>
    </cacheField>
    <cacheField name="Sep CAS Score" numFmtId="0">
      <sharedItems containsString="0" containsBlank="1" containsNumber="1" containsInteger="1" minValue="6" maxValue="6"/>
    </cacheField>
    <cacheField name=" No of CFBs _x000a_to be Initiated  Oct" numFmtId="0">
      <sharedItems containsString="0" containsBlank="1" containsNumber="1" containsInteger="1" minValue="1" maxValue="1"/>
    </cacheField>
    <cacheField name="No of CFBs _x000a_Initiated Oct_x000a_" numFmtId="0">
      <sharedItems containsString="0" containsBlank="1" containsNumber="1" containsInteger="1" minValue="1" maxValue="1"/>
    </cacheField>
    <cacheField name="CF Status10" numFmtId="0">
      <sharedItems containsBlank="1"/>
    </cacheField>
    <cacheField name="Requested date10" numFmtId="0">
      <sharedItems containsNonDate="0" containsDate="1" containsString="0" containsBlank="1" minDate="2015-10-01T00:00:00" maxDate="2015-10-02T00:00:00"/>
    </cacheField>
    <cacheField name="received date10" numFmtId="0">
      <sharedItems containsNonDate="0" containsString="0" containsBlank="1"/>
    </cacheField>
    <cacheField name="Oct CAS Score" numFmtId="0">
      <sharedItems containsNonDate="0" containsString="0" containsBlank="1"/>
    </cacheField>
    <cacheField name=" No of CFBs _x000a_to be Initiated  Nov" numFmtId="0">
      <sharedItems containsNonDate="0" containsString="0" containsBlank="1"/>
    </cacheField>
    <cacheField name="No of CFBs _x000a_Initiated Nov_x000a_" numFmtId="0">
      <sharedItems containsNonDate="0" containsString="0" containsBlank="1"/>
    </cacheField>
    <cacheField name="CF Status11" numFmtId="0">
      <sharedItems containsNonDate="0" containsString="0" containsBlank="1"/>
    </cacheField>
    <cacheField name="Requested date11" numFmtId="0">
      <sharedItems containsNonDate="0" containsString="0" containsBlank="1"/>
    </cacheField>
    <cacheField name="received date11" numFmtId="0">
      <sharedItems containsNonDate="0" containsString="0" containsBlank="1"/>
    </cacheField>
    <cacheField name="Nov CAS Score" numFmtId="0">
      <sharedItems containsNonDate="0" containsString="0" containsBlank="1"/>
    </cacheField>
    <cacheField name=" No of CFBs _x000a_to be Initiated  Dec" numFmtId="0">
      <sharedItems containsNonDate="0" containsString="0" containsBlank="1"/>
    </cacheField>
    <cacheField name="No of CFBs _x000a_Initiated Dec_x000a_" numFmtId="0">
      <sharedItems containsNonDate="0" containsString="0" containsBlank="1"/>
    </cacheField>
    <cacheField name="CF Status12" numFmtId="0">
      <sharedItems containsNonDate="0" containsString="0" containsBlank="1"/>
    </cacheField>
    <cacheField name="Requested date12" numFmtId="0">
      <sharedItems containsNonDate="0" containsString="0" containsBlank="1"/>
    </cacheField>
    <cacheField name="received date12" numFmtId="0">
      <sharedItems containsNonDate="0" containsString="0" containsBlank="1"/>
    </cacheField>
    <cacheField name="Dec CAS Sco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umar, Calchetti I." refreshedDate="42291.640533449077" createdVersion="4" refreshedVersion="4" minRefreshableVersion="3" recordCount="69">
  <cacheSource type="worksheet">
    <worksheetSource ref="D3:G72" sheet="Sheet2"/>
  </cacheSource>
  <cacheFields count="4">
    <cacheField name="Month" numFmtId="0">
      <sharedItems count="9">
        <s v="Jan"/>
        <s v="Feb"/>
        <s v="Mar"/>
        <s v="Apr"/>
        <s v="May"/>
        <s v="Jul"/>
        <s v="Jun"/>
        <s v="Aug"/>
        <s v="Sep"/>
      </sharedItems>
    </cacheField>
    <cacheField name="BU" numFmtId="0">
      <sharedItems count="11">
        <s v="CS"/>
        <s v="MM"/>
        <s v="TC"/>
        <s v="PAI"/>
        <s v="BSC"/>
        <s v="BPP"/>
        <s v="Centrifugation"/>
        <s v="WAI"/>
        <s v="CAD "/>
        <s v="Data Analytics"/>
        <s v="VHEN"/>
      </sharedItems>
    </cacheField>
    <cacheField name="Category" numFmtId="0">
      <sharedItems count="12">
        <s v="CAD "/>
        <s v="Special project"/>
        <s v="CAD"/>
        <s v="IDO"/>
        <s v="Data Analytics"/>
        <s v="Vitality"/>
        <s v="User App"/>
        <s v="Quality"/>
        <s v="Techpub"/>
        <s v="MCTO "/>
        <s v="Availability"/>
        <s v="VHEN"/>
      </sharedItems>
    </cacheField>
    <cacheField name="Score" numFmtId="0">
      <sharedItems containsSemiMixedTypes="0" containsString="0" containsNumber="1" containsInteger="1" minValue="4" maxValue="7" count="4">
        <n v="6"/>
        <n v="5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s v="CAD "/>
    <s v="S1"/>
    <s v="Availability &amp; Electrical"/>
    <s v="Harish"/>
    <n v="6"/>
    <n v="6"/>
    <n v="1"/>
    <n v="1"/>
    <n v="0.16666666666666666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9T00:00:00"/>
    <n v="6"/>
    <n v="1"/>
    <n v="1"/>
    <s v="Initiated"/>
    <d v="2015-07-10T00:00:00"/>
    <m/>
    <m/>
    <m/>
    <m/>
    <m/>
    <m/>
    <m/>
    <m/>
    <m/>
    <m/>
    <m/>
    <m/>
    <m/>
    <m/>
  </r>
  <r>
    <x v="0"/>
    <x v="0"/>
    <x v="0"/>
    <s v="CAD "/>
    <s v="S1"/>
    <s v="CAT"/>
    <s v="Harish"/>
    <n v="7"/>
    <n v="7"/>
    <n v="4"/>
    <n v="1"/>
    <n v="0.5714285714285714"/>
    <n v="1"/>
    <n v="1"/>
    <s v="Received"/>
    <d v="2015-02-06T00:00:00"/>
    <d v="2015-02-06T00:00:00"/>
    <n v="6"/>
    <n v="1"/>
    <n v="1"/>
    <s v="Received"/>
    <d v="2015-02-26T00:00:00"/>
    <d v="2015-02-26T00:00:00"/>
    <n v="6"/>
    <n v="1"/>
    <n v="1"/>
    <s v="Initiated"/>
    <d v="2015-03-30T00:00:00"/>
    <m/>
    <m/>
    <n v="1"/>
    <n v="1"/>
    <s v="Received"/>
    <d v="2015-05-13T00:00:00"/>
    <d v="2015-05-18T00:00:00"/>
    <n v="6"/>
    <n v="1"/>
    <n v="1"/>
    <s v="Received"/>
    <d v="2015-06-08T00:00:00"/>
    <d v="2015-06-09T00:00:00"/>
    <n v="7"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0"/>
    <s v="CAD "/>
    <s v="S1"/>
    <s v="E-Hero"/>
    <s v="Harish"/>
    <n v="7"/>
    <n v="7"/>
    <n v="1"/>
    <n v="1"/>
    <n v="0.14285714285714285"/>
    <n v="1"/>
    <n v="1"/>
    <s v="Initiated"/>
    <d v="2015-02-06T00:00:00"/>
    <m/>
    <m/>
    <n v="1"/>
    <n v="1"/>
    <s v="Initiated"/>
    <d v="2015-02-26T00:00:00"/>
    <m/>
    <m/>
    <n v="1"/>
    <n v="1"/>
    <s v="Received"/>
    <d v="2015-03-30T00:00:00"/>
    <d v="2015-04-14T00:00:00"/>
    <n v="6"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0"/>
    <s v="CAD "/>
    <s v="S1"/>
    <s v="E-Warrior "/>
    <s v="Harish"/>
    <n v="7"/>
    <n v="7"/>
    <n v="3"/>
    <n v="1"/>
    <n v="0.42857142857142855"/>
    <n v="1"/>
    <n v="1"/>
    <s v="Initiated"/>
    <d v="2015-02-06T00:00:00"/>
    <m/>
    <m/>
    <n v="1"/>
    <n v="1"/>
    <s v="Received"/>
    <d v="2015-02-26T00:00:00"/>
    <d v="2015-02-26T00:00:00"/>
    <n v="4"/>
    <n v="1"/>
    <n v="1"/>
    <s v="Received"/>
    <d v="2015-03-30T00:00:00"/>
    <d v="2015-04-14T00:00:00"/>
    <n v="5"/>
    <n v="1"/>
    <n v="1"/>
    <s v="Received"/>
    <d v="2015-05-13T00:00:00"/>
    <d v="2015-05-13T00:00:00"/>
    <n v="6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0"/>
    <s v="CAD "/>
    <s v="S1"/>
    <s v="VHEN"/>
    <s v="Harish"/>
    <n v="7"/>
    <n v="7"/>
    <m/>
    <n v="1"/>
    <n v="0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0"/>
    <s v="CAD "/>
    <s v="S1"/>
    <s v="Quality"/>
    <s v="Harish"/>
    <n v="2"/>
    <n v="2"/>
    <m/>
    <n v="1"/>
    <n v="0"/>
    <n v="1"/>
    <n v="1"/>
    <s v="Initiated"/>
    <d v="2015-02-06T00:00:00"/>
    <m/>
    <m/>
    <n v="1"/>
    <n v="1"/>
    <s v="Initiated"/>
    <d v="2015-02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s v="Techpub"/>
    <s v="S1"/>
    <s v="Techpub"/>
    <s v="Santa"/>
    <n v="7"/>
    <n v="7"/>
    <n v="1"/>
    <n v="1"/>
    <n v="0.14285714285714285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8T00:00:00"/>
    <n v="6"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2"/>
    <s v="Data Analytics"/>
    <s v="S1"/>
    <s v="PEEK Service"/>
    <s v="Chakri"/>
    <n v="7"/>
    <n v="6"/>
    <n v="5"/>
    <n v="0.8571428571428571"/>
    <n v="0.83333333333333337"/>
    <n v="1"/>
    <m/>
    <m/>
    <m/>
    <m/>
    <m/>
    <n v="1"/>
    <n v="1"/>
    <s v="Received"/>
    <d v="2015-02-26T00:00:00"/>
    <d v="2015-02-27T00:00:00"/>
    <n v="7"/>
    <n v="1"/>
    <n v="1"/>
    <s v="Received"/>
    <d v="2015-03-30T00:00:00"/>
    <d v="2015-03-30T00:00:00"/>
    <n v="7"/>
    <n v="1"/>
    <n v="1"/>
    <s v="Received"/>
    <d v="2015-05-13T00:00:00"/>
    <d v="2015-05-15T00:00:00"/>
    <n v="7"/>
    <n v="1"/>
    <n v="1"/>
    <s v="Received"/>
    <d v="2015-06-08T00:00:00"/>
    <d v="2015-06-08T00:00:00"/>
    <n v="7"/>
    <n v="1"/>
    <n v="1"/>
    <s v="Initiated"/>
    <d v="2015-07-10T00:00:00"/>
    <m/>
    <m/>
    <n v="1"/>
    <n v="1"/>
    <s v="Initiated"/>
    <d v="2015-08-12T00:00:00"/>
    <d v="2015-08-12T00:00:00"/>
    <n v="6"/>
    <m/>
    <m/>
    <m/>
    <m/>
    <m/>
    <m/>
  </r>
  <r>
    <x v="0"/>
    <x v="0"/>
    <x v="2"/>
    <s v="Data Analytics"/>
    <s v="S1"/>
    <s v="E-Hero"/>
    <s v="Chakri"/>
    <n v="7"/>
    <n v="6"/>
    <n v="3"/>
    <n v="0.8571428571428571"/>
    <n v="0.5"/>
    <n v="1"/>
    <m/>
    <m/>
    <m/>
    <m/>
    <m/>
    <n v="1"/>
    <n v="1"/>
    <s v="Received"/>
    <d v="2015-02-26T00:00:00"/>
    <d v="2015-02-27T00:00:00"/>
    <n v="7"/>
    <n v="1"/>
    <n v="1"/>
    <s v="Received"/>
    <d v="2015-03-30T00:00:00"/>
    <d v="2015-03-30T00:00:00"/>
    <n v="6"/>
    <n v="1"/>
    <n v="1"/>
    <s v="Received"/>
    <d v="2015-05-13T00:00:00"/>
    <d v="2015-05-15T00:00:00"/>
    <n v="7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2"/>
    <s v="Data Analytics"/>
    <s v="S1"/>
    <s v="Life test"/>
    <s v="Chakri"/>
    <n v="7"/>
    <n v="6"/>
    <m/>
    <n v="0.8571428571428571"/>
    <n v="0"/>
    <n v="1"/>
    <m/>
    <m/>
    <m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3"/>
    <s v="IDO"/>
    <s v="S1"/>
    <s v="E-Warrior "/>
    <s v="Mallikarjun"/>
    <n v="2"/>
    <m/>
    <m/>
    <n v="0"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s v="  "/>
    <m/>
    <m/>
    <m/>
    <m/>
    <m/>
    <m/>
    <m/>
    <m/>
    <m/>
    <m/>
    <m/>
    <m/>
    <m/>
    <m/>
    <m/>
  </r>
  <r>
    <x v="1"/>
    <x v="0"/>
    <x v="4"/>
    <s v="Availability"/>
    <s v="S2"/>
    <s v="Availability-Projects"/>
    <s v="Surendra"/>
    <n v="7"/>
    <n v="5"/>
    <m/>
    <n v="0.7142857142857143"/>
    <n v="0"/>
    <n v="1"/>
    <m/>
    <m/>
    <m/>
    <m/>
    <m/>
    <n v="1"/>
    <m/>
    <m/>
    <m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5"/>
    <s v="MCTO "/>
    <s v="S2"/>
    <s v="MCTO-Projects"/>
    <s v="Chakri"/>
    <n v="7"/>
    <n v="5"/>
    <n v="1"/>
    <n v="0.7142857142857143"/>
    <n v="0.2"/>
    <n v="1"/>
    <m/>
    <m/>
    <m/>
    <m/>
    <m/>
    <n v="1"/>
    <m/>
    <m/>
    <m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9T00:00:00"/>
    <n v="4"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1"/>
    <x v="0"/>
    <x v="6"/>
    <s v="Vitality"/>
    <s v="S3"/>
    <s v="VHEN-Vitality"/>
    <s v="Rajesh"/>
    <n v="6"/>
    <n v="4"/>
    <n v="1"/>
    <n v="0.66666666666666663"/>
    <n v="0.25"/>
    <n v="1"/>
    <m/>
    <m/>
    <m/>
    <m/>
    <m/>
    <n v="1"/>
    <m/>
    <m/>
    <m/>
    <m/>
    <m/>
    <n v="1"/>
    <n v="1"/>
    <s v="Received"/>
    <d v="2015-03-30T00:00:00"/>
    <d v="2015-04-22T00:00:00"/>
    <n v="6"/>
    <m/>
    <m/>
    <m/>
    <m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1"/>
    <x v="0"/>
    <x v="6"/>
    <s v="Vitality"/>
    <s v="S3"/>
    <s v="E-Warrior-Cyient"/>
    <s v="srikanth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</r>
  <r>
    <x v="2"/>
    <x v="0"/>
    <x v="6"/>
    <s v="Vitality"/>
    <s v="S3"/>
    <s v="E-Warrior-TechM"/>
    <s v="Zameer"/>
    <n v="5"/>
    <n v="3"/>
    <n v="2"/>
    <n v="0.6"/>
    <n v="0.66666666666666663"/>
    <n v="1"/>
    <m/>
    <m/>
    <m/>
    <m/>
    <m/>
    <n v="1"/>
    <m/>
    <m/>
    <m/>
    <m/>
    <m/>
    <n v="1"/>
    <n v="1"/>
    <s v="Received"/>
    <d v="2015-03-30T00:00:00"/>
    <d v="2015-04-07T00:00:00"/>
    <n v="4"/>
    <m/>
    <m/>
    <m/>
    <m/>
    <m/>
    <m/>
    <n v="1"/>
    <n v="1"/>
    <s v="Initiated"/>
    <d v="2015-06-08T00:00:00"/>
    <m/>
    <m/>
    <n v="1"/>
    <n v="1"/>
    <s v="Received"/>
    <m/>
    <d v="2015-06-19T00:00:00"/>
    <n v="6"/>
    <m/>
    <m/>
    <m/>
    <m/>
    <m/>
    <m/>
    <m/>
    <m/>
    <m/>
    <m/>
    <m/>
    <m/>
  </r>
  <r>
    <x v="1"/>
    <x v="0"/>
    <x v="6"/>
    <s v="Vitality"/>
    <s v="S3"/>
    <s v="Smart Trac"/>
    <s v="Sachin"/>
    <n v="5"/>
    <n v="3"/>
    <n v="2"/>
    <n v="0.6"/>
    <n v="0.66666666666666663"/>
    <n v="1"/>
    <m/>
    <m/>
    <m/>
    <m/>
    <m/>
    <n v="1"/>
    <m/>
    <m/>
    <m/>
    <m/>
    <m/>
    <n v="1"/>
    <n v="1"/>
    <s v="Received"/>
    <d v="2015-03-30T00:00:00"/>
    <d v="2015-04-20T00:00:00"/>
    <n v="7"/>
    <m/>
    <m/>
    <m/>
    <m/>
    <m/>
    <m/>
    <n v="1"/>
    <n v="1"/>
    <s v="Initiated"/>
    <d v="2015-06-08T00:00:00"/>
    <m/>
    <m/>
    <n v="1"/>
    <n v="1"/>
    <s v="Initiated"/>
    <d v="2015-07-10T00:00:00"/>
    <d v="2015-07-10T00:00:00"/>
    <n v="7"/>
    <m/>
    <m/>
    <m/>
    <m/>
    <m/>
    <m/>
    <m/>
    <m/>
    <m/>
    <m/>
    <m/>
    <m/>
  </r>
  <r>
    <x v="2"/>
    <x v="0"/>
    <x v="7"/>
    <s v="CAT"/>
    <s v="S3"/>
    <s v="CAT"/>
    <s v="Santhosh"/>
    <n v="6"/>
    <n v="4"/>
    <n v="1"/>
    <n v="0.66666666666666663"/>
    <n v="0.25"/>
    <n v="1"/>
    <m/>
    <m/>
    <m/>
    <m/>
    <m/>
    <n v="1"/>
    <m/>
    <m/>
    <m/>
    <m/>
    <m/>
    <n v="1"/>
    <n v="1"/>
    <s v="Initiated"/>
    <d v="2015-03-30T00:00:00"/>
    <m/>
    <m/>
    <m/>
    <m/>
    <s v="Received"/>
    <m/>
    <m/>
    <n v="6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</r>
  <r>
    <x v="0"/>
    <x v="0"/>
    <x v="8"/>
    <s v="Special project"/>
    <s v="S1"/>
    <s v="Endurance - Video "/>
    <s v="Sravani"/>
    <n v="1"/>
    <n v="1"/>
    <n v="1"/>
    <n v="1"/>
    <n v="1"/>
    <n v="1"/>
    <n v="1"/>
    <s v="Received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Adelaid"/>
    <s v="S1"/>
    <s v="Work done in Q1"/>
    <s v="Vinay"/>
    <n v="1"/>
    <n v="1"/>
    <n v="1"/>
    <n v="1"/>
    <n v="1"/>
    <m/>
    <m/>
    <m/>
    <m/>
    <m/>
    <m/>
    <m/>
    <m/>
    <m/>
    <m/>
    <m/>
    <m/>
    <n v="1"/>
    <n v="1"/>
    <s v="Received"/>
    <d v="2015-04-21T00:00:00"/>
    <d v="2015-04-22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WIL"/>
    <s v="S1"/>
    <s v="Work done in Q1"/>
    <s v="Vinay"/>
    <n v="2"/>
    <n v="2"/>
    <n v="2"/>
    <n v="1"/>
    <n v="1"/>
    <m/>
    <m/>
    <m/>
    <m/>
    <m/>
    <m/>
    <n v="1"/>
    <n v="1"/>
    <s v="Received"/>
    <d v="2015-02-17T00:00:00"/>
    <d v="2015-02-28T00:00:00"/>
    <n v="7"/>
    <n v="1"/>
    <n v="1"/>
    <s v="Initiated"/>
    <d v="2015-04-21T00:00:00"/>
    <m/>
    <m/>
    <m/>
    <m/>
    <m/>
    <m/>
    <m/>
    <m/>
    <m/>
    <m/>
    <s v="Received"/>
    <m/>
    <d v="2015-05-07T00:00:00"/>
    <n v="7"/>
    <m/>
    <m/>
    <m/>
    <m/>
    <m/>
    <m/>
    <m/>
    <m/>
    <m/>
    <m/>
    <m/>
    <m/>
    <m/>
    <m/>
    <m/>
    <m/>
    <m/>
    <m/>
  </r>
  <r>
    <x v="0"/>
    <x v="1"/>
    <x v="4"/>
    <s v="WIL"/>
    <s v="S1"/>
    <s v="Work done in Q1-Availability "/>
    <s v="Vinay"/>
    <n v="2"/>
    <n v="2"/>
    <n v="2"/>
    <n v="1"/>
    <n v="1"/>
    <m/>
    <m/>
    <m/>
    <m/>
    <m/>
    <m/>
    <n v="1"/>
    <n v="1"/>
    <s v="Received"/>
    <d v="2015-02-17T00:00:00"/>
    <d v="2015-02-28T00:00:00"/>
    <n v="7"/>
    <n v="1"/>
    <n v="1"/>
    <s v="Initiated"/>
    <d v="2015-04-24T00:00:00"/>
    <m/>
    <m/>
    <m/>
    <m/>
    <m/>
    <m/>
    <m/>
    <m/>
    <m/>
    <m/>
    <s v="Received"/>
    <m/>
    <d v="2015-05-02T00:00:00"/>
    <n v="7"/>
    <m/>
    <m/>
    <m/>
    <m/>
    <m/>
    <m/>
    <m/>
    <m/>
    <m/>
    <m/>
    <m/>
    <m/>
    <m/>
    <m/>
    <m/>
    <m/>
    <m/>
    <m/>
  </r>
  <r>
    <x v="0"/>
    <x v="1"/>
    <x v="0"/>
    <s v="MIN"/>
    <s v="S1"/>
    <s v="Work done in Q1"/>
    <s v="Vinay"/>
    <n v="1"/>
    <n v="1"/>
    <m/>
    <n v="1"/>
    <n v="0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ECB"/>
    <s v="S1"/>
    <s v="Work done in Q1"/>
    <s v="Vinay"/>
    <n v="2"/>
    <n v="2"/>
    <n v="1"/>
    <n v="1"/>
    <n v="0.5"/>
    <m/>
    <m/>
    <m/>
    <m/>
    <m/>
    <m/>
    <n v="1"/>
    <n v="1"/>
    <s v="Received"/>
    <m/>
    <d v="2015-02-17T00:00:00"/>
    <n v="7"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"/>
    <s v="ECB"/>
    <s v="S1"/>
    <s v="Work done in Q1-Availability "/>
    <s v="Vinay"/>
    <n v="1"/>
    <n v="1"/>
    <n v="1"/>
    <n v="1"/>
    <n v="1"/>
    <m/>
    <m/>
    <m/>
    <m/>
    <m/>
    <m/>
    <m/>
    <m/>
    <m/>
    <m/>
    <m/>
    <m/>
    <n v="1"/>
    <n v="1"/>
    <s v="Initiated"/>
    <d v="2015-04-24T00:00:00"/>
    <m/>
    <m/>
    <m/>
    <m/>
    <m/>
    <m/>
    <m/>
    <m/>
    <m/>
    <m/>
    <s v="Received"/>
    <m/>
    <d v="2015-05-12T00:00:00"/>
    <n v="6"/>
    <m/>
    <m/>
    <m/>
    <m/>
    <m/>
    <m/>
    <m/>
    <m/>
    <m/>
    <m/>
    <m/>
    <m/>
    <m/>
    <m/>
    <m/>
    <m/>
    <m/>
    <m/>
  </r>
  <r>
    <x v="0"/>
    <x v="1"/>
    <x v="3"/>
    <s v="IDO"/>
    <s v="S1"/>
    <s v="WP-1026 (Completed)"/>
    <s v="Mallikarjun"/>
    <n v="1"/>
    <n v="1"/>
    <n v="1"/>
    <n v="1"/>
    <n v="1"/>
    <m/>
    <m/>
    <m/>
    <m/>
    <m/>
    <m/>
    <n v="1"/>
    <n v="1"/>
    <s v="Received"/>
    <d v="2015-02-04T00:00:00"/>
    <d v="2015-02-17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Adelaid"/>
    <s v="S1"/>
    <s v="Work done in Q2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</r>
  <r>
    <x v="0"/>
    <x v="1"/>
    <x v="0"/>
    <s v="WIL"/>
    <s v="S1"/>
    <s v="Work done in Q2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3T00:00:00"/>
    <n v="7"/>
    <m/>
    <m/>
    <m/>
    <m/>
    <m/>
    <m/>
    <m/>
    <m/>
    <m/>
    <m/>
    <m/>
    <m/>
  </r>
  <r>
    <x v="0"/>
    <x v="1"/>
    <x v="4"/>
    <s v="WIL"/>
    <s v="S1"/>
    <s v="Work done in Q2-Availability 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3T00:00:00"/>
    <n v="7"/>
    <m/>
    <m/>
    <m/>
    <m/>
    <m/>
    <m/>
    <m/>
    <m/>
    <m/>
    <m/>
    <m/>
    <m/>
  </r>
  <r>
    <x v="0"/>
    <x v="1"/>
    <x v="0"/>
    <s v="MIN"/>
    <s v="S1"/>
    <s v="Work done in Q2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5T00:00:00"/>
    <n v="4"/>
    <m/>
    <m/>
    <m/>
    <m/>
    <m/>
    <m/>
    <m/>
    <m/>
    <m/>
    <m/>
    <m/>
    <m/>
  </r>
  <r>
    <x v="0"/>
    <x v="1"/>
    <x v="0"/>
    <s v="ECB"/>
    <s v="S1"/>
    <s v="Work done in Q2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</r>
  <r>
    <x v="1"/>
    <x v="1"/>
    <x v="0"/>
    <s v="Willmington"/>
    <s v="S1"/>
    <s v="Schematic layout development"/>
    <s v="Srikanth G"/>
    <n v="2"/>
    <n v="2"/>
    <n v="2"/>
    <n v="1"/>
    <n v="1"/>
    <n v="1"/>
    <n v="1"/>
    <s v="Received"/>
    <d v="2015-01-09T00:00:00"/>
    <d v="2015-01-16T00:00:00"/>
    <n v="7"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7T00:00:00"/>
    <n v="6"/>
    <m/>
    <m/>
    <m/>
    <m/>
    <m/>
    <m/>
    <m/>
    <m/>
    <m/>
    <m/>
    <m/>
    <m/>
    <m/>
    <m/>
    <m/>
    <m/>
    <m/>
    <m/>
  </r>
  <r>
    <x v="1"/>
    <x v="1"/>
    <x v="0"/>
    <s v="Willmington"/>
    <s v="S1"/>
    <s v="Schematic layout development"/>
    <s v="Srikanth G"/>
    <n v="2"/>
    <n v="2"/>
    <n v="1"/>
    <n v="1"/>
    <n v="0.5"/>
    <n v="1"/>
    <n v="1"/>
    <s v="Received"/>
    <d v="2015-01-09T00:00:00"/>
    <d v="2015-01-16T00:00:00"/>
    <n v="7"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m/>
    <m/>
    <m/>
    <m/>
    <m/>
    <m/>
    <m/>
    <m/>
    <m/>
    <m/>
    <m/>
    <m/>
    <m/>
  </r>
  <r>
    <x v="1"/>
    <x v="1"/>
    <x v="0"/>
    <s v="Adelaide"/>
    <s v="S1"/>
    <s v="PCAD to Altum conv"/>
    <s v="Srikanth G"/>
    <n v="3"/>
    <n v="3"/>
    <n v="1"/>
    <n v="1"/>
    <n v="0.33333333333333331"/>
    <n v="1"/>
    <n v="1"/>
    <s v="Received"/>
    <d v="2015-01-13T00:00:00"/>
    <d v="2015-01-13T00:00:00"/>
    <n v="7"/>
    <m/>
    <m/>
    <m/>
    <m/>
    <m/>
    <m/>
    <n v="1"/>
    <n v="1"/>
    <s v="Initiated"/>
    <d v="2015-04-21T00:00:00"/>
    <m/>
    <m/>
    <m/>
    <m/>
    <m/>
    <m/>
    <m/>
    <m/>
    <m/>
    <m/>
    <m/>
    <m/>
    <m/>
    <m/>
    <n v="1"/>
    <n v="1"/>
    <s v="Initiated"/>
    <d v="2015-07-21T00:00:00"/>
    <m/>
    <m/>
    <m/>
    <m/>
    <s v="Received"/>
    <m/>
    <d v="2015-08-04T00:00:00"/>
    <n v="4"/>
    <m/>
    <m/>
    <m/>
    <m/>
    <m/>
    <m/>
  </r>
  <r>
    <x v="1"/>
    <x v="1"/>
    <x v="6"/>
    <s v="Vitality"/>
    <s v="S3"/>
    <s v="Minizap30"/>
    <s v="Srikanth G"/>
    <n v="2"/>
    <n v="2"/>
    <n v="1"/>
    <n v="1"/>
    <n v="0.5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20T00:00:00"/>
    <n v="7"/>
    <n v="1"/>
    <n v="1"/>
    <s v="Initiated"/>
    <d v="2015-07-21T00:00:00"/>
    <m/>
    <m/>
    <m/>
    <m/>
    <m/>
    <m/>
    <m/>
    <m/>
    <m/>
    <m/>
    <m/>
    <m/>
    <m/>
    <m/>
  </r>
  <r>
    <x v="0"/>
    <x v="2"/>
    <x v="9"/>
    <s v="CAD"/>
    <s v="S1"/>
    <s v=" Work Packages/ECR-ECO"/>
    <s v="Vijesh"/>
    <n v="2"/>
    <n v="2"/>
    <n v="2"/>
    <n v="1"/>
    <n v="1"/>
    <n v="1"/>
    <n v="1"/>
    <s v="Received"/>
    <d v="2015-01-12T00:00:00"/>
    <d v="2015-01-06T00:00:00"/>
    <n v="6"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7"/>
    <m/>
    <m/>
    <m/>
    <m/>
    <m/>
    <m/>
    <m/>
    <m/>
    <m/>
    <m/>
    <m/>
    <m/>
    <m/>
    <m/>
    <m/>
    <m/>
    <m/>
    <m/>
  </r>
  <r>
    <x v="0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5"/>
    <m/>
    <m/>
    <m/>
    <m/>
    <m/>
    <m/>
    <m/>
    <m/>
    <m/>
    <m/>
    <m/>
    <m/>
    <m/>
    <m/>
    <m/>
    <m/>
    <m/>
    <m/>
  </r>
  <r>
    <x v="0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7"/>
    <m/>
    <m/>
    <m/>
    <m/>
    <m/>
    <m/>
    <m/>
    <m/>
    <m/>
    <m/>
    <m/>
    <m/>
    <m/>
    <m/>
    <m/>
    <m/>
    <m/>
    <m/>
  </r>
  <r>
    <x v="0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6"/>
    <m/>
    <m/>
    <m/>
    <m/>
    <m/>
    <m/>
    <m/>
    <m/>
    <m/>
    <m/>
    <m/>
    <m/>
    <m/>
    <m/>
    <m/>
    <m/>
    <m/>
    <m/>
  </r>
  <r>
    <x v="0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</r>
  <r>
    <x v="0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</r>
  <r>
    <x v="0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4"/>
    <m/>
    <m/>
    <m/>
    <m/>
    <m/>
    <m/>
    <m/>
    <m/>
    <m/>
    <m/>
    <m/>
    <m/>
  </r>
  <r>
    <x v="0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</r>
  <r>
    <x v="0"/>
    <x v="2"/>
    <x v="4"/>
    <s v="Availability"/>
    <s v="S1"/>
    <s v="Component Management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n v="6"/>
    <m/>
    <m/>
    <m/>
    <m/>
    <m/>
    <m/>
    <m/>
    <m/>
    <m/>
    <m/>
    <m/>
    <m/>
  </r>
  <r>
    <x v="0"/>
    <x v="2"/>
    <x v="9"/>
    <m/>
    <s v="S1"/>
    <s v="Work done on VT Cart"/>
    <s v="Vinay/Vijesh"/>
    <n v="1"/>
    <n v="1"/>
    <n v="1"/>
    <n v="1"/>
    <n v="1"/>
    <m/>
    <m/>
    <m/>
    <m/>
    <m/>
    <m/>
    <n v="1"/>
    <n v="1"/>
    <s v="Received"/>
    <d v="2015-02-10T00:00:00"/>
    <d v="2015-02-23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x v="9"/>
    <m/>
    <m/>
    <s v="Digital Manufacturing: TC Versa line- Phase 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9T00:00:00"/>
    <m/>
    <m/>
    <m/>
    <m/>
    <m/>
    <m/>
    <m/>
    <m/>
    <m/>
    <m/>
    <m/>
    <m/>
    <m/>
    <m/>
    <m/>
    <m/>
    <s v="Received"/>
    <m/>
    <d v="2015-06-02T00:00:00"/>
    <n v="6"/>
    <m/>
    <m/>
    <m/>
    <m/>
    <m/>
    <m/>
    <m/>
    <m/>
    <m/>
    <m/>
    <m/>
    <m/>
  </r>
  <r>
    <x v="0"/>
    <x v="3"/>
    <x v="0"/>
    <s v="Quality"/>
    <s v="S1"/>
    <s v="CAD Support for Q1"/>
    <s v="Vijesh"/>
    <n v="1"/>
    <n v="1"/>
    <m/>
    <n v="1"/>
    <m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0"/>
    <s v="Quality"/>
    <s v="S1"/>
    <s v="CAD Support for Q2"/>
    <s v="Vijesh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</r>
  <r>
    <x v="0"/>
    <x v="3"/>
    <x v="3"/>
    <s v="IDO"/>
    <s v="S1"/>
    <s v="EPD-Pheonix Dosimeter"/>
    <s v="Mallikarjun"/>
    <n v="1"/>
    <n v="1"/>
    <m/>
    <n v="1"/>
    <m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3"/>
    <s v="IDO"/>
    <s v="S1"/>
    <s v="EPD-Dosimetre-Desktop reader"/>
    <s v="Mallikarjun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6-26T00:00:00"/>
    <m/>
    <m/>
    <m/>
    <m/>
    <m/>
    <m/>
    <m/>
    <m/>
    <m/>
    <m/>
    <m/>
    <m/>
    <m/>
    <m/>
  </r>
  <r>
    <x v="0"/>
    <x v="3"/>
    <x v="0"/>
    <m/>
    <s v="S1"/>
    <s v="Seismic fixture design and analysis 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8-24T00:00:00"/>
    <m/>
    <m/>
  </r>
  <r>
    <x v="0"/>
    <x v="4"/>
    <x v="0"/>
    <s v="Quality"/>
    <s v="S1"/>
    <s v=" (Work Packages)  for Q1"/>
    <s v="Vijesh"/>
    <n v="1"/>
    <n v="1"/>
    <m/>
    <n v="1"/>
    <n v="0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0"/>
    <s v="Quality"/>
    <s v="S1"/>
    <s v=" (Work Packages)  for Q2"/>
    <s v="Vijesh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m/>
    <m/>
    <m/>
    <m/>
    <m/>
    <m/>
    <m/>
    <m/>
    <m/>
    <m/>
    <m/>
    <m/>
    <m/>
  </r>
  <r>
    <x v="0"/>
    <x v="4"/>
    <x v="3"/>
    <s v="IDO"/>
    <s v="S1"/>
    <s v="PAI- XL5-CMF"/>
    <s v="Mallikarjun"/>
    <n v="1"/>
    <n v="1"/>
    <n v="1"/>
    <n v="1"/>
    <n v="1"/>
    <n v="1"/>
    <n v="1"/>
    <s v="Received"/>
    <d v="2014-12-07T00:00:00"/>
    <d v="2015-01-05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4"/>
    <x v="6"/>
    <m/>
    <m/>
    <s v="microPAHZIR EOL"/>
    <s v="Shirish Kulkarni"/>
    <n v="1"/>
    <n v="1"/>
    <n v="1"/>
    <n v="1"/>
    <n v="1"/>
    <m/>
    <m/>
    <m/>
    <m/>
    <m/>
    <m/>
    <m/>
    <m/>
    <m/>
    <m/>
    <m/>
    <m/>
    <n v="1"/>
    <n v="1"/>
    <s v="Received"/>
    <d v="2015-04-03T00:00:00"/>
    <d v="2015-04-22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4"/>
    <x v="0"/>
    <m/>
    <m/>
    <s v="Trunarc-Japanese software release, 1.5"/>
    <s v="Uma"/>
    <n v="2"/>
    <n v="2"/>
    <n v="2"/>
    <n v="1"/>
    <n v="1"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5-21T00:00:00"/>
    <d v="2015-05-22T00:00:00"/>
    <n v="5"/>
    <m/>
    <m/>
    <s v="Received"/>
    <m/>
    <d v="2015-06-03T00:00:00"/>
    <n v="6"/>
    <m/>
    <m/>
    <m/>
    <m/>
    <m/>
    <m/>
    <m/>
    <m/>
    <m/>
    <m/>
    <m/>
    <m/>
  </r>
  <r>
    <x v="3"/>
    <x v="4"/>
    <x v="0"/>
    <m/>
    <m/>
    <s v="Trunarc-Japanese software release, 1.4.1"/>
    <s v="Uma"/>
    <n v="1"/>
    <n v="1"/>
    <n v="1"/>
    <n v="1"/>
    <n v="1"/>
    <n v="1"/>
    <n v="1"/>
    <s v="Received"/>
    <d v="2015-01-19T00:00:00"/>
    <d v="2015-01-19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3"/>
    <s v="IDO"/>
    <s v="S1"/>
    <s v="PAI-LTS"/>
    <s v="Mallikarjun"/>
    <n v="1"/>
    <n v="1"/>
    <m/>
    <n v="1"/>
    <m/>
    <m/>
    <m/>
    <m/>
    <m/>
    <m/>
    <m/>
    <m/>
    <m/>
    <m/>
    <m/>
    <m/>
    <m/>
    <n v="1"/>
    <n v="1"/>
    <s v="Initiated"/>
    <d v="2015-04-2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4"/>
    <x v="10"/>
    <s v="User App"/>
    <s v="S1"/>
    <s v="PAI-Interactive app"/>
    <s v="Karthik"/>
    <n v="1"/>
    <n v="1"/>
    <n v="1"/>
    <n v="1"/>
    <n v="1"/>
    <m/>
    <m/>
    <m/>
    <m/>
    <m/>
    <m/>
    <m/>
    <m/>
    <m/>
    <m/>
    <m/>
    <m/>
    <n v="1"/>
    <n v="1"/>
    <s v="Received"/>
    <d v="2015-03-12T00:00:00"/>
    <d v="2015-03-12T00:00:0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5"/>
    <x v="9"/>
    <s v="CAD"/>
    <s v="S1"/>
    <s v="BIN Drawings"/>
    <s v="Vinay"/>
    <n v="2"/>
    <n v="2"/>
    <n v="2"/>
    <n v="1"/>
    <n v="1"/>
    <m/>
    <m/>
    <m/>
    <m/>
    <m/>
    <m/>
    <n v="1"/>
    <n v="1"/>
    <s v="Received"/>
    <d v="2015-02-17T00:00:00"/>
    <d v="2015-02-18T00:00:00"/>
    <n v="5"/>
    <n v="1"/>
    <n v="1"/>
    <s v="Received"/>
    <d v="2015-04-17T00:00:00"/>
    <d v="2015-04-17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6"/>
    <x v="9"/>
    <s v="Availaility"/>
    <m/>
    <s v="NCAT "/>
    <s v="Raju Vegesna"/>
    <n v="1"/>
    <n v="1"/>
    <m/>
    <n v="1"/>
    <m/>
    <n v="1"/>
    <n v="1"/>
    <s v="Initiated"/>
    <d v="2015-01-2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3"/>
    <s v="IDO"/>
    <s v="S1"/>
    <s v="Speed Vac"/>
    <s v="Mallikarjun"/>
    <n v="1"/>
    <n v="1"/>
    <n v="1"/>
    <n v="1"/>
    <n v="1"/>
    <n v="1"/>
    <n v="1"/>
    <s v="Received"/>
    <d v="2015-11-21T00:00:00"/>
    <d v="2015-01-07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9"/>
    <s v="Vitality"/>
    <s v="S3"/>
    <s v="Kronos Project "/>
    <s v="Lovwin"/>
    <n v="3"/>
    <n v="2"/>
    <m/>
    <n v="0.66666666666666663"/>
    <n v="0"/>
    <n v="1"/>
    <n v="1"/>
    <s v="Initiated"/>
    <m/>
    <m/>
    <m/>
    <n v="1"/>
    <m/>
    <m/>
    <m/>
    <m/>
    <m/>
    <m/>
    <m/>
    <m/>
    <m/>
    <m/>
    <m/>
    <n v="1"/>
    <n v="1"/>
    <s v="Initiated"/>
    <d v="2015-05-08T00:00:00"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9"/>
    <s v="Availaility"/>
    <s v="S1"/>
    <s v="ECN and Agile Requests"/>
    <s v="Lovwin"/>
    <n v="3"/>
    <n v="3"/>
    <m/>
    <n v="1"/>
    <n v="0"/>
    <n v="1"/>
    <n v="1"/>
    <s v="Initiated"/>
    <m/>
    <m/>
    <m/>
    <n v="1"/>
    <n v="1"/>
    <s v="Initiated"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250L Outer Door Cabinet RAL pre Assembly 240L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Old-New Flaschendreher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Heaters door left and right 250l Kronos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HLA Documentation Change Glass Door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Packaging Parts for the 250l unit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Kronos-Air guide Back wall-Q2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5T00:00:00"/>
    <d v="2015-07-16T00:00:00"/>
    <n v="4"/>
    <m/>
    <m/>
    <m/>
    <m/>
    <m/>
    <m/>
    <m/>
    <m/>
    <m/>
    <m/>
    <m/>
    <m/>
  </r>
  <r>
    <x v="0"/>
    <x v="6"/>
    <x v="9"/>
    <s v="Vitality"/>
    <s v="S3"/>
    <s v="Kronos-Glass Plate drawing updates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</r>
  <r>
    <x v="0"/>
    <x v="6"/>
    <x v="9"/>
    <s v="Vitality"/>
    <s v="S3"/>
    <s v="WP-Goulash + Drawing Updates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d v="2015-07-20T00:00:00"/>
    <n v="6"/>
    <m/>
    <m/>
    <m/>
    <m/>
    <m/>
    <m/>
    <m/>
    <m/>
    <m/>
    <m/>
    <m/>
    <m/>
  </r>
  <r>
    <x v="0"/>
    <x v="6"/>
    <x v="9"/>
    <s v="Vitality"/>
    <m/>
    <s v="Drawing Updates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d v="2015-07-20T00:00:00"/>
    <n v="6"/>
    <m/>
    <m/>
    <m/>
    <m/>
    <m/>
    <m/>
    <m/>
    <m/>
    <m/>
    <m/>
    <m/>
    <m/>
  </r>
  <r>
    <x v="0"/>
    <x v="7"/>
    <x v="9"/>
    <s v="CAD"/>
    <s v="S1"/>
    <s v="WAI"/>
    <s v="Lovwin"/>
    <n v="1"/>
    <n v="1"/>
    <m/>
    <n v="1"/>
    <m/>
    <m/>
    <m/>
    <m/>
    <m/>
    <m/>
    <m/>
    <m/>
    <m/>
    <m/>
    <m/>
    <m/>
    <m/>
    <n v="1"/>
    <n v="1"/>
    <s v="Initiated"/>
    <d v="2015-03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7"/>
    <x v="1"/>
    <s v="Manuals"/>
    <s v="S1"/>
    <s v="WAI"/>
    <s v="Lovwin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5-18T00:00:00"/>
    <m/>
    <m/>
    <m/>
    <m/>
    <s v="Received"/>
    <m/>
    <d v="2015-06-10T00:00:00"/>
    <n v="7"/>
    <m/>
    <m/>
    <m/>
    <m/>
    <m/>
    <m/>
    <m/>
    <m/>
    <m/>
    <m/>
    <m/>
    <m/>
  </r>
  <r>
    <x v="0"/>
    <x v="7"/>
    <x v="9"/>
    <m/>
    <s v="S1"/>
    <s v="WAI"/>
    <s v="Vijesh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8-24T00:00:00"/>
    <m/>
    <m/>
  </r>
  <r>
    <x v="1"/>
    <x v="6"/>
    <x v="9"/>
    <m/>
    <m/>
    <s v="Helios re-Layout"/>
    <s v="Raju Vegesna"/>
    <n v="1"/>
    <n v="1"/>
    <n v="1"/>
    <n v="1"/>
    <n v="1"/>
    <m/>
    <m/>
    <m/>
    <m/>
    <m/>
    <m/>
    <m/>
    <m/>
    <m/>
    <m/>
    <m/>
    <m/>
    <n v="1"/>
    <n v="1"/>
    <s v="Received"/>
    <d v="2015-03-27T00:00:00"/>
    <d v="2015-03-29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9"/>
    <m/>
    <m/>
    <s v="B2 Cabinets"/>
    <s v="Lovwin"/>
    <n v="1"/>
    <n v="1"/>
    <n v="1"/>
    <n v="1"/>
    <n v="1"/>
    <m/>
    <m/>
    <m/>
    <m/>
    <m/>
    <m/>
    <m/>
    <m/>
    <m/>
    <m/>
    <m/>
    <m/>
    <n v="1"/>
    <n v="1"/>
    <s v="Received"/>
    <d v="2015-03-04T00:00:00"/>
    <d v="2015-03-10T00:00:0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6"/>
    <s v="CAT"/>
    <s v="S3"/>
    <s v="Japan Plan B"/>
    <s v="Surendra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</r>
  <r>
    <x v="1"/>
    <x v="0"/>
    <x v="6"/>
    <s v="CAT"/>
    <s v="S3"/>
    <s v="MDD Classification"/>
    <s v="Surendra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</r>
  <r>
    <x v="0"/>
    <x v="8"/>
    <x v="9"/>
    <s v="CAD"/>
    <s v="S1"/>
    <s v="CAD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n v="1"/>
    <n v="1"/>
    <s v="Received "/>
    <d v="2015-05-18T00:00:00"/>
    <d v="2015-05-20T00:00:00"/>
    <n v="7"/>
    <m/>
    <m/>
    <m/>
    <m/>
    <m/>
    <m/>
    <m/>
    <m/>
    <m/>
    <m/>
    <m/>
    <m/>
    <m/>
    <m/>
    <m/>
    <m/>
    <m/>
    <m/>
  </r>
  <r>
    <x v="0"/>
    <x v="0"/>
    <x v="10"/>
    <s v="User App"/>
    <s v="S1"/>
    <s v="Energy Simulation"/>
    <s v="Karthik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8-20T00:00:00"/>
    <d v="2015-08-24T00:00:00"/>
    <n v="5"/>
  </r>
  <r>
    <x v="4"/>
    <x v="9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9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s v="iLensys"/>
    <x v="0"/>
    <x v="0"/>
    <s v="CAD "/>
    <s v="S1"/>
    <s v="Availability &amp; Electrical"/>
    <s v="Harish"/>
    <n v="6"/>
    <n v="6"/>
    <n v="1"/>
    <n v="1"/>
    <n v="0.16666666666666666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9T00:00:00"/>
    <n v="6"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CAT"/>
    <s v="Harish"/>
    <n v="7"/>
    <n v="7"/>
    <n v="4"/>
    <n v="1"/>
    <n v="0.5714285714285714"/>
    <n v="1"/>
    <n v="1"/>
    <s v="Received"/>
    <d v="2015-02-06T00:00:00"/>
    <d v="2015-02-06T00:00:00"/>
    <n v="6"/>
    <n v="1"/>
    <n v="1"/>
    <s v="Received"/>
    <d v="2015-02-26T00:00:00"/>
    <d v="2015-02-26T00:00:00"/>
    <n v="6"/>
    <n v="1"/>
    <n v="1"/>
    <s v="Initiated"/>
    <d v="2015-03-30T00:00:00"/>
    <m/>
    <m/>
    <n v="1"/>
    <n v="1"/>
    <s v="Received"/>
    <d v="2015-05-13T00:00:00"/>
    <d v="2015-05-18T00:00:00"/>
    <n v="6"/>
    <n v="1"/>
    <n v="1"/>
    <s v="Received"/>
    <d v="2015-06-08T00:00:00"/>
    <d v="2015-06-09T00:00:00"/>
    <n v="7"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E-Hero"/>
    <s v="Harish"/>
    <n v="7"/>
    <n v="7"/>
    <n v="1"/>
    <n v="1"/>
    <n v="0.14285714285714285"/>
    <n v="1"/>
    <n v="1"/>
    <s v="Initiated"/>
    <d v="2015-02-06T00:00:00"/>
    <m/>
    <m/>
    <n v="1"/>
    <n v="1"/>
    <s v="Initiated"/>
    <d v="2015-02-26T00:00:00"/>
    <m/>
    <m/>
    <n v="1"/>
    <n v="1"/>
    <s v="Received"/>
    <d v="2015-03-30T00:00:00"/>
    <d v="2015-04-14T00:00:00"/>
    <n v="6"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E-Warrior "/>
    <s v="Harish"/>
    <n v="7"/>
    <n v="7"/>
    <n v="3"/>
    <n v="1"/>
    <n v="0.42857142857142855"/>
    <n v="1"/>
    <n v="1"/>
    <s v="Initiated"/>
    <d v="2015-02-06T00:00:00"/>
    <m/>
    <m/>
    <n v="1"/>
    <n v="1"/>
    <s v="Received"/>
    <d v="2015-02-26T00:00:00"/>
    <d v="2015-02-26T00:00:00"/>
    <n v="4"/>
    <n v="1"/>
    <n v="1"/>
    <s v="Received"/>
    <d v="2015-03-30T00:00:00"/>
    <d v="2015-04-14T00:00:00"/>
    <n v="5"/>
    <n v="1"/>
    <n v="1"/>
    <s v="Received"/>
    <d v="2015-05-13T00:00:00"/>
    <d v="2015-05-13T00:00:00"/>
    <n v="6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VHEN"/>
    <s v="Harish"/>
    <n v="7"/>
    <n v="7"/>
    <m/>
    <n v="1"/>
    <n v="0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Quality"/>
    <s v="Harish"/>
    <n v="2"/>
    <n v="2"/>
    <m/>
    <n v="1"/>
    <n v="0"/>
    <n v="1"/>
    <n v="1"/>
    <s v="Initiated"/>
    <d v="2015-02-06T00:00:00"/>
    <m/>
    <m/>
    <n v="1"/>
    <n v="1"/>
    <s v="Initiated"/>
    <d v="2015-02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1"/>
    <s v="Techpub"/>
    <s v="S1"/>
    <s v="Techpub"/>
    <s v="Santa"/>
    <n v="7"/>
    <n v="7"/>
    <n v="1"/>
    <n v="1"/>
    <n v="0.14285714285714285"/>
    <n v="1"/>
    <n v="1"/>
    <s v="Initiated"/>
    <d v="2015-02-06T00:00:00"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8T00:00:00"/>
    <n v="6"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PEEK Service"/>
    <s v="Chakri"/>
    <n v="7"/>
    <n v="6"/>
    <n v="5"/>
    <n v="0.8571428571428571"/>
    <n v="0.83333333333333337"/>
    <n v="1"/>
    <m/>
    <m/>
    <m/>
    <m/>
    <m/>
    <n v="1"/>
    <n v="1"/>
    <s v="Received"/>
    <d v="2015-02-26T00:00:00"/>
    <d v="2015-02-27T00:00:00"/>
    <n v="7"/>
    <n v="1"/>
    <n v="1"/>
    <s v="Received"/>
    <d v="2015-03-30T00:00:00"/>
    <d v="2015-03-30T00:00:00"/>
    <n v="7"/>
    <n v="1"/>
    <n v="1"/>
    <s v="Received"/>
    <d v="2015-05-13T00:00:00"/>
    <d v="2015-05-15T00:00:00"/>
    <n v="7"/>
    <n v="1"/>
    <n v="1"/>
    <s v="Received"/>
    <d v="2015-06-08T00:00:00"/>
    <d v="2015-06-08T00:00:00"/>
    <n v="7"/>
    <n v="1"/>
    <n v="1"/>
    <s v="Initiated"/>
    <d v="2015-07-10T00:00:00"/>
    <m/>
    <m/>
    <n v="1"/>
    <n v="1"/>
    <s v="Initiated"/>
    <d v="2015-08-12T00:00:00"/>
    <d v="2015-08-12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E-Hero"/>
    <s v="Chakri"/>
    <n v="7"/>
    <n v="6"/>
    <n v="3"/>
    <n v="0.8571428571428571"/>
    <n v="0.5"/>
    <n v="1"/>
    <m/>
    <m/>
    <m/>
    <m/>
    <m/>
    <n v="1"/>
    <n v="1"/>
    <s v="Received"/>
    <d v="2015-02-26T00:00:00"/>
    <d v="2015-02-27T00:00:00"/>
    <n v="7"/>
    <n v="1"/>
    <n v="1"/>
    <s v="Received"/>
    <d v="2015-03-30T00:00:00"/>
    <d v="2015-03-30T00:00:00"/>
    <n v="6"/>
    <n v="1"/>
    <n v="1"/>
    <s v="Received"/>
    <d v="2015-05-13T00:00:00"/>
    <d v="2015-05-15T00:00:00"/>
    <n v="7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Life test"/>
    <s v="Chakri"/>
    <n v="7"/>
    <n v="6"/>
    <m/>
    <n v="0.8571428571428571"/>
    <n v="0"/>
    <n v="1"/>
    <m/>
    <m/>
    <m/>
    <m/>
    <m/>
    <n v="1"/>
    <n v="1"/>
    <s v="Initiated"/>
    <d v="2015-02-26T00:00:00"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3"/>
    <s v="IDO"/>
    <s v="S1"/>
    <s v="E-Warrior "/>
    <s v="Mallikarjun"/>
    <n v="2"/>
    <m/>
    <m/>
    <n v="0"/>
    <m/>
    <n v="1"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s v="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4"/>
    <s v="Availability"/>
    <s v="S2"/>
    <s v="Availability-Projects"/>
    <s v="Surendra"/>
    <n v="7"/>
    <n v="5"/>
    <m/>
    <n v="0.7142857142857143"/>
    <n v="0"/>
    <n v="1"/>
    <m/>
    <m/>
    <m/>
    <m/>
    <m/>
    <n v="1"/>
    <m/>
    <m/>
    <m/>
    <m/>
    <m/>
    <n v="1"/>
    <n v="1"/>
    <s v="Initiated"/>
    <d v="2015-03-30T00:00:00"/>
    <m/>
    <m/>
    <n v="1"/>
    <n v="1"/>
    <s v="Initiated"/>
    <d v="2015-05-13T00:00:00"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5"/>
    <s v="MCTO "/>
    <s v="S2"/>
    <s v="MCTO-Projects"/>
    <s v="Chakri"/>
    <n v="7"/>
    <n v="5"/>
    <n v="1"/>
    <n v="0.7142857142857143"/>
    <n v="0.2"/>
    <n v="1"/>
    <m/>
    <m/>
    <m/>
    <m/>
    <m/>
    <n v="1"/>
    <m/>
    <m/>
    <m/>
    <m/>
    <m/>
    <n v="1"/>
    <n v="1"/>
    <s v="Initiated"/>
    <d v="2015-03-30T00:00:00"/>
    <m/>
    <m/>
    <n v="1"/>
    <n v="1"/>
    <s v="Initiated"/>
    <d v="2015-05-13T00:00:00"/>
    <m/>
    <m/>
    <n v="1"/>
    <n v="1"/>
    <s v="Received"/>
    <d v="2015-06-08T00:00:00"/>
    <d v="2015-06-09T00:00:00"/>
    <n v="4"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6"/>
    <s v="Vitality"/>
    <s v="S3"/>
    <s v="VHEN-Vitality"/>
    <s v="Rajesh"/>
    <n v="6"/>
    <n v="4"/>
    <n v="1"/>
    <n v="0.66666666666666663"/>
    <n v="0.25"/>
    <n v="1"/>
    <m/>
    <m/>
    <m/>
    <m/>
    <m/>
    <n v="1"/>
    <m/>
    <m/>
    <m/>
    <m/>
    <m/>
    <n v="1"/>
    <n v="1"/>
    <s v="Received"/>
    <d v="2015-03-30T00:00:00"/>
    <d v="2015-04-22T00:00:00"/>
    <n v="6"/>
    <m/>
    <m/>
    <m/>
    <m/>
    <m/>
    <m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6"/>
    <s v="Vitality"/>
    <s v="S3"/>
    <s v="E-Warrior-Cyient"/>
    <s v="srikanth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chM"/>
    <x v="0"/>
    <x v="6"/>
    <s v="Vitality"/>
    <s v="S3"/>
    <s v="E-Warrior-TechM"/>
    <s v="Zameer"/>
    <n v="5"/>
    <n v="3"/>
    <n v="2"/>
    <n v="0.6"/>
    <n v="0.66666666666666663"/>
    <n v="1"/>
    <m/>
    <m/>
    <m/>
    <m/>
    <m/>
    <n v="1"/>
    <m/>
    <m/>
    <m/>
    <m/>
    <m/>
    <n v="1"/>
    <n v="1"/>
    <s v="Received"/>
    <d v="2015-03-30T00:00:00"/>
    <d v="2015-04-07T00:00:00"/>
    <n v="4"/>
    <m/>
    <m/>
    <m/>
    <m/>
    <m/>
    <m/>
    <n v="1"/>
    <n v="1"/>
    <s v="Initiated"/>
    <d v="2015-06-08T00:00:00"/>
    <m/>
    <m/>
    <n v="1"/>
    <n v="1"/>
    <s v="Received"/>
    <m/>
    <d v="2015-06-19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6"/>
    <s v="Vitality"/>
    <s v="S3"/>
    <s v="Smart Trac"/>
    <s v="Sachin"/>
    <n v="5"/>
    <n v="3"/>
    <n v="2"/>
    <n v="0.6"/>
    <n v="0.66666666666666663"/>
    <n v="1"/>
    <m/>
    <m/>
    <m/>
    <m/>
    <m/>
    <n v="1"/>
    <m/>
    <m/>
    <m/>
    <m/>
    <m/>
    <n v="1"/>
    <n v="1"/>
    <s v="Received"/>
    <d v="2015-03-30T00:00:00"/>
    <d v="2015-04-20T00:00:00"/>
    <n v="7"/>
    <m/>
    <m/>
    <m/>
    <m/>
    <m/>
    <m/>
    <n v="1"/>
    <n v="1"/>
    <s v="Initiated"/>
    <d v="2015-06-08T00:00:00"/>
    <m/>
    <m/>
    <n v="1"/>
    <n v="1"/>
    <s v="Initiated"/>
    <d v="2015-07-10T00:00:00"/>
    <d v="2015-07-10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echM"/>
    <x v="0"/>
    <x v="7"/>
    <s v="CAT"/>
    <s v="S3"/>
    <s v="CAT"/>
    <s v="Santhosh"/>
    <n v="6"/>
    <n v="4"/>
    <n v="1"/>
    <n v="0.66666666666666663"/>
    <n v="0.25"/>
    <n v="1"/>
    <m/>
    <m/>
    <m/>
    <m/>
    <m/>
    <n v="1"/>
    <m/>
    <m/>
    <m/>
    <m/>
    <m/>
    <n v="1"/>
    <n v="1"/>
    <s v="Initiated"/>
    <d v="2015-03-30T00:00:00"/>
    <m/>
    <m/>
    <m/>
    <m/>
    <s v="Received"/>
    <m/>
    <m/>
    <n v="6"/>
    <n v="1"/>
    <n v="1"/>
    <s v="Initiated"/>
    <d v="2015-06-08T00:00:00"/>
    <m/>
    <m/>
    <n v="1"/>
    <n v="1"/>
    <s v="Initiated"/>
    <d v="2015-07-10T00:00:00"/>
    <m/>
    <m/>
    <n v="1"/>
    <n v="1"/>
    <s v="Initiated"/>
    <d v="2015-08-12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8"/>
    <s v="Special project"/>
    <s v="S1"/>
    <s v="Endurance - Video "/>
    <s v="Sravani"/>
    <n v="1"/>
    <n v="1"/>
    <n v="1"/>
    <n v="1"/>
    <n v="1"/>
    <n v="1"/>
    <n v="1"/>
    <s v="Received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Adelaid"/>
    <s v="S1"/>
    <s v="Work done in Q1"/>
    <s v="Vinay"/>
    <n v="1"/>
    <n v="1"/>
    <n v="1"/>
    <n v="1"/>
    <n v="1"/>
    <m/>
    <m/>
    <m/>
    <m/>
    <m/>
    <m/>
    <m/>
    <m/>
    <m/>
    <m/>
    <m/>
    <m/>
    <n v="1"/>
    <n v="1"/>
    <s v="Received"/>
    <d v="2015-04-21T00:00:00"/>
    <d v="2015-04-22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WIL"/>
    <s v="S1"/>
    <s v="Work done in Q1"/>
    <s v="Vinay"/>
    <n v="2"/>
    <n v="2"/>
    <n v="2"/>
    <n v="1"/>
    <n v="1"/>
    <m/>
    <m/>
    <m/>
    <m/>
    <m/>
    <m/>
    <n v="1"/>
    <n v="1"/>
    <s v="Received"/>
    <d v="2015-02-17T00:00:00"/>
    <d v="2015-02-28T00:00:00"/>
    <n v="7"/>
    <n v="1"/>
    <n v="1"/>
    <s v="Initiated"/>
    <d v="2015-04-21T00:00:00"/>
    <m/>
    <m/>
    <m/>
    <m/>
    <m/>
    <m/>
    <m/>
    <m/>
    <m/>
    <m/>
    <s v="Received"/>
    <m/>
    <d v="2015-05-07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4"/>
    <s v="WIL"/>
    <s v="S1"/>
    <s v="Work done in Q1-Availability "/>
    <s v="Vinay"/>
    <n v="2"/>
    <n v="2"/>
    <n v="2"/>
    <n v="1"/>
    <n v="1"/>
    <m/>
    <m/>
    <m/>
    <m/>
    <m/>
    <m/>
    <n v="1"/>
    <n v="1"/>
    <s v="Received"/>
    <d v="2015-02-17T00:00:00"/>
    <d v="2015-02-28T00:00:00"/>
    <n v="7"/>
    <n v="1"/>
    <n v="1"/>
    <s v="Initiated"/>
    <d v="2015-04-24T00:00:00"/>
    <m/>
    <m/>
    <m/>
    <m/>
    <m/>
    <m/>
    <m/>
    <m/>
    <m/>
    <m/>
    <s v="Received"/>
    <m/>
    <d v="2015-05-02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MIN"/>
    <s v="S1"/>
    <s v="Work done in Q1"/>
    <s v="Vinay"/>
    <n v="1"/>
    <n v="1"/>
    <m/>
    <n v="1"/>
    <n v="0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ECB"/>
    <s v="S1"/>
    <s v="Work done in Q1"/>
    <s v="Vinay"/>
    <n v="2"/>
    <n v="2"/>
    <n v="1"/>
    <n v="1"/>
    <n v="0.5"/>
    <m/>
    <m/>
    <m/>
    <m/>
    <m/>
    <m/>
    <n v="1"/>
    <n v="1"/>
    <s v="Received"/>
    <m/>
    <d v="2015-02-17T00:00:00"/>
    <n v="7"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4"/>
    <s v="ECB"/>
    <s v="S1"/>
    <s v="Work done in Q1-Availability "/>
    <s v="Vinay"/>
    <n v="1"/>
    <n v="1"/>
    <n v="1"/>
    <n v="1"/>
    <n v="1"/>
    <m/>
    <m/>
    <m/>
    <m/>
    <m/>
    <m/>
    <m/>
    <m/>
    <m/>
    <m/>
    <m/>
    <m/>
    <n v="1"/>
    <n v="1"/>
    <s v="Initiated"/>
    <d v="2015-04-24T00:00:00"/>
    <m/>
    <m/>
    <m/>
    <m/>
    <m/>
    <m/>
    <m/>
    <m/>
    <m/>
    <m/>
    <s v="Received"/>
    <m/>
    <d v="2015-05-12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3"/>
    <s v="IDO"/>
    <s v="S1"/>
    <s v="WP-1026 (Completed)"/>
    <s v="Mallikarjun"/>
    <n v="1"/>
    <n v="1"/>
    <n v="1"/>
    <n v="1"/>
    <n v="1"/>
    <m/>
    <m/>
    <m/>
    <m/>
    <m/>
    <m/>
    <n v="1"/>
    <n v="1"/>
    <s v="Received"/>
    <d v="2015-02-04T00:00:00"/>
    <d v="2015-02-17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Adelaid"/>
    <s v="S1"/>
    <s v="Work done in Q2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WIL"/>
    <s v="S1"/>
    <s v="Work done in Q2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3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4"/>
    <s v="WIL"/>
    <s v="S1"/>
    <s v="Work done in Q2-Availability 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3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MIN"/>
    <s v="S1"/>
    <s v="Work done in Q2"/>
    <s v="Vinay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0T00:00:00"/>
    <d v="2015-07-15T00:00:0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1"/>
    <x v="0"/>
    <s v="ECB"/>
    <s v="S1"/>
    <s v="Work done in Q2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1"/>
    <x v="0"/>
    <s v="Willmington"/>
    <s v="S1"/>
    <s v="Schematic layout development"/>
    <s v="Srikanth G"/>
    <n v="2"/>
    <n v="2"/>
    <n v="2"/>
    <n v="1"/>
    <n v="1"/>
    <n v="1"/>
    <n v="1"/>
    <s v="Received"/>
    <d v="2015-01-09T00:00:00"/>
    <d v="2015-01-16T00:00:00"/>
    <n v="7"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7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1"/>
    <x v="0"/>
    <s v="Willmington"/>
    <s v="S1"/>
    <s v="Schematic layout development"/>
    <s v="Srikanth G"/>
    <n v="2"/>
    <n v="2"/>
    <n v="1"/>
    <n v="1"/>
    <n v="0.5"/>
    <n v="1"/>
    <n v="1"/>
    <s v="Received"/>
    <d v="2015-01-09T00:00:00"/>
    <d v="2015-01-16T00:00:00"/>
    <n v="7"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1"/>
    <x v="0"/>
    <s v="Adelaide"/>
    <s v="S1"/>
    <s v="PCAD to Altum conv"/>
    <s v="Srikanth G"/>
    <n v="3"/>
    <n v="3"/>
    <n v="2"/>
    <n v="1"/>
    <n v="0.66666666666666663"/>
    <n v="1"/>
    <n v="1"/>
    <s v="Received"/>
    <d v="2015-01-13T00:00:00"/>
    <d v="2015-01-13T00:00:00"/>
    <n v="7"/>
    <m/>
    <m/>
    <m/>
    <m/>
    <m/>
    <m/>
    <n v="1"/>
    <n v="1"/>
    <s v="Initiated"/>
    <d v="2015-04-21T00:00:00"/>
    <m/>
    <m/>
    <m/>
    <m/>
    <m/>
    <m/>
    <m/>
    <m/>
    <m/>
    <m/>
    <m/>
    <m/>
    <m/>
    <m/>
    <n v="1"/>
    <n v="1"/>
    <s v="Initiated"/>
    <d v="2015-07-21T00:00:00"/>
    <m/>
    <m/>
    <m/>
    <m/>
    <s v="Received"/>
    <m/>
    <d v="2015-08-04T00:00:0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1"/>
    <x v="6"/>
    <s v="Vitality"/>
    <s v="S3"/>
    <s v="Minizap30"/>
    <s v="Srikanth G"/>
    <n v="2"/>
    <n v="2"/>
    <n v="1"/>
    <n v="1"/>
    <n v="0.5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20T00:00:00"/>
    <n v="7"/>
    <n v="1"/>
    <n v="1"/>
    <s v="Initiated"/>
    <d v="2015-07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"/>
    <s v="Vijesh"/>
    <n v="2"/>
    <n v="2"/>
    <n v="2"/>
    <n v="1"/>
    <n v="1"/>
    <n v="1"/>
    <n v="1"/>
    <s v="Received"/>
    <d v="2015-01-12T00:00:00"/>
    <d v="2015-01-06T00:00:00"/>
    <n v="6"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s v="Received"/>
    <m/>
    <d v="2015-05-05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s v="CAD"/>
    <s v="S1"/>
    <s v=" Work Packages/ECR-ECO-Q2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d v="2015-07-21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4"/>
    <s v="Availability"/>
    <s v="S1"/>
    <s v="Component Management"/>
    <s v="Vijesh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m/>
    <s v="S1"/>
    <s v="Work done on VT Cart"/>
    <s v="Vinay/Vijesh"/>
    <n v="1"/>
    <n v="1"/>
    <n v="1"/>
    <n v="1"/>
    <n v="1"/>
    <m/>
    <m/>
    <m/>
    <m/>
    <m/>
    <m/>
    <n v="1"/>
    <n v="1"/>
    <s v="Received"/>
    <d v="2015-02-10T00:00:00"/>
    <d v="2015-02-23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2"/>
    <x v="9"/>
    <m/>
    <m/>
    <s v="Digital Manufacturing: TC Versa line- Phase 1"/>
    <s v="Vijesh"/>
    <n v="1"/>
    <n v="1"/>
    <n v="1"/>
    <n v="1"/>
    <n v="1"/>
    <m/>
    <m/>
    <m/>
    <m/>
    <m/>
    <m/>
    <m/>
    <m/>
    <m/>
    <m/>
    <m/>
    <m/>
    <n v="1"/>
    <n v="1"/>
    <s v="Initiated"/>
    <d v="2015-04-29T00:00:00"/>
    <m/>
    <m/>
    <m/>
    <m/>
    <m/>
    <m/>
    <m/>
    <m/>
    <m/>
    <m/>
    <m/>
    <m/>
    <m/>
    <m/>
    <m/>
    <m/>
    <s v="Received"/>
    <m/>
    <d v="2015-06-02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3"/>
    <x v="0"/>
    <s v="Quality"/>
    <s v="S1"/>
    <s v="CAD Support for Q1"/>
    <s v="Vijesh"/>
    <n v="1"/>
    <n v="1"/>
    <m/>
    <n v="1"/>
    <m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3"/>
    <x v="0"/>
    <s v="Quality"/>
    <s v="S1"/>
    <s v="CAD Support for Q2"/>
    <s v="Vijesh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3"/>
    <x v="3"/>
    <s v="IDO"/>
    <s v="S1"/>
    <s v="EPD-Pheonix Dosimeter"/>
    <s v="Mallikarjun"/>
    <n v="1"/>
    <n v="1"/>
    <m/>
    <n v="1"/>
    <m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3"/>
    <x v="3"/>
    <s v="IDO"/>
    <s v="S1"/>
    <s v="EPD-Dosimetre-Desktop reader"/>
    <s v="Mallikarjun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6-26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3"/>
    <x v="0"/>
    <m/>
    <s v="S1"/>
    <s v="Seismic fixture design and analysis "/>
    <s v="Vinay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8-24T00:00:00"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4"/>
    <x v="0"/>
    <s v="Quality"/>
    <s v="S1"/>
    <s v=" (Work Packages)  for Q1"/>
    <s v="Vijesh"/>
    <n v="1"/>
    <n v="1"/>
    <m/>
    <n v="1"/>
    <n v="0"/>
    <m/>
    <m/>
    <m/>
    <m/>
    <m/>
    <m/>
    <m/>
    <m/>
    <m/>
    <m/>
    <m/>
    <m/>
    <n v="1"/>
    <n v="1"/>
    <s v="Initiated"/>
    <d v="2015-04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4"/>
    <x v="0"/>
    <s v="Quality"/>
    <s v="S1"/>
    <s v=" (Work Packages)  for Q2"/>
    <s v="Vijesh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21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4"/>
    <x v="3"/>
    <s v="IDO"/>
    <s v="S1"/>
    <s v="PAI- XL5-CMF"/>
    <s v="Mallikarjun"/>
    <n v="1"/>
    <n v="1"/>
    <n v="1"/>
    <n v="1"/>
    <n v="1"/>
    <n v="1"/>
    <n v="1"/>
    <s v="Received"/>
    <d v="2014-12-07T00:00:00"/>
    <d v="2015-01-05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T"/>
    <x v="4"/>
    <x v="6"/>
    <m/>
    <m/>
    <s v="microPAHZIR EOL"/>
    <s v="Shirish Kulkarni"/>
    <n v="1"/>
    <n v="1"/>
    <n v="1"/>
    <n v="1"/>
    <n v="1"/>
    <m/>
    <m/>
    <m/>
    <m/>
    <m/>
    <m/>
    <m/>
    <m/>
    <m/>
    <m/>
    <m/>
    <m/>
    <n v="1"/>
    <n v="1"/>
    <s v="Received"/>
    <d v="2015-04-03T00:00:00"/>
    <d v="2015-04-22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T"/>
    <x v="4"/>
    <x v="0"/>
    <m/>
    <m/>
    <s v="Trunarc-Japanese software release, 1.5"/>
    <s v="Uma"/>
    <n v="2"/>
    <n v="2"/>
    <n v="2"/>
    <n v="1"/>
    <n v="1"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5-21T00:00:00"/>
    <d v="2015-05-22T00:00:00"/>
    <n v="5"/>
    <m/>
    <m/>
    <s v="Received"/>
    <m/>
    <d v="2015-06-03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T"/>
    <x v="4"/>
    <x v="0"/>
    <m/>
    <m/>
    <s v="Trunarc-Japanese software release, 1.4.1"/>
    <s v="Uma"/>
    <n v="1"/>
    <n v="1"/>
    <n v="1"/>
    <n v="1"/>
    <n v="1"/>
    <n v="1"/>
    <n v="1"/>
    <s v="Received"/>
    <d v="2015-01-19T00:00:00"/>
    <d v="2015-01-19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4"/>
    <x v="3"/>
    <s v="IDO"/>
    <s v="S1"/>
    <s v="PAI-LTS"/>
    <s v="Mallikarjun"/>
    <n v="1"/>
    <n v="1"/>
    <m/>
    <n v="1"/>
    <m/>
    <m/>
    <m/>
    <m/>
    <m/>
    <m/>
    <m/>
    <m/>
    <m/>
    <m/>
    <m/>
    <m/>
    <m/>
    <n v="1"/>
    <n v="1"/>
    <s v="Initiated"/>
    <d v="2015-04-29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4"/>
    <x v="10"/>
    <s v="User App"/>
    <s v="S1"/>
    <s v="PAI-Interactive app"/>
    <s v="Karthik"/>
    <n v="1"/>
    <n v="1"/>
    <n v="1"/>
    <n v="1"/>
    <n v="1"/>
    <m/>
    <m/>
    <m/>
    <m/>
    <m/>
    <m/>
    <m/>
    <m/>
    <m/>
    <m/>
    <m/>
    <m/>
    <n v="1"/>
    <n v="1"/>
    <s v="Received"/>
    <d v="2015-03-12T00:00:00"/>
    <d v="2015-03-12T00:00:0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5"/>
    <x v="9"/>
    <s v="CAD"/>
    <s v="S1"/>
    <s v="BIN Drawings"/>
    <s v="Vinay"/>
    <n v="2"/>
    <n v="2"/>
    <n v="2"/>
    <n v="1"/>
    <n v="1"/>
    <m/>
    <m/>
    <m/>
    <m/>
    <m/>
    <m/>
    <n v="1"/>
    <n v="1"/>
    <s v="Received"/>
    <d v="2015-02-17T00:00:00"/>
    <d v="2015-02-18T00:00:00"/>
    <n v="5"/>
    <n v="1"/>
    <n v="1"/>
    <s v="Received"/>
    <d v="2015-04-17T00:00:00"/>
    <d v="2015-04-17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6"/>
    <x v="9"/>
    <s v="Availaility"/>
    <m/>
    <s v="NCAT "/>
    <s v="Raju Vegesna"/>
    <n v="1"/>
    <n v="1"/>
    <m/>
    <n v="1"/>
    <m/>
    <n v="1"/>
    <n v="1"/>
    <s v="Initiated"/>
    <d v="2015-01-23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3"/>
    <s v="IDO"/>
    <s v="S1"/>
    <s v="Speed Vac"/>
    <s v="Mallikarjun"/>
    <n v="1"/>
    <n v="1"/>
    <n v="1"/>
    <n v="1"/>
    <n v="1"/>
    <n v="1"/>
    <n v="1"/>
    <s v="Received"/>
    <d v="2015-11-21T00:00:00"/>
    <d v="2015-01-07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 Project "/>
    <s v="Lovwin"/>
    <n v="3"/>
    <n v="2"/>
    <m/>
    <n v="0.66666666666666663"/>
    <n v="0"/>
    <n v="1"/>
    <n v="1"/>
    <s v="Initiated"/>
    <m/>
    <m/>
    <m/>
    <n v="1"/>
    <m/>
    <m/>
    <m/>
    <m/>
    <m/>
    <m/>
    <m/>
    <m/>
    <m/>
    <m/>
    <m/>
    <n v="1"/>
    <n v="1"/>
    <s v="Initiated"/>
    <d v="2015-05-08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Availaility"/>
    <s v="S1"/>
    <s v="ECN and Agile Requests"/>
    <s v="Lovwin"/>
    <n v="3"/>
    <n v="3"/>
    <m/>
    <n v="1"/>
    <n v="0"/>
    <n v="1"/>
    <n v="1"/>
    <s v="Initiated"/>
    <m/>
    <m/>
    <m/>
    <n v="1"/>
    <n v="1"/>
    <s v="Initiated"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250L Outer Door Cabinet RAL pre Assembly 240L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Old-New Flaschendreher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Heaters door left and right 250l Kronos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HLA Documentation Change Glass Door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Packaging Parts for the 250l unit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Air guide Back wall-Q2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7-15T00:00:00"/>
    <d v="2015-07-16T00:00:0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Kronos-Glass Plate drawing updates-Q2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s v="S3"/>
    <s v="WP-Goulash + Drawing Updates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d v="2015-07-20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s v="Vitality"/>
    <m/>
    <s v="Drawing Updates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7-15T00:00:00"/>
    <d v="2015-07-20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7"/>
    <x v="9"/>
    <s v="CAD"/>
    <s v="S1"/>
    <s v="WAI"/>
    <s v="Lovwin"/>
    <n v="1"/>
    <n v="1"/>
    <m/>
    <n v="1"/>
    <m/>
    <m/>
    <m/>
    <m/>
    <m/>
    <m/>
    <m/>
    <m/>
    <m/>
    <m/>
    <m/>
    <m/>
    <m/>
    <n v="1"/>
    <n v="1"/>
    <s v="Initiated"/>
    <d v="2015-03-3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7"/>
    <x v="1"/>
    <s v="Manuals"/>
    <s v="S1"/>
    <s v="WAI"/>
    <s v="Lovwin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5-18T00:00:00"/>
    <m/>
    <m/>
    <m/>
    <m/>
    <s v="Received"/>
    <m/>
    <d v="2015-06-10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7"/>
    <x v="9"/>
    <m/>
    <s v="S1"/>
    <s v="WAI"/>
    <s v="Vijesh"/>
    <n v="1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08-24T00:00:00"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6"/>
    <x v="9"/>
    <m/>
    <m/>
    <s v="Helios re-Layout"/>
    <s v="Raju Vegesna"/>
    <n v="1"/>
    <n v="1"/>
    <n v="1"/>
    <n v="1"/>
    <n v="1"/>
    <m/>
    <m/>
    <m/>
    <m/>
    <m/>
    <m/>
    <m/>
    <m/>
    <m/>
    <m/>
    <m/>
    <m/>
    <n v="1"/>
    <n v="1"/>
    <s v="Received"/>
    <d v="2015-03-27T00:00:00"/>
    <d v="2015-03-29T00:00:0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6"/>
    <x v="9"/>
    <m/>
    <m/>
    <s v="B2 Cabinets"/>
    <s v="Lovwin"/>
    <n v="1"/>
    <n v="1"/>
    <n v="1"/>
    <n v="1"/>
    <n v="1"/>
    <m/>
    <m/>
    <m/>
    <m/>
    <m/>
    <m/>
    <m/>
    <m/>
    <m/>
    <m/>
    <m/>
    <m/>
    <n v="1"/>
    <n v="1"/>
    <s v="Received"/>
    <d v="2015-03-04T00:00:00"/>
    <d v="2015-03-10T00:00:0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6"/>
    <s v="CAT"/>
    <s v="S3"/>
    <s v="Japan Plan B"/>
    <s v="Surendra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yient"/>
    <x v="0"/>
    <x v="6"/>
    <s v="CAT"/>
    <s v="S3"/>
    <s v="MDD Classification"/>
    <s v="Surendra"/>
    <n v="5"/>
    <n v="3"/>
    <m/>
    <n v="0.6"/>
    <n v="0"/>
    <n v="1"/>
    <m/>
    <m/>
    <m/>
    <m/>
    <m/>
    <n v="1"/>
    <m/>
    <m/>
    <m/>
    <m/>
    <m/>
    <n v="1"/>
    <n v="1"/>
    <s v="Initiated"/>
    <d v="2015-03-30T00:00:00"/>
    <m/>
    <m/>
    <m/>
    <m/>
    <m/>
    <m/>
    <m/>
    <m/>
    <n v="1"/>
    <n v="1"/>
    <s v="Initiated"/>
    <d v="2015-06-08T00:00:00"/>
    <m/>
    <m/>
    <n v="1"/>
    <n v="1"/>
    <s v="Initiated"/>
    <d v="2015-07-10T00:00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8"/>
    <x v="9"/>
    <s v="CAD"/>
    <s v="S1"/>
    <s v="CAD"/>
    <s v="Lovwin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n v="1"/>
    <n v="1"/>
    <s v="Received "/>
    <d v="2015-05-18T00:00:00"/>
    <d v="2015-05-20T00:00:0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Lensys"/>
    <x v="0"/>
    <x v="10"/>
    <s v="User App"/>
    <s v="S1"/>
    <s v="Energy Simulation"/>
    <s v="Karthik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Received"/>
    <d v="2015-08-20T00:00:00"/>
    <d v="2015-08-24T00:00:00"/>
    <n v="5"/>
    <m/>
    <m/>
    <m/>
    <m/>
    <m/>
    <m/>
    <m/>
    <m/>
    <m/>
    <m/>
    <m/>
    <m/>
    <m/>
    <m/>
    <m/>
    <m/>
    <m/>
    <m/>
    <m/>
    <m/>
    <m/>
    <m/>
    <m/>
    <m/>
  </r>
  <r>
    <s v="iLensys"/>
    <x v="6"/>
    <x v="1"/>
    <s v="Manuals"/>
    <s v="S1"/>
    <s v="Cytoperm Manual"/>
    <s v="Lovwin"/>
    <n v="1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itiated"/>
    <d v="2015-10-01T00:00:00"/>
    <m/>
    <m/>
    <m/>
    <m/>
    <m/>
    <m/>
    <m/>
    <m/>
    <m/>
    <m/>
    <m/>
    <m/>
    <m/>
    <m/>
  </r>
  <r>
    <s v="Cyient"/>
    <x v="1"/>
    <x v="6"/>
    <s v="Vitality"/>
    <s v="S3"/>
    <s v="KeytekZap30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Cyient"/>
    <x v="1"/>
    <x v="0"/>
    <s v="Willmington"/>
    <s v="S1"/>
    <s v="Schematic layout development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Cyient"/>
    <x v="1"/>
    <x v="11"/>
    <m/>
    <m/>
    <s v="SiLA converter for Ascent fluroscan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Cyient"/>
    <x v="1"/>
    <x v="0"/>
    <s v="Adelaide"/>
    <s v="S1"/>
    <s v="PCAD to Altum conv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Cyient"/>
    <x v="1"/>
    <x v="11"/>
    <m/>
    <m/>
    <s v="Software sustenance for Gauging systems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Cyient"/>
    <x v="1"/>
    <x v="11"/>
    <m/>
    <m/>
    <s v="Language translator Tool"/>
    <s v="Srikanth 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29T00:00:00"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E-Hero"/>
    <s v="Chakr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d v="2015-09-30T00:00:00"/>
    <n v="6"/>
    <m/>
    <m/>
    <m/>
    <m/>
    <m/>
    <m/>
    <m/>
    <m/>
    <m/>
    <m/>
    <m/>
    <m/>
    <m/>
    <m/>
    <m/>
    <m/>
    <m/>
    <m/>
  </r>
  <r>
    <s v="iLensys/Cyient"/>
    <x v="0"/>
    <x v="12"/>
    <s v="VHEN"/>
    <s v="S2"/>
    <s v="VHEN Projects"/>
    <s v="Rajesh B.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d v="2015-10-08T00:00:00"/>
    <n v="6"/>
    <m/>
    <m/>
    <m/>
    <m/>
    <m/>
    <m/>
    <m/>
    <m/>
    <m/>
    <m/>
    <m/>
    <m/>
    <m/>
    <m/>
    <m/>
    <m/>
    <m/>
    <m/>
  </r>
  <r>
    <s v="TechM"/>
    <x v="0"/>
    <x v="6"/>
    <s v="Vitality"/>
    <s v="S3"/>
    <s v="E-Warrior-TechM - HMI Support"/>
    <s v="Zame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10-01T00:00:00"/>
    <m/>
    <m/>
    <m/>
    <m/>
    <m/>
    <m/>
    <m/>
    <m/>
    <m/>
    <m/>
    <m/>
    <m/>
    <m/>
    <m/>
  </r>
  <r>
    <s v="Cyient"/>
    <x v="0"/>
    <x v="11"/>
    <m/>
    <s v="S3"/>
    <s v="Klatu Support "/>
    <s v="Sach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/Cyient"/>
    <x v="0"/>
    <x v="4"/>
    <s v="Availability"/>
    <s v="S2"/>
    <s v="Availability-Projects"/>
    <s v="Surendr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Cyient"/>
    <x v="0"/>
    <x v="6"/>
    <s v="Vitality"/>
    <s v="S3"/>
    <s v="Energy Warrior-Electronics Engineering Support"/>
    <s v="Srikanth 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/Cyient/TehM"/>
    <x v="0"/>
    <x v="13"/>
    <s v="CAT"/>
    <s v="S2"/>
    <s v="Customer Allegiance –Quality &amp; Custom Projects "/>
    <s v="Santho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9"/>
    <s v="CAT"/>
    <s v="S1"/>
    <s v="Customer Allegiance -CAD support"/>
    <s v="Har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5"/>
    <s v="MCTO "/>
    <s v="S2"/>
    <s v="MCTO Projects"/>
    <s v="Chakr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TechM"/>
    <x v="0"/>
    <x v="6"/>
    <s v="Vitality"/>
    <s v="S3"/>
    <s v="Energy Warrior Mechanical &amp; Thermal Engineering Support"/>
    <s v="Zame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E-Warrior "/>
    <s v="Har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0"/>
    <s v="CAD "/>
    <s v="S1"/>
    <s v="E-Hero"/>
    <s v="Har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E-Hero"/>
    <s v="Chakr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12"/>
    <s v="VHEN"/>
    <s v="S1"/>
    <s v="VHEN-CAD Support"/>
    <s v="Har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1"/>
    <s v="Techpub"/>
    <s v="S1"/>
    <s v="Technical Publications"/>
    <s v="Haris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PEEK Service – Performance Data Analytics"/>
    <s v="Chakr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s v="iLensys"/>
    <x v="0"/>
    <x v="2"/>
    <s v="Data Analytics"/>
    <s v="S1"/>
    <s v="Life Test – Performance Data Analytics "/>
    <s v="Chakri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"/>
    <s v="Intiated"/>
    <d v="2015-09-30T00:00:00"/>
    <m/>
    <m/>
    <m/>
    <m/>
    <m/>
    <m/>
    <m/>
    <m/>
    <m/>
    <m/>
    <m/>
    <m/>
    <m/>
    <m/>
    <m/>
    <m/>
    <m/>
    <m/>
    <m/>
    <m/>
  </r>
  <r>
    <m/>
    <x v="9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9">
  <r>
    <x v="0"/>
    <x v="0"/>
    <x v="0"/>
    <x v="0"/>
  </r>
  <r>
    <x v="0"/>
    <x v="0"/>
    <x v="1"/>
    <x v="1"/>
  </r>
  <r>
    <x v="0"/>
    <x v="1"/>
    <x v="0"/>
    <x v="2"/>
  </r>
  <r>
    <x v="0"/>
    <x v="1"/>
    <x v="0"/>
    <x v="2"/>
  </r>
  <r>
    <x v="0"/>
    <x v="1"/>
    <x v="0"/>
    <x v="2"/>
  </r>
  <r>
    <x v="0"/>
    <x v="2"/>
    <x v="2"/>
    <x v="0"/>
  </r>
  <r>
    <x v="0"/>
    <x v="3"/>
    <x v="3"/>
    <x v="0"/>
  </r>
  <r>
    <x v="0"/>
    <x v="3"/>
    <x v="0"/>
    <x v="0"/>
  </r>
  <r>
    <x v="0"/>
    <x v="4"/>
    <x v="3"/>
    <x v="0"/>
  </r>
  <r>
    <x v="1"/>
    <x v="0"/>
    <x v="0"/>
    <x v="3"/>
  </r>
  <r>
    <x v="1"/>
    <x v="0"/>
    <x v="4"/>
    <x v="2"/>
  </r>
  <r>
    <x v="1"/>
    <x v="0"/>
    <x v="4"/>
    <x v="2"/>
  </r>
  <r>
    <x v="1"/>
    <x v="5"/>
    <x v="2"/>
    <x v="1"/>
  </r>
  <r>
    <x v="2"/>
    <x v="0"/>
    <x v="0"/>
    <x v="0"/>
  </r>
  <r>
    <x v="2"/>
    <x v="0"/>
    <x v="0"/>
    <x v="1"/>
  </r>
  <r>
    <x v="2"/>
    <x v="0"/>
    <x v="4"/>
    <x v="2"/>
  </r>
  <r>
    <x v="2"/>
    <x v="0"/>
    <x v="4"/>
    <x v="0"/>
  </r>
  <r>
    <x v="2"/>
    <x v="0"/>
    <x v="5"/>
    <x v="0"/>
  </r>
  <r>
    <x v="2"/>
    <x v="0"/>
    <x v="5"/>
    <x v="3"/>
  </r>
  <r>
    <x v="2"/>
    <x v="0"/>
    <x v="5"/>
    <x v="2"/>
  </r>
  <r>
    <x v="2"/>
    <x v="1"/>
    <x v="0"/>
    <x v="2"/>
  </r>
  <r>
    <x v="2"/>
    <x v="3"/>
    <x v="5"/>
    <x v="0"/>
  </r>
  <r>
    <x v="2"/>
    <x v="3"/>
    <x v="6"/>
    <x v="1"/>
  </r>
  <r>
    <x v="2"/>
    <x v="5"/>
    <x v="2"/>
    <x v="0"/>
  </r>
  <r>
    <x v="2"/>
    <x v="4"/>
    <x v="2"/>
    <x v="0"/>
  </r>
  <r>
    <x v="2"/>
    <x v="4"/>
    <x v="2"/>
    <x v="1"/>
  </r>
  <r>
    <x v="3"/>
    <x v="0"/>
    <x v="0"/>
    <x v="0"/>
  </r>
  <r>
    <x v="3"/>
    <x v="0"/>
    <x v="0"/>
    <x v="0"/>
  </r>
  <r>
    <x v="3"/>
    <x v="0"/>
    <x v="4"/>
    <x v="2"/>
  </r>
  <r>
    <x v="3"/>
    <x v="0"/>
    <x v="4"/>
    <x v="2"/>
  </r>
  <r>
    <x v="3"/>
    <x v="0"/>
    <x v="7"/>
    <x v="0"/>
  </r>
  <r>
    <x v="4"/>
    <x v="0"/>
    <x v="0"/>
    <x v="0"/>
  </r>
  <r>
    <x v="4"/>
    <x v="0"/>
    <x v="0"/>
    <x v="2"/>
  </r>
  <r>
    <x v="4"/>
    <x v="0"/>
    <x v="8"/>
    <x v="0"/>
  </r>
  <r>
    <x v="4"/>
    <x v="0"/>
    <x v="4"/>
    <x v="2"/>
  </r>
  <r>
    <x v="4"/>
    <x v="0"/>
    <x v="9"/>
    <x v="3"/>
  </r>
  <r>
    <x v="4"/>
    <x v="1"/>
    <x v="0"/>
    <x v="2"/>
  </r>
  <r>
    <x v="4"/>
    <x v="1"/>
    <x v="10"/>
    <x v="2"/>
  </r>
  <r>
    <x v="4"/>
    <x v="1"/>
    <x v="10"/>
    <x v="0"/>
  </r>
  <r>
    <x v="4"/>
    <x v="1"/>
    <x v="0"/>
    <x v="0"/>
  </r>
  <r>
    <x v="4"/>
    <x v="1"/>
    <x v="5"/>
    <x v="2"/>
  </r>
  <r>
    <x v="4"/>
    <x v="2"/>
    <x v="2"/>
    <x v="2"/>
  </r>
  <r>
    <x v="4"/>
    <x v="2"/>
    <x v="2"/>
    <x v="1"/>
  </r>
  <r>
    <x v="4"/>
    <x v="2"/>
    <x v="2"/>
    <x v="2"/>
  </r>
  <r>
    <x v="4"/>
    <x v="2"/>
    <x v="2"/>
    <x v="0"/>
  </r>
  <r>
    <x v="4"/>
    <x v="3"/>
    <x v="0"/>
    <x v="1"/>
  </r>
  <r>
    <x v="4"/>
    <x v="6"/>
    <x v="2"/>
    <x v="2"/>
  </r>
  <r>
    <x v="5"/>
    <x v="0"/>
    <x v="4"/>
    <x v="0"/>
  </r>
  <r>
    <x v="5"/>
    <x v="1"/>
    <x v="0"/>
    <x v="3"/>
  </r>
  <r>
    <x v="6"/>
    <x v="0"/>
    <x v="5"/>
    <x v="0"/>
  </r>
  <r>
    <x v="6"/>
    <x v="0"/>
    <x v="5"/>
    <x v="2"/>
  </r>
  <r>
    <x v="6"/>
    <x v="1"/>
    <x v="0"/>
    <x v="2"/>
  </r>
  <r>
    <x v="6"/>
    <x v="1"/>
    <x v="10"/>
    <x v="2"/>
  </r>
  <r>
    <x v="6"/>
    <x v="1"/>
    <x v="0"/>
    <x v="3"/>
  </r>
  <r>
    <x v="6"/>
    <x v="2"/>
    <x v="2"/>
    <x v="0"/>
  </r>
  <r>
    <x v="6"/>
    <x v="2"/>
    <x v="2"/>
    <x v="0"/>
  </r>
  <r>
    <x v="6"/>
    <x v="2"/>
    <x v="2"/>
    <x v="3"/>
  </r>
  <r>
    <x v="6"/>
    <x v="2"/>
    <x v="2"/>
    <x v="0"/>
  </r>
  <r>
    <x v="6"/>
    <x v="2"/>
    <x v="10"/>
    <x v="0"/>
  </r>
  <r>
    <x v="6"/>
    <x v="2"/>
    <x v="2"/>
    <x v="0"/>
  </r>
  <r>
    <x v="6"/>
    <x v="3"/>
    <x v="0"/>
    <x v="0"/>
  </r>
  <r>
    <x v="6"/>
    <x v="4"/>
    <x v="2"/>
    <x v="3"/>
  </r>
  <r>
    <x v="6"/>
    <x v="4"/>
    <x v="2"/>
    <x v="0"/>
  </r>
  <r>
    <x v="6"/>
    <x v="4"/>
    <x v="2"/>
    <x v="0"/>
  </r>
  <r>
    <x v="6"/>
    <x v="7"/>
    <x v="8"/>
    <x v="2"/>
  </r>
  <r>
    <x v="7"/>
    <x v="0"/>
    <x v="6"/>
    <x v="1"/>
  </r>
  <r>
    <x v="8"/>
    <x v="8"/>
    <x v="0"/>
    <x v="0"/>
  </r>
  <r>
    <x v="8"/>
    <x v="9"/>
    <x v="4"/>
    <x v="0"/>
  </r>
  <r>
    <x v="8"/>
    <x v="10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:P13" firstHeaderRow="0" firstDataRow="1" firstDataCol="1"/>
  <pivotFields count="84">
    <pivotField showAll="0"/>
    <pivotField axis="axisRow" showAll="0">
      <items count="11">
        <item x="5"/>
        <item x="6"/>
        <item x="8"/>
        <item x="0"/>
        <item x="1"/>
        <item x="4"/>
        <item x="3"/>
        <item x="2"/>
        <item x="7"/>
        <item x="9"/>
        <item t="default"/>
      </items>
    </pivotField>
    <pivotField showAll="0">
      <items count="15">
        <item x="4"/>
        <item x="9"/>
        <item x="0"/>
        <item x="13"/>
        <item x="2"/>
        <item x="3"/>
        <item x="5"/>
        <item x="7"/>
        <item x="8"/>
        <item x="1"/>
        <item x="10"/>
        <item x="12"/>
        <item x="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Jan CAS Score" fld="17" subtotal="average" baseField="1" baseItem="0"/>
    <dataField name="Average of Feb CAS Score" fld="23" subtotal="average" baseField="1" baseItem="0"/>
    <dataField name="Average of Mar CAS Score" fld="29" subtotal="average" baseField="1" baseItem="0"/>
    <dataField name="Average of Apr CAS Score" fld="35" subtotal="average" baseField="1" baseItem="0"/>
    <dataField name="Average of May CAS Score" fld="41" subtotal="average" baseField="1" baseItem="0"/>
    <dataField name="Average of June CAS Score" fld="47" subtotal="average" baseField="1" baseItem="0"/>
    <dataField name="Average of July CAS Score" fld="53" subtotal="average" baseField="1" baseItem="0"/>
    <dataField name="Average of Aug CAS Score" fld="59" subtotal="average" baseField="1" baseItem="0"/>
    <dataField name="Average of Sep CAS Score" fld="6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1:D56" firstHeaderRow="0" firstDataRow="1" firstDataCol="1"/>
  <pivotFields count="60">
    <pivotField axis="axisRow" multipleItemSelectionAllowed="1" showAll="0">
      <items count="6">
        <item h="1" x="3"/>
        <item x="1"/>
        <item h="1" x="0"/>
        <item h="1" x="2"/>
        <item h="1" x="4"/>
        <item t="default"/>
      </items>
    </pivotField>
    <pivotField axis="axisRow" multipleItemSelectionAllowed="1" showAll="0">
      <items count="11">
        <item x="0"/>
        <item x="6"/>
        <item x="1"/>
        <item x="2"/>
        <item x="4"/>
        <item x="3"/>
        <item x="7"/>
        <item x="5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"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No of CFBs _x000a_to be Initiated (YTD)" fld="7" baseField="0" baseItem="0"/>
    <dataField name="Sum of No of CFBs " fld="8" baseField="2" baseItem="9"/>
    <dataField name="Sum of CFB Received" fld="9" baseField="2" baseItem="9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14" firstHeaderRow="0" firstDataRow="1" firstDataCol="1" rowPageCount="1" colPageCount="1"/>
  <pivotFields count="60">
    <pivotField axis="axisPage" multipleItemSelectionAllowed="1" showAll="0">
      <items count="6">
        <item x="3"/>
        <item x="1"/>
        <item x="0"/>
        <item x="2"/>
        <item x="4"/>
        <item t="default"/>
      </items>
    </pivotField>
    <pivotField axis="axisRow" multipleItemSelectionAllowed="1" showAll="0">
      <items count="11">
        <item x="0"/>
        <item x="6"/>
        <item x="1"/>
        <item x="2"/>
        <item x="4"/>
        <item x="3"/>
        <item x="7"/>
        <item x="5"/>
        <item x="8"/>
        <item h="1" x="9"/>
        <item t="default"/>
      </items>
    </pivotField>
    <pivotField showAll="0">
      <items count="13">
        <item x="4"/>
        <item x="9"/>
        <item x="0"/>
        <item x="2"/>
        <item x="3"/>
        <item x="5"/>
        <item x="7"/>
        <item x="1"/>
        <item x="6"/>
        <item x="10"/>
        <item x="8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9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 No of CFBs _x000a_to be Initiated (YTD)" fld="7" baseField="0" baseItem="0"/>
    <dataField name="Sum of No of CFBs " fld="8" baseField="2" baseItem="9"/>
    <dataField name="Sum of CFB Received" fld="9" baseField="2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1:S42" firstHeaderRow="1" firstDataRow="2" firstDataCol="1" rowPageCount="1" colPageCount="1"/>
  <pivotFields count="4">
    <pivotField axis="axisCol"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12">
        <item x="5"/>
        <item x="4"/>
        <item x="8"/>
        <item x="6"/>
        <item x="0"/>
        <item x="9"/>
        <item x="1"/>
        <item x="3"/>
        <item x="2"/>
        <item x="10"/>
        <item x="7"/>
        <item t="default"/>
      </items>
    </pivotField>
    <pivotField dataField="1" showAll="0">
      <items count="13">
        <item x="10"/>
        <item x="2"/>
        <item x="0"/>
        <item x="4"/>
        <item x="3"/>
        <item x="9"/>
        <item x="7"/>
        <item x="1"/>
        <item x="8"/>
        <item x="6"/>
        <item x="11"/>
        <item x="5"/>
        <item t="default"/>
      </items>
    </pivotField>
    <pivotField axis="axisPage" multipleItemSelectionAllowed="1" showAll="0">
      <items count="5">
        <item h="1" x="3"/>
        <item h="1" x="1"/>
        <item x="0"/>
        <item h="1"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2"/>
    </i>
    <i>
      <x v="3"/>
    </i>
    <i>
      <x v="4"/>
    </i>
    <i>
      <x v="5"/>
    </i>
    <i>
      <x v="6"/>
    </i>
    <i>
      <x v="8"/>
    </i>
    <i t="grand">
      <x/>
    </i>
  </colItems>
  <pageFields count="1">
    <pageField fld="3" hier="-1"/>
  </pageField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9:Q26" firstHeaderRow="1" firstDataRow="2" firstDataCol="1" rowPageCount="1" colPageCount="1"/>
  <pivotFields count="4">
    <pivotField axis="axisCol"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12">
        <item x="5"/>
        <item x="4"/>
        <item x="8"/>
        <item x="6"/>
        <item x="0"/>
        <item x="9"/>
        <item x="1"/>
        <item x="3"/>
        <item x="2"/>
        <item x="10"/>
        <item x="7"/>
        <item t="default"/>
      </items>
    </pivotField>
    <pivotField dataField="1" showAll="0">
      <items count="13">
        <item x="10"/>
        <item x="2"/>
        <item x="0"/>
        <item x="4"/>
        <item x="3"/>
        <item x="9"/>
        <item x="7"/>
        <item x="1"/>
        <item x="8"/>
        <item x="6"/>
        <item x="11"/>
        <item x="5"/>
        <item t="default"/>
      </items>
    </pivotField>
    <pivotField axis="axisPage" multipleItemSelectionAllowed="1" showAll="0">
      <items count="5">
        <item h="1" x="3"/>
        <item x="1"/>
        <item h="1" x="0"/>
        <item h="1" x="2"/>
        <item t="default"/>
      </items>
    </pivotField>
  </pivotFields>
  <rowFields count="1">
    <field x="1"/>
  </rowFields>
  <rowItems count="6">
    <i>
      <x/>
    </i>
    <i>
      <x v="1"/>
    </i>
    <i>
      <x v="4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4"/>
    </i>
    <i>
      <x v="7"/>
    </i>
    <i t="grand">
      <x/>
    </i>
  </colItems>
  <pageFields count="1">
    <pageField fld="3" hier="-1"/>
  </pageField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7:Q13" firstHeaderRow="1" firstDataRow="2" firstDataCol="1" rowPageCount="1" colPageCount="1"/>
  <pivotFields count="4">
    <pivotField axis="axisCol"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12">
        <item x="5"/>
        <item x="4"/>
        <item x="8"/>
        <item x="6"/>
        <item x="0"/>
        <item x="9"/>
        <item x="1"/>
        <item x="3"/>
        <item x="2"/>
        <item x="10"/>
        <item x="7"/>
        <item t="default"/>
      </items>
    </pivotField>
    <pivotField dataField="1" showAll="0">
      <items count="13">
        <item x="10"/>
        <item x="2"/>
        <item x="0"/>
        <item x="4"/>
        <item x="3"/>
        <item x="9"/>
        <item x="7"/>
        <item x="1"/>
        <item x="8"/>
        <item x="6"/>
        <item x="11"/>
        <item x="5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5">
    <i>
      <x v="1"/>
    </i>
    <i>
      <x v="4"/>
    </i>
    <i>
      <x v="6"/>
    </i>
    <i>
      <x v="8"/>
    </i>
    <i t="grand">
      <x/>
    </i>
  </rowItems>
  <colFields count="1">
    <field x="0"/>
  </colFields>
  <colItems count="6">
    <i>
      <x v="1"/>
    </i>
    <i>
      <x v="2"/>
    </i>
    <i>
      <x v="4"/>
    </i>
    <i>
      <x v="5"/>
    </i>
    <i>
      <x v="6"/>
    </i>
    <i t="grand">
      <x/>
    </i>
  </colItems>
  <pageFields count="1">
    <pageField fld="3" item="0" hier="-1"/>
  </pageField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47:R54" firstHeaderRow="1" firstDataRow="2" firstDataCol="1" rowPageCount="1" colPageCount="1"/>
  <pivotFields count="4">
    <pivotField axis="axisCol" showAll="0">
      <items count="10">
        <item x="0"/>
        <item x="1"/>
        <item x="2"/>
        <item x="3"/>
        <item x="4"/>
        <item x="6"/>
        <item x="5"/>
        <item x="7"/>
        <item x="8"/>
        <item t="default"/>
      </items>
    </pivotField>
    <pivotField axis="axisRow" showAll="0">
      <items count="12">
        <item x="5"/>
        <item x="4"/>
        <item x="8"/>
        <item x="6"/>
        <item x="0"/>
        <item x="9"/>
        <item x="1"/>
        <item x="3"/>
        <item x="2"/>
        <item x="10"/>
        <item x="7"/>
        <item t="default"/>
      </items>
    </pivotField>
    <pivotField dataField="1" showAll="0">
      <items count="13">
        <item x="10"/>
        <item x="2"/>
        <item x="0"/>
        <item x="4"/>
        <item x="3"/>
        <item x="9"/>
        <item x="7"/>
        <item x="1"/>
        <item x="8"/>
        <item x="6"/>
        <item x="11"/>
        <item x="5"/>
        <item t="default"/>
      </items>
    </pivotField>
    <pivotField axis="axisPage" multipleItemSelectionAllowed="1" showAll="0">
      <items count="5">
        <item h="1" x="3"/>
        <item h="1" x="1"/>
        <item h="1" x="0"/>
        <item x="2"/>
        <item t="default"/>
      </items>
    </pivotField>
  </pivotFields>
  <rowFields count="1">
    <field x="1"/>
  </rowFields>
  <rowItems count="6">
    <i>
      <x v="3"/>
    </i>
    <i>
      <x v="4"/>
    </i>
    <i>
      <x v="6"/>
    </i>
    <i>
      <x v="8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Count of Catego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36.xls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Microsoft_Office_Excel_97-2003_Worksheet37.xls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38.xls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Office_Excel_Worksheet5.xlsx"/><Relationship Id="rId13" Type="http://schemas.openxmlformats.org/officeDocument/2006/relationships/package" Target="../embeddings/Microsoft_Office_Excel_Worksheet10.xlsx"/><Relationship Id="rId18" Type="http://schemas.openxmlformats.org/officeDocument/2006/relationships/oleObject" Target="../embeddings/Microsoft_Office_Excel_97-2003_Worksheet4.xls"/><Relationship Id="rId26" Type="http://schemas.openxmlformats.org/officeDocument/2006/relationships/comments" Target="../comments2.xml"/><Relationship Id="rId3" Type="http://schemas.openxmlformats.org/officeDocument/2006/relationships/package" Target="../embeddings/Microsoft_Office_Excel_Worksheet1.xlsx"/><Relationship Id="rId21" Type="http://schemas.openxmlformats.org/officeDocument/2006/relationships/oleObject" Target="../embeddings/Microsoft_Office_Excel_97-2003_Worksheet7.xls"/><Relationship Id="rId7" Type="http://schemas.openxmlformats.org/officeDocument/2006/relationships/oleObject" Target="../embeddings/Microsoft_Office_Excel_97-2003_Worksheet1.xls"/><Relationship Id="rId12" Type="http://schemas.openxmlformats.org/officeDocument/2006/relationships/package" Target="../embeddings/Microsoft_Office_Excel_Worksheet9.xlsx"/><Relationship Id="rId17" Type="http://schemas.openxmlformats.org/officeDocument/2006/relationships/oleObject" Target="../embeddings/Microsoft_Office_Excel_97-2003_Worksheet3.xls"/><Relationship Id="rId25" Type="http://schemas.openxmlformats.org/officeDocument/2006/relationships/oleObject" Target="../embeddings/Microsoft_Office_Excel_97-2003_Worksheet11.xls"/><Relationship Id="rId2" Type="http://schemas.openxmlformats.org/officeDocument/2006/relationships/vmlDrawing" Target="../drawings/vmlDrawing2.vml"/><Relationship Id="rId16" Type="http://schemas.openxmlformats.org/officeDocument/2006/relationships/package" Target="../embeddings/Microsoft_Office_Excel_Worksheet12.xlsx"/><Relationship Id="rId20" Type="http://schemas.openxmlformats.org/officeDocument/2006/relationships/oleObject" Target="../embeddings/Microsoft_Office_Excel_97-2003_Worksheet6.xls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Office_Excel_Worksheet4.xlsx"/><Relationship Id="rId11" Type="http://schemas.openxmlformats.org/officeDocument/2006/relationships/package" Target="../embeddings/Microsoft_Office_Excel_Worksheet8.xlsx"/><Relationship Id="rId24" Type="http://schemas.openxmlformats.org/officeDocument/2006/relationships/oleObject" Target="../embeddings/Microsoft_Office_Excel_97-2003_Worksheet10.xls"/><Relationship Id="rId5" Type="http://schemas.openxmlformats.org/officeDocument/2006/relationships/package" Target="../embeddings/Microsoft_Office_Excel_Worksheet3.xlsx"/><Relationship Id="rId15" Type="http://schemas.openxmlformats.org/officeDocument/2006/relationships/oleObject" Target="../embeddings/Microsoft_Office_Excel_97-2003_Worksheet2.xls"/><Relationship Id="rId23" Type="http://schemas.openxmlformats.org/officeDocument/2006/relationships/oleObject" Target="../embeddings/Microsoft_Office_Excel_97-2003_Worksheet9.xls"/><Relationship Id="rId10" Type="http://schemas.openxmlformats.org/officeDocument/2006/relationships/package" Target="../embeddings/Microsoft_Office_Excel_Worksheet7.xlsx"/><Relationship Id="rId19" Type="http://schemas.openxmlformats.org/officeDocument/2006/relationships/oleObject" Target="../embeddings/Microsoft_Office_Excel_97-2003_Worksheet5.xls"/><Relationship Id="rId4" Type="http://schemas.openxmlformats.org/officeDocument/2006/relationships/package" Target="../embeddings/Microsoft_Office_Excel_Worksheet2.xlsx"/><Relationship Id="rId9" Type="http://schemas.openxmlformats.org/officeDocument/2006/relationships/package" Target="../embeddings/Microsoft_Office_Excel_Worksheet6.xlsx"/><Relationship Id="rId14" Type="http://schemas.openxmlformats.org/officeDocument/2006/relationships/package" Target="../embeddings/Microsoft_Office_Excel_Worksheet11.xlsx"/><Relationship Id="rId22" Type="http://schemas.openxmlformats.org/officeDocument/2006/relationships/oleObject" Target="../embeddings/Microsoft_Office_Excel_97-2003_Worksheet8.xls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12.xls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Office_Excel_97-2003_Worksheet14.xls"/><Relationship Id="rId5" Type="http://schemas.openxmlformats.org/officeDocument/2006/relationships/oleObject" Target="../embeddings/Microsoft_Office_Excel_97-2003_Worksheet13.xls"/><Relationship Id="rId4" Type="http://schemas.openxmlformats.org/officeDocument/2006/relationships/package" Target="../embeddings/Microsoft_Office_Excel_Worksheet13.xlsx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Office_Excel_97-2003_Worksheet20.xls"/><Relationship Id="rId3" Type="http://schemas.openxmlformats.org/officeDocument/2006/relationships/oleObject" Target="../embeddings/Microsoft_Office_Excel_97-2003_Worksheet15.xls"/><Relationship Id="rId7" Type="http://schemas.openxmlformats.org/officeDocument/2006/relationships/oleObject" Target="../embeddings/Microsoft_Office_Excel_97-2003_Worksheet19.xls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Microsoft_Office_Excel_97-2003_Worksheet18.xls"/><Relationship Id="rId5" Type="http://schemas.openxmlformats.org/officeDocument/2006/relationships/oleObject" Target="../embeddings/Microsoft_Office_Excel_97-2003_Worksheet17.xls"/><Relationship Id="rId4" Type="http://schemas.openxmlformats.org/officeDocument/2006/relationships/oleObject" Target="../embeddings/Microsoft_Office_Excel_97-2003_Worksheet16.xls"/><Relationship Id="rId9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Microsoft_Office_Excel_97-2003_Worksheet28.xls"/><Relationship Id="rId18" Type="http://schemas.openxmlformats.org/officeDocument/2006/relationships/oleObject" Target="../embeddings/Microsoft_Office_Excel_97-2003_Worksheet32.xls"/><Relationship Id="rId3" Type="http://schemas.openxmlformats.org/officeDocument/2006/relationships/oleObject" Target="../embeddings/Microsoft_Office_Excel_97-2003_Worksheet21.xls"/><Relationship Id="rId7" Type="http://schemas.openxmlformats.org/officeDocument/2006/relationships/oleObject" Target="../embeddings/oleObject2.bin"/><Relationship Id="rId12" Type="http://schemas.openxmlformats.org/officeDocument/2006/relationships/oleObject" Target="../embeddings/Microsoft_Office_Excel_97-2003_Worksheet27.xls"/><Relationship Id="rId17" Type="http://schemas.openxmlformats.org/officeDocument/2006/relationships/oleObject" Target="../embeddings/Microsoft_Office_Excel_97-2003_Worksheet31.xls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Microsoft_Office_Excel_97-2003_Worksheet30.xls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.bin"/><Relationship Id="rId11" Type="http://schemas.openxmlformats.org/officeDocument/2006/relationships/oleObject" Target="../embeddings/Microsoft_Office_Excel_97-2003_Worksheet26.xls"/><Relationship Id="rId5" Type="http://schemas.openxmlformats.org/officeDocument/2006/relationships/oleObject" Target="../embeddings/Microsoft_Office_Excel_97-2003_Worksheet23.xls"/><Relationship Id="rId15" Type="http://schemas.openxmlformats.org/officeDocument/2006/relationships/package" Target="../embeddings/Microsoft_Office_Excel_Worksheet14.xlsx"/><Relationship Id="rId10" Type="http://schemas.openxmlformats.org/officeDocument/2006/relationships/oleObject" Target="../embeddings/Microsoft_Office_Excel_97-2003_Worksheet25.xls"/><Relationship Id="rId4" Type="http://schemas.openxmlformats.org/officeDocument/2006/relationships/oleObject" Target="../embeddings/Microsoft_Office_Excel_97-2003_Worksheet22.xls"/><Relationship Id="rId9" Type="http://schemas.openxmlformats.org/officeDocument/2006/relationships/oleObject" Target="../embeddings/Microsoft_Office_Excel_97-2003_Worksheet24.xls"/><Relationship Id="rId14" Type="http://schemas.openxmlformats.org/officeDocument/2006/relationships/oleObject" Target="../embeddings/Microsoft_Office_Excel_97-2003_Worksheet29.xls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Office_Excel_97-2003_Worksheet33.xls"/><Relationship Id="rId7" Type="http://schemas.openxmlformats.org/officeDocument/2006/relationships/oleObject" Target="../embeddings/Microsoft_Office_Excel_97-2003_Worksheet35.xls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Office_Excel_97-2003_Worksheet34.xls"/><Relationship Id="rId5" Type="http://schemas.openxmlformats.org/officeDocument/2006/relationships/package" Target="../embeddings/Microsoft_Office_Excel_Worksheet16.xlsx"/><Relationship Id="rId4" Type="http://schemas.openxmlformats.org/officeDocument/2006/relationships/package" Target="../embeddings/Microsoft_Office_Excel_Worksheet15.xlsx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H63" sqref="H63"/>
    </sheetView>
  </sheetViews>
  <sheetFormatPr defaultColWidth="21.5703125" defaultRowHeight="15"/>
  <cols>
    <col min="1" max="1" width="10" style="14" customWidth="1"/>
    <col min="6" max="6" width="20.140625" customWidth="1"/>
  </cols>
  <sheetData>
    <row r="1" spans="2:8" s="14" customFormat="1"/>
    <row r="2" spans="2:8" s="14" customFormat="1" ht="23.25">
      <c r="D2" s="280" t="s">
        <v>154</v>
      </c>
      <c r="E2" s="280"/>
      <c r="F2" s="280"/>
    </row>
    <row r="3" spans="2:8" s="14" customFormat="1"/>
    <row r="4" spans="2:8" ht="31.5">
      <c r="B4" s="68" t="s">
        <v>116</v>
      </c>
      <c r="C4" s="69" t="s">
        <v>218</v>
      </c>
      <c r="D4" s="69" t="s">
        <v>219</v>
      </c>
      <c r="E4" s="69" t="s">
        <v>119</v>
      </c>
      <c r="F4" s="69" t="s">
        <v>117</v>
      </c>
      <c r="G4" s="69" t="s">
        <v>118</v>
      </c>
      <c r="H4" s="68" t="s">
        <v>12</v>
      </c>
    </row>
    <row r="5" spans="2:8" ht="15.75">
      <c r="B5" s="35" t="s">
        <v>13</v>
      </c>
      <c r="C5" s="36">
        <v>106</v>
      </c>
      <c r="D5" s="36">
        <v>83</v>
      </c>
      <c r="E5" s="36">
        <v>25</v>
      </c>
      <c r="F5" s="70">
        <f>D5/C5</f>
        <v>0.78301886792452835</v>
      </c>
      <c r="G5" s="70">
        <f>E5/D5</f>
        <v>0.30120481927710846</v>
      </c>
      <c r="H5" s="73">
        <v>5.9666666666666659</v>
      </c>
    </row>
    <row r="6" spans="2:8" ht="15.75">
      <c r="B6" s="35" t="s">
        <v>4</v>
      </c>
      <c r="C6" s="35">
        <v>19</v>
      </c>
      <c r="D6" s="35">
        <v>18</v>
      </c>
      <c r="E6" s="35">
        <v>6</v>
      </c>
      <c r="F6" s="70">
        <f t="shared" ref="F6:F13" si="0">D6/C6</f>
        <v>0.94736842105263153</v>
      </c>
      <c r="G6" s="70">
        <f t="shared" ref="G6:G13" si="1">E6/D6</f>
        <v>0.33333333333333331</v>
      </c>
      <c r="H6" s="74">
        <v>5.5</v>
      </c>
    </row>
    <row r="7" spans="2:8" ht="15.75">
      <c r="B7" s="35" t="s">
        <v>69</v>
      </c>
      <c r="C7" s="35">
        <v>12</v>
      </c>
      <c r="D7" s="35">
        <v>12</v>
      </c>
      <c r="E7" s="35">
        <v>12</v>
      </c>
      <c r="F7" s="70">
        <f>D7/C7</f>
        <v>1</v>
      </c>
      <c r="G7" s="70">
        <f t="shared" si="1"/>
        <v>1</v>
      </c>
      <c r="H7" s="74">
        <v>5.9</v>
      </c>
    </row>
    <row r="8" spans="2:8" ht="15.75">
      <c r="B8" s="35" t="s">
        <v>34</v>
      </c>
      <c r="C8" s="35">
        <v>24</v>
      </c>
      <c r="D8" s="35">
        <v>24</v>
      </c>
      <c r="E8" s="35">
        <v>16</v>
      </c>
      <c r="F8" s="70">
        <f t="shared" si="0"/>
        <v>1</v>
      </c>
      <c r="G8" s="70">
        <f t="shared" si="1"/>
        <v>0.66666666666666663</v>
      </c>
      <c r="H8" s="74">
        <v>6.8</v>
      </c>
    </row>
    <row r="9" spans="2:8" ht="15.75">
      <c r="B9" s="35" t="s">
        <v>32</v>
      </c>
      <c r="C9" s="35">
        <v>8</v>
      </c>
      <c r="D9" s="35">
        <v>8</v>
      </c>
      <c r="E9" s="35">
        <v>5</v>
      </c>
      <c r="F9" s="70">
        <f t="shared" si="0"/>
        <v>1</v>
      </c>
      <c r="G9" s="70">
        <f t="shared" si="1"/>
        <v>0.625</v>
      </c>
      <c r="H9" s="74">
        <v>5.75</v>
      </c>
    </row>
    <row r="10" spans="2:8" ht="15.75">
      <c r="B10" s="35" t="s">
        <v>95</v>
      </c>
      <c r="C10" s="35">
        <v>4</v>
      </c>
      <c r="D10" s="35">
        <v>4</v>
      </c>
      <c r="E10" s="35">
        <v>0</v>
      </c>
      <c r="F10" s="70">
        <f t="shared" si="0"/>
        <v>1</v>
      </c>
      <c r="G10" s="70">
        <f t="shared" si="1"/>
        <v>0</v>
      </c>
      <c r="H10" s="74">
        <v>0</v>
      </c>
    </row>
    <row r="11" spans="2:8" ht="15.75">
      <c r="B11" s="35" t="s">
        <v>60</v>
      </c>
      <c r="C11" s="35">
        <v>2</v>
      </c>
      <c r="D11" s="35">
        <v>2</v>
      </c>
      <c r="E11" s="35">
        <v>2</v>
      </c>
      <c r="F11" s="70">
        <f t="shared" si="0"/>
        <v>1</v>
      </c>
      <c r="G11" s="70">
        <f t="shared" si="1"/>
        <v>1</v>
      </c>
      <c r="H11" s="74">
        <v>5.5</v>
      </c>
    </row>
    <row r="12" spans="2:8" s="14" customFormat="1" ht="15.75">
      <c r="B12" s="35" t="s">
        <v>170</v>
      </c>
      <c r="C12" s="35">
        <v>1</v>
      </c>
      <c r="D12" s="35">
        <v>1</v>
      </c>
      <c r="E12" s="35">
        <v>1</v>
      </c>
      <c r="F12" s="70">
        <f t="shared" si="0"/>
        <v>1</v>
      </c>
      <c r="G12" s="70">
        <f t="shared" si="1"/>
        <v>1</v>
      </c>
      <c r="H12" s="74">
        <v>7</v>
      </c>
    </row>
    <row r="13" spans="2:8" s="14" customFormat="1" ht="15.75">
      <c r="B13" s="164" t="s">
        <v>113</v>
      </c>
      <c r="C13" s="164">
        <v>2</v>
      </c>
      <c r="D13" s="164">
        <v>2</v>
      </c>
      <c r="E13" s="164">
        <v>1</v>
      </c>
      <c r="F13" s="70">
        <f t="shared" si="0"/>
        <v>1</v>
      </c>
      <c r="G13" s="70">
        <f t="shared" si="1"/>
        <v>0.5</v>
      </c>
      <c r="H13" s="165">
        <v>7</v>
      </c>
    </row>
    <row r="14" spans="2:8" ht="21.75" customHeight="1">
      <c r="B14" s="217" t="s">
        <v>121</v>
      </c>
      <c r="C14" s="218">
        <f>SUM(C5:C13)</f>
        <v>178</v>
      </c>
      <c r="D14" s="218">
        <f>SUM(D5:D13)</f>
        <v>154</v>
      </c>
      <c r="E14" s="218">
        <f>SUM(E5:E13)</f>
        <v>68</v>
      </c>
      <c r="F14" s="219">
        <f>D14/C14</f>
        <v>0.8651685393258427</v>
      </c>
      <c r="G14" s="219">
        <f>E14/D14</f>
        <v>0.44155844155844154</v>
      </c>
      <c r="H14" s="220">
        <f>AVERAGE(H5:H13)</f>
        <v>5.4907407407407414</v>
      </c>
    </row>
    <row r="16" spans="2:8">
      <c r="H16" s="14"/>
    </row>
    <row r="34" spans="2:8" ht="23.25">
      <c r="B34" s="14"/>
      <c r="C34" s="14"/>
      <c r="D34" s="281" t="s">
        <v>175</v>
      </c>
      <c r="E34" s="281"/>
      <c r="F34" s="281"/>
      <c r="G34" s="14"/>
      <c r="H34" s="14"/>
    </row>
    <row r="35" spans="2:8">
      <c r="B35" s="14"/>
      <c r="C35" s="14"/>
      <c r="D35" s="14"/>
      <c r="E35" s="14"/>
      <c r="F35" s="14"/>
      <c r="G35" s="14"/>
      <c r="H35" s="14"/>
    </row>
    <row r="36" spans="2:8">
      <c r="B36" s="14"/>
      <c r="C36" s="14"/>
      <c r="D36" s="14"/>
      <c r="E36" s="14"/>
      <c r="F36" s="14"/>
      <c r="G36" s="14"/>
      <c r="H36" s="14"/>
    </row>
    <row r="37" spans="2:8">
      <c r="B37" s="14"/>
      <c r="C37" s="14"/>
      <c r="D37" s="14"/>
      <c r="E37" s="14"/>
      <c r="F37" s="14"/>
      <c r="G37" s="14"/>
      <c r="H37" s="14"/>
    </row>
    <row r="38" spans="2:8" ht="31.5">
      <c r="B38" s="176"/>
      <c r="C38" s="177" t="s">
        <v>174</v>
      </c>
      <c r="D38" s="177" t="s">
        <v>173</v>
      </c>
      <c r="E38" s="177" t="s">
        <v>172</v>
      </c>
      <c r="F38" s="177" t="s">
        <v>117</v>
      </c>
      <c r="G38" s="177" t="s">
        <v>118</v>
      </c>
      <c r="H38" s="176" t="s">
        <v>12</v>
      </c>
    </row>
    <row r="39" spans="2:8" ht="15.75">
      <c r="B39" s="172" t="s">
        <v>108</v>
      </c>
      <c r="C39" s="175">
        <v>31</v>
      </c>
      <c r="D39" s="175">
        <v>18</v>
      </c>
      <c r="E39" s="175">
        <v>9</v>
      </c>
      <c r="F39" s="171">
        <f t="shared" ref="F39:G47" si="2">D39/C39</f>
        <v>0.58064516129032262</v>
      </c>
      <c r="G39" s="171">
        <f t="shared" si="2"/>
        <v>0.5</v>
      </c>
      <c r="H39" s="174">
        <v>6.1</v>
      </c>
    </row>
    <row r="40" spans="2:8" ht="15.75">
      <c r="B40" s="172" t="s">
        <v>109</v>
      </c>
      <c r="C40" s="172">
        <v>28</v>
      </c>
      <c r="D40" s="172">
        <v>17</v>
      </c>
      <c r="E40" s="172">
        <v>10</v>
      </c>
      <c r="F40" s="171">
        <f t="shared" si="2"/>
        <v>0.6071428571428571</v>
      </c>
      <c r="G40" s="171">
        <f t="shared" si="2"/>
        <v>0.58823529411764708</v>
      </c>
      <c r="H40" s="173">
        <v>6.3</v>
      </c>
    </row>
    <row r="41" spans="2:8" ht="15.75">
      <c r="B41" s="172" t="s">
        <v>110</v>
      </c>
      <c r="C41" s="172">
        <v>41</v>
      </c>
      <c r="D41" s="172">
        <v>41</v>
      </c>
      <c r="E41" s="172">
        <v>12</v>
      </c>
      <c r="F41" s="171">
        <f t="shared" si="2"/>
        <v>1</v>
      </c>
      <c r="G41" s="171">
        <f t="shared" si="2"/>
        <v>0.29268292682926828</v>
      </c>
      <c r="H41" s="173">
        <v>5.9</v>
      </c>
    </row>
    <row r="42" spans="2:8" s="14" customFormat="1" ht="15.75">
      <c r="B42" s="172" t="s">
        <v>158</v>
      </c>
      <c r="C42" s="172">
        <v>12</v>
      </c>
      <c r="D42" s="172">
        <v>12</v>
      </c>
      <c r="E42" s="172">
        <v>5</v>
      </c>
      <c r="F42" s="171">
        <f t="shared" si="2"/>
        <v>1</v>
      </c>
      <c r="G42" s="171">
        <f t="shared" si="2"/>
        <v>0.41666666666666669</v>
      </c>
      <c r="H42" s="170">
        <v>6</v>
      </c>
    </row>
    <row r="43" spans="2:8" s="14" customFormat="1" ht="15.75">
      <c r="B43" s="172" t="s">
        <v>163</v>
      </c>
      <c r="C43" s="172">
        <v>22</v>
      </c>
      <c r="D43" s="172">
        <v>22</v>
      </c>
      <c r="E43" s="172">
        <v>16</v>
      </c>
      <c r="F43" s="171">
        <f t="shared" si="2"/>
        <v>1</v>
      </c>
      <c r="G43" s="171">
        <f t="shared" si="2"/>
        <v>0.72727272727272729</v>
      </c>
      <c r="H43" s="170">
        <v>6</v>
      </c>
    </row>
    <row r="44" spans="2:8" s="14" customFormat="1" ht="15.75">
      <c r="B44" s="172" t="s">
        <v>176</v>
      </c>
      <c r="C44" s="210">
        <v>44</v>
      </c>
      <c r="D44" s="210">
        <v>44</v>
      </c>
      <c r="E44" s="210">
        <v>16</v>
      </c>
      <c r="F44" s="211">
        <f t="shared" si="2"/>
        <v>1</v>
      </c>
      <c r="G44" s="211">
        <f t="shared" si="2"/>
        <v>0.36363636363636365</v>
      </c>
      <c r="H44" s="212">
        <v>6</v>
      </c>
    </row>
    <row r="45" spans="2:8" s="14" customFormat="1" ht="15.75">
      <c r="B45" s="210" t="s">
        <v>234</v>
      </c>
      <c r="C45" s="210">
        <v>12</v>
      </c>
      <c r="D45" s="210">
        <v>12</v>
      </c>
      <c r="E45" s="210">
        <v>2</v>
      </c>
      <c r="F45" s="211">
        <f t="shared" si="2"/>
        <v>1</v>
      </c>
      <c r="G45" s="211">
        <f t="shared" si="2"/>
        <v>0.16666666666666666</v>
      </c>
      <c r="H45" s="212">
        <v>5</v>
      </c>
    </row>
    <row r="46" spans="2:8" s="14" customFormat="1" ht="15.75">
      <c r="B46" s="210" t="s">
        <v>236</v>
      </c>
      <c r="C46" s="210">
        <v>3</v>
      </c>
      <c r="D46" s="210">
        <v>3</v>
      </c>
      <c r="E46" s="210">
        <v>1</v>
      </c>
      <c r="F46" s="211">
        <f t="shared" si="2"/>
        <v>1</v>
      </c>
      <c r="G46" s="211">
        <f t="shared" si="2"/>
        <v>0.33333333333333331</v>
      </c>
      <c r="H46" s="212">
        <v>5</v>
      </c>
    </row>
    <row r="47" spans="2:8" s="14" customFormat="1" ht="15.75">
      <c r="B47" s="210" t="s">
        <v>258</v>
      </c>
      <c r="C47" s="210">
        <v>22</v>
      </c>
      <c r="D47" s="210">
        <v>22</v>
      </c>
      <c r="E47" s="210">
        <v>3</v>
      </c>
      <c r="F47" s="211">
        <f t="shared" si="2"/>
        <v>1</v>
      </c>
      <c r="G47" s="211">
        <f t="shared" si="2"/>
        <v>0.13636363636363635</v>
      </c>
      <c r="H47" s="212">
        <v>6</v>
      </c>
    </row>
    <row r="48" spans="2:8" ht="15.75">
      <c r="B48" s="169" t="s">
        <v>121</v>
      </c>
      <c r="C48" s="169">
        <f>SUM(C39:C47)</f>
        <v>215</v>
      </c>
      <c r="D48" s="169">
        <f>SUM(D39:D47)</f>
        <v>191</v>
      </c>
      <c r="E48" s="169">
        <f>SUM(E39:E47)</f>
        <v>74</v>
      </c>
      <c r="F48" s="168">
        <f>D48/C48</f>
        <v>0.88837209302325582</v>
      </c>
      <c r="G48" s="168">
        <f>E48/D48</f>
        <v>0.38743455497382201</v>
      </c>
      <c r="H48" s="167">
        <f>AVERAGE(H39:H47)</f>
        <v>5.8111111111111109</v>
      </c>
    </row>
    <row r="49" spans="2:8">
      <c r="B49" s="14"/>
      <c r="C49" s="14"/>
      <c r="D49" s="14"/>
      <c r="E49" s="14"/>
      <c r="F49" s="14"/>
      <c r="G49" s="14"/>
      <c r="H49" s="14"/>
    </row>
    <row r="50" spans="2:8">
      <c r="B50" s="14"/>
      <c r="C50" s="14"/>
      <c r="D50" s="14"/>
      <c r="E50" s="14"/>
      <c r="F50" s="14"/>
      <c r="G50" s="14"/>
      <c r="H50" s="14"/>
    </row>
    <row r="51" spans="2:8">
      <c r="B51" s="14"/>
      <c r="C51" s="14"/>
      <c r="D51" s="14"/>
      <c r="E51" s="14"/>
      <c r="F51" s="14"/>
      <c r="G51" s="14"/>
      <c r="H51" s="14"/>
    </row>
    <row r="52" spans="2:8">
      <c r="B52" s="14"/>
      <c r="C52" s="14"/>
      <c r="D52" s="14"/>
      <c r="E52" s="14"/>
      <c r="F52" s="14"/>
      <c r="G52" s="14"/>
      <c r="H52" s="14"/>
    </row>
    <row r="53" spans="2:8">
      <c r="B53" s="14"/>
      <c r="C53" s="14"/>
      <c r="D53" s="14"/>
      <c r="E53" s="14"/>
      <c r="F53" s="14"/>
      <c r="G53" s="14"/>
      <c r="H53" s="14"/>
    </row>
    <row r="54" spans="2:8">
      <c r="B54" s="14"/>
      <c r="C54" s="14"/>
      <c r="D54" s="14"/>
      <c r="E54" s="14"/>
      <c r="F54" s="14"/>
      <c r="G54" s="14"/>
      <c r="H54" s="14"/>
    </row>
    <row r="55" spans="2:8">
      <c r="B55" s="14"/>
      <c r="C55" s="14"/>
      <c r="D55" s="14"/>
      <c r="E55" s="14"/>
      <c r="F55" s="14"/>
      <c r="G55" s="14"/>
      <c r="H55" s="14"/>
    </row>
    <row r="56" spans="2:8">
      <c r="B56" s="14"/>
      <c r="C56" s="14"/>
      <c r="D56" s="14"/>
      <c r="E56" s="14"/>
      <c r="F56" s="14"/>
      <c r="G56" s="14"/>
      <c r="H56" s="14"/>
    </row>
    <row r="57" spans="2:8">
      <c r="B57" s="14"/>
      <c r="C57" s="14"/>
      <c r="D57" s="14"/>
      <c r="E57" s="14"/>
      <c r="F57" s="14"/>
      <c r="G57" s="14"/>
      <c r="H57" s="14"/>
    </row>
    <row r="58" spans="2:8">
      <c r="B58" s="14"/>
      <c r="C58" s="14"/>
      <c r="D58" s="14"/>
      <c r="E58" s="14"/>
      <c r="F58" s="14"/>
      <c r="G58" s="14"/>
      <c r="H58" s="14"/>
    </row>
    <row r="59" spans="2:8">
      <c r="B59" s="14"/>
      <c r="C59" s="14"/>
      <c r="D59" s="14"/>
      <c r="E59" s="14"/>
      <c r="F59" s="14"/>
      <c r="G59" s="14"/>
      <c r="H59" s="14"/>
    </row>
    <row r="60" spans="2:8">
      <c r="B60" s="14"/>
      <c r="C60" s="14"/>
      <c r="D60" s="14"/>
      <c r="E60" s="14"/>
      <c r="F60" s="14"/>
      <c r="G60" s="14"/>
      <c r="H60" s="14"/>
    </row>
    <row r="61" spans="2:8">
      <c r="B61" s="14"/>
      <c r="C61" s="14"/>
      <c r="D61" s="14"/>
      <c r="E61" s="14"/>
      <c r="F61" s="14"/>
      <c r="G61" s="14"/>
      <c r="H61" s="14"/>
    </row>
    <row r="62" spans="2:8">
      <c r="B62" s="14"/>
      <c r="C62" s="14"/>
      <c r="D62" s="14"/>
      <c r="E62" s="14"/>
      <c r="F62" s="14"/>
      <c r="G62" s="14"/>
      <c r="H62" s="14"/>
    </row>
    <row r="63" spans="2:8">
      <c r="B63" s="14"/>
      <c r="C63" s="14"/>
      <c r="D63" s="14"/>
      <c r="E63" s="14"/>
      <c r="F63" s="14"/>
      <c r="G63" s="14"/>
      <c r="H63" s="14"/>
    </row>
    <row r="64" spans="2:8">
      <c r="B64" s="14"/>
      <c r="C64" s="14"/>
      <c r="D64" s="14"/>
      <c r="E64" s="14"/>
      <c r="F64" s="14"/>
      <c r="G64" s="14"/>
      <c r="H64" s="14"/>
    </row>
    <row r="65" spans="2:8">
      <c r="B65" s="14"/>
      <c r="C65" s="14"/>
      <c r="D65" s="14"/>
      <c r="E65" s="14"/>
      <c r="F65" s="14"/>
      <c r="G65" s="14"/>
      <c r="H65" s="14"/>
    </row>
    <row r="66" spans="2:8">
      <c r="B66" s="14"/>
      <c r="C66" s="14"/>
      <c r="D66" s="14"/>
      <c r="E66" s="14"/>
      <c r="F66" s="14"/>
      <c r="G66" s="14"/>
      <c r="H66" s="14"/>
    </row>
  </sheetData>
  <mergeCells count="2">
    <mergeCell ref="D2:F2"/>
    <mergeCell ref="D34:F34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F11" sqref="F11"/>
    </sheetView>
  </sheetViews>
  <sheetFormatPr defaultRowHeight="15"/>
  <cols>
    <col min="1" max="1" width="7.140625" bestFit="1" customWidth="1"/>
    <col min="2" max="2" width="12.7109375" customWidth="1"/>
    <col min="3" max="3" width="22.140625" customWidth="1"/>
    <col min="4" max="4" width="15.140625" customWidth="1"/>
    <col min="5" max="5" width="15.140625" style="14" customWidth="1"/>
    <col min="6" max="6" width="48.140625" customWidth="1"/>
    <col min="7" max="7" width="13.7109375" customWidth="1"/>
    <col min="8" max="8" width="13.85546875" customWidth="1"/>
    <col min="9" max="9" width="16.7109375" customWidth="1"/>
    <col min="10" max="11" width="18.85546875" customWidth="1"/>
    <col min="12" max="12" width="12.42578125" customWidth="1"/>
    <col min="13" max="13" width="28.28515625" customWidth="1"/>
  </cols>
  <sheetData>
    <row r="1" spans="1:23" s="14" customFormat="1">
      <c r="A1" s="15" t="s">
        <v>5</v>
      </c>
      <c r="B1" s="15" t="s">
        <v>0</v>
      </c>
      <c r="C1" s="15" t="s">
        <v>1</v>
      </c>
      <c r="D1" s="15" t="s">
        <v>39</v>
      </c>
      <c r="E1" s="151" t="s">
        <v>166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2</v>
      </c>
      <c r="K1" s="15" t="s">
        <v>11</v>
      </c>
      <c r="L1" s="15" t="s">
        <v>12</v>
      </c>
      <c r="M1" s="15" t="s">
        <v>73</v>
      </c>
      <c r="N1"/>
      <c r="O1"/>
      <c r="P1"/>
      <c r="Q1"/>
      <c r="R1"/>
      <c r="S1"/>
      <c r="T1"/>
      <c r="U1"/>
      <c r="V1"/>
      <c r="W1"/>
    </row>
    <row r="2" spans="1:23" ht="39.75" customHeight="1">
      <c r="A2" s="10">
        <v>42050</v>
      </c>
      <c r="B2" s="20" t="s">
        <v>26</v>
      </c>
      <c r="C2" s="20" t="s">
        <v>60</v>
      </c>
      <c r="D2" s="30" t="s">
        <v>14</v>
      </c>
      <c r="E2" s="30" t="s">
        <v>167</v>
      </c>
      <c r="F2" s="20" t="s">
        <v>61</v>
      </c>
      <c r="G2" s="20" t="s">
        <v>54</v>
      </c>
      <c r="H2" s="20" t="s">
        <v>62</v>
      </c>
      <c r="I2" s="20" t="s">
        <v>20</v>
      </c>
      <c r="J2" s="22">
        <v>42052</v>
      </c>
      <c r="K2" s="29">
        <v>42053</v>
      </c>
      <c r="L2" s="7">
        <v>5</v>
      </c>
      <c r="M2" s="17"/>
    </row>
    <row r="3" spans="1:23" s="14" customFormat="1" ht="39.75" customHeight="1">
      <c r="A3" s="10">
        <v>42078</v>
      </c>
      <c r="B3" s="20" t="s">
        <v>26</v>
      </c>
      <c r="C3" s="20" t="s">
        <v>60</v>
      </c>
      <c r="D3" s="30" t="s">
        <v>14</v>
      </c>
      <c r="E3" s="30" t="s">
        <v>167</v>
      </c>
      <c r="F3" s="20" t="s">
        <v>105</v>
      </c>
      <c r="G3" s="20" t="s">
        <v>54</v>
      </c>
      <c r="H3" s="20" t="s">
        <v>62</v>
      </c>
      <c r="I3" s="20" t="s">
        <v>20</v>
      </c>
      <c r="J3" s="22">
        <v>42111</v>
      </c>
      <c r="K3" s="22">
        <v>42111</v>
      </c>
      <c r="L3" s="7">
        <v>6</v>
      </c>
      <c r="M3" s="17"/>
    </row>
    <row r="4" spans="1:23">
      <c r="L4" s="4"/>
    </row>
  </sheetData>
  <pageMargins left="0.7" right="0.7" top="0.75" bottom="0.75" header="0.3" footer="0.3"/>
  <pageSetup orientation="portrait" verticalDpi="0" r:id="rId1"/>
  <legacyDrawing r:id="rId2"/>
  <oleObjects>
    <oleObject progId="Worksheet" dvAspect="DVASPECT_ICON" shapeId="5121" r:id="rId3"/>
    <oleObject progId="Worksheet" dvAspect="DVASPECT_ICON" shapeId="5123" r:id="rId4"/>
  </oleObjects>
</worksheet>
</file>

<file path=xl/worksheets/sheet11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F15" sqref="F15"/>
    </sheetView>
  </sheetViews>
  <sheetFormatPr defaultRowHeight="15"/>
  <cols>
    <col min="1" max="1" width="15" style="14" customWidth="1"/>
    <col min="3" max="3" width="15" customWidth="1"/>
    <col min="4" max="4" width="15.42578125" customWidth="1"/>
    <col min="5" max="5" width="15.42578125" style="14" customWidth="1"/>
    <col min="6" max="6" width="39.5703125" customWidth="1"/>
    <col min="7" max="7" width="16" customWidth="1"/>
    <col min="8" max="8" width="13.85546875" customWidth="1"/>
    <col min="9" max="9" width="16.5703125" customWidth="1"/>
    <col min="10" max="10" width="15.28515625" customWidth="1"/>
    <col min="11" max="11" width="14.28515625" customWidth="1"/>
    <col min="13" max="13" width="18.85546875" customWidth="1"/>
  </cols>
  <sheetData>
    <row r="1" spans="1:13">
      <c r="A1" s="15" t="s">
        <v>5</v>
      </c>
      <c r="B1" s="15" t="s">
        <v>0</v>
      </c>
      <c r="C1" s="15" t="s">
        <v>1</v>
      </c>
      <c r="D1" s="15" t="s">
        <v>39</v>
      </c>
      <c r="E1" s="151" t="s">
        <v>166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2</v>
      </c>
      <c r="K1" s="15" t="s">
        <v>11</v>
      </c>
      <c r="L1" s="15" t="s">
        <v>12</v>
      </c>
      <c r="M1" s="15" t="s">
        <v>73</v>
      </c>
    </row>
    <row r="2" spans="1:13">
      <c r="A2" s="77">
        <v>42064</v>
      </c>
      <c r="B2" s="81" t="s">
        <v>50</v>
      </c>
      <c r="C2" s="81" t="s">
        <v>113</v>
      </c>
      <c r="D2" s="81" t="s">
        <v>14</v>
      </c>
      <c r="E2" s="30" t="s">
        <v>167</v>
      </c>
      <c r="F2" s="149" t="s">
        <v>123</v>
      </c>
      <c r="G2" s="81" t="s">
        <v>47</v>
      </c>
      <c r="H2" s="81"/>
      <c r="I2" s="78" t="s">
        <v>18</v>
      </c>
      <c r="J2" s="150">
        <v>42093</v>
      </c>
      <c r="K2" s="150"/>
      <c r="L2" s="81"/>
      <c r="M2" s="78"/>
    </row>
    <row r="3" spans="1:13">
      <c r="A3" s="77">
        <v>42139</v>
      </c>
      <c r="B3" s="78" t="s">
        <v>50</v>
      </c>
      <c r="C3" s="78" t="s">
        <v>113</v>
      </c>
      <c r="D3" s="78" t="s">
        <v>162</v>
      </c>
      <c r="E3" s="30" t="s">
        <v>167</v>
      </c>
      <c r="F3" s="78"/>
      <c r="G3" s="78" t="s">
        <v>47</v>
      </c>
      <c r="H3" s="78"/>
      <c r="I3" s="78" t="s">
        <v>18</v>
      </c>
      <c r="J3" s="150">
        <v>42142</v>
      </c>
      <c r="K3" s="150"/>
      <c r="L3" s="78"/>
      <c r="M3" s="78"/>
    </row>
    <row r="4" spans="1:13">
      <c r="A4" s="77">
        <v>42170</v>
      </c>
      <c r="B4" s="78" t="s">
        <v>50</v>
      </c>
      <c r="C4" s="78" t="s">
        <v>113</v>
      </c>
      <c r="D4" s="78" t="s">
        <v>162</v>
      </c>
      <c r="E4" s="30" t="s">
        <v>167</v>
      </c>
      <c r="F4" s="78"/>
      <c r="G4" s="78" t="s">
        <v>47</v>
      </c>
      <c r="H4" s="78"/>
      <c r="I4" s="78" t="s">
        <v>20</v>
      </c>
      <c r="J4" s="150">
        <v>42142</v>
      </c>
      <c r="K4" s="150">
        <v>42165</v>
      </c>
      <c r="L4" s="78">
        <v>7</v>
      </c>
      <c r="M4" s="78"/>
    </row>
    <row r="5" spans="1:13">
      <c r="A5" s="77">
        <v>42231</v>
      </c>
      <c r="B5" s="81" t="s">
        <v>50</v>
      </c>
      <c r="C5" s="81" t="s">
        <v>113</v>
      </c>
      <c r="D5" s="81" t="s">
        <v>14</v>
      </c>
      <c r="E5" s="30" t="s">
        <v>167</v>
      </c>
      <c r="F5" s="149" t="s">
        <v>123</v>
      </c>
      <c r="G5" s="81" t="s">
        <v>47</v>
      </c>
      <c r="H5" s="81"/>
      <c r="I5" s="78" t="s">
        <v>18</v>
      </c>
      <c r="J5" s="150">
        <v>42240</v>
      </c>
      <c r="K5" s="150"/>
      <c r="L5" s="81"/>
      <c r="M5" s="78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F9" sqref="F9"/>
    </sheetView>
  </sheetViews>
  <sheetFormatPr defaultRowHeight="15"/>
  <cols>
    <col min="1" max="1" width="15" customWidth="1"/>
    <col min="3" max="3" width="15" customWidth="1"/>
    <col min="4" max="4" width="15.42578125" customWidth="1"/>
    <col min="5" max="5" width="10.7109375" customWidth="1"/>
    <col min="6" max="6" width="39.5703125" customWidth="1"/>
    <col min="7" max="7" width="16" customWidth="1"/>
    <col min="8" max="8" width="13.85546875" customWidth="1"/>
    <col min="9" max="9" width="16.5703125" customWidth="1"/>
    <col min="10" max="10" width="15.28515625" customWidth="1"/>
    <col min="11" max="11" width="14.28515625" customWidth="1"/>
    <col min="13" max="13" width="18.85546875" customWidth="1"/>
  </cols>
  <sheetData>
    <row r="1" spans="1:13">
      <c r="A1" s="15" t="s">
        <v>5</v>
      </c>
      <c r="B1" s="15" t="s">
        <v>0</v>
      </c>
      <c r="C1" s="15" t="s">
        <v>1</v>
      </c>
      <c r="D1" s="15" t="s">
        <v>39</v>
      </c>
      <c r="E1" s="151" t="s">
        <v>166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2</v>
      </c>
      <c r="K1" s="15" t="s">
        <v>11</v>
      </c>
      <c r="L1" s="15" t="s">
        <v>12</v>
      </c>
      <c r="M1" s="15" t="s">
        <v>73</v>
      </c>
    </row>
    <row r="2" spans="1:13" ht="30.75" customHeight="1">
      <c r="A2" s="77" t="s">
        <v>163</v>
      </c>
      <c r="B2" s="81" t="s">
        <v>50</v>
      </c>
      <c r="C2" s="81" t="s">
        <v>170</v>
      </c>
      <c r="D2" s="81" t="s">
        <v>14</v>
      </c>
      <c r="E2" s="30" t="s">
        <v>167</v>
      </c>
      <c r="F2" s="149" t="s">
        <v>14</v>
      </c>
      <c r="G2" s="81" t="s">
        <v>47</v>
      </c>
      <c r="H2" s="81"/>
      <c r="I2" s="78" t="s">
        <v>20</v>
      </c>
      <c r="J2" s="150">
        <v>42142</v>
      </c>
      <c r="K2" s="150">
        <v>42144</v>
      </c>
      <c r="L2" s="81">
        <v>7</v>
      </c>
      <c r="M2" s="78"/>
    </row>
  </sheetData>
  <pageMargins left="0.7" right="0.7" top="0.75" bottom="0.75" header="0.3" footer="0.3"/>
  <pageSetup orientation="portrait" verticalDpi="0" r:id="rId1"/>
  <legacyDrawing r:id="rId2"/>
  <oleObjects>
    <oleObject progId="Worksheet" dvAspect="DVASPECT_ICON" shapeId="15361" r:id="rId3"/>
  </oleObjects>
</worksheet>
</file>

<file path=xl/worksheets/sheet13.xml><?xml version="1.0" encoding="utf-8"?>
<worksheet xmlns="http://schemas.openxmlformats.org/spreadsheetml/2006/main" xmlns:r="http://schemas.openxmlformats.org/officeDocument/2006/relationships">
  <dimension ref="D3:S72"/>
  <sheetViews>
    <sheetView tabSelected="1" topLeftCell="A57" workbookViewId="0">
      <selection activeCell="G70" sqref="G70:G72"/>
    </sheetView>
  </sheetViews>
  <sheetFormatPr defaultRowHeight="15"/>
  <cols>
    <col min="5" max="5" width="12" customWidth="1"/>
    <col min="6" max="6" width="11.85546875" style="14" customWidth="1"/>
    <col min="7" max="7" width="11" customWidth="1"/>
    <col min="11" max="11" width="17" customWidth="1"/>
    <col min="12" max="12" width="15.7109375" customWidth="1"/>
    <col min="13" max="13" width="4.28515625" customWidth="1"/>
    <col min="14" max="14" width="4.5703125" customWidth="1"/>
    <col min="15" max="15" width="4.140625" customWidth="1"/>
    <col min="16" max="16" width="4.85546875" customWidth="1"/>
    <col min="17" max="17" width="12.7109375" customWidth="1"/>
    <col min="18" max="19" width="11.28515625" customWidth="1"/>
    <col min="20" max="20" width="4.28515625" customWidth="1"/>
    <col min="21" max="21" width="11.28515625" customWidth="1"/>
    <col min="22" max="24" width="6.42578125" customWidth="1"/>
    <col min="25" max="25" width="9.42578125" customWidth="1"/>
    <col min="26" max="26" width="6" customWidth="1"/>
    <col min="27" max="27" width="9" customWidth="1"/>
    <col min="28" max="28" width="14" customWidth="1"/>
    <col min="29" max="29" width="14" bestFit="1" customWidth="1"/>
    <col min="30" max="32" width="14" customWidth="1"/>
    <col min="33" max="33" width="9.7109375" customWidth="1"/>
    <col min="34" max="39" width="5.85546875" customWidth="1"/>
    <col min="40" max="40" width="8.85546875" customWidth="1"/>
    <col min="41" max="42" width="5.28515625" customWidth="1"/>
    <col min="43" max="43" width="8.28515625" customWidth="1"/>
    <col min="44" max="44" width="6.28515625" customWidth="1"/>
    <col min="45" max="45" width="9.28515625" customWidth="1"/>
    <col min="46" max="46" width="13.5703125" bestFit="1" customWidth="1"/>
    <col min="47" max="47" width="13.5703125" customWidth="1"/>
    <col min="48" max="48" width="13.5703125" bestFit="1" customWidth="1"/>
    <col min="49" max="49" width="9.140625" customWidth="1"/>
    <col min="50" max="51" width="11.28515625" bestFit="1" customWidth="1"/>
  </cols>
  <sheetData>
    <row r="3" spans="4:17">
      <c r="D3" s="278" t="s">
        <v>5</v>
      </c>
      <c r="E3" s="278" t="s">
        <v>74</v>
      </c>
      <c r="F3" s="278" t="s">
        <v>166</v>
      </c>
      <c r="G3" s="278" t="s">
        <v>316</v>
      </c>
    </row>
    <row r="4" spans="4:17">
      <c r="D4" s="16" t="s">
        <v>108</v>
      </c>
      <c r="E4" s="20" t="s">
        <v>13</v>
      </c>
      <c r="F4" s="41" t="s">
        <v>80</v>
      </c>
      <c r="G4" s="232">
        <v>6</v>
      </c>
    </row>
    <row r="5" spans="4:17">
      <c r="D5" s="16" t="s">
        <v>108</v>
      </c>
      <c r="E5" s="38" t="s">
        <v>13</v>
      </c>
      <c r="F5" s="38" t="s">
        <v>142</v>
      </c>
      <c r="G5" s="232">
        <v>5</v>
      </c>
      <c r="K5" s="225" t="s">
        <v>316</v>
      </c>
      <c r="L5" s="226">
        <v>4</v>
      </c>
    </row>
    <row r="6" spans="4:17">
      <c r="D6" s="16" t="s">
        <v>108</v>
      </c>
      <c r="E6" s="38" t="s">
        <v>34</v>
      </c>
      <c r="F6" s="41" t="s">
        <v>80</v>
      </c>
      <c r="G6" s="232">
        <v>7</v>
      </c>
    </row>
    <row r="7" spans="4:17">
      <c r="D7" s="16" t="s">
        <v>108</v>
      </c>
      <c r="E7" s="38" t="s">
        <v>34</v>
      </c>
      <c r="F7" s="41" t="s">
        <v>80</v>
      </c>
      <c r="G7" s="232">
        <v>7</v>
      </c>
      <c r="K7" s="225" t="s">
        <v>318</v>
      </c>
      <c r="L7" s="225" t="s">
        <v>317</v>
      </c>
    </row>
    <row r="8" spans="4:17">
      <c r="D8" s="16" t="s">
        <v>108</v>
      </c>
      <c r="E8" s="38" t="s">
        <v>34</v>
      </c>
      <c r="F8" s="41" t="s">
        <v>80</v>
      </c>
      <c r="G8" s="232">
        <v>7</v>
      </c>
      <c r="K8" s="225" t="s">
        <v>224</v>
      </c>
      <c r="L8" s="14" t="s">
        <v>109</v>
      </c>
      <c r="M8" s="14" t="s">
        <v>110</v>
      </c>
      <c r="N8" s="14" t="s">
        <v>163</v>
      </c>
      <c r="O8" s="14" t="s">
        <v>314</v>
      </c>
      <c r="P8" s="14" t="s">
        <v>315</v>
      </c>
      <c r="Q8" s="14" t="s">
        <v>225</v>
      </c>
    </row>
    <row r="9" spans="4:17">
      <c r="D9" s="16" t="s">
        <v>108</v>
      </c>
      <c r="E9" s="181" t="s">
        <v>69</v>
      </c>
      <c r="F9" s="181" t="s">
        <v>14</v>
      </c>
      <c r="G9" s="232">
        <v>6</v>
      </c>
      <c r="K9" s="226" t="s">
        <v>4</v>
      </c>
      <c r="L9" s="227"/>
      <c r="M9" s="227"/>
      <c r="N9" s="227"/>
      <c r="O9" s="227">
        <v>1</v>
      </c>
      <c r="P9" s="227"/>
      <c r="Q9" s="227">
        <v>1</v>
      </c>
    </row>
    <row r="10" spans="4:17">
      <c r="D10" s="16" t="s">
        <v>108</v>
      </c>
      <c r="E10" s="38" t="s">
        <v>32</v>
      </c>
      <c r="F10" s="38" t="s">
        <v>52</v>
      </c>
      <c r="G10" s="232">
        <v>6</v>
      </c>
      <c r="K10" s="226" t="s">
        <v>13</v>
      </c>
      <c r="L10" s="227">
        <v>1</v>
      </c>
      <c r="M10" s="227">
        <v>1</v>
      </c>
      <c r="N10" s="227">
        <v>1</v>
      </c>
      <c r="O10" s="227"/>
      <c r="P10" s="227"/>
      <c r="Q10" s="227">
        <v>3</v>
      </c>
    </row>
    <row r="11" spans="4:17">
      <c r="D11" s="16" t="s">
        <v>108</v>
      </c>
      <c r="E11" s="38" t="s">
        <v>32</v>
      </c>
      <c r="F11" s="41" t="s">
        <v>80</v>
      </c>
      <c r="G11" s="232">
        <v>6</v>
      </c>
      <c r="K11" s="226" t="s">
        <v>34</v>
      </c>
      <c r="L11" s="227"/>
      <c r="M11" s="227"/>
      <c r="N11" s="227"/>
      <c r="O11" s="227">
        <v>1</v>
      </c>
      <c r="P11" s="227">
        <v>1</v>
      </c>
      <c r="Q11" s="227">
        <v>2</v>
      </c>
    </row>
    <row r="12" spans="4:17">
      <c r="D12" s="16" t="s">
        <v>108</v>
      </c>
      <c r="E12" s="66" t="s">
        <v>4</v>
      </c>
      <c r="F12" s="66" t="s">
        <v>52</v>
      </c>
      <c r="G12" s="232">
        <v>6</v>
      </c>
      <c r="K12" s="226" t="s">
        <v>69</v>
      </c>
      <c r="L12" s="227"/>
      <c r="M12" s="227"/>
      <c r="N12" s="227"/>
      <c r="O12" s="227">
        <v>1</v>
      </c>
      <c r="P12" s="227"/>
      <c r="Q12" s="227">
        <v>1</v>
      </c>
    </row>
    <row r="13" spans="4:17">
      <c r="D13" s="16" t="s">
        <v>109</v>
      </c>
      <c r="E13" s="20" t="s">
        <v>13</v>
      </c>
      <c r="F13" s="41" t="s">
        <v>80</v>
      </c>
      <c r="G13" s="235">
        <v>4</v>
      </c>
      <c r="K13" s="226" t="s">
        <v>225</v>
      </c>
      <c r="L13" s="227">
        <v>1</v>
      </c>
      <c r="M13" s="227">
        <v>1</v>
      </c>
      <c r="N13" s="227">
        <v>1</v>
      </c>
      <c r="O13" s="227">
        <v>3</v>
      </c>
      <c r="P13" s="227">
        <v>1</v>
      </c>
      <c r="Q13" s="227">
        <v>7</v>
      </c>
    </row>
    <row r="14" spans="4:17">
      <c r="D14" s="16" t="s">
        <v>109</v>
      </c>
      <c r="E14" s="20" t="s">
        <v>13</v>
      </c>
      <c r="F14" s="41" t="s">
        <v>83</v>
      </c>
      <c r="G14" s="235">
        <v>7</v>
      </c>
    </row>
    <row r="15" spans="4:17">
      <c r="D15" s="16" t="s">
        <v>109</v>
      </c>
      <c r="E15" s="20" t="s">
        <v>13</v>
      </c>
      <c r="F15" s="41" t="s">
        <v>83</v>
      </c>
      <c r="G15" s="235">
        <v>7</v>
      </c>
    </row>
    <row r="16" spans="4:17">
      <c r="D16" s="16" t="s">
        <v>109</v>
      </c>
      <c r="E16" s="20" t="s">
        <v>60</v>
      </c>
      <c r="F16" s="21" t="s">
        <v>14</v>
      </c>
      <c r="G16" s="235">
        <v>5</v>
      </c>
      <c r="K16" s="14"/>
      <c r="L16" s="14"/>
      <c r="M16" s="14"/>
      <c r="N16" s="14"/>
      <c r="O16" s="14"/>
      <c r="P16" s="14"/>
      <c r="Q16" s="14"/>
    </row>
    <row r="17" spans="4:19">
      <c r="D17" s="16" t="s">
        <v>110</v>
      </c>
      <c r="E17" s="20" t="s">
        <v>13</v>
      </c>
      <c r="F17" s="41" t="s">
        <v>80</v>
      </c>
      <c r="G17" s="234">
        <v>6</v>
      </c>
      <c r="K17" s="225" t="s">
        <v>316</v>
      </c>
      <c r="L17" s="226">
        <v>5</v>
      </c>
      <c r="M17" s="14"/>
      <c r="N17" s="14"/>
      <c r="O17" s="14"/>
      <c r="P17" s="14"/>
      <c r="Q17" s="14"/>
    </row>
    <row r="18" spans="4:19">
      <c r="D18" s="16" t="s">
        <v>110</v>
      </c>
      <c r="E18" s="20" t="s">
        <v>13</v>
      </c>
      <c r="F18" s="41" t="s">
        <v>80</v>
      </c>
      <c r="G18" s="234">
        <v>5</v>
      </c>
      <c r="K18" s="14"/>
      <c r="L18" s="14"/>
      <c r="M18" s="14"/>
      <c r="N18" s="14"/>
      <c r="O18" s="14"/>
      <c r="P18" s="14"/>
      <c r="Q18" s="14"/>
    </row>
    <row r="19" spans="4:19">
      <c r="D19" s="16" t="s">
        <v>110</v>
      </c>
      <c r="E19" s="20" t="s">
        <v>13</v>
      </c>
      <c r="F19" s="41" t="s">
        <v>83</v>
      </c>
      <c r="G19" s="234">
        <v>7</v>
      </c>
      <c r="K19" s="225" t="s">
        <v>318</v>
      </c>
      <c r="L19" s="225" t="s">
        <v>317</v>
      </c>
    </row>
    <row r="20" spans="4:19">
      <c r="D20" s="16" t="s">
        <v>110</v>
      </c>
      <c r="E20" s="20" t="s">
        <v>13</v>
      </c>
      <c r="F20" s="41" t="s">
        <v>83</v>
      </c>
      <c r="G20" s="234">
        <v>6</v>
      </c>
      <c r="K20" s="225" t="s">
        <v>224</v>
      </c>
      <c r="L20" s="14" t="s">
        <v>108</v>
      </c>
      <c r="M20" s="14" t="s">
        <v>109</v>
      </c>
      <c r="N20" s="14" t="s">
        <v>110</v>
      </c>
      <c r="O20" s="14" t="s">
        <v>163</v>
      </c>
      <c r="P20" s="14" t="s">
        <v>236</v>
      </c>
      <c r="Q20" s="14" t="s">
        <v>225</v>
      </c>
    </row>
    <row r="21" spans="4:19">
      <c r="D21" s="16" t="s">
        <v>110</v>
      </c>
      <c r="E21" s="38" t="s">
        <v>13</v>
      </c>
      <c r="F21" s="38" t="s">
        <v>46</v>
      </c>
      <c r="G21" s="234">
        <v>6</v>
      </c>
      <c r="K21" s="226" t="s">
        <v>60</v>
      </c>
      <c r="L21" s="227"/>
      <c r="M21" s="227">
        <v>1</v>
      </c>
      <c r="N21" s="227"/>
      <c r="O21" s="227"/>
      <c r="P21" s="227"/>
      <c r="Q21" s="227">
        <v>1</v>
      </c>
    </row>
    <row r="22" spans="4:19">
      <c r="D22" s="16" t="s">
        <v>110</v>
      </c>
      <c r="E22" s="38" t="s">
        <v>13</v>
      </c>
      <c r="F22" s="38" t="s">
        <v>46</v>
      </c>
      <c r="G22" s="234">
        <v>4</v>
      </c>
      <c r="K22" s="226" t="s">
        <v>4</v>
      </c>
      <c r="L22" s="227"/>
      <c r="M22" s="227"/>
      <c r="N22" s="227">
        <v>1</v>
      </c>
      <c r="O22" s="227"/>
      <c r="P22" s="227"/>
      <c r="Q22" s="227">
        <v>1</v>
      </c>
    </row>
    <row r="23" spans="4:19">
      <c r="D23" s="16" t="s">
        <v>110</v>
      </c>
      <c r="E23" s="38" t="s">
        <v>13</v>
      </c>
      <c r="F23" s="38" t="s">
        <v>46</v>
      </c>
      <c r="G23" s="234">
        <v>7</v>
      </c>
      <c r="K23" s="226" t="s">
        <v>13</v>
      </c>
      <c r="L23" s="227">
        <v>1</v>
      </c>
      <c r="M23" s="227"/>
      <c r="N23" s="227">
        <v>1</v>
      </c>
      <c r="O23" s="227"/>
      <c r="P23" s="227">
        <v>1</v>
      </c>
      <c r="Q23" s="227">
        <v>3</v>
      </c>
    </row>
    <row r="24" spans="4:19">
      <c r="D24" s="16" t="s">
        <v>110</v>
      </c>
      <c r="E24" s="61" t="s">
        <v>34</v>
      </c>
      <c r="F24" s="41" t="s">
        <v>80</v>
      </c>
      <c r="G24" s="107">
        <v>7</v>
      </c>
      <c r="K24" s="226" t="s">
        <v>32</v>
      </c>
      <c r="L24" s="227"/>
      <c r="M24" s="227"/>
      <c r="N24" s="227">
        <v>1</v>
      </c>
      <c r="O24" s="227">
        <v>1</v>
      </c>
      <c r="P24" s="227"/>
      <c r="Q24" s="227">
        <v>2</v>
      </c>
    </row>
    <row r="25" spans="4:19">
      <c r="D25" s="16" t="s">
        <v>110</v>
      </c>
      <c r="E25" s="38" t="s">
        <v>32</v>
      </c>
      <c r="F25" s="38" t="s">
        <v>46</v>
      </c>
      <c r="G25" s="234">
        <v>6</v>
      </c>
      <c r="K25" s="226" t="s">
        <v>69</v>
      </c>
      <c r="L25" s="227"/>
      <c r="M25" s="227"/>
      <c r="N25" s="227"/>
      <c r="O25" s="227">
        <v>1</v>
      </c>
      <c r="P25" s="227"/>
      <c r="Q25" s="227">
        <v>1</v>
      </c>
    </row>
    <row r="26" spans="4:19">
      <c r="D26" s="16" t="s">
        <v>110</v>
      </c>
      <c r="E26" s="38" t="s">
        <v>32</v>
      </c>
      <c r="F26" s="38" t="s">
        <v>229</v>
      </c>
      <c r="G26" s="234">
        <v>5</v>
      </c>
      <c r="K26" s="226" t="s">
        <v>225</v>
      </c>
      <c r="L26" s="227">
        <v>1</v>
      </c>
      <c r="M26" s="227">
        <v>1</v>
      </c>
      <c r="N26" s="227">
        <v>3</v>
      </c>
      <c r="O26" s="227">
        <v>2</v>
      </c>
      <c r="P26" s="227">
        <v>1</v>
      </c>
      <c r="Q26" s="227">
        <v>8</v>
      </c>
    </row>
    <row r="27" spans="4:19">
      <c r="D27" s="16" t="s">
        <v>110</v>
      </c>
      <c r="E27" s="20" t="s">
        <v>60</v>
      </c>
      <c r="F27" s="21" t="s">
        <v>14</v>
      </c>
      <c r="G27" s="234">
        <v>6</v>
      </c>
    </row>
    <row r="28" spans="4:19">
      <c r="D28" s="16" t="s">
        <v>110</v>
      </c>
      <c r="E28" s="66" t="s">
        <v>4</v>
      </c>
      <c r="F28" s="66" t="s">
        <v>14</v>
      </c>
      <c r="G28" s="234">
        <v>6</v>
      </c>
    </row>
    <row r="29" spans="4:19">
      <c r="D29" s="16" t="s">
        <v>110</v>
      </c>
      <c r="E29" s="66" t="s">
        <v>4</v>
      </c>
      <c r="F29" s="66" t="s">
        <v>14</v>
      </c>
      <c r="G29" s="234">
        <v>5</v>
      </c>
      <c r="K29" s="225" t="s">
        <v>316</v>
      </c>
      <c r="L29" s="226">
        <v>6</v>
      </c>
      <c r="M29" s="14"/>
      <c r="N29" s="14"/>
      <c r="O29" s="14"/>
      <c r="P29" s="14"/>
      <c r="Q29" s="14"/>
    </row>
    <row r="30" spans="4:19">
      <c r="D30" s="16" t="s">
        <v>313</v>
      </c>
      <c r="E30" s="20" t="s">
        <v>13</v>
      </c>
      <c r="F30" s="41" t="s">
        <v>80</v>
      </c>
      <c r="G30" s="137">
        <v>6</v>
      </c>
      <c r="K30" s="14"/>
      <c r="L30" s="14"/>
      <c r="M30" s="14"/>
      <c r="N30" s="14"/>
      <c r="O30" s="14"/>
      <c r="P30" s="14"/>
      <c r="Q30" s="14"/>
    </row>
    <row r="31" spans="4:19">
      <c r="D31" s="16" t="s">
        <v>313</v>
      </c>
      <c r="E31" s="20" t="s">
        <v>13</v>
      </c>
      <c r="F31" s="41" t="s">
        <v>80</v>
      </c>
      <c r="G31" s="137">
        <v>6</v>
      </c>
      <c r="K31" s="225" t="s">
        <v>318</v>
      </c>
      <c r="L31" s="225" t="s">
        <v>317</v>
      </c>
    </row>
    <row r="32" spans="4:19">
      <c r="D32" s="16" t="s">
        <v>313</v>
      </c>
      <c r="E32" s="20" t="s">
        <v>13</v>
      </c>
      <c r="F32" s="41" t="s">
        <v>83</v>
      </c>
      <c r="G32" s="137">
        <v>7</v>
      </c>
      <c r="K32" s="225" t="s">
        <v>224</v>
      </c>
      <c r="L32" s="14" t="s">
        <v>108</v>
      </c>
      <c r="M32" s="14" t="s">
        <v>110</v>
      </c>
      <c r="N32" s="14" t="s">
        <v>313</v>
      </c>
      <c r="O32" s="14" t="s">
        <v>163</v>
      </c>
      <c r="P32" s="14" t="s">
        <v>314</v>
      </c>
      <c r="Q32" s="14" t="s">
        <v>315</v>
      </c>
      <c r="R32" s="14" t="s">
        <v>258</v>
      </c>
      <c r="S32" s="14" t="s">
        <v>225</v>
      </c>
    </row>
    <row r="33" spans="4:19">
      <c r="D33" s="16" t="s">
        <v>313</v>
      </c>
      <c r="E33" s="20" t="s">
        <v>13</v>
      </c>
      <c r="F33" s="41" t="s">
        <v>83</v>
      </c>
      <c r="G33" s="137">
        <v>7</v>
      </c>
      <c r="K33" s="226" t="s">
        <v>60</v>
      </c>
      <c r="L33" s="227"/>
      <c r="M33" s="227">
        <v>1</v>
      </c>
      <c r="N33" s="227"/>
      <c r="O33" s="227"/>
      <c r="P33" s="227"/>
      <c r="Q33" s="227"/>
      <c r="R33" s="227"/>
      <c r="S33" s="227">
        <v>1</v>
      </c>
    </row>
    <row r="34" spans="4:19">
      <c r="D34" s="16" t="s">
        <v>313</v>
      </c>
      <c r="E34" s="38" t="s">
        <v>13</v>
      </c>
      <c r="F34" s="38" t="s">
        <v>24</v>
      </c>
      <c r="G34" s="137">
        <v>6</v>
      </c>
      <c r="K34" s="226" t="s">
        <v>4</v>
      </c>
      <c r="L34" s="227">
        <v>1</v>
      </c>
      <c r="M34" s="227">
        <v>1</v>
      </c>
      <c r="N34" s="227"/>
      <c r="O34" s="227"/>
      <c r="P34" s="227">
        <v>2</v>
      </c>
      <c r="Q34" s="227"/>
      <c r="R34" s="227"/>
      <c r="S34" s="227">
        <v>4</v>
      </c>
    </row>
    <row r="35" spans="4:19">
      <c r="D35" s="16" t="s">
        <v>163</v>
      </c>
      <c r="E35" s="20" t="s">
        <v>13</v>
      </c>
      <c r="F35" s="41" t="s">
        <v>80</v>
      </c>
      <c r="G35" s="153">
        <v>6</v>
      </c>
      <c r="K35" s="226" t="s">
        <v>80</v>
      </c>
      <c r="L35" s="227"/>
      <c r="M35" s="227"/>
      <c r="N35" s="227"/>
      <c r="O35" s="227"/>
      <c r="P35" s="227"/>
      <c r="Q35" s="227"/>
      <c r="R35" s="227">
        <v>1</v>
      </c>
      <c r="S35" s="227">
        <v>1</v>
      </c>
    </row>
    <row r="36" spans="4:19">
      <c r="D36" s="16" t="s">
        <v>163</v>
      </c>
      <c r="E36" s="20" t="s">
        <v>13</v>
      </c>
      <c r="F36" s="41" t="s">
        <v>80</v>
      </c>
      <c r="G36" s="153">
        <v>7</v>
      </c>
      <c r="K36" s="226" t="s">
        <v>13</v>
      </c>
      <c r="L36" s="227">
        <v>1</v>
      </c>
      <c r="M36" s="227">
        <v>3</v>
      </c>
      <c r="N36" s="227">
        <v>3</v>
      </c>
      <c r="O36" s="227">
        <v>2</v>
      </c>
      <c r="P36" s="227">
        <v>1</v>
      </c>
      <c r="Q36" s="227">
        <v>1</v>
      </c>
      <c r="R36" s="227"/>
      <c r="S36" s="227">
        <v>11</v>
      </c>
    </row>
    <row r="37" spans="4:19">
      <c r="D37" s="16" t="s">
        <v>163</v>
      </c>
      <c r="E37" s="20" t="s">
        <v>13</v>
      </c>
      <c r="F37" s="41" t="s">
        <v>81</v>
      </c>
      <c r="G37" s="153">
        <v>6</v>
      </c>
      <c r="K37" s="226" t="s">
        <v>83</v>
      </c>
      <c r="L37" s="227"/>
      <c r="M37" s="227"/>
      <c r="N37" s="227"/>
      <c r="O37" s="227"/>
      <c r="P37" s="227"/>
      <c r="Q37" s="227"/>
      <c r="R37" s="227">
        <v>1</v>
      </c>
      <c r="S37" s="227">
        <v>1</v>
      </c>
    </row>
    <row r="38" spans="4:19">
      <c r="D38" s="16" t="s">
        <v>163</v>
      </c>
      <c r="E38" s="20" t="s">
        <v>13</v>
      </c>
      <c r="F38" s="41" t="s">
        <v>83</v>
      </c>
      <c r="G38" s="153">
        <v>7</v>
      </c>
      <c r="K38" s="226" t="s">
        <v>34</v>
      </c>
      <c r="L38" s="227"/>
      <c r="M38" s="227"/>
      <c r="N38" s="227"/>
      <c r="O38" s="227">
        <v>2</v>
      </c>
      <c r="P38" s="227"/>
      <c r="Q38" s="227"/>
      <c r="R38" s="227"/>
      <c r="S38" s="227">
        <v>2</v>
      </c>
    </row>
    <row r="39" spans="4:19">
      <c r="D39" s="16" t="s">
        <v>163</v>
      </c>
      <c r="E39" s="38" t="s">
        <v>13</v>
      </c>
      <c r="F39" s="38" t="s">
        <v>87</v>
      </c>
      <c r="G39" s="153">
        <v>4</v>
      </c>
      <c r="K39" s="226" t="s">
        <v>32</v>
      </c>
      <c r="L39" s="227">
        <v>2</v>
      </c>
      <c r="M39" s="227">
        <v>1</v>
      </c>
      <c r="N39" s="227"/>
      <c r="O39" s="227"/>
      <c r="P39" s="227">
        <v>1</v>
      </c>
      <c r="Q39" s="227"/>
      <c r="R39" s="227"/>
      <c r="S39" s="227">
        <v>4</v>
      </c>
    </row>
    <row r="40" spans="4:19">
      <c r="D40" s="16" t="s">
        <v>163</v>
      </c>
      <c r="E40" s="61" t="s">
        <v>34</v>
      </c>
      <c r="F40" s="41" t="s">
        <v>80</v>
      </c>
      <c r="G40" s="153">
        <v>7</v>
      </c>
      <c r="K40" s="226" t="s">
        <v>69</v>
      </c>
      <c r="L40" s="227">
        <v>1</v>
      </c>
      <c r="M40" s="227"/>
      <c r="N40" s="227"/>
      <c r="O40" s="227">
        <v>1</v>
      </c>
      <c r="P40" s="227">
        <v>5</v>
      </c>
      <c r="Q40" s="227"/>
      <c r="R40" s="227"/>
      <c r="S40" s="227">
        <v>7</v>
      </c>
    </row>
    <row r="41" spans="4:19">
      <c r="D41" s="16" t="s">
        <v>163</v>
      </c>
      <c r="E41" s="61" t="s">
        <v>34</v>
      </c>
      <c r="F41" s="38" t="s">
        <v>84</v>
      </c>
      <c r="G41" s="153">
        <v>7</v>
      </c>
      <c r="K41" s="226" t="s">
        <v>23</v>
      </c>
      <c r="L41" s="227"/>
      <c r="M41" s="227"/>
      <c r="N41" s="227"/>
      <c r="O41" s="227"/>
      <c r="P41" s="227"/>
      <c r="Q41" s="227"/>
      <c r="R41" s="227">
        <v>1</v>
      </c>
      <c r="S41" s="227">
        <v>1</v>
      </c>
    </row>
    <row r="42" spans="4:19">
      <c r="D42" s="16" t="s">
        <v>163</v>
      </c>
      <c r="E42" s="61" t="s">
        <v>34</v>
      </c>
      <c r="F42" s="38" t="s">
        <v>84</v>
      </c>
      <c r="G42" s="153">
        <v>6</v>
      </c>
      <c r="K42" s="226" t="s">
        <v>225</v>
      </c>
      <c r="L42" s="227">
        <v>5</v>
      </c>
      <c r="M42" s="227">
        <v>6</v>
      </c>
      <c r="N42" s="227">
        <v>3</v>
      </c>
      <c r="O42" s="227">
        <v>5</v>
      </c>
      <c r="P42" s="227">
        <v>9</v>
      </c>
      <c r="Q42" s="227">
        <v>1</v>
      </c>
      <c r="R42" s="227">
        <v>3</v>
      </c>
      <c r="S42" s="227">
        <v>32</v>
      </c>
    </row>
    <row r="43" spans="4:19">
      <c r="D43" s="16" t="s">
        <v>163</v>
      </c>
      <c r="E43" s="38" t="s">
        <v>34</v>
      </c>
      <c r="F43" s="41" t="s">
        <v>80</v>
      </c>
      <c r="G43" s="238">
        <v>6</v>
      </c>
    </row>
    <row r="44" spans="4:19">
      <c r="D44" s="16" t="s">
        <v>163</v>
      </c>
      <c r="E44" s="61" t="s">
        <v>34</v>
      </c>
      <c r="F44" s="41" t="s">
        <v>46</v>
      </c>
      <c r="G44" s="238">
        <v>7</v>
      </c>
    </row>
    <row r="45" spans="4:19">
      <c r="D45" s="16" t="s">
        <v>163</v>
      </c>
      <c r="E45" s="181" t="s">
        <v>69</v>
      </c>
      <c r="F45" s="181" t="s">
        <v>14</v>
      </c>
      <c r="G45" s="156">
        <v>7</v>
      </c>
      <c r="K45" s="225" t="s">
        <v>316</v>
      </c>
      <c r="L45" s="226">
        <v>7</v>
      </c>
      <c r="M45" s="14"/>
      <c r="N45" s="14"/>
      <c r="O45" s="14"/>
      <c r="P45" s="14"/>
      <c r="Q45" s="14"/>
      <c r="R45" s="14"/>
      <c r="S45" s="14"/>
    </row>
    <row r="46" spans="4:19">
      <c r="D46" s="16" t="s">
        <v>163</v>
      </c>
      <c r="E46" s="181" t="s">
        <v>69</v>
      </c>
      <c r="F46" s="181" t="s">
        <v>14</v>
      </c>
      <c r="G46" s="156">
        <v>5</v>
      </c>
      <c r="K46" s="14"/>
      <c r="L46" s="14"/>
      <c r="M46" s="14"/>
      <c r="N46" s="14"/>
      <c r="O46" s="14"/>
      <c r="P46" s="14"/>
      <c r="Q46" s="14"/>
      <c r="R46" s="14"/>
      <c r="S46" s="14"/>
    </row>
    <row r="47" spans="4:19">
      <c r="D47" s="16" t="s">
        <v>163</v>
      </c>
      <c r="E47" s="181" t="s">
        <v>69</v>
      </c>
      <c r="F47" s="181" t="s">
        <v>14</v>
      </c>
      <c r="G47" s="156">
        <v>7</v>
      </c>
      <c r="K47" s="225" t="s">
        <v>318</v>
      </c>
      <c r="L47" s="225" t="s">
        <v>317</v>
      </c>
    </row>
    <row r="48" spans="4:19">
      <c r="D48" s="16" t="s">
        <v>163</v>
      </c>
      <c r="E48" s="181" t="s">
        <v>69</v>
      </c>
      <c r="F48" s="181" t="s">
        <v>14</v>
      </c>
      <c r="G48" s="156">
        <v>6</v>
      </c>
      <c r="K48" s="225" t="s">
        <v>224</v>
      </c>
      <c r="L48" s="14" t="s">
        <v>108</v>
      </c>
      <c r="M48" s="14" t="s">
        <v>109</v>
      </c>
      <c r="N48" s="14" t="s">
        <v>110</v>
      </c>
      <c r="O48" s="14" t="s">
        <v>313</v>
      </c>
      <c r="P48" s="14" t="s">
        <v>163</v>
      </c>
      <c r="Q48" s="14" t="s">
        <v>314</v>
      </c>
      <c r="R48" s="14" t="s">
        <v>225</v>
      </c>
    </row>
    <row r="49" spans="4:18">
      <c r="D49" s="16" t="s">
        <v>163</v>
      </c>
      <c r="E49" s="38" t="s">
        <v>32</v>
      </c>
      <c r="F49" s="41" t="s">
        <v>80</v>
      </c>
      <c r="G49" s="156">
        <v>5</v>
      </c>
      <c r="K49" s="226" t="s">
        <v>170</v>
      </c>
      <c r="L49" s="227"/>
      <c r="M49" s="227"/>
      <c r="N49" s="227"/>
      <c r="O49" s="227"/>
      <c r="P49" s="227">
        <v>1</v>
      </c>
      <c r="Q49" s="227"/>
      <c r="R49" s="227">
        <v>1</v>
      </c>
    </row>
    <row r="50" spans="4:18">
      <c r="D50" s="16" t="s">
        <v>163</v>
      </c>
      <c r="E50" s="38" t="s">
        <v>170</v>
      </c>
      <c r="F50" s="38" t="s">
        <v>14</v>
      </c>
      <c r="G50" s="153">
        <v>7</v>
      </c>
      <c r="K50" s="226" t="s">
        <v>13</v>
      </c>
      <c r="L50" s="227"/>
      <c r="M50" s="227">
        <v>2</v>
      </c>
      <c r="N50" s="227">
        <v>2</v>
      </c>
      <c r="O50" s="227">
        <v>2</v>
      </c>
      <c r="P50" s="227">
        <v>2</v>
      </c>
      <c r="Q50" s="227">
        <v>1</v>
      </c>
      <c r="R50" s="227">
        <v>9</v>
      </c>
    </row>
    <row r="51" spans="4:18">
      <c r="D51" s="16" t="s">
        <v>314</v>
      </c>
      <c r="E51" s="38" t="s">
        <v>13</v>
      </c>
      <c r="F51" s="38" t="s">
        <v>46</v>
      </c>
      <c r="G51" s="265">
        <v>6</v>
      </c>
      <c r="K51" s="226" t="s">
        <v>34</v>
      </c>
      <c r="L51" s="227">
        <v>3</v>
      </c>
      <c r="M51" s="227"/>
      <c r="N51" s="227">
        <v>1</v>
      </c>
      <c r="O51" s="227"/>
      <c r="P51" s="227">
        <v>3</v>
      </c>
      <c r="Q51" s="227">
        <v>2</v>
      </c>
      <c r="R51" s="227">
        <v>9</v>
      </c>
    </row>
    <row r="52" spans="4:18">
      <c r="D52" s="16" t="s">
        <v>314</v>
      </c>
      <c r="E52" s="38" t="s">
        <v>13</v>
      </c>
      <c r="F52" s="38" t="s">
        <v>46</v>
      </c>
      <c r="G52" s="265">
        <v>7</v>
      </c>
      <c r="K52" s="226" t="s">
        <v>69</v>
      </c>
      <c r="L52" s="227"/>
      <c r="M52" s="227"/>
      <c r="N52" s="227"/>
      <c r="O52" s="227"/>
      <c r="P52" s="227">
        <v>2</v>
      </c>
      <c r="Q52" s="227"/>
      <c r="R52" s="227">
        <v>2</v>
      </c>
    </row>
    <row r="53" spans="4:18">
      <c r="D53" s="16" t="s">
        <v>314</v>
      </c>
      <c r="E53" s="61" t="s">
        <v>34</v>
      </c>
      <c r="F53" s="41" t="s">
        <v>80</v>
      </c>
      <c r="G53" s="137">
        <v>7</v>
      </c>
      <c r="K53" s="226" t="s">
        <v>113</v>
      </c>
      <c r="L53" s="227"/>
      <c r="M53" s="227"/>
      <c r="N53" s="227"/>
      <c r="O53" s="227"/>
      <c r="P53" s="227"/>
      <c r="Q53" s="227">
        <v>1</v>
      </c>
      <c r="R53" s="227">
        <v>1</v>
      </c>
    </row>
    <row r="54" spans="4:18">
      <c r="D54" s="16" t="s">
        <v>314</v>
      </c>
      <c r="E54" s="61" t="s">
        <v>34</v>
      </c>
      <c r="F54" s="38" t="s">
        <v>84</v>
      </c>
      <c r="G54" s="137">
        <v>7</v>
      </c>
      <c r="K54" s="226" t="s">
        <v>225</v>
      </c>
      <c r="L54" s="227">
        <v>3</v>
      </c>
      <c r="M54" s="227">
        <v>2</v>
      </c>
      <c r="N54" s="227">
        <v>3</v>
      </c>
      <c r="O54" s="227">
        <v>2</v>
      </c>
      <c r="P54" s="227">
        <v>8</v>
      </c>
      <c r="Q54" s="227">
        <v>4</v>
      </c>
      <c r="R54" s="227">
        <v>22</v>
      </c>
    </row>
    <row r="55" spans="4:18">
      <c r="D55" s="16" t="s">
        <v>314</v>
      </c>
      <c r="E55" s="61" t="s">
        <v>34</v>
      </c>
      <c r="F55" s="41" t="s">
        <v>80</v>
      </c>
      <c r="G55" s="137">
        <v>4</v>
      </c>
    </row>
    <row r="56" spans="4:18">
      <c r="D56" s="16" t="s">
        <v>314</v>
      </c>
      <c r="E56" s="181" t="s">
        <v>69</v>
      </c>
      <c r="F56" s="181" t="s">
        <v>14</v>
      </c>
      <c r="G56" s="147">
        <v>6</v>
      </c>
    </row>
    <row r="57" spans="4:18">
      <c r="D57" s="16" t="s">
        <v>314</v>
      </c>
      <c r="E57" s="181" t="s">
        <v>69</v>
      </c>
      <c r="F57" s="181" t="s">
        <v>14</v>
      </c>
      <c r="G57" s="147">
        <v>6</v>
      </c>
    </row>
    <row r="58" spans="4:18">
      <c r="D58" s="16" t="s">
        <v>314</v>
      </c>
      <c r="E58" s="181" t="s">
        <v>69</v>
      </c>
      <c r="F58" s="181" t="s">
        <v>14</v>
      </c>
      <c r="G58" s="147">
        <v>4</v>
      </c>
      <c r="K58" s="279" t="s">
        <v>320</v>
      </c>
      <c r="L58" s="279" t="s">
        <v>319</v>
      </c>
    </row>
    <row r="59" spans="4:18">
      <c r="D59" s="16" t="s">
        <v>314</v>
      </c>
      <c r="E59" s="181" t="s">
        <v>69</v>
      </c>
      <c r="F59" s="181" t="s">
        <v>14</v>
      </c>
      <c r="G59" s="147">
        <v>6</v>
      </c>
      <c r="K59" s="216" t="s">
        <v>321</v>
      </c>
      <c r="L59" s="6">
        <v>0</v>
      </c>
    </row>
    <row r="60" spans="4:18">
      <c r="D60" s="16" t="s">
        <v>314</v>
      </c>
      <c r="E60" s="62" t="s">
        <v>69</v>
      </c>
      <c r="F60" s="208" t="s">
        <v>84</v>
      </c>
      <c r="G60" s="147">
        <v>6</v>
      </c>
      <c r="K60" s="216">
        <v>2</v>
      </c>
      <c r="L60" s="216">
        <v>0</v>
      </c>
    </row>
    <row r="61" spans="4:18">
      <c r="D61" s="16" t="s">
        <v>314</v>
      </c>
      <c r="E61" s="62" t="s">
        <v>69</v>
      </c>
      <c r="F61" s="208" t="s">
        <v>14</v>
      </c>
      <c r="G61" s="147">
        <v>6</v>
      </c>
      <c r="K61" s="216">
        <v>3</v>
      </c>
      <c r="L61" s="216">
        <v>0</v>
      </c>
    </row>
    <row r="62" spans="4:18">
      <c r="D62" s="16" t="s">
        <v>314</v>
      </c>
      <c r="E62" s="38" t="s">
        <v>32</v>
      </c>
      <c r="F62" s="41" t="s">
        <v>80</v>
      </c>
      <c r="G62" s="137">
        <v>6</v>
      </c>
      <c r="K62" s="216">
        <v>4</v>
      </c>
      <c r="L62" s="216">
        <v>7</v>
      </c>
    </row>
    <row r="63" spans="4:18">
      <c r="D63" s="16" t="s">
        <v>314</v>
      </c>
      <c r="E63" s="66" t="s">
        <v>4</v>
      </c>
      <c r="F63" s="66" t="s">
        <v>14</v>
      </c>
      <c r="G63" s="137">
        <v>4</v>
      </c>
      <c r="K63" s="216">
        <v>5</v>
      </c>
      <c r="L63" s="216">
        <v>8</v>
      </c>
    </row>
    <row r="64" spans="4:18">
      <c r="D64" s="16" t="s">
        <v>314</v>
      </c>
      <c r="E64" s="66" t="s">
        <v>4</v>
      </c>
      <c r="F64" s="66" t="s">
        <v>14</v>
      </c>
      <c r="G64" s="137">
        <v>6</v>
      </c>
      <c r="K64" s="216">
        <v>6</v>
      </c>
      <c r="L64" s="216">
        <v>32</v>
      </c>
    </row>
    <row r="65" spans="4:12">
      <c r="D65" s="16" t="s">
        <v>314</v>
      </c>
      <c r="E65" s="66" t="s">
        <v>4</v>
      </c>
      <c r="F65" s="66" t="s">
        <v>14</v>
      </c>
      <c r="G65" s="137">
        <v>6</v>
      </c>
      <c r="K65" s="6" t="s">
        <v>322</v>
      </c>
      <c r="L65" s="216">
        <v>22</v>
      </c>
    </row>
    <row r="66" spans="4:12">
      <c r="D66" s="16" t="s">
        <v>314</v>
      </c>
      <c r="E66" s="66" t="s">
        <v>113</v>
      </c>
      <c r="F66" s="66" t="s">
        <v>81</v>
      </c>
      <c r="G66" s="137">
        <v>7</v>
      </c>
    </row>
    <row r="67" spans="4:12">
      <c r="D67" s="16" t="s">
        <v>315</v>
      </c>
      <c r="E67" s="20" t="s">
        <v>13</v>
      </c>
      <c r="F67" s="41" t="s">
        <v>83</v>
      </c>
      <c r="G67" s="235">
        <v>6</v>
      </c>
    </row>
    <row r="68" spans="4:12">
      <c r="D68" s="16" t="s">
        <v>315</v>
      </c>
      <c r="E68" s="38" t="s">
        <v>34</v>
      </c>
      <c r="F68" s="41" t="s">
        <v>80</v>
      </c>
      <c r="G68" s="102">
        <v>4</v>
      </c>
    </row>
    <row r="69" spans="4:12">
      <c r="D69" s="16" t="s">
        <v>236</v>
      </c>
      <c r="E69" s="38" t="s">
        <v>13</v>
      </c>
      <c r="F69" s="38" t="s">
        <v>229</v>
      </c>
      <c r="G69" s="234">
        <v>5</v>
      </c>
    </row>
    <row r="70" spans="4:12">
      <c r="D70" s="16" t="s">
        <v>258</v>
      </c>
      <c r="E70" s="41" t="s">
        <v>80</v>
      </c>
      <c r="F70" s="41" t="s">
        <v>80</v>
      </c>
      <c r="G70" s="153">
        <v>6</v>
      </c>
    </row>
    <row r="71" spans="4:12">
      <c r="D71" s="16" t="s">
        <v>258</v>
      </c>
      <c r="E71" s="41" t="s">
        <v>83</v>
      </c>
      <c r="F71" s="41" t="s">
        <v>83</v>
      </c>
      <c r="G71" s="42">
        <v>6</v>
      </c>
    </row>
    <row r="72" spans="4:12">
      <c r="D72" s="16" t="s">
        <v>258</v>
      </c>
      <c r="E72" s="20" t="s">
        <v>23</v>
      </c>
      <c r="F72" s="20" t="s">
        <v>23</v>
      </c>
      <c r="G72" s="42">
        <v>6</v>
      </c>
    </row>
  </sheetData>
  <autoFilter ref="D3:G72"/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2:P56"/>
  <sheetViews>
    <sheetView zoomScale="85" zoomScaleNormal="85" workbookViewId="0">
      <selection activeCell="F25" sqref="F25"/>
    </sheetView>
  </sheetViews>
  <sheetFormatPr defaultRowHeight="15"/>
  <cols>
    <col min="1" max="1" width="14" customWidth="1"/>
    <col min="2" max="2" width="37.7109375" customWidth="1"/>
    <col min="3" max="3" width="17.7109375" customWidth="1"/>
    <col min="4" max="4" width="19.7109375" customWidth="1"/>
    <col min="7" max="7" width="14" customWidth="1"/>
    <col min="8" max="8" width="23.42578125" bestFit="1" customWidth="1"/>
    <col min="9" max="9" width="23.85546875" bestFit="1" customWidth="1"/>
    <col min="10" max="10" width="24.140625" bestFit="1" customWidth="1"/>
    <col min="11" max="11" width="23.7109375" bestFit="1" customWidth="1"/>
    <col min="12" max="12" width="24.42578125" bestFit="1" customWidth="1"/>
    <col min="13" max="13" width="24.7109375" bestFit="1" customWidth="1"/>
    <col min="14" max="15" width="24" bestFit="1" customWidth="1"/>
    <col min="16" max="16" width="23.85546875" bestFit="1" customWidth="1"/>
  </cols>
  <sheetData>
    <row r="2" spans="1:16">
      <c r="A2" s="225" t="s">
        <v>0</v>
      </c>
      <c r="B2" s="14" t="s">
        <v>233</v>
      </c>
      <c r="G2" s="225" t="s">
        <v>224</v>
      </c>
      <c r="H2" s="14" t="s">
        <v>300</v>
      </c>
      <c r="I2" s="14" t="s">
        <v>301</v>
      </c>
      <c r="J2" s="14" t="s">
        <v>302</v>
      </c>
      <c r="K2" s="14" t="s">
        <v>303</v>
      </c>
      <c r="L2" s="14" t="s">
        <v>304</v>
      </c>
      <c r="M2" s="14" t="s">
        <v>305</v>
      </c>
      <c r="N2" s="14" t="s">
        <v>306</v>
      </c>
      <c r="O2" s="14" t="s">
        <v>307</v>
      </c>
      <c r="P2" s="14" t="s">
        <v>308</v>
      </c>
    </row>
    <row r="3" spans="1:16">
      <c r="G3" s="226" t="s">
        <v>60</v>
      </c>
      <c r="H3" s="227"/>
      <c r="I3" s="227">
        <v>5</v>
      </c>
      <c r="J3" s="227">
        <v>6</v>
      </c>
      <c r="K3" s="227"/>
      <c r="L3" s="227"/>
      <c r="M3" s="227"/>
      <c r="N3" s="227"/>
      <c r="O3" s="227"/>
      <c r="P3" s="227"/>
    </row>
    <row r="4" spans="1:16">
      <c r="A4" s="225" t="s">
        <v>224</v>
      </c>
      <c r="B4" s="14" t="s">
        <v>226</v>
      </c>
      <c r="C4" s="14" t="s">
        <v>228</v>
      </c>
      <c r="D4" s="14" t="s">
        <v>227</v>
      </c>
      <c r="G4" s="226" t="s">
        <v>4</v>
      </c>
      <c r="H4" s="227">
        <v>6</v>
      </c>
      <c r="I4" s="227"/>
      <c r="J4" s="227">
        <v>5.5</v>
      </c>
      <c r="K4" s="227"/>
      <c r="L4" s="227"/>
      <c r="M4" s="227">
        <v>5.333333333333333</v>
      </c>
      <c r="N4" s="227"/>
      <c r="O4" s="227"/>
      <c r="P4" s="227"/>
    </row>
    <row r="5" spans="1:16">
      <c r="A5" s="226" t="s">
        <v>13</v>
      </c>
      <c r="B5" s="227">
        <v>119</v>
      </c>
      <c r="C5" s="227">
        <v>96</v>
      </c>
      <c r="D5" s="227">
        <v>27</v>
      </c>
      <c r="G5" s="226" t="s">
        <v>170</v>
      </c>
      <c r="H5" s="227"/>
      <c r="I5" s="227"/>
      <c r="J5" s="227"/>
      <c r="K5" s="227"/>
      <c r="L5" s="227">
        <v>7</v>
      </c>
      <c r="M5" s="227"/>
      <c r="N5" s="227"/>
      <c r="O5" s="227"/>
      <c r="P5" s="227"/>
    </row>
    <row r="6" spans="1:16">
      <c r="A6" s="226" t="s">
        <v>4</v>
      </c>
      <c r="B6" s="227">
        <v>19</v>
      </c>
      <c r="C6" s="227">
        <v>18</v>
      </c>
      <c r="D6" s="227">
        <v>6</v>
      </c>
      <c r="G6" s="226" t="s">
        <v>13</v>
      </c>
      <c r="H6" s="227">
        <v>5.5</v>
      </c>
      <c r="I6" s="227">
        <v>6</v>
      </c>
      <c r="J6" s="227">
        <v>5.8571428571428568</v>
      </c>
      <c r="K6" s="227">
        <v>6.4</v>
      </c>
      <c r="L6" s="227">
        <v>6</v>
      </c>
      <c r="M6" s="227">
        <v>6.5</v>
      </c>
      <c r="N6" s="227">
        <v>6</v>
      </c>
      <c r="O6" s="227">
        <v>5</v>
      </c>
      <c r="P6" s="227">
        <v>6</v>
      </c>
    </row>
    <row r="7" spans="1:16">
      <c r="A7" s="226" t="s">
        <v>34</v>
      </c>
      <c r="B7" s="227">
        <v>24</v>
      </c>
      <c r="C7" s="227">
        <v>24</v>
      </c>
      <c r="D7" s="227">
        <v>16</v>
      </c>
      <c r="G7" s="226" t="s">
        <v>34</v>
      </c>
      <c r="H7" s="227">
        <v>7</v>
      </c>
      <c r="I7" s="227">
        <v>7</v>
      </c>
      <c r="J7" s="227">
        <v>7</v>
      </c>
      <c r="K7" s="227"/>
      <c r="L7" s="227">
        <v>6.6</v>
      </c>
      <c r="M7" s="227">
        <v>6</v>
      </c>
      <c r="N7" s="227">
        <v>4</v>
      </c>
      <c r="O7" s="227"/>
      <c r="P7" s="227"/>
    </row>
    <row r="8" spans="1:16">
      <c r="A8" s="226" t="s">
        <v>69</v>
      </c>
      <c r="B8" s="227">
        <v>12</v>
      </c>
      <c r="C8" s="227">
        <v>12</v>
      </c>
      <c r="D8" s="227">
        <v>12</v>
      </c>
      <c r="G8" s="226" t="s">
        <v>32</v>
      </c>
      <c r="H8" s="227">
        <v>6</v>
      </c>
      <c r="I8" s="227"/>
      <c r="J8" s="227">
        <v>5.5</v>
      </c>
      <c r="K8" s="227"/>
      <c r="L8" s="227">
        <v>5</v>
      </c>
      <c r="M8" s="227">
        <v>6</v>
      </c>
      <c r="N8" s="227"/>
      <c r="O8" s="227"/>
      <c r="P8" s="227"/>
    </row>
    <row r="9" spans="1:16">
      <c r="A9" s="226" t="s">
        <v>32</v>
      </c>
      <c r="B9" s="227">
        <v>9</v>
      </c>
      <c r="C9" s="227">
        <v>9</v>
      </c>
      <c r="D9" s="227">
        <v>6</v>
      </c>
      <c r="G9" s="226" t="s">
        <v>95</v>
      </c>
      <c r="H9" s="227"/>
      <c r="I9" s="227"/>
      <c r="J9" s="227"/>
      <c r="K9" s="227"/>
      <c r="L9" s="227"/>
      <c r="M9" s="227"/>
      <c r="N9" s="227"/>
      <c r="O9" s="227"/>
      <c r="P9" s="227"/>
    </row>
    <row r="10" spans="1:16">
      <c r="A10" s="226" t="s">
        <v>95</v>
      </c>
      <c r="B10" s="227">
        <v>5</v>
      </c>
      <c r="C10" s="227">
        <v>5</v>
      </c>
      <c r="D10" s="227"/>
      <c r="G10" s="226" t="s">
        <v>69</v>
      </c>
      <c r="H10" s="227">
        <v>6</v>
      </c>
      <c r="I10" s="227">
        <v>6</v>
      </c>
      <c r="J10" s="227"/>
      <c r="K10" s="227"/>
      <c r="L10" s="227">
        <v>6.25</v>
      </c>
      <c r="M10" s="227">
        <v>5.666666666666667</v>
      </c>
      <c r="N10" s="227"/>
      <c r="O10" s="227"/>
      <c r="P10" s="227"/>
    </row>
    <row r="11" spans="1:16">
      <c r="A11" s="226" t="s">
        <v>113</v>
      </c>
      <c r="B11" s="227">
        <v>3</v>
      </c>
      <c r="C11" s="227">
        <v>3</v>
      </c>
      <c r="D11" s="227">
        <v>1</v>
      </c>
      <c r="G11" s="226" t="s">
        <v>113</v>
      </c>
      <c r="H11" s="227"/>
      <c r="I11" s="227"/>
      <c r="J11" s="227"/>
      <c r="K11" s="227"/>
      <c r="L11" s="227"/>
      <c r="M11" s="227">
        <v>7</v>
      </c>
      <c r="N11" s="227"/>
      <c r="O11" s="227"/>
      <c r="P11" s="227"/>
    </row>
    <row r="12" spans="1:16">
      <c r="A12" s="226" t="s">
        <v>60</v>
      </c>
      <c r="B12" s="227">
        <v>2</v>
      </c>
      <c r="C12" s="227">
        <v>2</v>
      </c>
      <c r="D12" s="227">
        <v>2</v>
      </c>
      <c r="G12" s="226" t="s">
        <v>299</v>
      </c>
      <c r="H12" s="227"/>
      <c r="I12" s="227"/>
      <c r="J12" s="227"/>
      <c r="K12" s="227"/>
      <c r="L12" s="227"/>
      <c r="M12" s="227"/>
      <c r="N12" s="227"/>
      <c r="O12" s="227"/>
      <c r="P12" s="227"/>
    </row>
    <row r="13" spans="1:16">
      <c r="A13" s="226" t="s">
        <v>170</v>
      </c>
      <c r="B13" s="227">
        <v>1</v>
      </c>
      <c r="C13" s="227">
        <v>1</v>
      </c>
      <c r="D13" s="227">
        <v>1</v>
      </c>
      <c r="G13" s="226" t="s">
        <v>225</v>
      </c>
      <c r="H13" s="227">
        <v>6.2222222222222223</v>
      </c>
      <c r="I13" s="227">
        <v>6.3</v>
      </c>
      <c r="J13" s="227">
        <v>5.8461538461538458</v>
      </c>
      <c r="K13" s="227">
        <v>6.4</v>
      </c>
      <c r="L13" s="227">
        <v>6.25</v>
      </c>
      <c r="M13" s="227">
        <v>5.875</v>
      </c>
      <c r="N13" s="227">
        <v>5</v>
      </c>
      <c r="O13" s="227">
        <v>5</v>
      </c>
      <c r="P13" s="227">
        <v>6</v>
      </c>
    </row>
    <row r="14" spans="1:16">
      <c r="A14" s="226" t="s">
        <v>225</v>
      </c>
      <c r="B14" s="227">
        <v>194</v>
      </c>
      <c r="C14" s="227">
        <v>170</v>
      </c>
      <c r="D14" s="227">
        <v>71</v>
      </c>
    </row>
    <row r="49" spans="1:4">
      <c r="C49" s="14"/>
      <c r="D49" s="14"/>
    </row>
    <row r="50" spans="1:4">
      <c r="A50" s="14"/>
      <c r="B50" s="14"/>
      <c r="C50" s="14"/>
      <c r="D50" s="14"/>
    </row>
    <row r="51" spans="1:4">
      <c r="A51" s="225" t="s">
        <v>224</v>
      </c>
      <c r="B51" s="4" t="s">
        <v>226</v>
      </c>
      <c r="C51" s="4" t="s">
        <v>228</v>
      </c>
      <c r="D51" s="4" t="s">
        <v>227</v>
      </c>
    </row>
    <row r="52" spans="1:4">
      <c r="A52" s="226" t="s">
        <v>3</v>
      </c>
      <c r="B52" s="264">
        <v>44</v>
      </c>
      <c r="C52" s="264">
        <v>32</v>
      </c>
      <c r="D52" s="264">
        <v>9</v>
      </c>
    </row>
    <row r="53" spans="1:4">
      <c r="A53" s="228" t="s">
        <v>13</v>
      </c>
      <c r="B53" s="264">
        <v>33</v>
      </c>
      <c r="C53" s="264">
        <v>21</v>
      </c>
      <c r="D53" s="264">
        <v>3</v>
      </c>
    </row>
    <row r="54" spans="1:4">
      <c r="A54" s="228" t="s">
        <v>4</v>
      </c>
      <c r="B54" s="264">
        <v>2</v>
      </c>
      <c r="C54" s="264">
        <v>2</v>
      </c>
      <c r="D54" s="264">
        <v>1</v>
      </c>
    </row>
    <row r="55" spans="1:4">
      <c r="A55" s="228" t="s">
        <v>34</v>
      </c>
      <c r="B55" s="264">
        <v>9</v>
      </c>
      <c r="C55" s="264">
        <v>9</v>
      </c>
      <c r="D55" s="264">
        <v>5</v>
      </c>
    </row>
    <row r="56" spans="1:4">
      <c r="A56" s="226" t="s">
        <v>225</v>
      </c>
      <c r="B56" s="264">
        <v>44</v>
      </c>
      <c r="C56" s="264">
        <v>32</v>
      </c>
      <c r="D56" s="26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G105"/>
  <sheetViews>
    <sheetView topLeftCell="BF1" zoomScale="85" zoomScaleNormal="85" workbookViewId="0">
      <pane ySplit="2" topLeftCell="A3" activePane="bottomLeft" state="frozen"/>
      <selection pane="bottomLeft" activeCell="BQ110" sqref="BQ110"/>
    </sheetView>
  </sheetViews>
  <sheetFormatPr defaultRowHeight="15" outlineLevelCol="1"/>
  <cols>
    <col min="1" max="1" width="22" style="44" customWidth="1"/>
    <col min="2" max="2" width="9.7109375" style="60" customWidth="1"/>
    <col min="3" max="4" width="14.7109375" style="60" bestFit="1" customWidth="1" outlineLevel="1"/>
    <col min="5" max="5" width="10" style="60" customWidth="1" outlineLevel="1"/>
    <col min="6" max="6" width="11.7109375" style="60" customWidth="1" outlineLevel="1"/>
    <col min="7" max="7" width="56.28515625" style="60" bestFit="1" customWidth="1"/>
    <col min="8" max="8" width="13.28515625" style="92" customWidth="1"/>
    <col min="9" max="9" width="18.5703125" style="40" customWidth="1"/>
    <col min="10" max="10" width="15.7109375" style="44" customWidth="1"/>
    <col min="11" max="11" width="16" style="44" customWidth="1"/>
    <col min="12" max="12" width="15.85546875" style="44" customWidth="1"/>
    <col min="13" max="13" width="13.42578125" style="44" customWidth="1"/>
    <col min="14" max="14" width="13.140625" style="44" customWidth="1"/>
    <col min="15" max="15" width="18.140625" style="44" customWidth="1"/>
    <col min="16" max="16" width="13.42578125" style="40" customWidth="1"/>
    <col min="17" max="17" width="12.140625" style="40" customWidth="1"/>
    <col min="18" max="18" width="13.5703125" style="40" customWidth="1"/>
    <col min="19" max="19" width="12" style="44" customWidth="1"/>
    <col min="20" max="20" width="17.85546875" style="44" customWidth="1"/>
    <col min="21" max="22" width="13.42578125" style="40" customWidth="1"/>
    <col min="23" max="23" width="12.140625" style="40" customWidth="1"/>
    <col min="24" max="24" width="12.42578125" style="40" customWidth="1"/>
    <col min="25" max="25" width="12" style="44" customWidth="1"/>
    <col min="26" max="28" width="13.42578125" style="44" customWidth="1"/>
    <col min="29" max="29" width="12.140625" style="40" customWidth="1"/>
    <col min="30" max="30" width="13.140625" style="40" customWidth="1"/>
    <col min="31" max="31" width="12" style="44" customWidth="1"/>
    <col min="32" max="32" width="12.42578125" style="40" customWidth="1"/>
    <col min="33" max="33" width="12.7109375" style="40" customWidth="1"/>
    <col min="34" max="34" width="20.7109375" style="40" customWidth="1"/>
    <col min="35" max="35" width="11.7109375" style="40" customWidth="1"/>
    <col min="36" max="36" width="11.28515625" style="40" customWidth="1"/>
    <col min="37" max="37" width="9.140625" style="40" customWidth="1"/>
    <col min="38" max="40" width="16.42578125" style="44" customWidth="1"/>
    <col min="41" max="41" width="17" style="44" customWidth="1"/>
    <col min="42" max="42" width="13.85546875" style="44" customWidth="1"/>
    <col min="43" max="45" width="14.28515625" style="40" customWidth="1"/>
    <col min="46" max="46" width="20.7109375" style="40" customWidth="1"/>
    <col min="47" max="47" width="15.5703125" style="40" customWidth="1"/>
    <col min="48" max="48" width="15" style="40" customWidth="1"/>
    <col min="49" max="49" width="21.5703125" style="40" customWidth="1"/>
    <col min="50" max="54" width="15.85546875" style="40" customWidth="1"/>
    <col min="55" max="55" width="15.85546875" style="44" customWidth="1"/>
    <col min="56" max="58" width="13.42578125" style="44" customWidth="1"/>
    <col min="59" max="59" width="12.140625" style="40" customWidth="1"/>
    <col min="60" max="60" width="13.140625" style="40" customWidth="1"/>
    <col min="61" max="61" width="12" style="44" customWidth="1"/>
    <col min="62" max="64" width="16.42578125" style="44" customWidth="1"/>
    <col min="65" max="65" width="17" style="44" customWidth="1"/>
    <col min="66" max="66" width="13.85546875" style="44" customWidth="1"/>
    <col min="67" max="67" width="14.28515625" style="40" customWidth="1"/>
    <col min="68" max="70" width="16.42578125" style="44" customWidth="1"/>
    <col min="71" max="71" width="17" style="44" customWidth="1"/>
    <col min="72" max="72" width="13.85546875" style="44" customWidth="1"/>
    <col min="73" max="73" width="14.28515625" style="40" customWidth="1"/>
    <col min="74" max="76" width="16.42578125" style="44" customWidth="1"/>
    <col min="77" max="77" width="17" style="44" customWidth="1"/>
    <col min="78" max="78" width="13.85546875" style="44" customWidth="1"/>
    <col min="79" max="79" width="14.28515625" style="40" customWidth="1"/>
    <col min="80" max="82" width="16.42578125" style="44" customWidth="1"/>
    <col min="83" max="83" width="17" style="44" customWidth="1"/>
    <col min="84" max="84" width="13.85546875" style="44" customWidth="1"/>
    <col min="85" max="85" width="14.28515625" style="40" customWidth="1"/>
    <col min="86" max="16384" width="9.140625" style="40"/>
  </cols>
  <sheetData>
    <row r="1" spans="1:85">
      <c r="N1" s="282" t="s">
        <v>108</v>
      </c>
      <c r="O1" s="282"/>
      <c r="P1" s="282"/>
      <c r="Q1" s="282"/>
      <c r="R1" s="282"/>
      <c r="S1" s="283"/>
      <c r="T1" s="284" t="s">
        <v>109</v>
      </c>
      <c r="U1" s="285"/>
      <c r="V1" s="285"/>
      <c r="W1" s="285"/>
      <c r="X1" s="285"/>
      <c r="Y1" s="286"/>
      <c r="Z1" s="287" t="s">
        <v>110</v>
      </c>
      <c r="AA1" s="288"/>
      <c r="AB1" s="288"/>
      <c r="AC1" s="288"/>
      <c r="AD1" s="288"/>
      <c r="AE1" s="289"/>
      <c r="AF1" s="290" t="s">
        <v>158</v>
      </c>
      <c r="AG1" s="291"/>
      <c r="AH1" s="291"/>
      <c r="AI1" s="291"/>
      <c r="AJ1" s="291"/>
      <c r="AK1" s="292"/>
      <c r="AL1" s="293" t="s">
        <v>163</v>
      </c>
      <c r="AM1" s="294"/>
      <c r="AN1" s="294"/>
      <c r="AO1" s="294"/>
      <c r="AP1" s="294"/>
      <c r="AQ1" s="295"/>
      <c r="AR1" s="290" t="s">
        <v>176</v>
      </c>
      <c r="AS1" s="291"/>
      <c r="AT1" s="291"/>
      <c r="AU1" s="291"/>
      <c r="AV1" s="291"/>
      <c r="AW1" s="292"/>
      <c r="AX1" s="284" t="s">
        <v>234</v>
      </c>
      <c r="AY1" s="285"/>
      <c r="AZ1" s="285"/>
      <c r="BA1" s="285"/>
      <c r="BB1" s="285"/>
      <c r="BC1" s="286"/>
      <c r="BD1" s="302" t="s">
        <v>236</v>
      </c>
      <c r="BE1" s="303"/>
      <c r="BF1" s="303"/>
      <c r="BG1" s="303"/>
      <c r="BH1" s="303"/>
      <c r="BI1" s="304"/>
      <c r="BJ1" s="293" t="s">
        <v>258</v>
      </c>
      <c r="BK1" s="294"/>
      <c r="BL1" s="294"/>
      <c r="BM1" s="294"/>
      <c r="BN1" s="294"/>
      <c r="BO1" s="295"/>
      <c r="BP1" s="299" t="s">
        <v>262</v>
      </c>
      <c r="BQ1" s="300"/>
      <c r="BR1" s="300"/>
      <c r="BS1" s="300"/>
      <c r="BT1" s="300"/>
      <c r="BU1" s="301"/>
      <c r="BV1" s="296" t="s">
        <v>266</v>
      </c>
      <c r="BW1" s="297"/>
      <c r="BX1" s="297"/>
      <c r="BY1" s="297"/>
      <c r="BZ1" s="297"/>
      <c r="CA1" s="298"/>
      <c r="CB1" s="299" t="s">
        <v>270</v>
      </c>
      <c r="CC1" s="300"/>
      <c r="CD1" s="300"/>
      <c r="CE1" s="300"/>
      <c r="CF1" s="300"/>
      <c r="CG1" s="301"/>
    </row>
    <row r="2" spans="1:85" ht="41.25" customHeight="1">
      <c r="A2" s="45" t="s">
        <v>0</v>
      </c>
      <c r="B2" s="64" t="s">
        <v>74</v>
      </c>
      <c r="C2" s="64" t="s">
        <v>166</v>
      </c>
      <c r="D2" s="64" t="s">
        <v>6</v>
      </c>
      <c r="E2" s="158" t="s">
        <v>166</v>
      </c>
      <c r="F2" s="64" t="s">
        <v>280</v>
      </c>
      <c r="G2" s="46" t="s">
        <v>75</v>
      </c>
      <c r="H2" s="93" t="s">
        <v>76</v>
      </c>
      <c r="I2" s="47" t="s">
        <v>107</v>
      </c>
      <c r="J2" s="47" t="s">
        <v>111</v>
      </c>
      <c r="K2" s="47" t="s">
        <v>112</v>
      </c>
      <c r="L2" s="47" t="s">
        <v>77</v>
      </c>
      <c r="M2" s="47" t="s">
        <v>78</v>
      </c>
      <c r="N2" s="47" t="s">
        <v>274</v>
      </c>
      <c r="O2" s="47" t="s">
        <v>275</v>
      </c>
      <c r="P2" s="47" t="s">
        <v>10</v>
      </c>
      <c r="Q2" s="47" t="s">
        <v>2</v>
      </c>
      <c r="R2" s="47" t="s">
        <v>79</v>
      </c>
      <c r="S2" s="47" t="s">
        <v>250</v>
      </c>
      <c r="T2" s="47" t="s">
        <v>276</v>
      </c>
      <c r="U2" s="47" t="s">
        <v>238</v>
      </c>
      <c r="V2" s="47" t="s">
        <v>10</v>
      </c>
      <c r="W2" s="47" t="s">
        <v>2</v>
      </c>
      <c r="X2" s="47" t="s">
        <v>79</v>
      </c>
      <c r="Y2" s="47" t="s">
        <v>251</v>
      </c>
      <c r="Z2" s="47" t="s">
        <v>277</v>
      </c>
      <c r="AA2" s="47" t="s">
        <v>239</v>
      </c>
      <c r="AB2" s="47" t="s">
        <v>10</v>
      </c>
      <c r="AC2" s="47" t="s">
        <v>2</v>
      </c>
      <c r="AD2" s="47" t="s">
        <v>79</v>
      </c>
      <c r="AE2" s="47" t="s">
        <v>252</v>
      </c>
      <c r="AF2" s="47" t="s">
        <v>240</v>
      </c>
      <c r="AG2" s="47" t="s">
        <v>241</v>
      </c>
      <c r="AH2" s="47" t="s">
        <v>10</v>
      </c>
      <c r="AI2" s="47" t="s">
        <v>2</v>
      </c>
      <c r="AJ2" s="47" t="s">
        <v>79</v>
      </c>
      <c r="AK2" s="47" t="s">
        <v>253</v>
      </c>
      <c r="AL2" s="47" t="s">
        <v>242</v>
      </c>
      <c r="AM2" s="47" t="s">
        <v>243</v>
      </c>
      <c r="AN2" s="47" t="s">
        <v>10</v>
      </c>
      <c r="AO2" s="47" t="s">
        <v>2</v>
      </c>
      <c r="AP2" s="47" t="s">
        <v>79</v>
      </c>
      <c r="AQ2" s="47" t="s">
        <v>254</v>
      </c>
      <c r="AR2" s="47" t="s">
        <v>244</v>
      </c>
      <c r="AS2" s="47" t="s">
        <v>245</v>
      </c>
      <c r="AT2" s="47" t="s">
        <v>10</v>
      </c>
      <c r="AU2" s="47" t="s">
        <v>2</v>
      </c>
      <c r="AV2" s="47" t="s">
        <v>79</v>
      </c>
      <c r="AW2" s="47" t="s">
        <v>255</v>
      </c>
      <c r="AX2" s="47" t="s">
        <v>246</v>
      </c>
      <c r="AY2" s="47" t="s">
        <v>247</v>
      </c>
      <c r="AZ2" s="47" t="s">
        <v>10</v>
      </c>
      <c r="BA2" s="47" t="s">
        <v>2</v>
      </c>
      <c r="BB2" s="47" t="s">
        <v>79</v>
      </c>
      <c r="BC2" s="47" t="s">
        <v>257</v>
      </c>
      <c r="BD2" s="47" t="s">
        <v>248</v>
      </c>
      <c r="BE2" s="47" t="s">
        <v>249</v>
      </c>
      <c r="BF2" s="47" t="s">
        <v>10</v>
      </c>
      <c r="BG2" s="47" t="s">
        <v>2</v>
      </c>
      <c r="BH2" s="47" t="s">
        <v>79</v>
      </c>
      <c r="BI2" s="47" t="s">
        <v>256</v>
      </c>
      <c r="BJ2" s="47" t="s">
        <v>259</v>
      </c>
      <c r="BK2" s="47" t="s">
        <v>260</v>
      </c>
      <c r="BL2" s="47" t="s">
        <v>10</v>
      </c>
      <c r="BM2" s="47" t="s">
        <v>2</v>
      </c>
      <c r="BN2" s="47" t="s">
        <v>79</v>
      </c>
      <c r="BO2" s="47" t="s">
        <v>261</v>
      </c>
      <c r="BP2" s="47" t="s">
        <v>263</v>
      </c>
      <c r="BQ2" s="47" t="s">
        <v>264</v>
      </c>
      <c r="BR2" s="47" t="s">
        <v>10</v>
      </c>
      <c r="BS2" s="47" t="s">
        <v>2</v>
      </c>
      <c r="BT2" s="47" t="s">
        <v>79</v>
      </c>
      <c r="BU2" s="47" t="s">
        <v>265</v>
      </c>
      <c r="BV2" s="47" t="s">
        <v>267</v>
      </c>
      <c r="BW2" s="47" t="s">
        <v>268</v>
      </c>
      <c r="BX2" s="47" t="s">
        <v>10</v>
      </c>
      <c r="BY2" s="47" t="s">
        <v>2</v>
      </c>
      <c r="BZ2" s="47" t="s">
        <v>79</v>
      </c>
      <c r="CA2" s="47" t="s">
        <v>269</v>
      </c>
      <c r="CB2" s="47" t="s">
        <v>271</v>
      </c>
      <c r="CC2" s="47" t="s">
        <v>272</v>
      </c>
      <c r="CD2" s="47" t="s">
        <v>10</v>
      </c>
      <c r="CE2" s="47" t="s">
        <v>2</v>
      </c>
      <c r="CF2" s="47" t="s">
        <v>79</v>
      </c>
      <c r="CG2" s="47" t="s">
        <v>273</v>
      </c>
    </row>
    <row r="3" spans="1:85" hidden="1">
      <c r="A3" s="7" t="s">
        <v>50</v>
      </c>
      <c r="B3" s="20" t="s">
        <v>13</v>
      </c>
      <c r="C3" s="41" t="s">
        <v>80</v>
      </c>
      <c r="D3" s="41" t="s">
        <v>80</v>
      </c>
      <c r="E3" s="124" t="s">
        <v>167</v>
      </c>
      <c r="F3" s="41" t="s">
        <v>310</v>
      </c>
      <c r="G3" s="41" t="s">
        <v>15</v>
      </c>
      <c r="H3" s="94" t="s">
        <v>16</v>
      </c>
      <c r="I3" s="42">
        <v>6</v>
      </c>
      <c r="J3" s="42">
        <v>6</v>
      </c>
      <c r="K3" s="42">
        <v>1</v>
      </c>
      <c r="L3" s="43">
        <f t="shared" ref="L3:L34" si="0">J3/I3</f>
        <v>1</v>
      </c>
      <c r="M3" s="43">
        <f t="shared" ref="M3:M20" si="1">K3/J3</f>
        <v>0.16666666666666666</v>
      </c>
      <c r="N3" s="237">
        <v>1</v>
      </c>
      <c r="O3" s="237">
        <v>1</v>
      </c>
      <c r="P3" s="126" t="s">
        <v>18</v>
      </c>
      <c r="Q3" s="49">
        <v>42041</v>
      </c>
      <c r="R3" s="49"/>
      <c r="S3" s="50"/>
      <c r="T3" s="239">
        <v>1</v>
      </c>
      <c r="U3" s="239">
        <v>1</v>
      </c>
      <c r="V3" s="56" t="s">
        <v>18</v>
      </c>
      <c r="W3" s="57">
        <v>42061</v>
      </c>
      <c r="X3" s="57"/>
      <c r="Y3" s="99"/>
      <c r="Z3" s="242">
        <v>1</v>
      </c>
      <c r="AA3" s="242">
        <v>1</v>
      </c>
      <c r="AB3" s="52" t="s">
        <v>18</v>
      </c>
      <c r="AC3" s="54">
        <v>42093</v>
      </c>
      <c r="AD3" s="54"/>
      <c r="AE3" s="100"/>
      <c r="AF3" s="243">
        <v>1</v>
      </c>
      <c r="AG3" s="243">
        <v>1</v>
      </c>
      <c r="AH3" s="131" t="s">
        <v>18</v>
      </c>
      <c r="AI3" s="143">
        <v>42137</v>
      </c>
      <c r="AJ3" s="132"/>
      <c r="AK3" s="137"/>
      <c r="AL3" s="155">
        <v>1</v>
      </c>
      <c r="AM3" s="155">
        <v>1</v>
      </c>
      <c r="AN3" s="154" t="s">
        <v>20</v>
      </c>
      <c r="AO3" s="152">
        <v>42163</v>
      </c>
      <c r="AP3" s="152">
        <v>42164</v>
      </c>
      <c r="AQ3" s="153">
        <v>6</v>
      </c>
      <c r="AR3" s="137">
        <v>1</v>
      </c>
      <c r="AS3" s="137">
        <v>1</v>
      </c>
      <c r="AT3" s="131" t="s">
        <v>18</v>
      </c>
      <c r="AU3" s="143">
        <v>42195</v>
      </c>
      <c r="AV3" s="132"/>
      <c r="AW3" s="137"/>
      <c r="AX3" s="239"/>
      <c r="AY3" s="239"/>
      <c r="AZ3" s="56"/>
      <c r="BA3" s="57"/>
      <c r="BB3" s="57"/>
      <c r="BC3" s="229"/>
      <c r="BD3" s="242"/>
      <c r="BE3" s="242"/>
      <c r="BF3" s="52"/>
      <c r="BG3" s="54"/>
      <c r="BH3" s="54"/>
      <c r="BI3" s="233"/>
      <c r="BJ3" s="155"/>
      <c r="BK3" s="155"/>
      <c r="BL3" s="154"/>
      <c r="BM3" s="152"/>
      <c r="BN3" s="152"/>
      <c r="BO3" s="153"/>
      <c r="BP3" s="244"/>
      <c r="BQ3" s="244"/>
      <c r="BR3" s="245"/>
      <c r="BS3" s="246"/>
      <c r="BT3" s="246"/>
      <c r="BU3" s="247"/>
      <c r="BV3" s="254"/>
      <c r="BW3" s="254"/>
      <c r="BX3" s="255"/>
      <c r="BY3" s="256"/>
      <c r="BZ3" s="256"/>
      <c r="CA3" s="257"/>
      <c r="CB3" s="244"/>
      <c r="CC3" s="244"/>
      <c r="CD3" s="245"/>
      <c r="CE3" s="246"/>
      <c r="CF3" s="246"/>
      <c r="CG3" s="247"/>
    </row>
    <row r="4" spans="1:85" hidden="1">
      <c r="A4" s="7" t="s">
        <v>50</v>
      </c>
      <c r="B4" s="20" t="s">
        <v>13</v>
      </c>
      <c r="C4" s="41" t="s">
        <v>80</v>
      </c>
      <c r="D4" s="41" t="s">
        <v>80</v>
      </c>
      <c r="E4" s="124" t="s">
        <v>167</v>
      </c>
      <c r="F4" s="41" t="s">
        <v>310</v>
      </c>
      <c r="G4" s="41" t="s">
        <v>19</v>
      </c>
      <c r="H4" s="94" t="s">
        <v>16</v>
      </c>
      <c r="I4" s="42">
        <v>7</v>
      </c>
      <c r="J4" s="42">
        <v>7</v>
      </c>
      <c r="K4" s="42">
        <v>4</v>
      </c>
      <c r="L4" s="43">
        <f t="shared" si="0"/>
        <v>1</v>
      </c>
      <c r="M4" s="43">
        <f t="shared" si="1"/>
        <v>0.5714285714285714</v>
      </c>
      <c r="N4" s="237">
        <v>1</v>
      </c>
      <c r="O4" s="237">
        <v>1</v>
      </c>
      <c r="P4" s="126" t="s">
        <v>20</v>
      </c>
      <c r="Q4" s="49">
        <v>42041</v>
      </c>
      <c r="R4" s="49">
        <v>42041</v>
      </c>
      <c r="S4" s="50">
        <v>6</v>
      </c>
      <c r="T4" s="239">
        <v>1</v>
      </c>
      <c r="U4" s="239">
        <v>1</v>
      </c>
      <c r="V4" s="56" t="s">
        <v>20</v>
      </c>
      <c r="W4" s="57">
        <v>42061</v>
      </c>
      <c r="X4" s="57">
        <v>42061</v>
      </c>
      <c r="Y4" s="99">
        <v>6</v>
      </c>
      <c r="Z4" s="242">
        <v>1</v>
      </c>
      <c r="AA4" s="242">
        <v>1</v>
      </c>
      <c r="AB4" s="52" t="s">
        <v>18</v>
      </c>
      <c r="AC4" s="54">
        <v>42093</v>
      </c>
      <c r="AD4" s="54"/>
      <c r="AE4" s="100"/>
      <c r="AF4" s="243">
        <v>1</v>
      </c>
      <c r="AG4" s="243">
        <v>1</v>
      </c>
      <c r="AH4" s="131" t="s">
        <v>20</v>
      </c>
      <c r="AI4" s="143">
        <v>42137</v>
      </c>
      <c r="AJ4" s="143">
        <v>42142</v>
      </c>
      <c r="AK4" s="137">
        <v>6</v>
      </c>
      <c r="AL4" s="155">
        <v>1</v>
      </c>
      <c r="AM4" s="155">
        <v>1</v>
      </c>
      <c r="AN4" s="154" t="s">
        <v>20</v>
      </c>
      <c r="AO4" s="152">
        <v>42163</v>
      </c>
      <c r="AP4" s="152">
        <v>42164</v>
      </c>
      <c r="AQ4" s="153">
        <v>7</v>
      </c>
      <c r="AR4" s="137">
        <v>1</v>
      </c>
      <c r="AS4" s="137">
        <v>1</v>
      </c>
      <c r="AT4" s="131" t="s">
        <v>18</v>
      </c>
      <c r="AU4" s="143">
        <v>42195</v>
      </c>
      <c r="AV4" s="132"/>
      <c r="AW4" s="137"/>
      <c r="AX4" s="239">
        <v>1</v>
      </c>
      <c r="AY4" s="239">
        <v>1</v>
      </c>
      <c r="AZ4" s="56" t="s">
        <v>18</v>
      </c>
      <c r="BA4" s="57">
        <v>42228</v>
      </c>
      <c r="BB4" s="57"/>
      <c r="BC4" s="229"/>
      <c r="BD4" s="242"/>
      <c r="BE4" s="242"/>
      <c r="BF4" s="52"/>
      <c r="BG4" s="54"/>
      <c r="BH4" s="54"/>
      <c r="BI4" s="233"/>
      <c r="BJ4" s="155"/>
      <c r="BK4" s="155"/>
      <c r="BL4" s="154"/>
      <c r="BM4" s="152"/>
      <c r="BN4" s="152"/>
      <c r="BO4" s="153"/>
      <c r="BP4" s="244"/>
      <c r="BQ4" s="244"/>
      <c r="BR4" s="245"/>
      <c r="BS4" s="246"/>
      <c r="BT4" s="246"/>
      <c r="BU4" s="247"/>
      <c r="BV4" s="254"/>
      <c r="BW4" s="254"/>
      <c r="BX4" s="255"/>
      <c r="BY4" s="256"/>
      <c r="BZ4" s="256"/>
      <c r="CA4" s="257"/>
      <c r="CB4" s="244"/>
      <c r="CC4" s="244"/>
      <c r="CD4" s="245"/>
      <c r="CE4" s="246"/>
      <c r="CF4" s="246"/>
      <c r="CG4" s="247"/>
    </row>
    <row r="5" spans="1:85" hidden="1">
      <c r="A5" s="7" t="s">
        <v>50</v>
      </c>
      <c r="B5" s="20" t="s">
        <v>13</v>
      </c>
      <c r="C5" s="41" t="s">
        <v>80</v>
      </c>
      <c r="D5" s="41" t="s">
        <v>80</v>
      </c>
      <c r="E5" s="124" t="s">
        <v>167</v>
      </c>
      <c r="F5" s="41" t="s">
        <v>310</v>
      </c>
      <c r="G5" s="41" t="s">
        <v>21</v>
      </c>
      <c r="H5" s="94" t="s">
        <v>16</v>
      </c>
      <c r="I5" s="276">
        <f>SUM(N5,T5,Z5,AF5,AL5,AR5,AX5,BD5,BJ5,BP5,BV5,CB5)</f>
        <v>8</v>
      </c>
      <c r="J5" s="276">
        <f>SUM(O5,U5,AA5,AG5,AM5,AS5,AY5,BE5,BK5,BQ5,BW5,CC5)</f>
        <v>8</v>
      </c>
      <c r="K5" s="42">
        <v>1</v>
      </c>
      <c r="L5" s="43">
        <f t="shared" si="0"/>
        <v>1</v>
      </c>
      <c r="M5" s="43">
        <f t="shared" si="1"/>
        <v>0.125</v>
      </c>
      <c r="N5" s="237">
        <v>1</v>
      </c>
      <c r="O5" s="237">
        <v>1</v>
      </c>
      <c r="P5" s="126" t="s">
        <v>18</v>
      </c>
      <c r="Q5" s="49">
        <v>42041</v>
      </c>
      <c r="R5" s="49"/>
      <c r="S5" s="50"/>
      <c r="T5" s="239">
        <v>1</v>
      </c>
      <c r="U5" s="239">
        <v>1</v>
      </c>
      <c r="V5" s="56" t="s">
        <v>18</v>
      </c>
      <c r="W5" s="57">
        <v>42061</v>
      </c>
      <c r="X5" s="57"/>
      <c r="Y5" s="99"/>
      <c r="Z5" s="242">
        <v>1</v>
      </c>
      <c r="AA5" s="242">
        <v>1</v>
      </c>
      <c r="AB5" s="52" t="s">
        <v>20</v>
      </c>
      <c r="AC5" s="53">
        <v>42093</v>
      </c>
      <c r="AD5" s="54">
        <v>42108</v>
      </c>
      <c r="AE5" s="100">
        <v>6</v>
      </c>
      <c r="AF5" s="243">
        <v>1</v>
      </c>
      <c r="AG5" s="243">
        <v>1</v>
      </c>
      <c r="AH5" s="131" t="s">
        <v>18</v>
      </c>
      <c r="AI5" s="143">
        <v>42137</v>
      </c>
      <c r="AJ5" s="132"/>
      <c r="AK5" s="137"/>
      <c r="AL5" s="155">
        <v>1</v>
      </c>
      <c r="AM5" s="155">
        <v>1</v>
      </c>
      <c r="AN5" s="154" t="s">
        <v>18</v>
      </c>
      <c r="AO5" s="152">
        <v>42163</v>
      </c>
      <c r="AP5" s="152"/>
      <c r="AQ5" s="153"/>
      <c r="AR5" s="137">
        <v>1</v>
      </c>
      <c r="AS5" s="137">
        <v>1</v>
      </c>
      <c r="AT5" s="131" t="s">
        <v>18</v>
      </c>
      <c r="AU5" s="143">
        <v>42195</v>
      </c>
      <c r="AV5" s="132"/>
      <c r="AW5" s="137"/>
      <c r="AX5" s="239">
        <v>1</v>
      </c>
      <c r="AY5" s="239">
        <v>1</v>
      </c>
      <c r="AZ5" s="56" t="s">
        <v>18</v>
      </c>
      <c r="BA5" s="57">
        <v>42228</v>
      </c>
      <c r="BB5" s="57"/>
      <c r="BC5" s="229"/>
      <c r="BD5" s="242"/>
      <c r="BE5" s="242"/>
      <c r="BF5" s="52"/>
      <c r="BG5" s="53"/>
      <c r="BH5" s="54"/>
      <c r="BI5" s="233"/>
      <c r="BJ5" s="7">
        <v>1</v>
      </c>
      <c r="BK5" s="7">
        <v>1</v>
      </c>
      <c r="BL5" s="7" t="s">
        <v>280</v>
      </c>
      <c r="BM5" s="136">
        <v>42277</v>
      </c>
      <c r="BN5" s="152"/>
      <c r="BO5" s="153"/>
      <c r="BP5" s="244"/>
      <c r="BQ5" s="244"/>
      <c r="BR5" s="245"/>
      <c r="BS5" s="246"/>
      <c r="BT5" s="246"/>
      <c r="BU5" s="247"/>
      <c r="BV5" s="254"/>
      <c r="BW5" s="254"/>
      <c r="BX5" s="255"/>
      <c r="BY5" s="256"/>
      <c r="BZ5" s="256"/>
      <c r="CA5" s="257"/>
      <c r="CB5" s="244"/>
      <c r="CC5" s="244"/>
      <c r="CD5" s="245"/>
      <c r="CE5" s="246"/>
      <c r="CF5" s="246"/>
      <c r="CG5" s="247"/>
    </row>
    <row r="6" spans="1:85">
      <c r="A6" s="7" t="s">
        <v>50</v>
      </c>
      <c r="B6" s="20" t="s">
        <v>13</v>
      </c>
      <c r="C6" s="41" t="s">
        <v>80</v>
      </c>
      <c r="D6" s="41" t="s">
        <v>80</v>
      </c>
      <c r="E6" s="124" t="s">
        <v>167</v>
      </c>
      <c r="F6" s="41" t="s">
        <v>310</v>
      </c>
      <c r="G6" s="41" t="s">
        <v>96</v>
      </c>
      <c r="H6" s="94" t="s">
        <v>16</v>
      </c>
      <c r="I6" s="276">
        <f>SUM(N6,T6,Z6,AF6,AL6,AR6,AX6,BD6,BJ6,BP6,BV6,CB6)</f>
        <v>8</v>
      </c>
      <c r="J6" s="276">
        <f>SUM(O6,U6,AA6,AG6,AM6,AS6,AY6,BE6,BK6,BQ6,BW6,CC6)</f>
        <v>8</v>
      </c>
      <c r="K6" s="42">
        <v>4</v>
      </c>
      <c r="L6" s="43">
        <f t="shared" si="0"/>
        <v>1</v>
      </c>
      <c r="M6" s="43">
        <f t="shared" si="1"/>
        <v>0.5</v>
      </c>
      <c r="N6" s="237">
        <v>1</v>
      </c>
      <c r="O6" s="237">
        <v>1</v>
      </c>
      <c r="P6" s="126" t="s">
        <v>18</v>
      </c>
      <c r="Q6" s="49">
        <v>42041</v>
      </c>
      <c r="R6" s="49"/>
      <c r="S6" s="50"/>
      <c r="T6" s="239">
        <v>1</v>
      </c>
      <c r="U6" s="239">
        <v>1</v>
      </c>
      <c r="V6" s="56" t="s">
        <v>20</v>
      </c>
      <c r="W6" s="57">
        <v>42061</v>
      </c>
      <c r="X6" s="57">
        <v>42061</v>
      </c>
      <c r="Y6" s="99">
        <v>4</v>
      </c>
      <c r="Z6" s="242">
        <v>1</v>
      </c>
      <c r="AA6" s="242">
        <v>1</v>
      </c>
      <c r="AB6" s="52" t="s">
        <v>20</v>
      </c>
      <c r="AC6" s="53">
        <v>42093</v>
      </c>
      <c r="AD6" s="54">
        <v>42108</v>
      </c>
      <c r="AE6" s="100">
        <v>5</v>
      </c>
      <c r="AF6" s="243">
        <v>1</v>
      </c>
      <c r="AG6" s="243">
        <v>1</v>
      </c>
      <c r="AH6" s="131" t="s">
        <v>20</v>
      </c>
      <c r="AI6" s="143">
        <v>42137</v>
      </c>
      <c r="AJ6" s="143">
        <v>42137</v>
      </c>
      <c r="AK6" s="137">
        <v>6</v>
      </c>
      <c r="AL6" s="155">
        <v>1</v>
      </c>
      <c r="AM6" s="155">
        <v>1</v>
      </c>
      <c r="AN6" s="154" t="s">
        <v>18</v>
      </c>
      <c r="AO6" s="152">
        <v>42163</v>
      </c>
      <c r="AP6" s="152"/>
      <c r="AQ6" s="153"/>
      <c r="AR6" s="137">
        <v>1</v>
      </c>
      <c r="AS6" s="137">
        <v>1</v>
      </c>
      <c r="AT6" s="131" t="s">
        <v>18</v>
      </c>
      <c r="AU6" s="143">
        <v>42195</v>
      </c>
      <c r="AV6" s="143"/>
      <c r="AW6" s="137"/>
      <c r="AX6" s="239">
        <v>1</v>
      </c>
      <c r="AY6" s="239">
        <v>1</v>
      </c>
      <c r="AZ6" s="56" t="s">
        <v>18</v>
      </c>
      <c r="BA6" s="57">
        <v>42228</v>
      </c>
      <c r="BB6" s="57"/>
      <c r="BC6" s="229"/>
      <c r="BD6" s="242"/>
      <c r="BE6" s="242"/>
      <c r="BF6" s="52"/>
      <c r="BG6" s="53"/>
      <c r="BH6" s="54"/>
      <c r="BI6" s="233"/>
      <c r="BJ6" s="7">
        <v>1</v>
      </c>
      <c r="BK6" s="7">
        <v>1</v>
      </c>
      <c r="BL6" s="7" t="s">
        <v>309</v>
      </c>
      <c r="BM6" s="136">
        <v>42277</v>
      </c>
      <c r="BN6" s="136">
        <v>42290</v>
      </c>
      <c r="BO6" s="153">
        <v>6</v>
      </c>
      <c r="BP6" s="244"/>
      <c r="BQ6" s="244"/>
      <c r="BR6" s="245"/>
      <c r="BS6" s="246"/>
      <c r="BT6" s="246"/>
      <c r="BU6" s="247"/>
      <c r="BV6" s="254"/>
      <c r="BW6" s="254"/>
      <c r="BX6" s="255"/>
      <c r="BY6" s="256"/>
      <c r="BZ6" s="256"/>
      <c r="CA6" s="257"/>
      <c r="CB6" s="244"/>
      <c r="CC6" s="244"/>
      <c r="CD6" s="245"/>
      <c r="CE6" s="246"/>
      <c r="CF6" s="246"/>
      <c r="CG6" s="247"/>
    </row>
    <row r="7" spans="1:85" hidden="1">
      <c r="A7" s="7" t="s">
        <v>50</v>
      </c>
      <c r="B7" s="20" t="s">
        <v>13</v>
      </c>
      <c r="C7" s="41" t="s">
        <v>80</v>
      </c>
      <c r="D7" s="41" t="s">
        <v>80</v>
      </c>
      <c r="E7" s="124" t="s">
        <v>167</v>
      </c>
      <c r="F7" s="41" t="s">
        <v>310</v>
      </c>
      <c r="G7" s="41" t="s">
        <v>23</v>
      </c>
      <c r="H7" s="94" t="s">
        <v>16</v>
      </c>
      <c r="I7" s="42">
        <v>7</v>
      </c>
      <c r="J7" s="42">
        <v>7</v>
      </c>
      <c r="K7" s="42"/>
      <c r="L7" s="43">
        <f t="shared" si="0"/>
        <v>1</v>
      </c>
      <c r="M7" s="43">
        <f t="shared" si="1"/>
        <v>0</v>
      </c>
      <c r="N7" s="237">
        <v>1</v>
      </c>
      <c r="O7" s="237">
        <v>1</v>
      </c>
      <c r="P7" s="126" t="s">
        <v>18</v>
      </c>
      <c r="Q7" s="49">
        <v>42041</v>
      </c>
      <c r="R7" s="49"/>
      <c r="S7" s="50"/>
      <c r="T7" s="239">
        <v>1</v>
      </c>
      <c r="U7" s="239">
        <v>1</v>
      </c>
      <c r="V7" s="56" t="s">
        <v>18</v>
      </c>
      <c r="W7" s="57">
        <v>42061</v>
      </c>
      <c r="X7" s="57"/>
      <c r="Y7" s="99"/>
      <c r="Z7" s="242">
        <v>1</v>
      </c>
      <c r="AA7" s="242">
        <v>1</v>
      </c>
      <c r="AB7" s="52" t="s">
        <v>18</v>
      </c>
      <c r="AC7" s="54">
        <v>42093</v>
      </c>
      <c r="AD7" s="54"/>
      <c r="AE7" s="100"/>
      <c r="AF7" s="243">
        <v>1</v>
      </c>
      <c r="AG7" s="243">
        <v>1</v>
      </c>
      <c r="AH7" s="131" t="s">
        <v>18</v>
      </c>
      <c r="AI7" s="143">
        <v>42137</v>
      </c>
      <c r="AJ7" s="132"/>
      <c r="AK7" s="137"/>
      <c r="AL7" s="155">
        <v>1</v>
      </c>
      <c r="AM7" s="155">
        <v>1</v>
      </c>
      <c r="AN7" s="154" t="s">
        <v>18</v>
      </c>
      <c r="AO7" s="152">
        <v>42163</v>
      </c>
      <c r="AP7" s="152"/>
      <c r="AQ7" s="153"/>
      <c r="AR7" s="137">
        <v>1</v>
      </c>
      <c r="AS7" s="137">
        <v>1</v>
      </c>
      <c r="AT7" s="131" t="s">
        <v>18</v>
      </c>
      <c r="AU7" s="143">
        <v>42195</v>
      </c>
      <c r="AV7" s="132"/>
      <c r="AW7" s="137"/>
      <c r="AX7" s="239">
        <v>1</v>
      </c>
      <c r="AY7" s="239">
        <v>1</v>
      </c>
      <c r="AZ7" s="56" t="s">
        <v>18</v>
      </c>
      <c r="BA7" s="57">
        <v>42228</v>
      </c>
      <c r="BB7" s="57"/>
      <c r="BC7" s="229"/>
      <c r="BD7" s="242"/>
      <c r="BE7" s="242"/>
      <c r="BF7" s="52"/>
      <c r="BG7" s="54"/>
      <c r="BH7" s="54"/>
      <c r="BI7" s="233"/>
      <c r="BJ7" s="155"/>
      <c r="BK7" s="155"/>
      <c r="BL7" s="154"/>
      <c r="BM7" s="152"/>
      <c r="BN7" s="152"/>
      <c r="BO7" s="153"/>
      <c r="BP7" s="244"/>
      <c r="BQ7" s="244"/>
      <c r="BR7" s="245"/>
      <c r="BS7" s="246"/>
      <c r="BT7" s="246"/>
      <c r="BU7" s="247"/>
      <c r="BV7" s="254"/>
      <c r="BW7" s="254"/>
      <c r="BX7" s="255"/>
      <c r="BY7" s="256"/>
      <c r="BZ7" s="256"/>
      <c r="CA7" s="257"/>
      <c r="CB7" s="244"/>
      <c r="CC7" s="244"/>
      <c r="CD7" s="245"/>
      <c r="CE7" s="246"/>
      <c r="CF7" s="246"/>
      <c r="CG7" s="247"/>
    </row>
    <row r="8" spans="1:85" hidden="1">
      <c r="A8" s="7" t="s">
        <v>50</v>
      </c>
      <c r="B8" s="20" t="s">
        <v>13</v>
      </c>
      <c r="C8" s="41" t="s">
        <v>80</v>
      </c>
      <c r="D8" s="41" t="s">
        <v>80</v>
      </c>
      <c r="E8" s="124" t="s">
        <v>167</v>
      </c>
      <c r="F8" s="41" t="s">
        <v>310</v>
      </c>
      <c r="G8" s="41" t="s">
        <v>24</v>
      </c>
      <c r="H8" s="95" t="s">
        <v>16</v>
      </c>
      <c r="I8" s="80">
        <v>2</v>
      </c>
      <c r="J8" s="80">
        <v>2</v>
      </c>
      <c r="K8" s="80"/>
      <c r="L8" s="43">
        <f t="shared" si="0"/>
        <v>1</v>
      </c>
      <c r="M8" s="83">
        <f t="shared" si="1"/>
        <v>0</v>
      </c>
      <c r="N8" s="237">
        <v>1</v>
      </c>
      <c r="O8" s="237">
        <v>1</v>
      </c>
      <c r="P8" s="127" t="s">
        <v>18</v>
      </c>
      <c r="Q8" s="49">
        <v>42041</v>
      </c>
      <c r="R8" s="84"/>
      <c r="S8" s="85"/>
      <c r="T8" s="239">
        <v>1</v>
      </c>
      <c r="U8" s="239">
        <v>1</v>
      </c>
      <c r="V8" s="86" t="s">
        <v>18</v>
      </c>
      <c r="W8" s="57">
        <v>42061</v>
      </c>
      <c r="X8" s="87"/>
      <c r="Y8" s="88"/>
      <c r="Z8" s="242"/>
      <c r="AA8" s="242"/>
      <c r="AB8" s="52"/>
      <c r="AC8" s="89"/>
      <c r="AD8" s="90"/>
      <c r="AE8" s="91"/>
      <c r="AF8" s="243"/>
      <c r="AG8" s="243"/>
      <c r="AH8" s="131"/>
      <c r="AI8" s="144"/>
      <c r="AJ8" s="134"/>
      <c r="AK8" s="146"/>
      <c r="AL8" s="155"/>
      <c r="AM8" s="155"/>
      <c r="AN8" s="154"/>
      <c r="AO8" s="152"/>
      <c r="AP8" s="154"/>
      <c r="AQ8" s="155"/>
      <c r="AR8" s="137"/>
      <c r="AS8" s="137"/>
      <c r="AT8" s="131"/>
      <c r="AU8" s="144"/>
      <c r="AV8" s="134"/>
      <c r="AW8" s="146"/>
      <c r="AX8" s="240"/>
      <c r="AY8" s="240"/>
      <c r="AZ8" s="86"/>
      <c r="BA8" s="57"/>
      <c r="BB8" s="87"/>
      <c r="BC8" s="88"/>
      <c r="BD8" s="242"/>
      <c r="BE8" s="242"/>
      <c r="BF8" s="52"/>
      <c r="BG8" s="89"/>
      <c r="BH8" s="90"/>
      <c r="BI8" s="91"/>
      <c r="BJ8" s="155"/>
      <c r="BK8" s="155"/>
      <c r="BL8" s="154"/>
      <c r="BM8" s="152"/>
      <c r="BN8" s="154"/>
      <c r="BO8" s="155"/>
      <c r="BP8" s="244"/>
      <c r="BQ8" s="244"/>
      <c r="BR8" s="245"/>
      <c r="BS8" s="246"/>
      <c r="BT8" s="245"/>
      <c r="BU8" s="244"/>
      <c r="BV8" s="254"/>
      <c r="BW8" s="254"/>
      <c r="BX8" s="255"/>
      <c r="BY8" s="256"/>
      <c r="BZ8" s="255"/>
      <c r="CA8" s="254"/>
      <c r="CB8" s="244"/>
      <c r="CC8" s="244"/>
      <c r="CD8" s="245"/>
      <c r="CE8" s="246"/>
      <c r="CF8" s="245"/>
      <c r="CG8" s="244"/>
    </row>
    <row r="9" spans="1:85" hidden="1">
      <c r="A9" s="7" t="s">
        <v>50</v>
      </c>
      <c r="B9" s="20" t="s">
        <v>13</v>
      </c>
      <c r="C9" s="41" t="s">
        <v>81</v>
      </c>
      <c r="D9" s="41" t="s">
        <v>81</v>
      </c>
      <c r="E9" s="124" t="s">
        <v>167</v>
      </c>
      <c r="F9" s="41" t="s">
        <v>310</v>
      </c>
      <c r="G9" s="41" t="s">
        <v>81</v>
      </c>
      <c r="H9" s="94" t="s">
        <v>82</v>
      </c>
      <c r="I9" s="42">
        <v>7</v>
      </c>
      <c r="J9" s="42">
        <v>7</v>
      </c>
      <c r="K9" s="42">
        <v>1</v>
      </c>
      <c r="L9" s="43">
        <f t="shared" si="0"/>
        <v>1</v>
      </c>
      <c r="M9" s="43">
        <f t="shared" si="1"/>
        <v>0.14285714285714285</v>
      </c>
      <c r="N9" s="237">
        <v>1</v>
      </c>
      <c r="O9" s="237">
        <v>1</v>
      </c>
      <c r="P9" s="126" t="s">
        <v>18</v>
      </c>
      <c r="Q9" s="49">
        <v>42041</v>
      </c>
      <c r="R9" s="49"/>
      <c r="S9" s="50"/>
      <c r="T9" s="239">
        <v>1</v>
      </c>
      <c r="U9" s="239">
        <v>1</v>
      </c>
      <c r="V9" s="56" t="s">
        <v>18</v>
      </c>
      <c r="W9" s="57">
        <v>42061</v>
      </c>
      <c r="X9" s="57"/>
      <c r="Y9" s="99"/>
      <c r="Z9" s="242">
        <v>1</v>
      </c>
      <c r="AA9" s="242">
        <v>1</v>
      </c>
      <c r="AB9" s="52" t="s">
        <v>18</v>
      </c>
      <c r="AC9" s="54">
        <v>42093</v>
      </c>
      <c r="AD9" s="54"/>
      <c r="AE9" s="100"/>
      <c r="AF9" s="243">
        <v>1</v>
      </c>
      <c r="AG9" s="243">
        <v>1</v>
      </c>
      <c r="AH9" s="131" t="s">
        <v>18</v>
      </c>
      <c r="AI9" s="143">
        <v>42137</v>
      </c>
      <c r="AJ9" s="132"/>
      <c r="AK9" s="137"/>
      <c r="AL9" s="155">
        <v>1</v>
      </c>
      <c r="AM9" s="155">
        <v>1</v>
      </c>
      <c r="AN9" s="154" t="s">
        <v>20</v>
      </c>
      <c r="AO9" s="152">
        <v>42163</v>
      </c>
      <c r="AP9" s="152">
        <v>42163</v>
      </c>
      <c r="AQ9" s="155">
        <v>6</v>
      </c>
      <c r="AR9" s="137">
        <v>1</v>
      </c>
      <c r="AS9" s="137">
        <v>1</v>
      </c>
      <c r="AT9" s="131" t="s">
        <v>18</v>
      </c>
      <c r="AU9" s="143">
        <v>42195</v>
      </c>
      <c r="AV9" s="132"/>
      <c r="AW9" s="137"/>
      <c r="AX9" s="239">
        <v>1</v>
      </c>
      <c r="AY9" s="239">
        <v>1</v>
      </c>
      <c r="AZ9" s="56" t="s">
        <v>18</v>
      </c>
      <c r="BA9" s="57">
        <v>42228</v>
      </c>
      <c r="BB9" s="57"/>
      <c r="BC9" s="229"/>
      <c r="BD9" s="242"/>
      <c r="BE9" s="242"/>
      <c r="BF9" s="52"/>
      <c r="BG9" s="54"/>
      <c r="BH9" s="54"/>
      <c r="BI9" s="233"/>
      <c r="BJ9" s="155"/>
      <c r="BK9" s="155"/>
      <c r="BL9" s="154"/>
      <c r="BM9" s="152"/>
      <c r="BN9" s="152"/>
      <c r="BO9" s="155"/>
      <c r="BP9" s="244"/>
      <c r="BQ9" s="244"/>
      <c r="BR9" s="245"/>
      <c r="BS9" s="246"/>
      <c r="BT9" s="246"/>
      <c r="BU9" s="244"/>
      <c r="BV9" s="254"/>
      <c r="BW9" s="254"/>
      <c r="BX9" s="255"/>
      <c r="BY9" s="256"/>
      <c r="BZ9" s="256"/>
      <c r="CA9" s="254"/>
      <c r="CB9" s="244"/>
      <c r="CC9" s="244"/>
      <c r="CD9" s="245"/>
      <c r="CE9" s="246"/>
      <c r="CF9" s="246"/>
      <c r="CG9" s="244"/>
    </row>
    <row r="10" spans="1:85" hidden="1">
      <c r="A10" s="7" t="s">
        <v>50</v>
      </c>
      <c r="B10" s="20" t="s">
        <v>13</v>
      </c>
      <c r="C10" s="41" t="s">
        <v>83</v>
      </c>
      <c r="D10" s="41" t="s">
        <v>83</v>
      </c>
      <c r="E10" s="124" t="s">
        <v>167</v>
      </c>
      <c r="F10" s="41" t="s">
        <v>310</v>
      </c>
      <c r="G10" s="41" t="s">
        <v>28</v>
      </c>
      <c r="H10" s="94" t="s">
        <v>29</v>
      </c>
      <c r="I10" s="42">
        <v>7</v>
      </c>
      <c r="J10" s="42">
        <v>6</v>
      </c>
      <c r="K10" s="42">
        <v>5</v>
      </c>
      <c r="L10" s="43">
        <f t="shared" si="0"/>
        <v>0.8571428571428571</v>
      </c>
      <c r="M10" s="43">
        <f t="shared" si="1"/>
        <v>0.83333333333333337</v>
      </c>
      <c r="N10" s="237">
        <v>1</v>
      </c>
      <c r="O10" s="237"/>
      <c r="P10" s="126"/>
      <c r="Q10" s="49"/>
      <c r="R10" s="49"/>
      <c r="S10" s="50"/>
      <c r="T10" s="239">
        <v>1</v>
      </c>
      <c r="U10" s="239">
        <v>1</v>
      </c>
      <c r="V10" s="56" t="s">
        <v>20</v>
      </c>
      <c r="W10" s="57">
        <v>42061</v>
      </c>
      <c r="X10" s="57">
        <v>42062</v>
      </c>
      <c r="Y10" s="99">
        <v>7</v>
      </c>
      <c r="Z10" s="242">
        <v>1</v>
      </c>
      <c r="AA10" s="242">
        <v>1</v>
      </c>
      <c r="AB10" s="52" t="s">
        <v>20</v>
      </c>
      <c r="AC10" s="54">
        <v>42093</v>
      </c>
      <c r="AD10" s="54">
        <v>42093</v>
      </c>
      <c r="AE10" s="100">
        <v>7</v>
      </c>
      <c r="AF10" s="243">
        <v>1</v>
      </c>
      <c r="AG10" s="243">
        <v>1</v>
      </c>
      <c r="AH10" s="131" t="s">
        <v>20</v>
      </c>
      <c r="AI10" s="143">
        <v>42137</v>
      </c>
      <c r="AJ10" s="143">
        <v>42139</v>
      </c>
      <c r="AK10" s="137">
        <v>7</v>
      </c>
      <c r="AL10" s="155">
        <v>1</v>
      </c>
      <c r="AM10" s="155">
        <v>1</v>
      </c>
      <c r="AN10" s="154" t="s">
        <v>20</v>
      </c>
      <c r="AO10" s="152">
        <v>42163</v>
      </c>
      <c r="AP10" s="152">
        <v>42163</v>
      </c>
      <c r="AQ10" s="155">
        <v>7</v>
      </c>
      <c r="AR10" s="137">
        <v>1</v>
      </c>
      <c r="AS10" s="137">
        <v>1</v>
      </c>
      <c r="AT10" s="131" t="s">
        <v>18</v>
      </c>
      <c r="AU10" s="143">
        <v>42195</v>
      </c>
      <c r="AV10" s="132"/>
      <c r="AW10" s="137"/>
      <c r="AX10" s="239">
        <v>1</v>
      </c>
      <c r="AY10" s="239">
        <v>1</v>
      </c>
      <c r="AZ10" s="56" t="s">
        <v>18</v>
      </c>
      <c r="BA10" s="57">
        <v>42228</v>
      </c>
      <c r="BB10" s="57">
        <v>42228</v>
      </c>
      <c r="BC10" s="229">
        <v>6</v>
      </c>
      <c r="BD10" s="242"/>
      <c r="BE10" s="242"/>
      <c r="BF10" s="52"/>
      <c r="BG10" s="54"/>
      <c r="BH10" s="54"/>
      <c r="BI10" s="233"/>
      <c r="BJ10" s="155"/>
      <c r="BK10" s="155"/>
      <c r="BL10" s="154"/>
      <c r="BM10" s="152"/>
      <c r="BN10" s="152"/>
      <c r="BO10" s="155"/>
      <c r="BP10" s="244"/>
      <c r="BQ10" s="244"/>
      <c r="BR10" s="245"/>
      <c r="BS10" s="246"/>
      <c r="BT10" s="246"/>
      <c r="BU10" s="244"/>
      <c r="BV10" s="254"/>
      <c r="BW10" s="254"/>
      <c r="BX10" s="255"/>
      <c r="BY10" s="256"/>
      <c r="BZ10" s="256"/>
      <c r="CA10" s="254"/>
      <c r="CB10" s="244"/>
      <c r="CC10" s="244"/>
      <c r="CD10" s="245"/>
      <c r="CE10" s="246"/>
      <c r="CF10" s="246"/>
      <c r="CG10" s="244"/>
    </row>
    <row r="11" spans="1:85" hidden="1">
      <c r="A11" s="7" t="s">
        <v>50</v>
      </c>
      <c r="B11" s="20" t="s">
        <v>13</v>
      </c>
      <c r="C11" s="41" t="s">
        <v>83</v>
      </c>
      <c r="D11" s="41" t="s">
        <v>83</v>
      </c>
      <c r="E11" s="124" t="s">
        <v>167</v>
      </c>
      <c r="F11" s="41" t="s">
        <v>310</v>
      </c>
      <c r="G11" s="41" t="s">
        <v>21</v>
      </c>
      <c r="H11" s="94" t="s">
        <v>29</v>
      </c>
      <c r="I11" s="42">
        <v>7</v>
      </c>
      <c r="J11" s="42">
        <v>6</v>
      </c>
      <c r="K11" s="42">
        <v>3</v>
      </c>
      <c r="L11" s="43">
        <f t="shared" si="0"/>
        <v>0.8571428571428571</v>
      </c>
      <c r="M11" s="43">
        <f t="shared" si="1"/>
        <v>0.5</v>
      </c>
      <c r="N11" s="237">
        <v>1</v>
      </c>
      <c r="O11" s="237"/>
      <c r="P11" s="126"/>
      <c r="Q11" s="49"/>
      <c r="R11" s="49"/>
      <c r="S11" s="50"/>
      <c r="T11" s="239">
        <v>1</v>
      </c>
      <c r="U11" s="239">
        <v>1</v>
      </c>
      <c r="V11" s="56" t="s">
        <v>20</v>
      </c>
      <c r="W11" s="57">
        <v>42061</v>
      </c>
      <c r="X11" s="57">
        <v>42062</v>
      </c>
      <c r="Y11" s="99">
        <v>7</v>
      </c>
      <c r="Z11" s="242">
        <v>1</v>
      </c>
      <c r="AA11" s="242">
        <v>1</v>
      </c>
      <c r="AB11" s="52" t="s">
        <v>20</v>
      </c>
      <c r="AC11" s="54">
        <v>42093</v>
      </c>
      <c r="AD11" s="54">
        <v>42093</v>
      </c>
      <c r="AE11" s="100">
        <v>6</v>
      </c>
      <c r="AF11" s="243">
        <v>1</v>
      </c>
      <c r="AG11" s="243">
        <v>1</v>
      </c>
      <c r="AH11" s="131" t="s">
        <v>20</v>
      </c>
      <c r="AI11" s="143">
        <v>42137</v>
      </c>
      <c r="AJ11" s="143">
        <v>42139</v>
      </c>
      <c r="AK11" s="137">
        <v>7</v>
      </c>
      <c r="AL11" s="155">
        <v>1</v>
      </c>
      <c r="AM11" s="155">
        <v>1</v>
      </c>
      <c r="AN11" s="154" t="s">
        <v>18</v>
      </c>
      <c r="AO11" s="152">
        <v>42163</v>
      </c>
      <c r="AP11" s="154"/>
      <c r="AQ11" s="155"/>
      <c r="AR11" s="137">
        <v>1</v>
      </c>
      <c r="AS11" s="137">
        <v>1</v>
      </c>
      <c r="AT11" s="131" t="s">
        <v>18</v>
      </c>
      <c r="AU11" s="143">
        <v>42195</v>
      </c>
      <c r="AV11" s="132"/>
      <c r="AW11" s="137"/>
      <c r="AX11" s="239">
        <v>1</v>
      </c>
      <c r="AY11" s="239">
        <v>1</v>
      </c>
      <c r="AZ11" s="56" t="s">
        <v>18</v>
      </c>
      <c r="BA11" s="57">
        <v>42228</v>
      </c>
      <c r="BB11" s="57"/>
      <c r="BC11" s="229"/>
      <c r="BD11" s="242"/>
      <c r="BE11" s="242"/>
      <c r="BF11" s="52"/>
      <c r="BG11" s="54"/>
      <c r="BH11" s="54"/>
      <c r="BI11" s="233"/>
      <c r="BJ11" s="155"/>
      <c r="BK11" s="155"/>
      <c r="BL11" s="154"/>
      <c r="BM11" s="152"/>
      <c r="BN11" s="154"/>
      <c r="BO11" s="155"/>
      <c r="BP11" s="244"/>
      <c r="BQ11" s="244"/>
      <c r="BR11" s="245"/>
      <c r="BS11" s="246"/>
      <c r="BT11" s="245"/>
      <c r="BU11" s="244"/>
      <c r="BV11" s="254"/>
      <c r="BW11" s="254"/>
      <c r="BX11" s="255"/>
      <c r="BY11" s="256"/>
      <c r="BZ11" s="255"/>
      <c r="CA11" s="254"/>
      <c r="CB11" s="244"/>
      <c r="CC11" s="244"/>
      <c r="CD11" s="245"/>
      <c r="CE11" s="246"/>
      <c r="CF11" s="245"/>
      <c r="CG11" s="244"/>
    </row>
    <row r="12" spans="1:85" hidden="1">
      <c r="A12" s="7" t="s">
        <v>50</v>
      </c>
      <c r="B12" s="20" t="s">
        <v>13</v>
      </c>
      <c r="C12" s="41" t="s">
        <v>83</v>
      </c>
      <c r="D12" s="41" t="s">
        <v>83</v>
      </c>
      <c r="E12" s="124" t="s">
        <v>167</v>
      </c>
      <c r="F12" s="41" t="s">
        <v>310</v>
      </c>
      <c r="G12" s="41" t="s">
        <v>97</v>
      </c>
      <c r="H12" s="94" t="s">
        <v>29</v>
      </c>
      <c r="I12" s="42">
        <v>7</v>
      </c>
      <c r="J12" s="42">
        <v>6</v>
      </c>
      <c r="K12" s="42"/>
      <c r="L12" s="43">
        <f t="shared" si="0"/>
        <v>0.8571428571428571</v>
      </c>
      <c r="M12" s="43">
        <f t="shared" si="1"/>
        <v>0</v>
      </c>
      <c r="N12" s="237">
        <v>1</v>
      </c>
      <c r="O12" s="237"/>
      <c r="P12" s="126"/>
      <c r="Q12" s="49"/>
      <c r="R12" s="49"/>
      <c r="S12" s="50"/>
      <c r="T12" s="239">
        <v>1</v>
      </c>
      <c r="U12" s="239">
        <v>1</v>
      </c>
      <c r="V12" s="56" t="s">
        <v>18</v>
      </c>
      <c r="W12" s="57">
        <v>42061</v>
      </c>
      <c r="X12" s="57"/>
      <c r="Y12" s="99"/>
      <c r="Z12" s="242">
        <v>1</v>
      </c>
      <c r="AA12" s="242">
        <v>1</v>
      </c>
      <c r="AB12" s="52" t="s">
        <v>18</v>
      </c>
      <c r="AC12" s="54">
        <v>42093</v>
      </c>
      <c r="AD12" s="54"/>
      <c r="AE12" s="100"/>
      <c r="AF12" s="243">
        <v>1</v>
      </c>
      <c r="AG12" s="243">
        <v>1</v>
      </c>
      <c r="AH12" s="131" t="s">
        <v>18</v>
      </c>
      <c r="AI12" s="143">
        <v>42137</v>
      </c>
      <c r="AJ12" s="143"/>
      <c r="AK12" s="137"/>
      <c r="AL12" s="155">
        <v>1</v>
      </c>
      <c r="AM12" s="155">
        <v>1</v>
      </c>
      <c r="AN12" s="154" t="s">
        <v>18</v>
      </c>
      <c r="AO12" s="152">
        <v>42163</v>
      </c>
      <c r="AP12" s="154"/>
      <c r="AQ12" s="155"/>
      <c r="AR12" s="137">
        <v>1</v>
      </c>
      <c r="AS12" s="137">
        <v>1</v>
      </c>
      <c r="AT12" s="131" t="s">
        <v>18</v>
      </c>
      <c r="AU12" s="143">
        <v>42195</v>
      </c>
      <c r="AV12" s="132"/>
      <c r="AW12" s="137"/>
      <c r="AX12" s="239">
        <v>1</v>
      </c>
      <c r="AY12" s="239">
        <v>1</v>
      </c>
      <c r="AZ12" s="56" t="s">
        <v>18</v>
      </c>
      <c r="BA12" s="57">
        <v>42228</v>
      </c>
      <c r="BB12" s="57"/>
      <c r="BC12" s="229"/>
      <c r="BD12" s="242"/>
      <c r="BE12" s="242"/>
      <c r="BF12" s="52"/>
      <c r="BG12" s="54"/>
      <c r="BH12" s="54"/>
      <c r="BI12" s="233"/>
      <c r="BJ12" s="7">
        <v>1</v>
      </c>
      <c r="BK12" s="7">
        <v>1</v>
      </c>
      <c r="BL12" s="7" t="s">
        <v>280</v>
      </c>
      <c r="BM12" s="136">
        <v>42277</v>
      </c>
      <c r="BN12" s="7"/>
      <c r="BO12" s="155"/>
      <c r="BP12" s="244"/>
      <c r="BQ12" s="244"/>
      <c r="BR12" s="245"/>
      <c r="BS12" s="246"/>
      <c r="BT12" s="245"/>
      <c r="BU12" s="244"/>
      <c r="BV12" s="254"/>
      <c r="BW12" s="254"/>
      <c r="BX12" s="255"/>
      <c r="BY12" s="256"/>
      <c r="BZ12" s="255"/>
      <c r="CA12" s="254"/>
      <c r="CB12" s="244"/>
      <c r="CC12" s="244"/>
      <c r="CD12" s="245"/>
      <c r="CE12" s="246"/>
      <c r="CF12" s="245"/>
      <c r="CG12" s="244"/>
    </row>
    <row r="13" spans="1:85" hidden="1">
      <c r="A13" s="7" t="s">
        <v>50</v>
      </c>
      <c r="B13" s="20" t="s">
        <v>13</v>
      </c>
      <c r="C13" s="41" t="s">
        <v>52</v>
      </c>
      <c r="D13" s="41" t="s">
        <v>52</v>
      </c>
      <c r="E13" s="124" t="s">
        <v>167</v>
      </c>
      <c r="F13" s="41"/>
      <c r="G13" s="41" t="s">
        <v>96</v>
      </c>
      <c r="H13" s="94" t="s">
        <v>51</v>
      </c>
      <c r="I13" s="42">
        <v>2</v>
      </c>
      <c r="J13" s="42"/>
      <c r="K13" s="42"/>
      <c r="L13" s="43">
        <f t="shared" si="0"/>
        <v>0</v>
      </c>
      <c r="M13" s="43"/>
      <c r="N13" s="237">
        <v>1</v>
      </c>
      <c r="O13" s="237"/>
      <c r="P13" s="126"/>
      <c r="Q13" s="49"/>
      <c r="R13" s="49"/>
      <c r="S13" s="50"/>
      <c r="T13" s="239">
        <v>1</v>
      </c>
      <c r="U13" s="239"/>
      <c r="V13" s="56"/>
      <c r="W13" s="57"/>
      <c r="X13" s="57"/>
      <c r="Y13" s="99"/>
      <c r="Z13" s="242"/>
      <c r="AA13" s="242"/>
      <c r="AB13" s="52"/>
      <c r="AC13" s="54"/>
      <c r="AD13" s="54"/>
      <c r="AE13" s="100"/>
      <c r="AF13" s="243"/>
      <c r="AG13" s="243"/>
      <c r="AH13" s="131"/>
      <c r="AI13" s="132"/>
      <c r="AJ13" s="132"/>
      <c r="AK13" s="137"/>
      <c r="AL13" s="155"/>
      <c r="AM13" s="155"/>
      <c r="AN13" s="154"/>
      <c r="AO13" s="152"/>
      <c r="AP13" s="154"/>
      <c r="AQ13" s="155"/>
      <c r="AR13" s="137"/>
      <c r="AS13" s="137"/>
      <c r="AT13" s="131" t="s">
        <v>188</v>
      </c>
      <c r="AU13" s="132"/>
      <c r="AV13" s="132"/>
      <c r="AW13" s="137"/>
      <c r="AX13" s="239"/>
      <c r="AY13" s="239"/>
      <c r="AZ13" s="56"/>
      <c r="BA13" s="57"/>
      <c r="BB13" s="57"/>
      <c r="BC13" s="229"/>
      <c r="BD13" s="242"/>
      <c r="BE13" s="242"/>
      <c r="BF13" s="52"/>
      <c r="BG13" s="54"/>
      <c r="BH13" s="54"/>
      <c r="BI13" s="233"/>
      <c r="BJ13" s="155"/>
      <c r="BK13" s="155"/>
      <c r="BL13" s="154"/>
      <c r="BM13" s="152"/>
      <c r="BN13" s="154"/>
      <c r="BO13" s="155"/>
      <c r="BP13" s="244"/>
      <c r="BQ13" s="244"/>
      <c r="BR13" s="245"/>
      <c r="BS13" s="246"/>
      <c r="BT13" s="245"/>
      <c r="BU13" s="244"/>
      <c r="BV13" s="254"/>
      <c r="BW13" s="254"/>
      <c r="BX13" s="255"/>
      <c r="BY13" s="256"/>
      <c r="BZ13" s="255"/>
      <c r="CA13" s="254"/>
      <c r="CB13" s="244"/>
      <c r="CC13" s="244"/>
      <c r="CD13" s="245"/>
      <c r="CE13" s="246"/>
      <c r="CF13" s="245"/>
      <c r="CG13" s="244"/>
    </row>
    <row r="14" spans="1:85" hidden="1">
      <c r="A14" s="39" t="s">
        <v>3</v>
      </c>
      <c r="B14" s="21" t="s">
        <v>13</v>
      </c>
      <c r="C14" s="38" t="s">
        <v>84</v>
      </c>
      <c r="D14" s="38" t="s">
        <v>84</v>
      </c>
      <c r="E14" s="79" t="s">
        <v>168</v>
      </c>
      <c r="F14" s="41" t="s">
        <v>310</v>
      </c>
      <c r="G14" s="38" t="s">
        <v>98</v>
      </c>
      <c r="H14" s="96" t="s">
        <v>85</v>
      </c>
      <c r="I14" s="42">
        <v>7</v>
      </c>
      <c r="J14" s="42">
        <v>5</v>
      </c>
      <c r="K14" s="42"/>
      <c r="L14" s="43">
        <f t="shared" si="0"/>
        <v>0.7142857142857143</v>
      </c>
      <c r="M14" s="43">
        <f t="shared" si="1"/>
        <v>0</v>
      </c>
      <c r="N14" s="237">
        <v>1</v>
      </c>
      <c r="O14" s="237"/>
      <c r="P14" s="126"/>
      <c r="Q14" s="49"/>
      <c r="R14" s="49"/>
      <c r="S14" s="50"/>
      <c r="T14" s="239">
        <v>1</v>
      </c>
      <c r="U14" s="239"/>
      <c r="V14" s="56"/>
      <c r="W14" s="57"/>
      <c r="X14" s="57"/>
      <c r="Y14" s="99"/>
      <c r="Z14" s="242">
        <v>1</v>
      </c>
      <c r="AA14" s="242">
        <v>1</v>
      </c>
      <c r="AB14" s="52" t="s">
        <v>18</v>
      </c>
      <c r="AC14" s="54">
        <v>42093</v>
      </c>
      <c r="AD14" s="54"/>
      <c r="AE14" s="100"/>
      <c r="AF14" s="243">
        <v>1</v>
      </c>
      <c r="AG14" s="243">
        <v>1</v>
      </c>
      <c r="AH14" s="131" t="s">
        <v>18</v>
      </c>
      <c r="AI14" s="143">
        <v>42137</v>
      </c>
      <c r="AJ14" s="132"/>
      <c r="AK14" s="137"/>
      <c r="AL14" s="155">
        <v>1</v>
      </c>
      <c r="AM14" s="155">
        <v>1</v>
      </c>
      <c r="AN14" s="154" t="s">
        <v>18</v>
      </c>
      <c r="AO14" s="152">
        <v>42163</v>
      </c>
      <c r="AP14" s="152"/>
      <c r="AQ14" s="153"/>
      <c r="AR14" s="137">
        <v>1</v>
      </c>
      <c r="AS14" s="137">
        <v>1</v>
      </c>
      <c r="AT14" s="131" t="s">
        <v>18</v>
      </c>
      <c r="AU14" s="143">
        <v>42195</v>
      </c>
      <c r="AV14" s="132"/>
      <c r="AW14" s="137"/>
      <c r="AX14" s="239">
        <v>1</v>
      </c>
      <c r="AY14" s="239">
        <v>1</v>
      </c>
      <c r="AZ14" s="56" t="s">
        <v>18</v>
      </c>
      <c r="BA14" s="57">
        <v>42228</v>
      </c>
      <c r="BB14" s="57"/>
      <c r="BC14" s="229"/>
      <c r="BD14" s="242"/>
      <c r="BE14" s="242"/>
      <c r="BF14" s="52"/>
      <c r="BG14" s="54"/>
      <c r="BH14" s="54"/>
      <c r="BI14" s="233"/>
      <c r="BJ14" s="155"/>
      <c r="BK14" s="155"/>
      <c r="BL14" s="154"/>
      <c r="BM14" s="152"/>
      <c r="BN14" s="152"/>
      <c r="BO14" s="153"/>
      <c r="BP14" s="244"/>
      <c r="BQ14" s="244"/>
      <c r="BR14" s="245"/>
      <c r="BS14" s="246"/>
      <c r="BT14" s="246"/>
      <c r="BU14" s="247"/>
      <c r="BV14" s="254"/>
      <c r="BW14" s="254"/>
      <c r="BX14" s="255"/>
      <c r="BY14" s="256"/>
      <c r="BZ14" s="256"/>
      <c r="CA14" s="257"/>
      <c r="CB14" s="244"/>
      <c r="CC14" s="244"/>
      <c r="CD14" s="245"/>
      <c r="CE14" s="246"/>
      <c r="CF14" s="246"/>
      <c r="CG14" s="247"/>
    </row>
    <row r="15" spans="1:85" hidden="1">
      <c r="A15" s="37" t="s">
        <v>50</v>
      </c>
      <c r="B15" s="38" t="s">
        <v>13</v>
      </c>
      <c r="C15" s="38" t="s">
        <v>87</v>
      </c>
      <c r="D15" s="38" t="s">
        <v>87</v>
      </c>
      <c r="E15" s="79" t="s">
        <v>168</v>
      </c>
      <c r="F15" s="41" t="s">
        <v>310</v>
      </c>
      <c r="G15" s="38" t="s">
        <v>99</v>
      </c>
      <c r="H15" s="97" t="s">
        <v>29</v>
      </c>
      <c r="I15" s="42">
        <v>7</v>
      </c>
      <c r="J15" s="42">
        <v>5</v>
      </c>
      <c r="K15" s="42">
        <v>1</v>
      </c>
      <c r="L15" s="43">
        <f t="shared" si="0"/>
        <v>0.7142857142857143</v>
      </c>
      <c r="M15" s="43">
        <f t="shared" si="1"/>
        <v>0.2</v>
      </c>
      <c r="N15" s="237">
        <v>1</v>
      </c>
      <c r="O15" s="237"/>
      <c r="P15" s="126"/>
      <c r="Q15" s="49"/>
      <c r="R15" s="49"/>
      <c r="S15" s="50"/>
      <c r="T15" s="239">
        <v>1</v>
      </c>
      <c r="U15" s="239"/>
      <c r="V15" s="56"/>
      <c r="W15" s="57"/>
      <c r="X15" s="57"/>
      <c r="Y15" s="99"/>
      <c r="Z15" s="242">
        <v>1</v>
      </c>
      <c r="AA15" s="242">
        <v>1</v>
      </c>
      <c r="AB15" s="52" t="s">
        <v>18</v>
      </c>
      <c r="AC15" s="54">
        <v>42093</v>
      </c>
      <c r="AD15" s="54"/>
      <c r="AE15" s="100"/>
      <c r="AF15" s="243">
        <v>1</v>
      </c>
      <c r="AG15" s="243">
        <v>1</v>
      </c>
      <c r="AH15" s="131" t="s">
        <v>18</v>
      </c>
      <c r="AI15" s="143">
        <v>42137</v>
      </c>
      <c r="AJ15" s="132"/>
      <c r="AK15" s="137"/>
      <c r="AL15" s="155">
        <v>1</v>
      </c>
      <c r="AM15" s="155">
        <v>1</v>
      </c>
      <c r="AN15" s="154" t="s">
        <v>20</v>
      </c>
      <c r="AO15" s="152">
        <v>42163</v>
      </c>
      <c r="AP15" s="152">
        <v>42164</v>
      </c>
      <c r="AQ15" s="153">
        <v>4</v>
      </c>
      <c r="AR15" s="137">
        <v>1</v>
      </c>
      <c r="AS15" s="137">
        <v>1</v>
      </c>
      <c r="AT15" s="131" t="s">
        <v>18</v>
      </c>
      <c r="AU15" s="143">
        <v>42195</v>
      </c>
      <c r="AV15" s="132"/>
      <c r="AW15" s="137"/>
      <c r="AX15" s="239">
        <v>1</v>
      </c>
      <c r="AY15" s="239">
        <v>1</v>
      </c>
      <c r="AZ15" s="56" t="s">
        <v>18</v>
      </c>
      <c r="BA15" s="57">
        <v>42228</v>
      </c>
      <c r="BB15" s="57"/>
      <c r="BC15" s="229"/>
      <c r="BD15" s="242"/>
      <c r="BE15" s="242"/>
      <c r="BF15" s="52"/>
      <c r="BG15" s="54"/>
      <c r="BH15" s="54"/>
      <c r="BI15" s="233"/>
      <c r="BJ15" s="155"/>
      <c r="BK15" s="155"/>
      <c r="BL15" s="154"/>
      <c r="BM15" s="152"/>
      <c r="BN15" s="152"/>
      <c r="BO15" s="153"/>
      <c r="BP15" s="244"/>
      <c r="BQ15" s="244"/>
      <c r="BR15" s="245"/>
      <c r="BS15" s="246"/>
      <c r="BT15" s="246"/>
      <c r="BU15" s="247"/>
      <c r="BV15" s="254"/>
      <c r="BW15" s="254"/>
      <c r="BX15" s="255"/>
      <c r="BY15" s="256"/>
      <c r="BZ15" s="256"/>
      <c r="CA15" s="257"/>
      <c r="CB15" s="244"/>
      <c r="CC15" s="244"/>
      <c r="CD15" s="245"/>
      <c r="CE15" s="246"/>
      <c r="CF15" s="246"/>
      <c r="CG15" s="247"/>
    </row>
    <row r="16" spans="1:85" hidden="1">
      <c r="A16" s="7" t="s">
        <v>3</v>
      </c>
      <c r="B16" s="38" t="s">
        <v>13</v>
      </c>
      <c r="C16" s="38" t="s">
        <v>46</v>
      </c>
      <c r="D16" s="38" t="s">
        <v>46</v>
      </c>
      <c r="E16" s="79" t="s">
        <v>169</v>
      </c>
      <c r="F16" s="41" t="s">
        <v>310</v>
      </c>
      <c r="G16" s="38" t="s">
        <v>100</v>
      </c>
      <c r="H16" s="97" t="s">
        <v>88</v>
      </c>
      <c r="I16" s="42">
        <v>6</v>
      </c>
      <c r="J16" s="42">
        <v>4</v>
      </c>
      <c r="K16" s="42">
        <v>1</v>
      </c>
      <c r="L16" s="43">
        <f t="shared" si="0"/>
        <v>0.66666666666666663</v>
      </c>
      <c r="M16" s="43">
        <f t="shared" si="1"/>
        <v>0.25</v>
      </c>
      <c r="N16" s="237">
        <v>1</v>
      </c>
      <c r="O16" s="237"/>
      <c r="P16" s="126"/>
      <c r="Q16" s="49"/>
      <c r="R16" s="49"/>
      <c r="S16" s="50"/>
      <c r="T16" s="239">
        <v>1</v>
      </c>
      <c r="U16" s="239"/>
      <c r="V16" s="56"/>
      <c r="W16" s="57"/>
      <c r="X16" s="57"/>
      <c r="Y16" s="99"/>
      <c r="Z16" s="242">
        <v>1</v>
      </c>
      <c r="AA16" s="242">
        <v>1</v>
      </c>
      <c r="AB16" s="52" t="s">
        <v>20</v>
      </c>
      <c r="AC16" s="54">
        <v>42093</v>
      </c>
      <c r="AD16" s="54">
        <v>42116</v>
      </c>
      <c r="AE16" s="100">
        <v>6</v>
      </c>
      <c r="AF16" s="243"/>
      <c r="AG16" s="243"/>
      <c r="AH16" s="131"/>
      <c r="AI16" s="132"/>
      <c r="AJ16" s="132"/>
      <c r="AK16" s="137"/>
      <c r="AL16" s="155">
        <v>1</v>
      </c>
      <c r="AM16" s="155">
        <v>1</v>
      </c>
      <c r="AN16" s="154" t="s">
        <v>18</v>
      </c>
      <c r="AO16" s="152">
        <v>42163</v>
      </c>
      <c r="AP16" s="152"/>
      <c r="AQ16" s="153"/>
      <c r="AR16" s="137">
        <v>1</v>
      </c>
      <c r="AS16" s="137">
        <v>1</v>
      </c>
      <c r="AT16" s="131" t="s">
        <v>18</v>
      </c>
      <c r="AU16" s="143">
        <v>42195</v>
      </c>
      <c r="AV16" s="132"/>
      <c r="AW16" s="137"/>
      <c r="AX16" s="239">
        <v>1</v>
      </c>
      <c r="AY16" s="239">
        <v>1</v>
      </c>
      <c r="AZ16" s="56" t="s">
        <v>18</v>
      </c>
      <c r="BA16" s="57">
        <v>42228</v>
      </c>
      <c r="BB16" s="57"/>
      <c r="BC16" s="229"/>
      <c r="BD16" s="242"/>
      <c r="BE16" s="242"/>
      <c r="BF16" s="52"/>
      <c r="BG16" s="54"/>
      <c r="BH16" s="54"/>
      <c r="BI16" s="233"/>
      <c r="BJ16" s="155"/>
      <c r="BK16" s="155"/>
      <c r="BL16" s="154"/>
      <c r="BM16" s="152"/>
      <c r="BN16" s="152"/>
      <c r="BO16" s="153"/>
      <c r="BP16" s="244"/>
      <c r="BQ16" s="244"/>
      <c r="BR16" s="245"/>
      <c r="BS16" s="246"/>
      <c r="BT16" s="246"/>
      <c r="BU16" s="247"/>
      <c r="BV16" s="254"/>
      <c r="BW16" s="254"/>
      <c r="BX16" s="255"/>
      <c r="BY16" s="256"/>
      <c r="BZ16" s="256"/>
      <c r="CA16" s="257"/>
      <c r="CB16" s="244"/>
      <c r="CC16" s="244"/>
      <c r="CD16" s="245"/>
      <c r="CE16" s="246"/>
      <c r="CF16" s="246"/>
      <c r="CG16" s="247"/>
    </row>
    <row r="17" spans="1:85" hidden="1">
      <c r="A17" s="7" t="s">
        <v>3</v>
      </c>
      <c r="B17" s="38" t="s">
        <v>13</v>
      </c>
      <c r="C17" s="38" t="s">
        <v>46</v>
      </c>
      <c r="D17" s="38" t="s">
        <v>46</v>
      </c>
      <c r="E17" s="79" t="s">
        <v>169</v>
      </c>
      <c r="F17" s="41" t="s">
        <v>310</v>
      </c>
      <c r="G17" s="38" t="s">
        <v>102</v>
      </c>
      <c r="H17" s="97" t="s">
        <v>89</v>
      </c>
      <c r="I17" s="42">
        <v>5</v>
      </c>
      <c r="J17" s="42">
        <v>3</v>
      </c>
      <c r="K17" s="42"/>
      <c r="L17" s="43">
        <f t="shared" si="0"/>
        <v>0.6</v>
      </c>
      <c r="M17" s="43">
        <f t="shared" si="1"/>
        <v>0</v>
      </c>
      <c r="N17" s="237">
        <v>1</v>
      </c>
      <c r="O17" s="237"/>
      <c r="P17" s="126"/>
      <c r="Q17" s="49"/>
      <c r="R17" s="49"/>
      <c r="S17" s="50"/>
      <c r="T17" s="239">
        <v>1</v>
      </c>
      <c r="U17" s="239"/>
      <c r="V17" s="56"/>
      <c r="W17" s="57"/>
      <c r="X17" s="57"/>
      <c r="Y17" s="99"/>
      <c r="Z17" s="242">
        <v>1</v>
      </c>
      <c r="AA17" s="242">
        <v>1</v>
      </c>
      <c r="AB17" s="52" t="s">
        <v>18</v>
      </c>
      <c r="AC17" s="54">
        <v>42093</v>
      </c>
      <c r="AD17" s="54"/>
      <c r="AE17" s="100"/>
      <c r="AF17" s="243"/>
      <c r="AG17" s="243"/>
      <c r="AH17" s="131"/>
      <c r="AI17" s="132"/>
      <c r="AJ17" s="132"/>
      <c r="AK17" s="137"/>
      <c r="AL17" s="155">
        <v>1</v>
      </c>
      <c r="AM17" s="155">
        <v>1</v>
      </c>
      <c r="AN17" s="154" t="s">
        <v>18</v>
      </c>
      <c r="AO17" s="152">
        <v>42163</v>
      </c>
      <c r="AP17" s="152"/>
      <c r="AQ17" s="153"/>
      <c r="AR17" s="137">
        <v>1</v>
      </c>
      <c r="AS17" s="137">
        <v>1</v>
      </c>
      <c r="AT17" s="131" t="s">
        <v>18</v>
      </c>
      <c r="AU17" s="143">
        <v>42195</v>
      </c>
      <c r="AV17" s="132"/>
      <c r="AW17" s="137"/>
      <c r="AX17" s="239"/>
      <c r="AY17" s="239"/>
      <c r="AZ17" s="56"/>
      <c r="BA17" s="57"/>
      <c r="BB17" s="57"/>
      <c r="BC17" s="229"/>
      <c r="BD17" s="242"/>
      <c r="BE17" s="242"/>
      <c r="BF17" s="52"/>
      <c r="BG17" s="54"/>
      <c r="BH17" s="54"/>
      <c r="BI17" s="233"/>
      <c r="BJ17" s="155"/>
      <c r="BK17" s="155"/>
      <c r="BL17" s="154"/>
      <c r="BM17" s="152"/>
      <c r="BN17" s="152"/>
      <c r="BO17" s="153"/>
      <c r="BP17" s="244"/>
      <c r="BQ17" s="244"/>
      <c r="BR17" s="245"/>
      <c r="BS17" s="246"/>
      <c r="BT17" s="246"/>
      <c r="BU17" s="247"/>
      <c r="BV17" s="254"/>
      <c r="BW17" s="254"/>
      <c r="BX17" s="255"/>
      <c r="BY17" s="256"/>
      <c r="BZ17" s="256"/>
      <c r="CA17" s="257"/>
      <c r="CB17" s="244"/>
      <c r="CC17" s="244"/>
      <c r="CD17" s="245"/>
      <c r="CE17" s="246"/>
      <c r="CF17" s="246"/>
      <c r="CG17" s="247"/>
    </row>
    <row r="18" spans="1:85" hidden="1">
      <c r="A18" s="37" t="s">
        <v>86</v>
      </c>
      <c r="B18" s="38" t="s">
        <v>13</v>
      </c>
      <c r="C18" s="38" t="s">
        <v>46</v>
      </c>
      <c r="D18" s="38" t="s">
        <v>46</v>
      </c>
      <c r="E18" s="79" t="s">
        <v>169</v>
      </c>
      <c r="F18" s="41" t="s">
        <v>310</v>
      </c>
      <c r="G18" s="38" t="s">
        <v>103</v>
      </c>
      <c r="H18" s="97" t="s">
        <v>90</v>
      </c>
      <c r="I18" s="42">
        <v>5</v>
      </c>
      <c r="J18" s="42">
        <v>3</v>
      </c>
      <c r="K18" s="42">
        <v>2</v>
      </c>
      <c r="L18" s="43">
        <f t="shared" si="0"/>
        <v>0.6</v>
      </c>
      <c r="M18" s="43">
        <f t="shared" si="1"/>
        <v>0.66666666666666663</v>
      </c>
      <c r="N18" s="237">
        <v>1</v>
      </c>
      <c r="O18" s="237"/>
      <c r="P18" s="126"/>
      <c r="Q18" s="49"/>
      <c r="R18" s="49"/>
      <c r="S18" s="50"/>
      <c r="T18" s="239">
        <v>1</v>
      </c>
      <c r="U18" s="239"/>
      <c r="V18" s="56"/>
      <c r="W18" s="57"/>
      <c r="X18" s="57"/>
      <c r="Y18" s="99"/>
      <c r="Z18" s="242">
        <v>1</v>
      </c>
      <c r="AA18" s="242">
        <v>1</v>
      </c>
      <c r="AB18" s="52" t="s">
        <v>20</v>
      </c>
      <c r="AC18" s="54">
        <v>42093</v>
      </c>
      <c r="AD18" s="54">
        <v>42101</v>
      </c>
      <c r="AE18" s="100">
        <v>4</v>
      </c>
      <c r="AF18" s="243"/>
      <c r="AG18" s="243"/>
      <c r="AH18" s="131"/>
      <c r="AI18" s="132"/>
      <c r="AJ18" s="132"/>
      <c r="AK18" s="137"/>
      <c r="AL18" s="155">
        <v>1</v>
      </c>
      <c r="AM18" s="155">
        <v>1</v>
      </c>
      <c r="AN18" s="154" t="s">
        <v>18</v>
      </c>
      <c r="AO18" s="152">
        <v>42163</v>
      </c>
      <c r="AP18" s="152"/>
      <c r="AQ18" s="153"/>
      <c r="AR18" s="137">
        <v>1</v>
      </c>
      <c r="AS18" s="137">
        <v>1</v>
      </c>
      <c r="AT18" s="131" t="s">
        <v>20</v>
      </c>
      <c r="AU18" s="132"/>
      <c r="AV18" s="132">
        <v>42174</v>
      </c>
      <c r="AW18" s="265">
        <v>6</v>
      </c>
      <c r="AX18" s="239"/>
      <c r="AY18" s="239"/>
      <c r="AZ18" s="56"/>
      <c r="BA18" s="57"/>
      <c r="BB18" s="57"/>
      <c r="BC18" s="229"/>
      <c r="BD18" s="242"/>
      <c r="BE18" s="242"/>
      <c r="BF18" s="52"/>
      <c r="BG18" s="54"/>
      <c r="BH18" s="54"/>
      <c r="BI18" s="233"/>
      <c r="BJ18" s="155"/>
      <c r="BK18" s="155"/>
      <c r="BL18" s="154"/>
      <c r="BM18" s="152"/>
      <c r="BN18" s="152"/>
      <c r="BO18" s="153"/>
      <c r="BP18" s="244"/>
      <c r="BQ18" s="244"/>
      <c r="BR18" s="245"/>
      <c r="BS18" s="246"/>
      <c r="BT18" s="246"/>
      <c r="BU18" s="247"/>
      <c r="BV18" s="254"/>
      <c r="BW18" s="254"/>
      <c r="BX18" s="255"/>
      <c r="BY18" s="256"/>
      <c r="BZ18" s="256"/>
      <c r="CA18" s="257"/>
      <c r="CB18" s="244"/>
      <c r="CC18" s="244"/>
      <c r="CD18" s="245"/>
      <c r="CE18" s="246"/>
      <c r="CF18" s="246"/>
      <c r="CG18" s="247"/>
    </row>
    <row r="19" spans="1:85" hidden="1">
      <c r="A19" s="39" t="s">
        <v>3</v>
      </c>
      <c r="B19" s="38" t="s">
        <v>13</v>
      </c>
      <c r="C19" s="38" t="s">
        <v>46</v>
      </c>
      <c r="D19" s="38" t="s">
        <v>46</v>
      </c>
      <c r="E19" s="79" t="s">
        <v>169</v>
      </c>
      <c r="F19" s="41" t="s">
        <v>310</v>
      </c>
      <c r="G19" s="38" t="s">
        <v>101</v>
      </c>
      <c r="H19" s="97" t="s">
        <v>91</v>
      </c>
      <c r="I19" s="42">
        <v>5</v>
      </c>
      <c r="J19" s="42">
        <v>3</v>
      </c>
      <c r="K19" s="42">
        <v>2</v>
      </c>
      <c r="L19" s="43">
        <f t="shared" si="0"/>
        <v>0.6</v>
      </c>
      <c r="M19" s="43">
        <f t="shared" si="1"/>
        <v>0.66666666666666663</v>
      </c>
      <c r="N19" s="237">
        <v>1</v>
      </c>
      <c r="O19" s="237"/>
      <c r="P19" s="126"/>
      <c r="Q19" s="49"/>
      <c r="R19" s="49"/>
      <c r="S19" s="50"/>
      <c r="T19" s="239">
        <v>1</v>
      </c>
      <c r="U19" s="239"/>
      <c r="V19" s="56"/>
      <c r="W19" s="57"/>
      <c r="X19" s="57"/>
      <c r="Y19" s="99"/>
      <c r="Z19" s="242">
        <v>1</v>
      </c>
      <c r="AA19" s="242">
        <v>1</v>
      </c>
      <c r="AB19" s="52" t="s">
        <v>20</v>
      </c>
      <c r="AC19" s="54">
        <v>42093</v>
      </c>
      <c r="AD19" s="54">
        <v>42114</v>
      </c>
      <c r="AE19" s="100">
        <v>7</v>
      </c>
      <c r="AF19" s="243"/>
      <c r="AG19" s="243"/>
      <c r="AH19" s="131"/>
      <c r="AI19" s="132"/>
      <c r="AJ19" s="132"/>
      <c r="AK19" s="137"/>
      <c r="AL19" s="155">
        <v>1</v>
      </c>
      <c r="AM19" s="155">
        <v>1</v>
      </c>
      <c r="AN19" s="154" t="s">
        <v>18</v>
      </c>
      <c r="AO19" s="152">
        <v>42163</v>
      </c>
      <c r="AP19" s="152"/>
      <c r="AQ19" s="153"/>
      <c r="AR19" s="137">
        <v>1</v>
      </c>
      <c r="AS19" s="137">
        <v>1</v>
      </c>
      <c r="AT19" s="131" t="s">
        <v>18</v>
      </c>
      <c r="AU19" s="143">
        <v>42195</v>
      </c>
      <c r="AV19" s="132">
        <v>42195</v>
      </c>
      <c r="AW19" s="265">
        <v>7</v>
      </c>
      <c r="AX19" s="239"/>
      <c r="AY19" s="239"/>
      <c r="AZ19" s="56"/>
      <c r="BA19" s="57"/>
      <c r="BB19" s="57"/>
      <c r="BC19" s="229"/>
      <c r="BD19" s="242"/>
      <c r="BE19" s="242"/>
      <c r="BF19" s="52"/>
      <c r="BG19" s="54"/>
      <c r="BH19" s="54"/>
      <c r="BI19" s="233"/>
      <c r="BJ19" s="155"/>
      <c r="BK19" s="155"/>
      <c r="BL19" s="154"/>
      <c r="BM19" s="152"/>
      <c r="BN19" s="152"/>
      <c r="BO19" s="153"/>
      <c r="BP19" s="244"/>
      <c r="BQ19" s="244"/>
      <c r="BR19" s="245"/>
      <c r="BS19" s="246"/>
      <c r="BT19" s="246"/>
      <c r="BU19" s="247"/>
      <c r="BV19" s="254"/>
      <c r="BW19" s="254"/>
      <c r="BX19" s="255"/>
      <c r="BY19" s="256"/>
      <c r="BZ19" s="256"/>
      <c r="CA19" s="257"/>
      <c r="CB19" s="244"/>
      <c r="CC19" s="244"/>
      <c r="CD19" s="245"/>
      <c r="CE19" s="246"/>
      <c r="CF19" s="246"/>
      <c r="CG19" s="247"/>
    </row>
    <row r="20" spans="1:85" hidden="1">
      <c r="A20" s="42" t="s">
        <v>86</v>
      </c>
      <c r="B20" s="38" t="s">
        <v>13</v>
      </c>
      <c r="C20" s="38" t="s">
        <v>24</v>
      </c>
      <c r="D20" s="38" t="s">
        <v>19</v>
      </c>
      <c r="E20" s="79" t="s">
        <v>169</v>
      </c>
      <c r="F20" s="41" t="s">
        <v>310</v>
      </c>
      <c r="G20" s="38" t="s">
        <v>19</v>
      </c>
      <c r="H20" s="97" t="s">
        <v>92</v>
      </c>
      <c r="I20" s="42">
        <v>6</v>
      </c>
      <c r="J20" s="42">
        <v>4</v>
      </c>
      <c r="K20" s="42">
        <v>1</v>
      </c>
      <c r="L20" s="43">
        <f t="shared" si="0"/>
        <v>0.66666666666666663</v>
      </c>
      <c r="M20" s="43">
        <f t="shared" si="1"/>
        <v>0.25</v>
      </c>
      <c r="N20" s="237">
        <v>1</v>
      </c>
      <c r="O20" s="237"/>
      <c r="P20" s="126"/>
      <c r="Q20" s="49"/>
      <c r="R20" s="49"/>
      <c r="S20" s="50"/>
      <c r="T20" s="239">
        <v>1</v>
      </c>
      <c r="U20" s="239"/>
      <c r="V20" s="56"/>
      <c r="W20" s="57"/>
      <c r="X20" s="57"/>
      <c r="Y20" s="99"/>
      <c r="Z20" s="242">
        <v>1</v>
      </c>
      <c r="AA20" s="242">
        <v>1</v>
      </c>
      <c r="AB20" s="52" t="s">
        <v>18</v>
      </c>
      <c r="AC20" s="54">
        <v>42093</v>
      </c>
      <c r="AD20" s="54"/>
      <c r="AE20" s="100"/>
      <c r="AF20" s="243"/>
      <c r="AG20" s="243"/>
      <c r="AH20" s="131" t="s">
        <v>20</v>
      </c>
      <c r="AI20" s="131"/>
      <c r="AJ20" s="131"/>
      <c r="AK20" s="137">
        <v>6</v>
      </c>
      <c r="AL20" s="155">
        <v>1</v>
      </c>
      <c r="AM20" s="155">
        <v>1</v>
      </c>
      <c r="AN20" s="154" t="s">
        <v>18</v>
      </c>
      <c r="AO20" s="152">
        <v>42163</v>
      </c>
      <c r="AP20" s="152"/>
      <c r="AQ20" s="153"/>
      <c r="AR20" s="137">
        <v>1</v>
      </c>
      <c r="AS20" s="137">
        <v>1</v>
      </c>
      <c r="AT20" s="131" t="s">
        <v>18</v>
      </c>
      <c r="AU20" s="143">
        <v>42195</v>
      </c>
      <c r="AV20" s="132"/>
      <c r="AW20" s="137"/>
      <c r="AX20" s="239">
        <v>1</v>
      </c>
      <c r="AY20" s="239">
        <v>1</v>
      </c>
      <c r="AZ20" s="56" t="s">
        <v>18</v>
      </c>
      <c r="BA20" s="57">
        <v>42228</v>
      </c>
      <c r="BB20" s="57"/>
      <c r="BC20" s="229"/>
      <c r="BD20" s="242"/>
      <c r="BE20" s="242"/>
      <c r="BF20" s="52"/>
      <c r="BG20" s="54"/>
      <c r="BH20" s="54"/>
      <c r="BI20" s="233"/>
      <c r="BJ20" s="155"/>
      <c r="BK20" s="155"/>
      <c r="BL20" s="154"/>
      <c r="BM20" s="152"/>
      <c r="BN20" s="152"/>
      <c r="BO20" s="153"/>
      <c r="BP20" s="244"/>
      <c r="BQ20" s="244"/>
      <c r="BR20" s="245"/>
      <c r="BS20" s="246"/>
      <c r="BT20" s="246"/>
      <c r="BU20" s="247"/>
      <c r="BV20" s="254"/>
      <c r="BW20" s="254"/>
      <c r="BX20" s="255"/>
      <c r="BY20" s="256"/>
      <c r="BZ20" s="256"/>
      <c r="CA20" s="257"/>
      <c r="CB20" s="244"/>
      <c r="CC20" s="244"/>
      <c r="CD20" s="245"/>
      <c r="CE20" s="246"/>
      <c r="CF20" s="246"/>
      <c r="CG20" s="247"/>
    </row>
    <row r="21" spans="1:85" hidden="1">
      <c r="A21" s="80" t="s">
        <v>50</v>
      </c>
      <c r="B21" s="79" t="s">
        <v>13</v>
      </c>
      <c r="C21" s="79" t="s">
        <v>142</v>
      </c>
      <c r="D21" s="79" t="s">
        <v>142</v>
      </c>
      <c r="E21" s="124" t="s">
        <v>167</v>
      </c>
      <c r="F21" s="41" t="s">
        <v>312</v>
      </c>
      <c r="G21" s="20" t="s">
        <v>64</v>
      </c>
      <c r="H21" s="96" t="s">
        <v>120</v>
      </c>
      <c r="I21" s="82">
        <v>1</v>
      </c>
      <c r="J21" s="80">
        <v>1</v>
      </c>
      <c r="K21" s="80">
        <v>1</v>
      </c>
      <c r="L21" s="43">
        <f t="shared" si="0"/>
        <v>1</v>
      </c>
      <c r="M21" s="43">
        <f>K21/J21</f>
        <v>1</v>
      </c>
      <c r="N21" s="237">
        <v>1</v>
      </c>
      <c r="O21" s="237">
        <v>1</v>
      </c>
      <c r="P21" s="127" t="s">
        <v>20</v>
      </c>
      <c r="Q21" s="84"/>
      <c r="R21" s="84"/>
      <c r="S21" s="85">
        <v>5</v>
      </c>
      <c r="T21" s="240"/>
      <c r="U21" s="240"/>
      <c r="V21" s="86"/>
      <c r="W21" s="87"/>
      <c r="X21" s="87"/>
      <c r="Y21" s="88"/>
      <c r="Z21" s="242"/>
      <c r="AA21" s="242"/>
      <c r="AB21" s="52"/>
      <c r="AC21" s="90"/>
      <c r="AD21" s="90"/>
      <c r="AE21" s="91"/>
      <c r="AF21" s="243"/>
      <c r="AG21" s="243"/>
      <c r="AH21" s="131"/>
      <c r="AI21" s="134"/>
      <c r="AJ21" s="134"/>
      <c r="AK21" s="146"/>
      <c r="AL21" s="155"/>
      <c r="AM21" s="155"/>
      <c r="AN21" s="154"/>
      <c r="AO21" s="152"/>
      <c r="AP21" s="154"/>
      <c r="AQ21" s="155"/>
      <c r="AR21" s="137"/>
      <c r="AS21" s="137"/>
      <c r="AT21" s="131"/>
      <c r="AU21" s="134"/>
      <c r="AV21" s="134"/>
      <c r="AW21" s="146"/>
      <c r="AX21" s="240"/>
      <c r="AY21" s="240"/>
      <c r="AZ21" s="86"/>
      <c r="BA21" s="87"/>
      <c r="BB21" s="87"/>
      <c r="BC21" s="88"/>
      <c r="BD21" s="242"/>
      <c r="BE21" s="242"/>
      <c r="BF21" s="52"/>
      <c r="BG21" s="90"/>
      <c r="BH21" s="90"/>
      <c r="BI21" s="91"/>
      <c r="BJ21" s="155"/>
      <c r="BK21" s="155"/>
      <c r="BL21" s="154"/>
      <c r="BM21" s="152"/>
      <c r="BN21" s="154"/>
      <c r="BO21" s="155"/>
      <c r="BP21" s="244"/>
      <c r="BQ21" s="244"/>
      <c r="BR21" s="245"/>
      <c r="BS21" s="246"/>
      <c r="BT21" s="245"/>
      <c r="BU21" s="244"/>
      <c r="BV21" s="254"/>
      <c r="BW21" s="254"/>
      <c r="BX21" s="255"/>
      <c r="BY21" s="256"/>
      <c r="BZ21" s="255"/>
      <c r="CA21" s="254"/>
      <c r="CB21" s="244"/>
      <c r="CC21" s="244"/>
      <c r="CD21" s="245"/>
      <c r="CE21" s="246"/>
      <c r="CF21" s="245"/>
      <c r="CG21" s="244"/>
    </row>
    <row r="22" spans="1:85" hidden="1">
      <c r="A22" s="7" t="s">
        <v>50</v>
      </c>
      <c r="B22" s="61" t="s">
        <v>34</v>
      </c>
      <c r="C22" s="41" t="s">
        <v>80</v>
      </c>
      <c r="D22" s="20" t="s">
        <v>40</v>
      </c>
      <c r="E22" s="124" t="s">
        <v>167</v>
      </c>
      <c r="F22" s="41" t="s">
        <v>311</v>
      </c>
      <c r="G22" s="61" t="s">
        <v>184</v>
      </c>
      <c r="H22" s="61" t="s">
        <v>54</v>
      </c>
      <c r="I22" s="42">
        <v>1</v>
      </c>
      <c r="J22" s="7">
        <v>1</v>
      </c>
      <c r="K22" s="7">
        <v>1</v>
      </c>
      <c r="L22" s="43">
        <f t="shared" si="0"/>
        <v>1</v>
      </c>
      <c r="M22" s="43">
        <f>K22/J22</f>
        <v>1</v>
      </c>
      <c r="N22" s="237"/>
      <c r="O22" s="237"/>
      <c r="P22" s="51"/>
      <c r="Q22" s="49"/>
      <c r="R22" s="49"/>
      <c r="S22" s="50"/>
      <c r="T22" s="58"/>
      <c r="U22" s="58"/>
      <c r="V22" s="58"/>
      <c r="W22" s="57"/>
      <c r="X22" s="57"/>
      <c r="Y22" s="99"/>
      <c r="Z22" s="234">
        <v>1</v>
      </c>
      <c r="AA22" s="234">
        <v>1</v>
      </c>
      <c r="AB22" s="114" t="s">
        <v>20</v>
      </c>
      <c r="AC22" s="101">
        <v>42115</v>
      </c>
      <c r="AD22" s="101">
        <v>42116</v>
      </c>
      <c r="AE22" s="107">
        <v>7</v>
      </c>
      <c r="AF22" s="236"/>
      <c r="AG22" s="236"/>
      <c r="AH22" s="133"/>
      <c r="AI22" s="136"/>
      <c r="AJ22" s="136"/>
      <c r="AK22" s="137"/>
      <c r="AL22" s="154"/>
      <c r="AM22" s="154"/>
      <c r="AN22" s="154"/>
      <c r="AO22" s="152"/>
      <c r="AP22" s="152"/>
      <c r="AQ22" s="153"/>
      <c r="AR22" s="137"/>
      <c r="AS22" s="137"/>
      <c r="AT22" s="178"/>
      <c r="AU22" s="136"/>
      <c r="AV22" s="136"/>
      <c r="AW22" s="137"/>
      <c r="AX22" s="58"/>
      <c r="AY22" s="58"/>
      <c r="AZ22" s="58"/>
      <c r="BA22" s="57"/>
      <c r="BB22" s="57"/>
      <c r="BC22" s="229"/>
      <c r="BD22" s="234"/>
      <c r="BE22" s="234"/>
      <c r="BF22" s="233"/>
      <c r="BG22" s="101"/>
      <c r="BH22" s="101"/>
      <c r="BI22" s="107"/>
      <c r="BJ22" s="154"/>
      <c r="BK22" s="154"/>
      <c r="BL22" s="154"/>
      <c r="BM22" s="152"/>
      <c r="BN22" s="152"/>
      <c r="BO22" s="153"/>
      <c r="BP22" s="245"/>
      <c r="BQ22" s="245"/>
      <c r="BR22" s="245"/>
      <c r="BS22" s="246"/>
      <c r="BT22" s="246"/>
      <c r="BU22" s="247"/>
      <c r="BV22" s="255"/>
      <c r="BW22" s="255"/>
      <c r="BX22" s="255"/>
      <c r="BY22" s="256"/>
      <c r="BZ22" s="256"/>
      <c r="CA22" s="257"/>
      <c r="CB22" s="245"/>
      <c r="CC22" s="245"/>
      <c r="CD22" s="245"/>
      <c r="CE22" s="246"/>
      <c r="CF22" s="246"/>
      <c r="CG22" s="247"/>
    </row>
    <row r="23" spans="1:85" hidden="1">
      <c r="A23" s="7" t="s">
        <v>50</v>
      </c>
      <c r="B23" s="61" t="s">
        <v>34</v>
      </c>
      <c r="C23" s="41" t="s">
        <v>80</v>
      </c>
      <c r="D23" s="61" t="s">
        <v>93</v>
      </c>
      <c r="E23" s="124" t="s">
        <v>167</v>
      </c>
      <c r="F23" s="41" t="s">
        <v>311</v>
      </c>
      <c r="G23" s="61" t="s">
        <v>184</v>
      </c>
      <c r="H23" s="61" t="s">
        <v>54</v>
      </c>
      <c r="I23" s="42">
        <v>2</v>
      </c>
      <c r="J23" s="7">
        <v>2</v>
      </c>
      <c r="K23" s="7">
        <v>2</v>
      </c>
      <c r="L23" s="43">
        <f t="shared" si="0"/>
        <v>1</v>
      </c>
      <c r="M23" s="43">
        <f t="shared" ref="M23:M41" si="2">K23/J23</f>
        <v>1</v>
      </c>
      <c r="N23" s="237"/>
      <c r="O23" s="237"/>
      <c r="P23" s="51"/>
      <c r="Q23" s="49"/>
      <c r="R23" s="49"/>
      <c r="S23" s="71"/>
      <c r="T23" s="235">
        <v>1</v>
      </c>
      <c r="U23" s="235">
        <v>1</v>
      </c>
      <c r="V23" s="58" t="s">
        <v>20</v>
      </c>
      <c r="W23" s="57">
        <v>42052</v>
      </c>
      <c r="X23" s="57">
        <v>42063</v>
      </c>
      <c r="Y23" s="102">
        <v>7</v>
      </c>
      <c r="Z23" s="234">
        <v>1</v>
      </c>
      <c r="AA23" s="234">
        <v>1</v>
      </c>
      <c r="AB23" s="114" t="s">
        <v>18</v>
      </c>
      <c r="AC23" s="101">
        <v>42115</v>
      </c>
      <c r="AD23" s="101"/>
      <c r="AE23" s="54"/>
      <c r="AF23" s="236"/>
      <c r="AG23" s="236"/>
      <c r="AH23" s="133"/>
      <c r="AI23" s="136"/>
      <c r="AJ23" s="136"/>
      <c r="AK23" s="137"/>
      <c r="AL23" s="154"/>
      <c r="AM23" s="154"/>
      <c r="AN23" s="154" t="s">
        <v>20</v>
      </c>
      <c r="AO23" s="152"/>
      <c r="AP23" s="154">
        <v>42131</v>
      </c>
      <c r="AQ23" s="153">
        <v>7</v>
      </c>
      <c r="AR23" s="137"/>
      <c r="AS23" s="137"/>
      <c r="AT23" s="178"/>
      <c r="AU23" s="136"/>
      <c r="AV23" s="136"/>
      <c r="AW23" s="137"/>
      <c r="AX23" s="58"/>
      <c r="AY23" s="58"/>
      <c r="AZ23" s="58"/>
      <c r="BA23" s="57"/>
      <c r="BB23" s="57"/>
      <c r="BC23" s="102"/>
      <c r="BD23" s="234"/>
      <c r="BE23" s="234"/>
      <c r="BF23" s="233"/>
      <c r="BG23" s="101"/>
      <c r="BH23" s="101"/>
      <c r="BI23" s="54"/>
      <c r="BJ23" s="154"/>
      <c r="BK23" s="154"/>
      <c r="BL23" s="154"/>
      <c r="BM23" s="152"/>
      <c r="BN23" s="154"/>
      <c r="BO23" s="153"/>
      <c r="BP23" s="245"/>
      <c r="BQ23" s="245"/>
      <c r="BR23" s="245"/>
      <c r="BS23" s="246"/>
      <c r="BT23" s="245"/>
      <c r="BU23" s="247"/>
      <c r="BV23" s="255"/>
      <c r="BW23" s="255"/>
      <c r="BX23" s="255"/>
      <c r="BY23" s="256"/>
      <c r="BZ23" s="255"/>
      <c r="CA23" s="257"/>
      <c r="CB23" s="245"/>
      <c r="CC23" s="245"/>
      <c r="CD23" s="245"/>
      <c r="CE23" s="246"/>
      <c r="CF23" s="245"/>
      <c r="CG23" s="247"/>
    </row>
    <row r="24" spans="1:85" hidden="1">
      <c r="A24" s="7" t="s">
        <v>50</v>
      </c>
      <c r="B24" s="61" t="s">
        <v>34</v>
      </c>
      <c r="C24" s="38" t="s">
        <v>84</v>
      </c>
      <c r="D24" s="61" t="s">
        <v>93</v>
      </c>
      <c r="E24" s="124" t="s">
        <v>167</v>
      </c>
      <c r="F24" s="41" t="s">
        <v>311</v>
      </c>
      <c r="G24" s="61" t="s">
        <v>185</v>
      </c>
      <c r="H24" s="61" t="s">
        <v>54</v>
      </c>
      <c r="I24" s="42">
        <v>2</v>
      </c>
      <c r="J24" s="7">
        <v>2</v>
      </c>
      <c r="K24" s="7">
        <v>2</v>
      </c>
      <c r="L24" s="43">
        <f t="shared" si="0"/>
        <v>1</v>
      </c>
      <c r="M24" s="43">
        <f t="shared" si="2"/>
        <v>1</v>
      </c>
      <c r="N24" s="237"/>
      <c r="O24" s="237"/>
      <c r="P24" s="51"/>
      <c r="Q24" s="49"/>
      <c r="R24" s="49"/>
      <c r="S24" s="71"/>
      <c r="T24" s="235">
        <v>1</v>
      </c>
      <c r="U24" s="235">
        <v>1</v>
      </c>
      <c r="V24" s="58" t="s">
        <v>20</v>
      </c>
      <c r="W24" s="57">
        <v>42052</v>
      </c>
      <c r="X24" s="57">
        <v>42063</v>
      </c>
      <c r="Y24" s="102">
        <v>7</v>
      </c>
      <c r="Z24" s="234">
        <v>1</v>
      </c>
      <c r="AA24" s="234">
        <v>1</v>
      </c>
      <c r="AB24" s="114" t="s">
        <v>18</v>
      </c>
      <c r="AC24" s="113">
        <v>42118</v>
      </c>
      <c r="AD24" s="101"/>
      <c r="AE24" s="54"/>
      <c r="AF24" s="236"/>
      <c r="AG24" s="236"/>
      <c r="AH24" s="133"/>
      <c r="AI24" s="138"/>
      <c r="AJ24" s="136"/>
      <c r="AK24" s="137"/>
      <c r="AL24" s="154"/>
      <c r="AM24" s="154"/>
      <c r="AN24" s="154" t="s">
        <v>20</v>
      </c>
      <c r="AO24" s="154"/>
      <c r="AP24" s="152">
        <v>42126</v>
      </c>
      <c r="AQ24" s="153">
        <v>7</v>
      </c>
      <c r="AR24" s="137"/>
      <c r="AS24" s="137"/>
      <c r="AT24" s="178"/>
      <c r="AU24" s="138"/>
      <c r="AV24" s="136"/>
      <c r="AW24" s="137"/>
      <c r="AX24" s="58"/>
      <c r="AY24" s="58"/>
      <c r="AZ24" s="58"/>
      <c r="BA24" s="57"/>
      <c r="BB24" s="57"/>
      <c r="BC24" s="102"/>
      <c r="BD24" s="234"/>
      <c r="BE24" s="234"/>
      <c r="BF24" s="233"/>
      <c r="BG24" s="113"/>
      <c r="BH24" s="101"/>
      <c r="BI24" s="54"/>
      <c r="BJ24" s="154"/>
      <c r="BK24" s="154"/>
      <c r="BL24" s="154"/>
      <c r="BM24" s="154"/>
      <c r="BN24" s="152"/>
      <c r="BO24" s="153"/>
      <c r="BP24" s="245"/>
      <c r="BQ24" s="245"/>
      <c r="BR24" s="245"/>
      <c r="BS24" s="245"/>
      <c r="BT24" s="246"/>
      <c r="BU24" s="247"/>
      <c r="BV24" s="255"/>
      <c r="BW24" s="255"/>
      <c r="BX24" s="255"/>
      <c r="BY24" s="255"/>
      <c r="BZ24" s="256"/>
      <c r="CA24" s="257"/>
      <c r="CB24" s="245"/>
      <c r="CC24" s="245"/>
      <c r="CD24" s="245"/>
      <c r="CE24" s="245"/>
      <c r="CF24" s="246"/>
      <c r="CG24" s="247"/>
    </row>
    <row r="25" spans="1:85" hidden="1">
      <c r="A25" s="7" t="s">
        <v>50</v>
      </c>
      <c r="B25" s="61" t="s">
        <v>34</v>
      </c>
      <c r="C25" s="41" t="s">
        <v>80</v>
      </c>
      <c r="D25" s="61" t="s">
        <v>94</v>
      </c>
      <c r="E25" s="124" t="s">
        <v>167</v>
      </c>
      <c r="F25" s="41" t="s">
        <v>311</v>
      </c>
      <c r="G25" s="61" t="s">
        <v>184</v>
      </c>
      <c r="H25" s="61" t="s">
        <v>54</v>
      </c>
      <c r="I25" s="42">
        <v>1</v>
      </c>
      <c r="J25" s="7">
        <v>1</v>
      </c>
      <c r="K25" s="7"/>
      <c r="L25" s="43">
        <f t="shared" si="0"/>
        <v>1</v>
      </c>
      <c r="M25" s="43">
        <f t="shared" si="2"/>
        <v>0</v>
      </c>
      <c r="N25" s="237"/>
      <c r="O25" s="237"/>
      <c r="P25" s="51"/>
      <c r="Q25" s="49"/>
      <c r="R25" s="49"/>
      <c r="S25" s="50"/>
      <c r="T25" s="235"/>
      <c r="U25" s="235"/>
      <c r="V25" s="58"/>
      <c r="W25" s="57"/>
      <c r="X25" s="57"/>
      <c r="Y25" s="102"/>
      <c r="Z25" s="234">
        <v>1</v>
      </c>
      <c r="AA25" s="234">
        <v>1</v>
      </c>
      <c r="AB25" s="114" t="s">
        <v>18</v>
      </c>
      <c r="AC25" s="101">
        <v>42115</v>
      </c>
      <c r="AD25" s="101"/>
      <c r="AE25" s="54"/>
      <c r="AF25" s="236"/>
      <c r="AG25" s="236"/>
      <c r="AH25" s="133"/>
      <c r="AI25" s="136"/>
      <c r="AJ25" s="136"/>
      <c r="AK25" s="137"/>
      <c r="AL25" s="154"/>
      <c r="AM25" s="154"/>
      <c r="AN25" s="154"/>
      <c r="AO25" s="152"/>
      <c r="AP25" s="152"/>
      <c r="AQ25" s="153"/>
      <c r="AR25" s="137"/>
      <c r="AS25" s="137"/>
      <c r="AT25" s="178"/>
      <c r="AU25" s="136"/>
      <c r="AV25" s="136"/>
      <c r="AW25" s="137"/>
      <c r="AX25" s="58"/>
      <c r="AY25" s="58"/>
      <c r="AZ25" s="58"/>
      <c r="BA25" s="57"/>
      <c r="BB25" s="57"/>
      <c r="BC25" s="102"/>
      <c r="BD25" s="234"/>
      <c r="BE25" s="234"/>
      <c r="BF25" s="233"/>
      <c r="BG25" s="101"/>
      <c r="BH25" s="101"/>
      <c r="BI25" s="54"/>
      <c r="BJ25" s="154"/>
      <c r="BK25" s="154"/>
      <c r="BL25" s="154"/>
      <c r="BM25" s="152"/>
      <c r="BN25" s="152"/>
      <c r="BO25" s="153"/>
      <c r="BP25" s="245"/>
      <c r="BQ25" s="245"/>
      <c r="BR25" s="245"/>
      <c r="BS25" s="246"/>
      <c r="BT25" s="246"/>
      <c r="BU25" s="247"/>
      <c r="BV25" s="255"/>
      <c r="BW25" s="255"/>
      <c r="BX25" s="255"/>
      <c r="BY25" s="256"/>
      <c r="BZ25" s="256"/>
      <c r="CA25" s="257"/>
      <c r="CB25" s="245"/>
      <c r="CC25" s="245"/>
      <c r="CD25" s="245"/>
      <c r="CE25" s="246"/>
      <c r="CF25" s="246"/>
      <c r="CG25" s="247"/>
    </row>
    <row r="26" spans="1:85" hidden="1">
      <c r="A26" s="7" t="s">
        <v>50</v>
      </c>
      <c r="B26" s="61" t="s">
        <v>34</v>
      </c>
      <c r="C26" s="41" t="s">
        <v>80</v>
      </c>
      <c r="D26" s="61" t="s">
        <v>66</v>
      </c>
      <c r="E26" s="124" t="s">
        <v>167</v>
      </c>
      <c r="F26" s="41" t="s">
        <v>311</v>
      </c>
      <c r="G26" s="61" t="s">
        <v>184</v>
      </c>
      <c r="H26" s="61" t="s">
        <v>54</v>
      </c>
      <c r="I26" s="42">
        <v>2</v>
      </c>
      <c r="J26" s="7">
        <v>2</v>
      </c>
      <c r="K26" s="7">
        <v>1</v>
      </c>
      <c r="L26" s="43">
        <f t="shared" si="0"/>
        <v>1</v>
      </c>
      <c r="M26" s="43">
        <f t="shared" si="2"/>
        <v>0.5</v>
      </c>
      <c r="N26" s="237"/>
      <c r="O26" s="237"/>
      <c r="P26" s="51"/>
      <c r="Q26" s="49"/>
      <c r="R26" s="49"/>
      <c r="S26" s="50"/>
      <c r="T26" s="235">
        <v>1</v>
      </c>
      <c r="U26" s="235">
        <v>1</v>
      </c>
      <c r="V26" s="58" t="s">
        <v>20</v>
      </c>
      <c r="W26" s="57"/>
      <c r="X26" s="57">
        <v>42052</v>
      </c>
      <c r="Y26" s="102">
        <v>7</v>
      </c>
      <c r="Z26" s="234">
        <v>1</v>
      </c>
      <c r="AA26" s="234">
        <v>1</v>
      </c>
      <c r="AB26" s="114" t="s">
        <v>18</v>
      </c>
      <c r="AC26" s="101">
        <v>42115</v>
      </c>
      <c r="AD26" s="101"/>
      <c r="AE26" s="54"/>
      <c r="AF26" s="236"/>
      <c r="AG26" s="236"/>
      <c r="AH26" s="133"/>
      <c r="AI26" s="136"/>
      <c r="AJ26" s="136"/>
      <c r="AK26" s="137"/>
      <c r="AL26" s="154"/>
      <c r="AM26" s="154"/>
      <c r="AN26" s="154"/>
      <c r="AO26" s="152"/>
      <c r="AP26" s="152"/>
      <c r="AQ26" s="153"/>
      <c r="AR26" s="137"/>
      <c r="AS26" s="137"/>
      <c r="AT26" s="178"/>
      <c r="AU26" s="136"/>
      <c r="AV26" s="136"/>
      <c r="AW26" s="137"/>
      <c r="AX26" s="58"/>
      <c r="AY26" s="58"/>
      <c r="AZ26" s="58"/>
      <c r="BA26" s="57"/>
      <c r="BB26" s="57"/>
      <c r="BC26" s="102"/>
      <c r="BD26" s="234"/>
      <c r="BE26" s="234"/>
      <c r="BF26" s="233"/>
      <c r="BG26" s="101"/>
      <c r="BH26" s="101"/>
      <c r="BI26" s="54"/>
      <c r="BJ26" s="154"/>
      <c r="BK26" s="154"/>
      <c r="BL26" s="154"/>
      <c r="BM26" s="152"/>
      <c r="BN26" s="152"/>
      <c r="BO26" s="153"/>
      <c r="BP26" s="245"/>
      <c r="BQ26" s="245"/>
      <c r="BR26" s="245"/>
      <c r="BS26" s="246"/>
      <c r="BT26" s="246"/>
      <c r="BU26" s="247"/>
      <c r="BV26" s="255"/>
      <c r="BW26" s="255"/>
      <c r="BX26" s="255"/>
      <c r="BY26" s="256"/>
      <c r="BZ26" s="256"/>
      <c r="CA26" s="257"/>
      <c r="CB26" s="245"/>
      <c r="CC26" s="245"/>
      <c r="CD26" s="245"/>
      <c r="CE26" s="246"/>
      <c r="CF26" s="246"/>
      <c r="CG26" s="247"/>
    </row>
    <row r="27" spans="1:85" hidden="1">
      <c r="A27" s="7" t="s">
        <v>50</v>
      </c>
      <c r="B27" s="61" t="s">
        <v>34</v>
      </c>
      <c r="C27" s="38" t="s">
        <v>84</v>
      </c>
      <c r="D27" s="61" t="s">
        <v>66</v>
      </c>
      <c r="E27" s="124" t="s">
        <v>167</v>
      </c>
      <c r="F27" s="41" t="s">
        <v>311</v>
      </c>
      <c r="G27" s="61" t="s">
        <v>185</v>
      </c>
      <c r="H27" s="109" t="s">
        <v>54</v>
      </c>
      <c r="I27" s="80">
        <v>1</v>
      </c>
      <c r="J27" s="81">
        <v>1</v>
      </c>
      <c r="K27" s="81">
        <v>1</v>
      </c>
      <c r="L27" s="43">
        <f t="shared" si="0"/>
        <v>1</v>
      </c>
      <c r="M27" s="83">
        <f t="shared" si="2"/>
        <v>1</v>
      </c>
      <c r="N27" s="237"/>
      <c r="O27" s="237"/>
      <c r="P27" s="119"/>
      <c r="Q27" s="84"/>
      <c r="R27" s="84"/>
      <c r="S27" s="85"/>
      <c r="T27" s="88"/>
      <c r="U27" s="88"/>
      <c r="V27" s="110"/>
      <c r="W27" s="87"/>
      <c r="X27" s="87"/>
      <c r="Y27" s="111"/>
      <c r="Z27" s="91">
        <v>1</v>
      </c>
      <c r="AA27" s="91">
        <v>1</v>
      </c>
      <c r="AB27" s="91" t="s">
        <v>18</v>
      </c>
      <c r="AC27" s="113">
        <v>42118</v>
      </c>
      <c r="AD27" s="113"/>
      <c r="AE27" s="90"/>
      <c r="AF27" s="135"/>
      <c r="AG27" s="135"/>
      <c r="AH27" s="135"/>
      <c r="AI27" s="138"/>
      <c r="AJ27" s="138"/>
      <c r="AK27" s="146"/>
      <c r="AL27" s="154"/>
      <c r="AM27" s="154"/>
      <c r="AN27" s="154" t="s">
        <v>20</v>
      </c>
      <c r="AO27" s="154"/>
      <c r="AP27" s="154">
        <v>42136</v>
      </c>
      <c r="AQ27" s="155">
        <v>6</v>
      </c>
      <c r="AR27" s="137"/>
      <c r="AS27" s="137"/>
      <c r="AT27" s="135"/>
      <c r="AU27" s="138"/>
      <c r="AV27" s="138"/>
      <c r="AW27" s="146"/>
      <c r="AX27" s="110"/>
      <c r="AY27" s="110"/>
      <c r="AZ27" s="110"/>
      <c r="BA27" s="87"/>
      <c r="BB27" s="87"/>
      <c r="BC27" s="111"/>
      <c r="BD27" s="91"/>
      <c r="BE27" s="91"/>
      <c r="BF27" s="91"/>
      <c r="BG27" s="113"/>
      <c r="BH27" s="113"/>
      <c r="BI27" s="90"/>
      <c r="BJ27" s="154"/>
      <c r="BK27" s="154"/>
      <c r="BL27" s="154"/>
      <c r="BM27" s="154"/>
      <c r="BN27" s="154"/>
      <c r="BO27" s="155"/>
      <c r="BP27" s="245"/>
      <c r="BQ27" s="245"/>
      <c r="BR27" s="245"/>
      <c r="BS27" s="245"/>
      <c r="BT27" s="245"/>
      <c r="BU27" s="244"/>
      <c r="BV27" s="255"/>
      <c r="BW27" s="255"/>
      <c r="BX27" s="255"/>
      <c r="BY27" s="255"/>
      <c r="BZ27" s="255"/>
      <c r="CA27" s="254"/>
      <c r="CB27" s="245"/>
      <c r="CC27" s="245"/>
      <c r="CD27" s="245"/>
      <c r="CE27" s="245"/>
      <c r="CF27" s="245"/>
      <c r="CG27" s="244"/>
    </row>
    <row r="28" spans="1:85" hidden="1">
      <c r="A28" s="7" t="s">
        <v>50</v>
      </c>
      <c r="B28" s="38" t="s">
        <v>34</v>
      </c>
      <c r="C28" s="41" t="s">
        <v>52</v>
      </c>
      <c r="D28" s="38" t="s">
        <v>52</v>
      </c>
      <c r="E28" s="124" t="s">
        <v>167</v>
      </c>
      <c r="F28" s="41" t="s">
        <v>312</v>
      </c>
      <c r="G28" s="38" t="s">
        <v>114</v>
      </c>
      <c r="H28" s="38" t="s">
        <v>51</v>
      </c>
      <c r="I28" s="42">
        <v>1</v>
      </c>
      <c r="J28" s="7">
        <v>1</v>
      </c>
      <c r="K28" s="7">
        <v>1</v>
      </c>
      <c r="L28" s="43">
        <f t="shared" si="0"/>
        <v>1</v>
      </c>
      <c r="M28" s="43">
        <f t="shared" si="2"/>
        <v>1</v>
      </c>
      <c r="N28" s="237"/>
      <c r="O28" s="237"/>
      <c r="P28" s="51"/>
      <c r="Q28" s="49"/>
      <c r="R28" s="49"/>
      <c r="S28" s="50"/>
      <c r="T28" s="235">
        <v>1</v>
      </c>
      <c r="U28" s="235">
        <v>1</v>
      </c>
      <c r="V28" s="58" t="s">
        <v>20</v>
      </c>
      <c r="W28" s="57">
        <v>42039</v>
      </c>
      <c r="X28" s="57">
        <v>42052</v>
      </c>
      <c r="Y28" s="102">
        <v>7</v>
      </c>
      <c r="Z28" s="234"/>
      <c r="AA28" s="234"/>
      <c r="AB28" s="114"/>
      <c r="AC28" s="101"/>
      <c r="AD28" s="101"/>
      <c r="AE28" s="54"/>
      <c r="AF28" s="236"/>
      <c r="AG28" s="236"/>
      <c r="AH28" s="133"/>
      <c r="AI28" s="136"/>
      <c r="AJ28" s="136"/>
      <c r="AK28" s="137"/>
      <c r="AL28" s="154"/>
      <c r="AM28" s="154"/>
      <c r="AN28" s="154"/>
      <c r="AO28" s="152"/>
      <c r="AP28" s="152"/>
      <c r="AQ28" s="153"/>
      <c r="AR28" s="137"/>
      <c r="AS28" s="137"/>
      <c r="AT28" s="178"/>
      <c r="AU28" s="136"/>
      <c r="AV28" s="136"/>
      <c r="AW28" s="137"/>
      <c r="AX28" s="58"/>
      <c r="AY28" s="58"/>
      <c r="AZ28" s="58"/>
      <c r="BA28" s="57"/>
      <c r="BB28" s="57"/>
      <c r="BC28" s="102"/>
      <c r="BD28" s="234"/>
      <c r="BE28" s="234"/>
      <c r="BF28" s="233"/>
      <c r="BG28" s="101"/>
      <c r="BH28" s="101"/>
      <c r="BI28" s="54"/>
      <c r="BJ28" s="154"/>
      <c r="BK28" s="154"/>
      <c r="BL28" s="154"/>
      <c r="BM28" s="152"/>
      <c r="BN28" s="152"/>
      <c r="BO28" s="153"/>
      <c r="BP28" s="245"/>
      <c r="BQ28" s="245"/>
      <c r="BR28" s="245"/>
      <c r="BS28" s="246"/>
      <c r="BT28" s="246"/>
      <c r="BU28" s="247"/>
      <c r="BV28" s="255"/>
      <c r="BW28" s="255"/>
      <c r="BX28" s="255"/>
      <c r="BY28" s="256"/>
      <c r="BZ28" s="256"/>
      <c r="CA28" s="257"/>
      <c r="CB28" s="245"/>
      <c r="CC28" s="245"/>
      <c r="CD28" s="245"/>
      <c r="CE28" s="246"/>
      <c r="CF28" s="246"/>
      <c r="CG28" s="247"/>
    </row>
    <row r="29" spans="1:85" hidden="1">
      <c r="A29" s="7" t="s">
        <v>50</v>
      </c>
      <c r="B29" s="61" t="s">
        <v>34</v>
      </c>
      <c r="C29" s="41" t="s">
        <v>80</v>
      </c>
      <c r="D29" s="20" t="s">
        <v>40</v>
      </c>
      <c r="E29" s="124" t="s">
        <v>167</v>
      </c>
      <c r="F29" s="41" t="s">
        <v>311</v>
      </c>
      <c r="G29" s="61" t="s">
        <v>186</v>
      </c>
      <c r="H29" s="61" t="s">
        <v>54</v>
      </c>
      <c r="I29" s="42">
        <v>1</v>
      </c>
      <c r="J29" s="42">
        <v>1</v>
      </c>
      <c r="K29" s="81"/>
      <c r="L29" s="43">
        <f t="shared" si="0"/>
        <v>1</v>
      </c>
      <c r="M29" s="43">
        <f>K29/J29</f>
        <v>0</v>
      </c>
      <c r="N29" s="237"/>
      <c r="O29" s="237"/>
      <c r="P29" s="119"/>
      <c r="Q29" s="84"/>
      <c r="R29" s="84"/>
      <c r="S29" s="85"/>
      <c r="T29" s="110"/>
      <c r="U29" s="110"/>
      <c r="V29" s="110"/>
      <c r="W29" s="87"/>
      <c r="X29" s="87"/>
      <c r="Y29" s="111"/>
      <c r="Z29" s="91"/>
      <c r="AA29" s="91"/>
      <c r="AB29" s="91"/>
      <c r="AC29" s="113"/>
      <c r="AD29" s="113"/>
      <c r="AE29" s="90"/>
      <c r="AF29" s="135"/>
      <c r="AG29" s="135"/>
      <c r="AH29" s="135"/>
      <c r="AI29" s="138"/>
      <c r="AJ29" s="138"/>
      <c r="AK29" s="146"/>
      <c r="AL29" s="154"/>
      <c r="AM29" s="154"/>
      <c r="AN29" s="154"/>
      <c r="AO29" s="154"/>
      <c r="AP29" s="154"/>
      <c r="AQ29" s="155"/>
      <c r="AR29" s="137">
        <v>1</v>
      </c>
      <c r="AS29" s="137">
        <v>1</v>
      </c>
      <c r="AT29" s="197" t="s">
        <v>18</v>
      </c>
      <c r="AU29" s="197">
        <v>42195</v>
      </c>
      <c r="AV29" s="138"/>
      <c r="AW29" s="146"/>
      <c r="AX29" s="110"/>
      <c r="AY29" s="110"/>
      <c r="AZ29" s="110"/>
      <c r="BA29" s="87"/>
      <c r="BB29" s="87"/>
      <c r="BC29" s="111"/>
      <c r="BD29" s="91"/>
      <c r="BE29" s="91"/>
      <c r="BF29" s="91"/>
      <c r="BG29" s="113"/>
      <c r="BH29" s="113"/>
      <c r="BI29" s="90"/>
      <c r="BJ29" s="154"/>
      <c r="BK29" s="154"/>
      <c r="BL29" s="154"/>
      <c r="BM29" s="154"/>
      <c r="BN29" s="154"/>
      <c r="BO29" s="155"/>
      <c r="BP29" s="245"/>
      <c r="BQ29" s="245"/>
      <c r="BR29" s="245"/>
      <c r="BS29" s="245"/>
      <c r="BT29" s="245"/>
      <c r="BU29" s="244"/>
      <c r="BV29" s="255"/>
      <c r="BW29" s="255"/>
      <c r="BX29" s="255"/>
      <c r="BY29" s="255"/>
      <c r="BZ29" s="255"/>
      <c r="CA29" s="254"/>
      <c r="CB29" s="245"/>
      <c r="CC29" s="245"/>
      <c r="CD29" s="245"/>
      <c r="CE29" s="245"/>
      <c r="CF29" s="245"/>
      <c r="CG29" s="244"/>
    </row>
    <row r="30" spans="1:85" hidden="1">
      <c r="A30" s="7" t="s">
        <v>50</v>
      </c>
      <c r="B30" s="61" t="s">
        <v>34</v>
      </c>
      <c r="C30" s="41" t="s">
        <v>80</v>
      </c>
      <c r="D30" s="61" t="s">
        <v>93</v>
      </c>
      <c r="E30" s="124" t="s">
        <v>167</v>
      </c>
      <c r="F30" s="41" t="s">
        <v>311</v>
      </c>
      <c r="G30" s="61" t="s">
        <v>186</v>
      </c>
      <c r="H30" s="61" t="s">
        <v>54</v>
      </c>
      <c r="I30" s="42">
        <v>1</v>
      </c>
      <c r="J30" s="42">
        <v>1</v>
      </c>
      <c r="K30" s="81">
        <v>1</v>
      </c>
      <c r="L30" s="43">
        <f t="shared" si="0"/>
        <v>1</v>
      </c>
      <c r="M30" s="43">
        <f>K30/J30</f>
        <v>1</v>
      </c>
      <c r="N30" s="237"/>
      <c r="O30" s="237"/>
      <c r="P30" s="119"/>
      <c r="Q30" s="84"/>
      <c r="R30" s="84"/>
      <c r="S30" s="85"/>
      <c r="T30" s="110"/>
      <c r="U30" s="110"/>
      <c r="V30" s="110"/>
      <c r="W30" s="87"/>
      <c r="X30" s="87"/>
      <c r="Y30" s="111"/>
      <c r="Z30" s="91"/>
      <c r="AA30" s="91"/>
      <c r="AB30" s="91"/>
      <c r="AC30" s="113"/>
      <c r="AD30" s="113"/>
      <c r="AE30" s="90"/>
      <c r="AF30" s="135"/>
      <c r="AG30" s="135"/>
      <c r="AH30" s="135"/>
      <c r="AI30" s="138"/>
      <c r="AJ30" s="138"/>
      <c r="AK30" s="146"/>
      <c r="AL30" s="154"/>
      <c r="AM30" s="154"/>
      <c r="AN30" s="154"/>
      <c r="AO30" s="154"/>
      <c r="AP30" s="154"/>
      <c r="AQ30" s="155"/>
      <c r="AR30" s="137">
        <v>1</v>
      </c>
      <c r="AS30" s="137">
        <v>1</v>
      </c>
      <c r="AT30" s="197" t="s">
        <v>20</v>
      </c>
      <c r="AU30" s="197">
        <v>42195</v>
      </c>
      <c r="AV30" s="138">
        <v>42198</v>
      </c>
      <c r="AW30" s="146">
        <v>7</v>
      </c>
      <c r="AX30" s="110"/>
      <c r="AY30" s="110"/>
      <c r="AZ30" s="110"/>
      <c r="BA30" s="87"/>
      <c r="BB30" s="87"/>
      <c r="BC30" s="111"/>
      <c r="BD30" s="91"/>
      <c r="BE30" s="91"/>
      <c r="BF30" s="91"/>
      <c r="BG30" s="113"/>
      <c r="BH30" s="113"/>
      <c r="BI30" s="90"/>
      <c r="BJ30" s="154"/>
      <c r="BK30" s="154"/>
      <c r="BL30" s="154"/>
      <c r="BM30" s="154"/>
      <c r="BN30" s="154"/>
      <c r="BO30" s="155"/>
      <c r="BP30" s="245"/>
      <c r="BQ30" s="245"/>
      <c r="BR30" s="245"/>
      <c r="BS30" s="245"/>
      <c r="BT30" s="245"/>
      <c r="BU30" s="244"/>
      <c r="BV30" s="255"/>
      <c r="BW30" s="255"/>
      <c r="BX30" s="255"/>
      <c r="BY30" s="255"/>
      <c r="BZ30" s="255"/>
      <c r="CA30" s="254"/>
      <c r="CB30" s="245"/>
      <c r="CC30" s="245"/>
      <c r="CD30" s="245"/>
      <c r="CE30" s="245"/>
      <c r="CF30" s="245"/>
      <c r="CG30" s="244"/>
    </row>
    <row r="31" spans="1:85" hidden="1">
      <c r="A31" s="7" t="s">
        <v>50</v>
      </c>
      <c r="B31" s="61" t="s">
        <v>34</v>
      </c>
      <c r="C31" s="38" t="s">
        <v>84</v>
      </c>
      <c r="D31" s="61" t="s">
        <v>93</v>
      </c>
      <c r="E31" s="124" t="s">
        <v>167</v>
      </c>
      <c r="F31" s="41" t="s">
        <v>311</v>
      </c>
      <c r="G31" s="61" t="s">
        <v>187</v>
      </c>
      <c r="H31" s="61" t="s">
        <v>54</v>
      </c>
      <c r="I31" s="42">
        <v>1</v>
      </c>
      <c r="J31" s="42">
        <v>1</v>
      </c>
      <c r="K31" s="81">
        <v>1</v>
      </c>
      <c r="L31" s="43">
        <f t="shared" si="0"/>
        <v>1</v>
      </c>
      <c r="M31" s="43">
        <f>K31/J31</f>
        <v>1</v>
      </c>
      <c r="N31" s="237"/>
      <c r="O31" s="237"/>
      <c r="P31" s="119"/>
      <c r="Q31" s="84"/>
      <c r="R31" s="84"/>
      <c r="S31" s="85"/>
      <c r="T31" s="110"/>
      <c r="U31" s="110"/>
      <c r="V31" s="110"/>
      <c r="W31" s="87"/>
      <c r="X31" s="87"/>
      <c r="Y31" s="111"/>
      <c r="Z31" s="91"/>
      <c r="AA31" s="91"/>
      <c r="AB31" s="91"/>
      <c r="AC31" s="113"/>
      <c r="AD31" s="113"/>
      <c r="AE31" s="90"/>
      <c r="AF31" s="135"/>
      <c r="AG31" s="135"/>
      <c r="AH31" s="135"/>
      <c r="AI31" s="138"/>
      <c r="AJ31" s="138"/>
      <c r="AK31" s="146"/>
      <c r="AL31" s="154"/>
      <c r="AM31" s="154"/>
      <c r="AN31" s="154"/>
      <c r="AO31" s="154"/>
      <c r="AP31" s="154"/>
      <c r="AQ31" s="155"/>
      <c r="AR31" s="137">
        <v>1</v>
      </c>
      <c r="AS31" s="137">
        <v>1</v>
      </c>
      <c r="AT31" s="197" t="s">
        <v>20</v>
      </c>
      <c r="AU31" s="197">
        <v>42195</v>
      </c>
      <c r="AV31" s="138">
        <v>42198</v>
      </c>
      <c r="AW31" s="146">
        <v>7</v>
      </c>
      <c r="AX31" s="110"/>
      <c r="AY31" s="110"/>
      <c r="AZ31" s="110"/>
      <c r="BA31" s="87"/>
      <c r="BB31" s="87"/>
      <c r="BC31" s="111"/>
      <c r="BD31" s="91"/>
      <c r="BE31" s="91"/>
      <c r="BF31" s="91"/>
      <c r="BG31" s="113"/>
      <c r="BH31" s="113"/>
      <c r="BI31" s="90"/>
      <c r="BJ31" s="154"/>
      <c r="BK31" s="154"/>
      <c r="BL31" s="154"/>
      <c r="BM31" s="154"/>
      <c r="BN31" s="154"/>
      <c r="BO31" s="155"/>
      <c r="BP31" s="245"/>
      <c r="BQ31" s="245"/>
      <c r="BR31" s="245"/>
      <c r="BS31" s="245"/>
      <c r="BT31" s="245"/>
      <c r="BU31" s="244"/>
      <c r="BV31" s="255"/>
      <c r="BW31" s="255"/>
      <c r="BX31" s="255"/>
      <c r="BY31" s="255"/>
      <c r="BZ31" s="255"/>
      <c r="CA31" s="254"/>
      <c r="CB31" s="245"/>
      <c r="CC31" s="245"/>
      <c r="CD31" s="245"/>
      <c r="CE31" s="245"/>
      <c r="CF31" s="245"/>
      <c r="CG31" s="244"/>
    </row>
    <row r="32" spans="1:85" hidden="1">
      <c r="A32" s="7" t="s">
        <v>50</v>
      </c>
      <c r="B32" s="61" t="s">
        <v>34</v>
      </c>
      <c r="C32" s="41" t="s">
        <v>80</v>
      </c>
      <c r="D32" s="61" t="s">
        <v>94</v>
      </c>
      <c r="E32" s="124" t="s">
        <v>167</v>
      </c>
      <c r="F32" s="41" t="s">
        <v>311</v>
      </c>
      <c r="G32" s="61" t="s">
        <v>186</v>
      </c>
      <c r="H32" s="61" t="s">
        <v>54</v>
      </c>
      <c r="I32" s="42">
        <v>1</v>
      </c>
      <c r="J32" s="42">
        <v>1</v>
      </c>
      <c r="K32" s="81">
        <v>1</v>
      </c>
      <c r="L32" s="43">
        <f t="shared" si="0"/>
        <v>1</v>
      </c>
      <c r="M32" s="43">
        <f>K32/J32</f>
        <v>1</v>
      </c>
      <c r="N32" s="237"/>
      <c r="O32" s="237"/>
      <c r="P32" s="119"/>
      <c r="Q32" s="84"/>
      <c r="R32" s="84"/>
      <c r="S32" s="85"/>
      <c r="T32" s="110"/>
      <c r="U32" s="110"/>
      <c r="V32" s="110"/>
      <c r="W32" s="87"/>
      <c r="X32" s="87"/>
      <c r="Y32" s="111"/>
      <c r="Z32" s="91"/>
      <c r="AA32" s="91"/>
      <c r="AB32" s="91"/>
      <c r="AC32" s="113"/>
      <c r="AD32" s="113"/>
      <c r="AE32" s="90"/>
      <c r="AF32" s="135"/>
      <c r="AG32" s="135"/>
      <c r="AH32" s="135"/>
      <c r="AI32" s="138"/>
      <c r="AJ32" s="138"/>
      <c r="AK32" s="146"/>
      <c r="AL32" s="154"/>
      <c r="AM32" s="154"/>
      <c r="AN32" s="154"/>
      <c r="AO32" s="154"/>
      <c r="AP32" s="154"/>
      <c r="AQ32" s="155"/>
      <c r="AR32" s="137">
        <v>1</v>
      </c>
      <c r="AS32" s="137">
        <v>1</v>
      </c>
      <c r="AT32" s="197" t="s">
        <v>20</v>
      </c>
      <c r="AU32" s="197">
        <v>42195</v>
      </c>
      <c r="AV32" s="138">
        <v>42200</v>
      </c>
      <c r="AW32" s="146">
        <v>4</v>
      </c>
      <c r="AX32" s="110"/>
      <c r="AY32" s="110"/>
      <c r="AZ32" s="110"/>
      <c r="BA32" s="87"/>
      <c r="BB32" s="87"/>
      <c r="BC32" s="111"/>
      <c r="BD32" s="91"/>
      <c r="BE32" s="91"/>
      <c r="BF32" s="91"/>
      <c r="BG32" s="113"/>
      <c r="BH32" s="113"/>
      <c r="BI32" s="90"/>
      <c r="BJ32" s="154"/>
      <c r="BK32" s="154"/>
      <c r="BL32" s="154"/>
      <c r="BM32" s="154"/>
      <c r="BN32" s="154"/>
      <c r="BO32" s="155"/>
      <c r="BP32" s="245"/>
      <c r="BQ32" s="245"/>
      <c r="BR32" s="245"/>
      <c r="BS32" s="245"/>
      <c r="BT32" s="245"/>
      <c r="BU32" s="244"/>
      <c r="BV32" s="255"/>
      <c r="BW32" s="255"/>
      <c r="BX32" s="255"/>
      <c r="BY32" s="255"/>
      <c r="BZ32" s="255"/>
      <c r="CA32" s="254"/>
      <c r="CB32" s="245"/>
      <c r="CC32" s="245"/>
      <c r="CD32" s="245"/>
      <c r="CE32" s="245"/>
      <c r="CF32" s="245"/>
      <c r="CG32" s="244"/>
    </row>
    <row r="33" spans="1:85" hidden="1">
      <c r="A33" s="7" t="s">
        <v>50</v>
      </c>
      <c r="B33" s="61" t="s">
        <v>34</v>
      </c>
      <c r="C33" s="41" t="s">
        <v>80</v>
      </c>
      <c r="D33" s="61" t="s">
        <v>66</v>
      </c>
      <c r="E33" s="124" t="s">
        <v>167</v>
      </c>
      <c r="F33" s="41" t="s">
        <v>311</v>
      </c>
      <c r="G33" s="61" t="s">
        <v>186</v>
      </c>
      <c r="H33" s="61" t="s">
        <v>54</v>
      </c>
      <c r="I33" s="42">
        <v>1</v>
      </c>
      <c r="J33" s="42">
        <v>1</v>
      </c>
      <c r="K33" s="81"/>
      <c r="L33" s="43">
        <f t="shared" si="0"/>
        <v>1</v>
      </c>
      <c r="M33" s="43">
        <f>K33/J33</f>
        <v>0</v>
      </c>
      <c r="N33" s="237"/>
      <c r="O33" s="237"/>
      <c r="P33" s="119"/>
      <c r="Q33" s="84"/>
      <c r="R33" s="84"/>
      <c r="S33" s="85"/>
      <c r="T33" s="110"/>
      <c r="U33" s="110"/>
      <c r="V33" s="110"/>
      <c r="W33" s="87"/>
      <c r="X33" s="87"/>
      <c r="Y33" s="111"/>
      <c r="Z33" s="91"/>
      <c r="AA33" s="91"/>
      <c r="AB33" s="91"/>
      <c r="AC33" s="113"/>
      <c r="AD33" s="113"/>
      <c r="AE33" s="90"/>
      <c r="AF33" s="135"/>
      <c r="AG33" s="135"/>
      <c r="AH33" s="135"/>
      <c r="AI33" s="138"/>
      <c r="AJ33" s="138"/>
      <c r="AK33" s="146"/>
      <c r="AL33" s="154"/>
      <c r="AM33" s="154"/>
      <c r="AN33" s="154"/>
      <c r="AO33" s="154"/>
      <c r="AP33" s="154"/>
      <c r="AQ33" s="155"/>
      <c r="AR33" s="137">
        <v>1</v>
      </c>
      <c r="AS33" s="137">
        <v>1</v>
      </c>
      <c r="AT33" s="197" t="s">
        <v>18</v>
      </c>
      <c r="AU33" s="197">
        <v>42195</v>
      </c>
      <c r="AV33" s="138"/>
      <c r="AW33" s="146"/>
      <c r="AX33" s="110"/>
      <c r="AY33" s="110"/>
      <c r="AZ33" s="110"/>
      <c r="BA33" s="87"/>
      <c r="BB33" s="87"/>
      <c r="BC33" s="111"/>
      <c r="BD33" s="91"/>
      <c r="BE33" s="91"/>
      <c r="BF33" s="91"/>
      <c r="BG33" s="113"/>
      <c r="BH33" s="113"/>
      <c r="BI33" s="90"/>
      <c r="BJ33" s="154"/>
      <c r="BK33" s="154"/>
      <c r="BL33" s="154"/>
      <c r="BM33" s="154"/>
      <c r="BN33" s="154"/>
      <c r="BO33" s="155"/>
      <c r="BP33" s="245"/>
      <c r="BQ33" s="245"/>
      <c r="BR33" s="245"/>
      <c r="BS33" s="245"/>
      <c r="BT33" s="245"/>
      <c r="BU33" s="244"/>
      <c r="BV33" s="255"/>
      <c r="BW33" s="255"/>
      <c r="BX33" s="255"/>
      <c r="BY33" s="255"/>
      <c r="BZ33" s="255"/>
      <c r="CA33" s="254"/>
      <c r="CB33" s="245"/>
      <c r="CC33" s="245"/>
      <c r="CD33" s="245"/>
      <c r="CE33" s="245"/>
      <c r="CF33" s="245"/>
      <c r="CG33" s="244"/>
    </row>
    <row r="34" spans="1:85" hidden="1">
      <c r="A34" s="39" t="s">
        <v>3</v>
      </c>
      <c r="B34" s="38" t="s">
        <v>34</v>
      </c>
      <c r="C34" s="41" t="s">
        <v>80</v>
      </c>
      <c r="D34" s="20" t="s">
        <v>37</v>
      </c>
      <c r="E34" s="124" t="s">
        <v>167</v>
      </c>
      <c r="F34" s="41"/>
      <c r="G34" s="2" t="s">
        <v>36</v>
      </c>
      <c r="H34" s="20" t="s">
        <v>35</v>
      </c>
      <c r="I34" s="42">
        <v>2</v>
      </c>
      <c r="J34" s="7">
        <v>2</v>
      </c>
      <c r="K34" s="7">
        <v>2</v>
      </c>
      <c r="L34" s="43">
        <f t="shared" si="0"/>
        <v>1</v>
      </c>
      <c r="M34" s="43">
        <f t="shared" si="2"/>
        <v>1</v>
      </c>
      <c r="N34" s="237">
        <v>1</v>
      </c>
      <c r="O34" s="237">
        <v>1</v>
      </c>
      <c r="P34" s="51" t="s">
        <v>20</v>
      </c>
      <c r="Q34" s="49">
        <v>42013</v>
      </c>
      <c r="R34" s="49">
        <v>42020</v>
      </c>
      <c r="S34" s="50">
        <v>7</v>
      </c>
      <c r="T34" s="58"/>
      <c r="U34" s="58"/>
      <c r="V34" s="58"/>
      <c r="W34" s="57"/>
      <c r="X34" s="57"/>
      <c r="Y34" s="102"/>
      <c r="Z34" s="234">
        <v>1</v>
      </c>
      <c r="AA34" s="234">
        <v>1</v>
      </c>
      <c r="AB34" s="114" t="s">
        <v>18</v>
      </c>
      <c r="AC34" s="101">
        <v>42115</v>
      </c>
      <c r="AD34" s="101"/>
      <c r="AE34" s="54"/>
      <c r="AF34" s="236"/>
      <c r="AG34" s="236"/>
      <c r="AH34" s="133"/>
      <c r="AI34" s="136"/>
      <c r="AJ34" s="136"/>
      <c r="AK34" s="137"/>
      <c r="AL34" s="154"/>
      <c r="AM34" s="154"/>
      <c r="AN34" s="154" t="s">
        <v>20</v>
      </c>
      <c r="AO34" s="152"/>
      <c r="AP34" s="154">
        <v>42131</v>
      </c>
      <c r="AQ34" s="238">
        <v>6</v>
      </c>
      <c r="AR34" s="137"/>
      <c r="AS34" s="137"/>
      <c r="AT34" s="178"/>
      <c r="AU34" s="136"/>
      <c r="AV34" s="136"/>
      <c r="AW34" s="137"/>
      <c r="AX34" s="58"/>
      <c r="AY34" s="58"/>
      <c r="AZ34" s="58"/>
      <c r="BA34" s="57"/>
      <c r="BB34" s="57"/>
      <c r="BC34" s="102"/>
      <c r="BD34" s="234"/>
      <c r="BE34" s="234"/>
      <c r="BF34" s="233"/>
      <c r="BG34" s="101"/>
      <c r="BH34" s="101"/>
      <c r="BI34" s="54"/>
      <c r="BJ34" s="154"/>
      <c r="BK34" s="154"/>
      <c r="BL34" s="154"/>
      <c r="BM34" s="152"/>
      <c r="BN34" s="154"/>
      <c r="BO34" s="153"/>
      <c r="BP34" s="245"/>
      <c r="BQ34" s="245"/>
      <c r="BR34" s="245"/>
      <c r="BS34" s="246"/>
      <c r="BT34" s="245"/>
      <c r="BU34" s="247"/>
      <c r="BV34" s="255"/>
      <c r="BW34" s="255"/>
      <c r="BX34" s="255"/>
      <c r="BY34" s="256"/>
      <c r="BZ34" s="255"/>
      <c r="CA34" s="257"/>
      <c r="CB34" s="245"/>
      <c r="CC34" s="245"/>
      <c r="CD34" s="245"/>
      <c r="CE34" s="246"/>
      <c r="CF34" s="245"/>
      <c r="CG34" s="247"/>
    </row>
    <row r="35" spans="1:85" hidden="1">
      <c r="A35" s="39" t="s">
        <v>3</v>
      </c>
      <c r="B35" s="38" t="s">
        <v>34</v>
      </c>
      <c r="C35" s="41" t="s">
        <v>80</v>
      </c>
      <c r="D35" s="20" t="s">
        <v>37</v>
      </c>
      <c r="E35" s="124" t="s">
        <v>167</v>
      </c>
      <c r="F35" s="41"/>
      <c r="G35" s="2" t="s">
        <v>36</v>
      </c>
      <c r="H35" s="20" t="s">
        <v>35</v>
      </c>
      <c r="I35" s="42">
        <v>2</v>
      </c>
      <c r="J35" s="7">
        <v>2</v>
      </c>
      <c r="K35" s="7">
        <v>1</v>
      </c>
      <c r="L35" s="43">
        <f>J35/I35</f>
        <v>1</v>
      </c>
      <c r="M35" s="43">
        <f>K35/J35</f>
        <v>0.5</v>
      </c>
      <c r="N35" s="237">
        <v>1</v>
      </c>
      <c r="O35" s="237">
        <v>1</v>
      </c>
      <c r="P35" s="51" t="s">
        <v>20</v>
      </c>
      <c r="Q35" s="49">
        <v>42013</v>
      </c>
      <c r="R35" s="49">
        <v>42020</v>
      </c>
      <c r="S35" s="187">
        <v>7</v>
      </c>
      <c r="T35" s="58"/>
      <c r="U35" s="58"/>
      <c r="V35" s="58"/>
      <c r="W35" s="57"/>
      <c r="X35" s="57"/>
      <c r="Y35" s="102"/>
      <c r="Z35" s="234"/>
      <c r="AA35" s="234"/>
      <c r="AB35" s="188"/>
      <c r="AC35" s="101"/>
      <c r="AD35" s="101"/>
      <c r="AE35" s="54"/>
      <c r="AF35" s="236"/>
      <c r="AG35" s="236"/>
      <c r="AH35" s="186"/>
      <c r="AI35" s="136"/>
      <c r="AJ35" s="136"/>
      <c r="AK35" s="137"/>
      <c r="AL35" s="154"/>
      <c r="AM35" s="154"/>
      <c r="AN35" s="154"/>
      <c r="AO35" s="152"/>
      <c r="AP35" s="154"/>
      <c r="AQ35" s="153"/>
      <c r="AR35" s="137">
        <v>1</v>
      </c>
      <c r="AS35" s="137">
        <v>1</v>
      </c>
      <c r="AT35" s="197" t="s">
        <v>18</v>
      </c>
      <c r="AU35" s="136">
        <v>42206</v>
      </c>
      <c r="AV35" s="136"/>
      <c r="AW35" s="137"/>
      <c r="AX35" s="58"/>
      <c r="AY35" s="58"/>
      <c r="AZ35" s="58"/>
      <c r="BA35" s="57"/>
      <c r="BB35" s="57"/>
      <c r="BC35" s="102"/>
      <c r="BD35" s="234"/>
      <c r="BE35" s="234"/>
      <c r="BF35" s="233"/>
      <c r="BG35" s="101"/>
      <c r="BH35" s="101"/>
      <c r="BI35" s="54"/>
      <c r="BJ35" s="154"/>
      <c r="BK35" s="154"/>
      <c r="BL35" s="154"/>
      <c r="BM35" s="152"/>
      <c r="BN35" s="154"/>
      <c r="BO35" s="153"/>
      <c r="BP35" s="245"/>
      <c r="BQ35" s="245"/>
      <c r="BR35" s="245"/>
      <c r="BS35" s="246"/>
      <c r="BT35" s="245"/>
      <c r="BU35" s="247"/>
      <c r="BV35" s="255"/>
      <c r="BW35" s="255"/>
      <c r="BX35" s="255"/>
      <c r="BY35" s="256"/>
      <c r="BZ35" s="255"/>
      <c r="CA35" s="257"/>
      <c r="CB35" s="245"/>
      <c r="CC35" s="245"/>
      <c r="CD35" s="245"/>
      <c r="CE35" s="246"/>
      <c r="CF35" s="245"/>
      <c r="CG35" s="247"/>
    </row>
    <row r="36" spans="1:85" hidden="1">
      <c r="A36" s="7" t="s">
        <v>3</v>
      </c>
      <c r="B36" s="38" t="s">
        <v>34</v>
      </c>
      <c r="C36" s="41" t="s">
        <v>80</v>
      </c>
      <c r="D36" s="20" t="s">
        <v>40</v>
      </c>
      <c r="E36" s="124" t="s">
        <v>167</v>
      </c>
      <c r="F36" s="41"/>
      <c r="G36" s="20" t="s">
        <v>115</v>
      </c>
      <c r="H36" s="20" t="s">
        <v>35</v>
      </c>
      <c r="I36" s="42">
        <v>3</v>
      </c>
      <c r="J36" s="7">
        <v>3</v>
      </c>
      <c r="K36" s="7">
        <v>2</v>
      </c>
      <c r="L36" s="43">
        <f t="shared" ref="L36:L67" si="3">J36/I36</f>
        <v>1</v>
      </c>
      <c r="M36" s="43">
        <f t="shared" si="2"/>
        <v>0.66666666666666663</v>
      </c>
      <c r="N36" s="237">
        <v>1</v>
      </c>
      <c r="O36" s="237">
        <v>1</v>
      </c>
      <c r="P36" s="51" t="s">
        <v>20</v>
      </c>
      <c r="Q36" s="49">
        <v>42017</v>
      </c>
      <c r="R36" s="49">
        <v>42017</v>
      </c>
      <c r="S36" s="50">
        <v>7</v>
      </c>
      <c r="T36" s="58"/>
      <c r="U36" s="58"/>
      <c r="V36" s="58"/>
      <c r="W36" s="57"/>
      <c r="X36" s="57"/>
      <c r="Y36" s="102"/>
      <c r="Z36" s="234">
        <v>1</v>
      </c>
      <c r="AA36" s="234">
        <v>1</v>
      </c>
      <c r="AB36" s="114" t="s">
        <v>18</v>
      </c>
      <c r="AC36" s="101">
        <v>42115</v>
      </c>
      <c r="AD36" s="101"/>
      <c r="AE36" s="54"/>
      <c r="AF36" s="236"/>
      <c r="AG36" s="236"/>
      <c r="AH36" s="133"/>
      <c r="AI36" s="136"/>
      <c r="AJ36" s="136"/>
      <c r="AK36" s="137"/>
      <c r="AL36" s="154"/>
      <c r="AM36" s="154"/>
      <c r="AN36" s="154"/>
      <c r="AO36" s="152"/>
      <c r="AP36" s="152"/>
      <c r="AQ36" s="153"/>
      <c r="AR36" s="137">
        <v>1</v>
      </c>
      <c r="AS36" s="137">
        <v>1</v>
      </c>
      <c r="AT36" s="197" t="s">
        <v>18</v>
      </c>
      <c r="AU36" s="136">
        <v>42206</v>
      </c>
      <c r="AV36" s="136"/>
      <c r="AW36" s="137"/>
      <c r="AX36" s="58"/>
      <c r="AY36" s="58"/>
      <c r="AZ36" s="58" t="s">
        <v>20</v>
      </c>
      <c r="BA36" s="57"/>
      <c r="BB36" s="57">
        <v>42220</v>
      </c>
      <c r="BC36" s="102">
        <v>4</v>
      </c>
      <c r="BD36" s="234"/>
      <c r="BE36" s="234"/>
      <c r="BF36" s="233"/>
      <c r="BG36" s="101"/>
      <c r="BH36" s="101"/>
      <c r="BI36" s="54"/>
      <c r="BJ36" s="154"/>
      <c r="BK36" s="154"/>
      <c r="BL36" s="154"/>
      <c r="BM36" s="152"/>
      <c r="BN36" s="152"/>
      <c r="BO36" s="153"/>
      <c r="BP36" s="245"/>
      <c r="BQ36" s="245"/>
      <c r="BR36" s="245"/>
      <c r="BS36" s="246"/>
      <c r="BT36" s="246"/>
      <c r="BU36" s="247"/>
      <c r="BV36" s="255"/>
      <c r="BW36" s="255"/>
      <c r="BX36" s="255"/>
      <c r="BY36" s="256"/>
      <c r="BZ36" s="256"/>
      <c r="CA36" s="257"/>
      <c r="CB36" s="245"/>
      <c r="CC36" s="245"/>
      <c r="CD36" s="245"/>
      <c r="CE36" s="246"/>
      <c r="CF36" s="246"/>
      <c r="CG36" s="247"/>
    </row>
    <row r="37" spans="1:85" hidden="1">
      <c r="A37" s="7" t="s">
        <v>3</v>
      </c>
      <c r="B37" s="61" t="s">
        <v>34</v>
      </c>
      <c r="C37" s="41" t="s">
        <v>46</v>
      </c>
      <c r="D37" s="20" t="s">
        <v>46</v>
      </c>
      <c r="E37" s="159" t="s">
        <v>169</v>
      </c>
      <c r="F37" s="20"/>
      <c r="G37" s="20" t="s">
        <v>104</v>
      </c>
      <c r="H37" s="20" t="s">
        <v>35</v>
      </c>
      <c r="I37" s="42">
        <v>2</v>
      </c>
      <c r="J37" s="7">
        <v>2</v>
      </c>
      <c r="K37" s="7">
        <v>1</v>
      </c>
      <c r="L37" s="43">
        <f t="shared" si="3"/>
        <v>1</v>
      </c>
      <c r="M37" s="43">
        <f t="shared" si="2"/>
        <v>0.5</v>
      </c>
      <c r="N37" s="237"/>
      <c r="O37" s="237"/>
      <c r="P37" s="51"/>
      <c r="Q37" s="49"/>
      <c r="R37" s="49"/>
      <c r="S37" s="50"/>
      <c r="T37" s="58"/>
      <c r="U37" s="58"/>
      <c r="V37" s="58"/>
      <c r="W37" s="57"/>
      <c r="X37" s="57"/>
      <c r="Y37" s="99"/>
      <c r="Z37" s="234">
        <v>1</v>
      </c>
      <c r="AA37" s="234">
        <v>1</v>
      </c>
      <c r="AB37" s="114" t="s">
        <v>18</v>
      </c>
      <c r="AC37" s="101">
        <v>42115</v>
      </c>
      <c r="AD37" s="101"/>
      <c r="AE37" s="54"/>
      <c r="AF37" s="236"/>
      <c r="AG37" s="236"/>
      <c r="AH37" s="133"/>
      <c r="AI37" s="136"/>
      <c r="AJ37" s="136"/>
      <c r="AK37" s="137"/>
      <c r="AL37" s="154"/>
      <c r="AM37" s="154"/>
      <c r="AN37" s="154" t="s">
        <v>20</v>
      </c>
      <c r="AO37" s="152"/>
      <c r="AP37" s="26">
        <v>42144</v>
      </c>
      <c r="AQ37" s="238">
        <v>7</v>
      </c>
      <c r="AR37" s="137">
        <v>1</v>
      </c>
      <c r="AS37" s="137">
        <v>1</v>
      </c>
      <c r="AT37" s="197" t="s">
        <v>18</v>
      </c>
      <c r="AU37" s="136">
        <v>42206</v>
      </c>
      <c r="AV37" s="136"/>
      <c r="AW37" s="137"/>
      <c r="AX37" s="58"/>
      <c r="AY37" s="58"/>
      <c r="AZ37" s="58"/>
      <c r="BA37" s="57"/>
      <c r="BB37" s="57"/>
      <c r="BC37" s="229"/>
      <c r="BD37" s="234"/>
      <c r="BE37" s="234"/>
      <c r="BF37" s="233"/>
      <c r="BG37" s="101"/>
      <c r="BH37" s="101"/>
      <c r="BI37" s="54"/>
      <c r="BJ37" s="154"/>
      <c r="BK37" s="154"/>
      <c r="BL37" s="154"/>
      <c r="BM37" s="152"/>
      <c r="BN37" s="26"/>
      <c r="BO37" s="153"/>
      <c r="BP37" s="245"/>
      <c r="BQ37" s="245"/>
      <c r="BR37" s="245"/>
      <c r="BS37" s="246"/>
      <c r="BT37" s="246"/>
      <c r="BU37" s="247"/>
      <c r="BV37" s="255"/>
      <c r="BW37" s="255"/>
      <c r="BX37" s="255"/>
      <c r="BY37" s="256"/>
      <c r="BZ37" s="256"/>
      <c r="CA37" s="257"/>
      <c r="CB37" s="245"/>
      <c r="CC37" s="245"/>
      <c r="CD37" s="245"/>
      <c r="CE37" s="246"/>
      <c r="CF37" s="246"/>
      <c r="CG37" s="247"/>
    </row>
    <row r="38" spans="1:85" s="48" customFormat="1" ht="27.75" hidden="1" customHeight="1">
      <c r="A38" s="180" t="s">
        <v>50</v>
      </c>
      <c r="B38" s="181" t="s">
        <v>69</v>
      </c>
      <c r="C38" s="181" t="s">
        <v>14</v>
      </c>
      <c r="D38" s="181" t="s">
        <v>14</v>
      </c>
      <c r="E38" s="182" t="s">
        <v>167</v>
      </c>
      <c r="F38" s="277" t="s">
        <v>311</v>
      </c>
      <c r="G38" s="183" t="s">
        <v>179</v>
      </c>
      <c r="H38" s="181" t="s">
        <v>71</v>
      </c>
      <c r="I38" s="180">
        <v>2</v>
      </c>
      <c r="J38" s="180">
        <v>2</v>
      </c>
      <c r="K38" s="180">
        <v>2</v>
      </c>
      <c r="L38" s="184">
        <f t="shared" si="3"/>
        <v>1</v>
      </c>
      <c r="M38" s="184">
        <f t="shared" si="2"/>
        <v>1</v>
      </c>
      <c r="N38" s="237">
        <v>1</v>
      </c>
      <c r="O38" s="237">
        <v>1</v>
      </c>
      <c r="P38" s="51" t="s">
        <v>20</v>
      </c>
      <c r="Q38" s="49">
        <v>42016</v>
      </c>
      <c r="R38" s="49">
        <v>42010</v>
      </c>
      <c r="S38" s="98">
        <v>6</v>
      </c>
      <c r="T38" s="59"/>
      <c r="U38" s="59"/>
      <c r="V38" s="59"/>
      <c r="W38" s="57"/>
      <c r="X38" s="57"/>
      <c r="Y38" s="102"/>
      <c r="Z38" s="108">
        <v>1</v>
      </c>
      <c r="AA38" s="108">
        <v>1</v>
      </c>
      <c r="AB38" s="108" t="s">
        <v>18</v>
      </c>
      <c r="AC38" s="105">
        <v>42115</v>
      </c>
      <c r="AD38" s="105"/>
      <c r="AE38" s="108"/>
      <c r="AF38" s="139"/>
      <c r="AG38" s="139"/>
      <c r="AH38" s="139"/>
      <c r="AI38" s="140"/>
      <c r="AJ38" s="140"/>
      <c r="AK38" s="147"/>
      <c r="AL38" s="154"/>
      <c r="AM38" s="154"/>
      <c r="AN38" s="154" t="s">
        <v>20</v>
      </c>
      <c r="AO38" s="189"/>
      <c r="AP38" s="189">
        <v>42129</v>
      </c>
      <c r="AQ38" s="156">
        <v>7</v>
      </c>
      <c r="AR38" s="137"/>
      <c r="AS38" s="137"/>
      <c r="AT38" s="139"/>
      <c r="AU38" s="140"/>
      <c r="AV38" s="140"/>
      <c r="AW38" s="147"/>
      <c r="AX38" s="59"/>
      <c r="AY38" s="59"/>
      <c r="AZ38" s="59"/>
      <c r="BA38" s="57"/>
      <c r="BB38" s="57"/>
      <c r="BC38" s="102"/>
      <c r="BD38" s="108"/>
      <c r="BE38" s="108"/>
      <c r="BF38" s="108"/>
      <c r="BG38" s="105"/>
      <c r="BH38" s="105"/>
      <c r="BI38" s="108"/>
      <c r="BJ38" s="154"/>
      <c r="BK38" s="154"/>
      <c r="BL38" s="154"/>
      <c r="BM38" s="189"/>
      <c r="BN38" s="189"/>
      <c r="BO38" s="156"/>
      <c r="BP38" s="245"/>
      <c r="BQ38" s="245"/>
      <c r="BR38" s="245"/>
      <c r="BS38" s="248"/>
      <c r="BT38" s="248"/>
      <c r="BU38" s="249"/>
      <c r="BV38" s="255"/>
      <c r="BW38" s="255"/>
      <c r="BX38" s="255"/>
      <c r="BY38" s="258"/>
      <c r="BZ38" s="258"/>
      <c r="CA38" s="259"/>
      <c r="CB38" s="245"/>
      <c r="CC38" s="245"/>
      <c r="CD38" s="245"/>
      <c r="CE38" s="248"/>
      <c r="CF38" s="248"/>
      <c r="CG38" s="249"/>
    </row>
    <row r="39" spans="1:85" s="48" customFormat="1" ht="27.75" hidden="1" customHeight="1">
      <c r="A39" s="180" t="s">
        <v>50</v>
      </c>
      <c r="B39" s="181" t="s">
        <v>69</v>
      </c>
      <c r="C39" s="181" t="s">
        <v>14</v>
      </c>
      <c r="D39" s="181" t="s">
        <v>14</v>
      </c>
      <c r="E39" s="182" t="s">
        <v>167</v>
      </c>
      <c r="F39" s="277" t="s">
        <v>311</v>
      </c>
      <c r="G39" s="183" t="s">
        <v>165</v>
      </c>
      <c r="H39" s="181" t="s">
        <v>71</v>
      </c>
      <c r="I39" s="185">
        <v>1</v>
      </c>
      <c r="J39" s="185">
        <v>1</v>
      </c>
      <c r="K39" s="185">
        <v>1</v>
      </c>
      <c r="L39" s="184">
        <f t="shared" si="3"/>
        <v>1</v>
      </c>
      <c r="M39" s="184">
        <f t="shared" si="2"/>
        <v>1</v>
      </c>
      <c r="N39" s="237"/>
      <c r="O39" s="237"/>
      <c r="P39" s="119"/>
      <c r="Q39" s="84"/>
      <c r="R39" s="84"/>
      <c r="S39" s="85"/>
      <c r="T39" s="120"/>
      <c r="U39" s="120"/>
      <c r="V39" s="120"/>
      <c r="W39" s="87"/>
      <c r="X39" s="87"/>
      <c r="Y39" s="111"/>
      <c r="Z39" s="108">
        <v>1</v>
      </c>
      <c r="AA39" s="108">
        <v>1</v>
      </c>
      <c r="AB39" s="108" t="s">
        <v>18</v>
      </c>
      <c r="AC39" s="105">
        <v>42115</v>
      </c>
      <c r="AD39" s="121"/>
      <c r="AE39" s="122"/>
      <c r="AF39" s="141"/>
      <c r="AG39" s="141"/>
      <c r="AH39" s="141"/>
      <c r="AI39" s="142"/>
      <c r="AJ39" s="142"/>
      <c r="AK39" s="148"/>
      <c r="AL39" s="154"/>
      <c r="AM39" s="154"/>
      <c r="AN39" s="154" t="s">
        <v>20</v>
      </c>
      <c r="AO39" s="190"/>
      <c r="AP39" s="189">
        <v>42129</v>
      </c>
      <c r="AQ39" s="157">
        <v>5</v>
      </c>
      <c r="AR39" s="137"/>
      <c r="AS39" s="137"/>
      <c r="AT39" s="141"/>
      <c r="AU39" s="142"/>
      <c r="AV39" s="142"/>
      <c r="AW39" s="148"/>
      <c r="AX39" s="120"/>
      <c r="AY39" s="120"/>
      <c r="AZ39" s="120"/>
      <c r="BA39" s="87"/>
      <c r="BB39" s="87"/>
      <c r="BC39" s="111"/>
      <c r="BD39" s="108"/>
      <c r="BE39" s="108"/>
      <c r="BF39" s="108"/>
      <c r="BG39" s="105"/>
      <c r="BH39" s="121"/>
      <c r="BI39" s="122"/>
      <c r="BJ39" s="154"/>
      <c r="BK39" s="154"/>
      <c r="BL39" s="154"/>
      <c r="BM39" s="190"/>
      <c r="BN39" s="189"/>
      <c r="BO39" s="157"/>
      <c r="BP39" s="245"/>
      <c r="BQ39" s="245"/>
      <c r="BR39" s="245"/>
      <c r="BS39" s="250"/>
      <c r="BT39" s="248"/>
      <c r="BU39" s="251"/>
      <c r="BV39" s="255"/>
      <c r="BW39" s="255"/>
      <c r="BX39" s="255"/>
      <c r="BY39" s="260"/>
      <c r="BZ39" s="258"/>
      <c r="CA39" s="261"/>
      <c r="CB39" s="245"/>
      <c r="CC39" s="245"/>
      <c r="CD39" s="245"/>
      <c r="CE39" s="250"/>
      <c r="CF39" s="248"/>
      <c r="CG39" s="251"/>
    </row>
    <row r="40" spans="1:85" s="48" customFormat="1" ht="27.75" hidden="1" customHeight="1">
      <c r="A40" s="180" t="s">
        <v>50</v>
      </c>
      <c r="B40" s="181" t="s">
        <v>69</v>
      </c>
      <c r="C40" s="181" t="s">
        <v>14</v>
      </c>
      <c r="D40" s="181" t="s">
        <v>14</v>
      </c>
      <c r="E40" s="182" t="s">
        <v>167</v>
      </c>
      <c r="F40" s="277" t="s">
        <v>311</v>
      </c>
      <c r="G40" s="183" t="s">
        <v>165</v>
      </c>
      <c r="H40" s="181" t="s">
        <v>71</v>
      </c>
      <c r="I40" s="185">
        <v>1</v>
      </c>
      <c r="J40" s="185">
        <v>1</v>
      </c>
      <c r="K40" s="185">
        <v>1</v>
      </c>
      <c r="L40" s="184">
        <f t="shared" si="3"/>
        <v>1</v>
      </c>
      <c r="M40" s="184">
        <f t="shared" si="2"/>
        <v>1</v>
      </c>
      <c r="N40" s="237"/>
      <c r="O40" s="237"/>
      <c r="P40" s="119"/>
      <c r="Q40" s="84"/>
      <c r="R40" s="84"/>
      <c r="S40" s="85"/>
      <c r="T40" s="120"/>
      <c r="U40" s="120"/>
      <c r="V40" s="120"/>
      <c r="W40" s="87"/>
      <c r="X40" s="87"/>
      <c r="Y40" s="111"/>
      <c r="Z40" s="108">
        <v>1</v>
      </c>
      <c r="AA40" s="108">
        <v>1</v>
      </c>
      <c r="AB40" s="108" t="s">
        <v>18</v>
      </c>
      <c r="AC40" s="105">
        <v>42115</v>
      </c>
      <c r="AD40" s="121"/>
      <c r="AE40" s="122"/>
      <c r="AF40" s="141"/>
      <c r="AG40" s="141"/>
      <c r="AH40" s="141"/>
      <c r="AI40" s="142"/>
      <c r="AJ40" s="142"/>
      <c r="AK40" s="148"/>
      <c r="AL40" s="154"/>
      <c r="AM40" s="154"/>
      <c r="AN40" s="154" t="s">
        <v>20</v>
      </c>
      <c r="AO40" s="190"/>
      <c r="AP40" s="189">
        <v>42129</v>
      </c>
      <c r="AQ40" s="157">
        <v>7</v>
      </c>
      <c r="AR40" s="137"/>
      <c r="AS40" s="137"/>
      <c r="AT40" s="141"/>
      <c r="AU40" s="142"/>
      <c r="AV40" s="142"/>
      <c r="AW40" s="148"/>
      <c r="AX40" s="120"/>
      <c r="AY40" s="120"/>
      <c r="AZ40" s="120"/>
      <c r="BA40" s="87"/>
      <c r="BB40" s="87"/>
      <c r="BC40" s="111"/>
      <c r="BD40" s="108"/>
      <c r="BE40" s="108"/>
      <c r="BF40" s="108"/>
      <c r="BG40" s="105"/>
      <c r="BH40" s="121"/>
      <c r="BI40" s="122"/>
      <c r="BJ40" s="154"/>
      <c r="BK40" s="154"/>
      <c r="BL40" s="154"/>
      <c r="BM40" s="190"/>
      <c r="BN40" s="189"/>
      <c r="BO40" s="157"/>
      <c r="BP40" s="245"/>
      <c r="BQ40" s="245"/>
      <c r="BR40" s="245"/>
      <c r="BS40" s="250"/>
      <c r="BT40" s="248"/>
      <c r="BU40" s="251"/>
      <c r="BV40" s="255"/>
      <c r="BW40" s="255"/>
      <c r="BX40" s="255"/>
      <c r="BY40" s="260"/>
      <c r="BZ40" s="258"/>
      <c r="CA40" s="261"/>
      <c r="CB40" s="245"/>
      <c r="CC40" s="245"/>
      <c r="CD40" s="245"/>
      <c r="CE40" s="250"/>
      <c r="CF40" s="248"/>
      <c r="CG40" s="251"/>
    </row>
    <row r="41" spans="1:85" s="48" customFormat="1" ht="27.75" hidden="1" customHeight="1">
      <c r="A41" s="180" t="s">
        <v>50</v>
      </c>
      <c r="B41" s="181" t="s">
        <v>69</v>
      </c>
      <c r="C41" s="181" t="s">
        <v>14</v>
      </c>
      <c r="D41" s="181" t="s">
        <v>14</v>
      </c>
      <c r="E41" s="182" t="s">
        <v>167</v>
      </c>
      <c r="F41" s="277" t="s">
        <v>311</v>
      </c>
      <c r="G41" s="183" t="s">
        <v>165</v>
      </c>
      <c r="H41" s="181" t="s">
        <v>71</v>
      </c>
      <c r="I41" s="185">
        <v>1</v>
      </c>
      <c r="J41" s="185">
        <v>1</v>
      </c>
      <c r="K41" s="185">
        <v>1</v>
      </c>
      <c r="L41" s="184">
        <f t="shared" si="3"/>
        <v>1</v>
      </c>
      <c r="M41" s="184">
        <f t="shared" si="2"/>
        <v>1</v>
      </c>
      <c r="N41" s="237"/>
      <c r="O41" s="237"/>
      <c r="P41" s="119"/>
      <c r="Q41" s="84"/>
      <c r="R41" s="84"/>
      <c r="S41" s="85"/>
      <c r="T41" s="120"/>
      <c r="U41" s="120"/>
      <c r="V41" s="120"/>
      <c r="W41" s="87"/>
      <c r="X41" s="87"/>
      <c r="Y41" s="111"/>
      <c r="Z41" s="108">
        <v>1</v>
      </c>
      <c r="AA41" s="108">
        <v>1</v>
      </c>
      <c r="AB41" s="108" t="s">
        <v>18</v>
      </c>
      <c r="AC41" s="105">
        <v>42115</v>
      </c>
      <c r="AD41" s="121"/>
      <c r="AE41" s="122"/>
      <c r="AF41" s="141"/>
      <c r="AG41" s="141"/>
      <c r="AH41" s="141"/>
      <c r="AI41" s="142"/>
      <c r="AJ41" s="142"/>
      <c r="AK41" s="148"/>
      <c r="AL41" s="154"/>
      <c r="AM41" s="154"/>
      <c r="AN41" s="154" t="s">
        <v>20</v>
      </c>
      <c r="AO41" s="190"/>
      <c r="AP41" s="189">
        <v>42129</v>
      </c>
      <c r="AQ41" s="157">
        <v>6</v>
      </c>
      <c r="AR41" s="137"/>
      <c r="AS41" s="137"/>
      <c r="AT41" s="141"/>
      <c r="AU41" s="142"/>
      <c r="AV41" s="142"/>
      <c r="AW41" s="148"/>
      <c r="AX41" s="120"/>
      <c r="AY41" s="120"/>
      <c r="AZ41" s="120"/>
      <c r="BA41" s="87"/>
      <c r="BB41" s="87"/>
      <c r="BC41" s="111"/>
      <c r="BD41" s="108"/>
      <c r="BE41" s="108"/>
      <c r="BF41" s="108"/>
      <c r="BG41" s="105"/>
      <c r="BH41" s="121"/>
      <c r="BI41" s="122"/>
      <c r="BJ41" s="154"/>
      <c r="BK41" s="154"/>
      <c r="BL41" s="154"/>
      <c r="BM41" s="190"/>
      <c r="BN41" s="189"/>
      <c r="BO41" s="157"/>
      <c r="BP41" s="245"/>
      <c r="BQ41" s="245"/>
      <c r="BR41" s="245"/>
      <c r="BS41" s="250"/>
      <c r="BT41" s="248"/>
      <c r="BU41" s="251"/>
      <c r="BV41" s="255"/>
      <c r="BW41" s="255"/>
      <c r="BX41" s="255"/>
      <c r="BY41" s="260"/>
      <c r="BZ41" s="258"/>
      <c r="CA41" s="261"/>
      <c r="CB41" s="245"/>
      <c r="CC41" s="245"/>
      <c r="CD41" s="245"/>
      <c r="CE41" s="250"/>
      <c r="CF41" s="248"/>
      <c r="CG41" s="251"/>
    </row>
    <row r="42" spans="1:85" s="48" customFormat="1" ht="27.75" hidden="1" customHeight="1">
      <c r="A42" s="180" t="s">
        <v>50</v>
      </c>
      <c r="B42" s="181" t="s">
        <v>69</v>
      </c>
      <c r="C42" s="181" t="s">
        <v>14</v>
      </c>
      <c r="D42" s="181" t="s">
        <v>14</v>
      </c>
      <c r="E42" s="182" t="s">
        <v>167</v>
      </c>
      <c r="F42" s="277" t="s">
        <v>311</v>
      </c>
      <c r="G42" s="183" t="s">
        <v>182</v>
      </c>
      <c r="H42" s="181" t="s">
        <v>71</v>
      </c>
      <c r="I42" s="185">
        <v>1</v>
      </c>
      <c r="J42" s="185">
        <v>1</v>
      </c>
      <c r="K42" s="185">
        <v>1</v>
      </c>
      <c r="L42" s="184">
        <f t="shared" si="3"/>
        <v>1</v>
      </c>
      <c r="M42" s="184">
        <f t="shared" ref="M42:M48" si="4">K42/J42</f>
        <v>1</v>
      </c>
      <c r="N42" s="237"/>
      <c r="O42" s="237"/>
      <c r="P42" s="119"/>
      <c r="Q42" s="84"/>
      <c r="R42" s="84"/>
      <c r="S42" s="85"/>
      <c r="T42" s="120"/>
      <c r="U42" s="120"/>
      <c r="V42" s="120"/>
      <c r="W42" s="87"/>
      <c r="X42" s="87"/>
      <c r="Y42" s="111"/>
      <c r="Z42" s="122"/>
      <c r="AA42" s="122"/>
      <c r="AB42" s="122"/>
      <c r="AC42" s="121"/>
      <c r="AD42" s="121"/>
      <c r="AE42" s="122"/>
      <c r="AF42" s="141"/>
      <c r="AG42" s="141"/>
      <c r="AH42" s="141"/>
      <c r="AI42" s="142"/>
      <c r="AJ42" s="142"/>
      <c r="AK42" s="148"/>
      <c r="AL42" s="154"/>
      <c r="AM42" s="154"/>
      <c r="AN42" s="154"/>
      <c r="AO42" s="190"/>
      <c r="AP42" s="190"/>
      <c r="AQ42" s="157"/>
      <c r="AR42" s="137">
        <v>1</v>
      </c>
      <c r="AS42" s="137">
        <v>1</v>
      </c>
      <c r="AT42" s="135" t="s">
        <v>18</v>
      </c>
      <c r="AU42" s="142">
        <v>42195</v>
      </c>
      <c r="AV42" s="142">
        <v>42206</v>
      </c>
      <c r="AW42" s="148">
        <v>6</v>
      </c>
      <c r="AX42" s="120"/>
      <c r="AY42" s="120"/>
      <c r="AZ42" s="120"/>
      <c r="BA42" s="87"/>
      <c r="BB42" s="87"/>
      <c r="BC42" s="111"/>
      <c r="BD42" s="122"/>
      <c r="BE42" s="122"/>
      <c r="BF42" s="122"/>
      <c r="BG42" s="121"/>
      <c r="BH42" s="121"/>
      <c r="BI42" s="122"/>
      <c r="BJ42" s="154"/>
      <c r="BK42" s="154"/>
      <c r="BL42" s="154"/>
      <c r="BM42" s="190"/>
      <c r="BN42" s="190"/>
      <c r="BO42" s="157"/>
      <c r="BP42" s="245"/>
      <c r="BQ42" s="245"/>
      <c r="BR42" s="245"/>
      <c r="BS42" s="250"/>
      <c r="BT42" s="250"/>
      <c r="BU42" s="251"/>
      <c r="BV42" s="255"/>
      <c r="BW42" s="255"/>
      <c r="BX42" s="255"/>
      <c r="BY42" s="260"/>
      <c r="BZ42" s="260"/>
      <c r="CA42" s="261"/>
      <c r="CB42" s="245"/>
      <c r="CC42" s="245"/>
      <c r="CD42" s="245"/>
      <c r="CE42" s="250"/>
      <c r="CF42" s="250"/>
      <c r="CG42" s="251"/>
    </row>
    <row r="43" spans="1:85" s="48" customFormat="1" ht="27.75" hidden="1" customHeight="1">
      <c r="A43" s="180" t="s">
        <v>50</v>
      </c>
      <c r="B43" s="181" t="s">
        <v>69</v>
      </c>
      <c r="C43" s="181" t="s">
        <v>14</v>
      </c>
      <c r="D43" s="181" t="s">
        <v>14</v>
      </c>
      <c r="E43" s="182" t="s">
        <v>167</v>
      </c>
      <c r="F43" s="277" t="s">
        <v>311</v>
      </c>
      <c r="G43" s="183" t="s">
        <v>182</v>
      </c>
      <c r="H43" s="181" t="s">
        <v>71</v>
      </c>
      <c r="I43" s="185">
        <v>1</v>
      </c>
      <c r="J43" s="185">
        <v>1</v>
      </c>
      <c r="K43" s="185">
        <v>1</v>
      </c>
      <c r="L43" s="184">
        <f t="shared" si="3"/>
        <v>1</v>
      </c>
      <c r="M43" s="184">
        <f t="shared" si="4"/>
        <v>1</v>
      </c>
      <c r="N43" s="237"/>
      <c r="O43" s="237"/>
      <c r="P43" s="119"/>
      <c r="Q43" s="84"/>
      <c r="R43" s="84"/>
      <c r="S43" s="85"/>
      <c r="T43" s="120"/>
      <c r="U43" s="120"/>
      <c r="V43" s="120"/>
      <c r="W43" s="87"/>
      <c r="X43" s="87"/>
      <c r="Y43" s="111"/>
      <c r="Z43" s="122"/>
      <c r="AA43" s="122"/>
      <c r="AB43" s="122"/>
      <c r="AC43" s="121"/>
      <c r="AD43" s="121"/>
      <c r="AE43" s="122"/>
      <c r="AF43" s="141"/>
      <c r="AG43" s="141"/>
      <c r="AH43" s="141"/>
      <c r="AI43" s="142"/>
      <c r="AJ43" s="142"/>
      <c r="AK43" s="148"/>
      <c r="AL43" s="154"/>
      <c r="AM43" s="154"/>
      <c r="AN43" s="154"/>
      <c r="AO43" s="190"/>
      <c r="AP43" s="190"/>
      <c r="AQ43" s="157"/>
      <c r="AR43" s="137">
        <v>1</v>
      </c>
      <c r="AS43" s="137">
        <v>1</v>
      </c>
      <c r="AT43" s="135" t="s">
        <v>18</v>
      </c>
      <c r="AU43" s="142">
        <v>42195</v>
      </c>
      <c r="AV43" s="142">
        <v>42206</v>
      </c>
      <c r="AW43" s="148">
        <v>6</v>
      </c>
      <c r="AX43" s="120"/>
      <c r="AY43" s="120"/>
      <c r="AZ43" s="120"/>
      <c r="BA43" s="87"/>
      <c r="BB43" s="87"/>
      <c r="BC43" s="111"/>
      <c r="BD43" s="122"/>
      <c r="BE43" s="122"/>
      <c r="BF43" s="122"/>
      <c r="BG43" s="121"/>
      <c r="BH43" s="121"/>
      <c r="BI43" s="122"/>
      <c r="BJ43" s="154"/>
      <c r="BK43" s="154"/>
      <c r="BL43" s="154"/>
      <c r="BM43" s="190"/>
      <c r="BN43" s="190"/>
      <c r="BO43" s="157"/>
      <c r="BP43" s="245"/>
      <c r="BQ43" s="245"/>
      <c r="BR43" s="245"/>
      <c r="BS43" s="250"/>
      <c r="BT43" s="250"/>
      <c r="BU43" s="251"/>
      <c r="BV43" s="255"/>
      <c r="BW43" s="255"/>
      <c r="BX43" s="255"/>
      <c r="BY43" s="260"/>
      <c r="BZ43" s="260"/>
      <c r="CA43" s="261"/>
      <c r="CB43" s="245"/>
      <c r="CC43" s="245"/>
      <c r="CD43" s="245"/>
      <c r="CE43" s="250"/>
      <c r="CF43" s="250"/>
      <c r="CG43" s="251"/>
    </row>
    <row r="44" spans="1:85" s="48" customFormat="1" ht="27.75" hidden="1" customHeight="1">
      <c r="A44" s="180" t="s">
        <v>50</v>
      </c>
      <c r="B44" s="181" t="s">
        <v>69</v>
      </c>
      <c r="C44" s="181" t="s">
        <v>14</v>
      </c>
      <c r="D44" s="181" t="s">
        <v>14</v>
      </c>
      <c r="E44" s="182" t="s">
        <v>167</v>
      </c>
      <c r="F44" s="277" t="s">
        <v>311</v>
      </c>
      <c r="G44" s="183" t="s">
        <v>182</v>
      </c>
      <c r="H44" s="181" t="s">
        <v>71</v>
      </c>
      <c r="I44" s="185">
        <v>1</v>
      </c>
      <c r="J44" s="185">
        <v>1</v>
      </c>
      <c r="K44" s="185">
        <v>1</v>
      </c>
      <c r="L44" s="184">
        <f t="shared" si="3"/>
        <v>1</v>
      </c>
      <c r="M44" s="184">
        <f t="shared" si="4"/>
        <v>1</v>
      </c>
      <c r="N44" s="237"/>
      <c r="O44" s="237"/>
      <c r="P44" s="119"/>
      <c r="Q44" s="84"/>
      <c r="R44" s="84"/>
      <c r="S44" s="85"/>
      <c r="T44" s="120"/>
      <c r="U44" s="120"/>
      <c r="V44" s="120"/>
      <c r="W44" s="87"/>
      <c r="X44" s="87"/>
      <c r="Y44" s="111"/>
      <c r="Z44" s="122"/>
      <c r="AA44" s="122"/>
      <c r="AB44" s="122"/>
      <c r="AC44" s="121"/>
      <c r="AD44" s="121"/>
      <c r="AE44" s="122"/>
      <c r="AF44" s="141"/>
      <c r="AG44" s="141"/>
      <c r="AH44" s="141"/>
      <c r="AI44" s="142"/>
      <c r="AJ44" s="142"/>
      <c r="AK44" s="148"/>
      <c r="AL44" s="154"/>
      <c r="AM44" s="154"/>
      <c r="AN44" s="154"/>
      <c r="AO44" s="190"/>
      <c r="AP44" s="190"/>
      <c r="AQ44" s="157"/>
      <c r="AR44" s="137">
        <v>1</v>
      </c>
      <c r="AS44" s="137">
        <v>1</v>
      </c>
      <c r="AT44" s="135" t="s">
        <v>18</v>
      </c>
      <c r="AU44" s="142">
        <v>42195</v>
      </c>
      <c r="AV44" s="142">
        <v>42206</v>
      </c>
      <c r="AW44" s="148">
        <v>4</v>
      </c>
      <c r="AX44" s="120"/>
      <c r="AY44" s="120"/>
      <c r="AZ44" s="120"/>
      <c r="BA44" s="87"/>
      <c r="BB44" s="87"/>
      <c r="BC44" s="111"/>
      <c r="BD44" s="122"/>
      <c r="BE44" s="122"/>
      <c r="BF44" s="122"/>
      <c r="BG44" s="121"/>
      <c r="BH44" s="121"/>
      <c r="BI44" s="122"/>
      <c r="BJ44" s="154"/>
      <c r="BK44" s="154"/>
      <c r="BL44" s="154"/>
      <c r="BM44" s="190"/>
      <c r="BN44" s="190"/>
      <c r="BO44" s="157"/>
      <c r="BP44" s="245"/>
      <c r="BQ44" s="245"/>
      <c r="BR44" s="245"/>
      <c r="BS44" s="250"/>
      <c r="BT44" s="250"/>
      <c r="BU44" s="251"/>
      <c r="BV44" s="255"/>
      <c r="BW44" s="255"/>
      <c r="BX44" s="255"/>
      <c r="BY44" s="260"/>
      <c r="BZ44" s="260"/>
      <c r="CA44" s="261"/>
      <c r="CB44" s="245"/>
      <c r="CC44" s="245"/>
      <c r="CD44" s="245"/>
      <c r="CE44" s="250"/>
      <c r="CF44" s="250"/>
      <c r="CG44" s="251"/>
    </row>
    <row r="45" spans="1:85" s="48" customFormat="1" ht="27.75" hidden="1" customHeight="1">
      <c r="A45" s="180" t="s">
        <v>50</v>
      </c>
      <c r="B45" s="181" t="s">
        <v>69</v>
      </c>
      <c r="C45" s="181" t="s">
        <v>14</v>
      </c>
      <c r="D45" s="181" t="s">
        <v>14</v>
      </c>
      <c r="E45" s="182" t="s">
        <v>167</v>
      </c>
      <c r="F45" s="277" t="s">
        <v>311</v>
      </c>
      <c r="G45" s="183" t="s">
        <v>182</v>
      </c>
      <c r="H45" s="181" t="s">
        <v>71</v>
      </c>
      <c r="I45" s="185">
        <v>1</v>
      </c>
      <c r="J45" s="185">
        <v>1</v>
      </c>
      <c r="K45" s="185">
        <v>1</v>
      </c>
      <c r="L45" s="184">
        <f t="shared" si="3"/>
        <v>1</v>
      </c>
      <c r="M45" s="184">
        <f t="shared" si="4"/>
        <v>1</v>
      </c>
      <c r="N45" s="237"/>
      <c r="O45" s="237"/>
      <c r="P45" s="119"/>
      <c r="Q45" s="84"/>
      <c r="R45" s="84"/>
      <c r="S45" s="85"/>
      <c r="T45" s="120"/>
      <c r="U45" s="120"/>
      <c r="V45" s="120"/>
      <c r="W45" s="87"/>
      <c r="X45" s="87"/>
      <c r="Y45" s="111"/>
      <c r="Z45" s="122"/>
      <c r="AA45" s="122"/>
      <c r="AB45" s="122"/>
      <c r="AC45" s="121"/>
      <c r="AD45" s="121"/>
      <c r="AE45" s="122"/>
      <c r="AF45" s="141"/>
      <c r="AG45" s="141"/>
      <c r="AH45" s="141"/>
      <c r="AI45" s="142"/>
      <c r="AJ45" s="142"/>
      <c r="AK45" s="148"/>
      <c r="AL45" s="154"/>
      <c r="AM45" s="154"/>
      <c r="AN45" s="154"/>
      <c r="AO45" s="190"/>
      <c r="AP45" s="190"/>
      <c r="AQ45" s="157"/>
      <c r="AR45" s="137">
        <v>1</v>
      </c>
      <c r="AS45" s="137">
        <v>1</v>
      </c>
      <c r="AT45" s="135" t="s">
        <v>18</v>
      </c>
      <c r="AU45" s="142">
        <v>42195</v>
      </c>
      <c r="AV45" s="142">
        <v>42206</v>
      </c>
      <c r="AW45" s="148">
        <v>6</v>
      </c>
      <c r="AX45" s="120"/>
      <c r="AY45" s="120"/>
      <c r="AZ45" s="120"/>
      <c r="BA45" s="87"/>
      <c r="BB45" s="87"/>
      <c r="BC45" s="111"/>
      <c r="BD45" s="122"/>
      <c r="BE45" s="122"/>
      <c r="BF45" s="122"/>
      <c r="BG45" s="121"/>
      <c r="BH45" s="121"/>
      <c r="BI45" s="122"/>
      <c r="BJ45" s="154"/>
      <c r="BK45" s="154"/>
      <c r="BL45" s="154"/>
      <c r="BM45" s="190"/>
      <c r="BN45" s="190"/>
      <c r="BO45" s="157"/>
      <c r="BP45" s="245"/>
      <c r="BQ45" s="245"/>
      <c r="BR45" s="245"/>
      <c r="BS45" s="250"/>
      <c r="BT45" s="250"/>
      <c r="BU45" s="251"/>
      <c r="BV45" s="255"/>
      <c r="BW45" s="255"/>
      <c r="BX45" s="255"/>
      <c r="BY45" s="260"/>
      <c r="BZ45" s="260"/>
      <c r="CA45" s="261"/>
      <c r="CB45" s="245"/>
      <c r="CC45" s="245"/>
      <c r="CD45" s="245"/>
      <c r="CE45" s="250"/>
      <c r="CF45" s="250"/>
      <c r="CG45" s="251"/>
    </row>
    <row r="46" spans="1:85" s="48" customFormat="1" ht="27.75" hidden="1" customHeight="1">
      <c r="A46" s="25" t="s">
        <v>50</v>
      </c>
      <c r="B46" s="62" t="s">
        <v>69</v>
      </c>
      <c r="C46" s="208" t="s">
        <v>84</v>
      </c>
      <c r="D46" s="208" t="s">
        <v>84</v>
      </c>
      <c r="E46" s="209" t="s">
        <v>167</v>
      </c>
      <c r="F46" s="209"/>
      <c r="G46" s="213" t="s">
        <v>217</v>
      </c>
      <c r="H46" s="208" t="s">
        <v>71</v>
      </c>
      <c r="I46" s="207">
        <v>1</v>
      </c>
      <c r="J46" s="207">
        <v>1</v>
      </c>
      <c r="K46" s="207">
        <v>1</v>
      </c>
      <c r="L46" s="43">
        <f t="shared" si="3"/>
        <v>1</v>
      </c>
      <c r="M46" s="43">
        <f t="shared" si="4"/>
        <v>1</v>
      </c>
      <c r="N46" s="237"/>
      <c r="O46" s="237"/>
      <c r="P46" s="51"/>
      <c r="Q46" s="49"/>
      <c r="R46" s="49"/>
      <c r="S46" s="204"/>
      <c r="T46" s="59"/>
      <c r="U46" s="59"/>
      <c r="V46" s="59"/>
      <c r="W46" s="57"/>
      <c r="X46" s="57"/>
      <c r="Y46" s="102"/>
      <c r="Z46" s="108"/>
      <c r="AA46" s="108"/>
      <c r="AB46" s="108"/>
      <c r="AC46" s="105"/>
      <c r="AD46" s="105"/>
      <c r="AE46" s="108"/>
      <c r="AF46" s="139"/>
      <c r="AG46" s="139"/>
      <c r="AH46" s="139"/>
      <c r="AI46" s="140"/>
      <c r="AJ46" s="140"/>
      <c r="AK46" s="147"/>
      <c r="AL46" s="152"/>
      <c r="AM46" s="152"/>
      <c r="AN46" s="152"/>
      <c r="AO46" s="189"/>
      <c r="AP46" s="189"/>
      <c r="AQ46" s="156"/>
      <c r="AR46" s="137">
        <v>1</v>
      </c>
      <c r="AS46" s="137">
        <v>1</v>
      </c>
      <c r="AT46" s="203" t="s">
        <v>18</v>
      </c>
      <c r="AU46" s="140">
        <v>42206</v>
      </c>
      <c r="AV46" s="140"/>
      <c r="AW46" s="147">
        <v>6</v>
      </c>
      <c r="AX46" s="59"/>
      <c r="AY46" s="59"/>
      <c r="AZ46" s="59"/>
      <c r="BA46" s="57"/>
      <c r="BB46" s="57"/>
      <c r="BC46" s="102"/>
      <c r="BD46" s="108"/>
      <c r="BE46" s="108"/>
      <c r="BF46" s="108"/>
      <c r="BG46" s="105"/>
      <c r="BH46" s="105"/>
      <c r="BI46" s="108"/>
      <c r="BJ46" s="152"/>
      <c r="BK46" s="152"/>
      <c r="BL46" s="152"/>
      <c r="BM46" s="189"/>
      <c r="BN46" s="189"/>
      <c r="BO46" s="156"/>
      <c r="BP46" s="246"/>
      <c r="BQ46" s="246"/>
      <c r="BR46" s="246"/>
      <c r="BS46" s="248"/>
      <c r="BT46" s="248"/>
      <c r="BU46" s="249"/>
      <c r="BV46" s="256"/>
      <c r="BW46" s="256"/>
      <c r="BX46" s="256"/>
      <c r="BY46" s="258"/>
      <c r="BZ46" s="258"/>
      <c r="CA46" s="259"/>
      <c r="CB46" s="246"/>
      <c r="CC46" s="246"/>
      <c r="CD46" s="246"/>
      <c r="CE46" s="248"/>
      <c r="CF46" s="248"/>
      <c r="CG46" s="249"/>
    </row>
    <row r="47" spans="1:85" s="48" customFormat="1" ht="27.75" hidden="1" customHeight="1">
      <c r="A47" s="25" t="s">
        <v>50</v>
      </c>
      <c r="B47" s="62" t="s">
        <v>69</v>
      </c>
      <c r="C47" s="208" t="s">
        <v>14</v>
      </c>
      <c r="D47" s="62"/>
      <c r="E47" s="124" t="s">
        <v>167</v>
      </c>
      <c r="F47" s="41" t="s">
        <v>312</v>
      </c>
      <c r="G47" s="214" t="s">
        <v>67</v>
      </c>
      <c r="H47" s="17" t="s">
        <v>68</v>
      </c>
      <c r="I47" s="42">
        <v>1</v>
      </c>
      <c r="J47" s="25">
        <v>1</v>
      </c>
      <c r="K47" s="25">
        <v>1</v>
      </c>
      <c r="L47" s="43">
        <f t="shared" si="3"/>
        <v>1</v>
      </c>
      <c r="M47" s="43">
        <f t="shared" si="4"/>
        <v>1</v>
      </c>
      <c r="N47" s="237"/>
      <c r="O47" s="237"/>
      <c r="P47" s="51"/>
      <c r="Q47" s="49"/>
      <c r="R47" s="49"/>
      <c r="S47" s="98"/>
      <c r="T47" s="59">
        <v>1</v>
      </c>
      <c r="U47" s="59">
        <v>1</v>
      </c>
      <c r="V47" s="59" t="s">
        <v>20</v>
      </c>
      <c r="W47" s="57">
        <v>42045</v>
      </c>
      <c r="X47" s="57">
        <v>42058</v>
      </c>
      <c r="Y47" s="102">
        <v>6</v>
      </c>
      <c r="Z47" s="108"/>
      <c r="AA47" s="108"/>
      <c r="AB47" s="108"/>
      <c r="AC47" s="105"/>
      <c r="AD47" s="105"/>
      <c r="AE47" s="108"/>
      <c r="AF47" s="139"/>
      <c r="AG47" s="139"/>
      <c r="AH47" s="139"/>
      <c r="AI47" s="140"/>
      <c r="AJ47" s="140"/>
      <c r="AK47" s="147"/>
      <c r="AL47" s="154"/>
      <c r="AM47" s="154"/>
      <c r="AN47" s="154"/>
      <c r="AO47" s="189"/>
      <c r="AP47" s="189"/>
      <c r="AQ47" s="156"/>
      <c r="AR47" s="137"/>
      <c r="AS47" s="137"/>
      <c r="AT47" s="139"/>
      <c r="AU47" s="140"/>
      <c r="AV47" s="140"/>
      <c r="AW47" s="147"/>
      <c r="AX47" s="59"/>
      <c r="AY47" s="59"/>
      <c r="AZ47" s="59"/>
      <c r="BA47" s="57"/>
      <c r="BB47" s="57"/>
      <c r="BC47" s="102"/>
      <c r="BD47" s="108"/>
      <c r="BE47" s="108"/>
      <c r="BF47" s="108"/>
      <c r="BG47" s="105"/>
      <c r="BH47" s="105"/>
      <c r="BI47" s="108"/>
      <c r="BJ47" s="154"/>
      <c r="BK47" s="154"/>
      <c r="BL47" s="154"/>
      <c r="BM47" s="189"/>
      <c r="BN47" s="189"/>
      <c r="BO47" s="156"/>
      <c r="BP47" s="245"/>
      <c r="BQ47" s="245"/>
      <c r="BR47" s="245"/>
      <c r="BS47" s="248"/>
      <c r="BT47" s="248"/>
      <c r="BU47" s="249"/>
      <c r="BV47" s="255"/>
      <c r="BW47" s="255"/>
      <c r="BX47" s="255"/>
      <c r="BY47" s="258"/>
      <c r="BZ47" s="258"/>
      <c r="CA47" s="259"/>
      <c r="CB47" s="245"/>
      <c r="CC47" s="245"/>
      <c r="CD47" s="245"/>
      <c r="CE47" s="248"/>
      <c r="CF47" s="248"/>
      <c r="CG47" s="249"/>
    </row>
    <row r="48" spans="1:85" s="48" customFormat="1" ht="18" hidden="1" customHeight="1">
      <c r="A48" s="25" t="s">
        <v>50</v>
      </c>
      <c r="B48" s="62" t="s">
        <v>69</v>
      </c>
      <c r="C48" s="208" t="s">
        <v>14</v>
      </c>
      <c r="D48" s="118"/>
      <c r="E48" s="124"/>
      <c r="F48" s="41"/>
      <c r="G48" s="123" t="s">
        <v>155</v>
      </c>
      <c r="H48" s="78" t="s">
        <v>71</v>
      </c>
      <c r="I48" s="80">
        <v>1</v>
      </c>
      <c r="J48" s="117">
        <v>1</v>
      </c>
      <c r="K48" s="117">
        <v>1</v>
      </c>
      <c r="L48" s="43">
        <f t="shared" si="3"/>
        <v>1</v>
      </c>
      <c r="M48" s="43">
        <f t="shared" si="4"/>
        <v>1</v>
      </c>
      <c r="N48" s="237"/>
      <c r="O48" s="237"/>
      <c r="P48" s="119"/>
      <c r="Q48" s="84"/>
      <c r="R48" s="84"/>
      <c r="S48" s="85"/>
      <c r="T48" s="120"/>
      <c r="U48" s="120"/>
      <c r="V48" s="120"/>
      <c r="W48" s="87"/>
      <c r="X48" s="87"/>
      <c r="Y48" s="111"/>
      <c r="Z48" s="122">
        <v>1</v>
      </c>
      <c r="AA48" s="122">
        <v>1</v>
      </c>
      <c r="AB48" s="122" t="s">
        <v>18</v>
      </c>
      <c r="AC48" s="121">
        <v>42123</v>
      </c>
      <c r="AD48" s="121"/>
      <c r="AE48" s="122"/>
      <c r="AF48" s="141"/>
      <c r="AG48" s="141"/>
      <c r="AH48" s="141"/>
      <c r="AI48" s="142"/>
      <c r="AJ48" s="142"/>
      <c r="AK48" s="148"/>
      <c r="AL48" s="154"/>
      <c r="AM48" s="154"/>
      <c r="AN48" s="154"/>
      <c r="AO48" s="190"/>
      <c r="AP48" s="190"/>
      <c r="AQ48" s="157"/>
      <c r="AR48" s="137"/>
      <c r="AS48" s="137"/>
      <c r="AT48" s="141" t="s">
        <v>20</v>
      </c>
      <c r="AU48" s="142"/>
      <c r="AV48" s="142">
        <v>42157</v>
      </c>
      <c r="AW48" s="148">
        <v>6</v>
      </c>
      <c r="AX48" s="120"/>
      <c r="AY48" s="120"/>
      <c r="AZ48" s="120"/>
      <c r="BA48" s="87"/>
      <c r="BB48" s="87"/>
      <c r="BC48" s="111"/>
      <c r="BD48" s="122"/>
      <c r="BE48" s="122"/>
      <c r="BF48" s="122"/>
      <c r="BG48" s="121"/>
      <c r="BH48" s="121"/>
      <c r="BI48" s="122"/>
      <c r="BJ48" s="154"/>
      <c r="BK48" s="154"/>
      <c r="BL48" s="154"/>
      <c r="BM48" s="190"/>
      <c r="BN48" s="190"/>
      <c r="BO48" s="157"/>
      <c r="BP48" s="245"/>
      <c r="BQ48" s="245"/>
      <c r="BR48" s="245"/>
      <c r="BS48" s="250"/>
      <c r="BT48" s="250"/>
      <c r="BU48" s="251"/>
      <c r="BV48" s="255"/>
      <c r="BW48" s="255"/>
      <c r="BX48" s="255"/>
      <c r="BY48" s="260"/>
      <c r="BZ48" s="260"/>
      <c r="CA48" s="261"/>
      <c r="CB48" s="245"/>
      <c r="CC48" s="245"/>
      <c r="CD48" s="245"/>
      <c r="CE48" s="250"/>
      <c r="CF48" s="250"/>
      <c r="CG48" s="251"/>
    </row>
    <row r="49" spans="1:85" hidden="1">
      <c r="A49" s="7" t="s">
        <v>50</v>
      </c>
      <c r="B49" s="38" t="s">
        <v>95</v>
      </c>
      <c r="C49" s="38" t="s">
        <v>80</v>
      </c>
      <c r="D49" s="38" t="s">
        <v>24</v>
      </c>
      <c r="E49" s="124" t="s">
        <v>167</v>
      </c>
      <c r="F49" s="41"/>
      <c r="G49" s="38" t="s">
        <v>149</v>
      </c>
      <c r="H49" s="38" t="s">
        <v>71</v>
      </c>
      <c r="I49" s="42">
        <v>1</v>
      </c>
      <c r="J49" s="7">
        <v>1</v>
      </c>
      <c r="K49" s="7"/>
      <c r="L49" s="43">
        <f t="shared" si="3"/>
        <v>1</v>
      </c>
      <c r="M49" s="7"/>
      <c r="N49" s="237"/>
      <c r="O49" s="237"/>
      <c r="P49" s="51"/>
      <c r="Q49" s="49"/>
      <c r="R49" s="49"/>
      <c r="S49" s="50"/>
      <c r="T49" s="58"/>
      <c r="U49" s="58"/>
      <c r="V49" s="58"/>
      <c r="W49" s="57"/>
      <c r="X49" s="57"/>
      <c r="Y49" s="99"/>
      <c r="Z49" s="234">
        <v>1</v>
      </c>
      <c r="AA49" s="234">
        <v>1</v>
      </c>
      <c r="AB49" s="114" t="s">
        <v>18</v>
      </c>
      <c r="AC49" s="101">
        <v>42115</v>
      </c>
      <c r="AD49" s="101"/>
      <c r="AE49" s="100"/>
      <c r="AF49" s="236"/>
      <c r="AG49" s="236"/>
      <c r="AH49" s="133"/>
      <c r="AI49" s="136"/>
      <c r="AJ49" s="136"/>
      <c r="AK49" s="137"/>
      <c r="AL49" s="154"/>
      <c r="AM49" s="154"/>
      <c r="AN49" s="154"/>
      <c r="AO49" s="152"/>
      <c r="AP49" s="152"/>
      <c r="AQ49" s="153"/>
      <c r="AR49" s="137"/>
      <c r="AS49" s="137"/>
      <c r="AT49" s="178"/>
      <c r="AU49" s="136"/>
      <c r="AV49" s="136"/>
      <c r="AW49" s="137"/>
      <c r="AX49" s="58"/>
      <c r="AY49" s="58"/>
      <c r="AZ49" s="58"/>
      <c r="BA49" s="57"/>
      <c r="BB49" s="57"/>
      <c r="BC49" s="229"/>
      <c r="BD49" s="234"/>
      <c r="BE49" s="234"/>
      <c r="BF49" s="233"/>
      <c r="BG49" s="101"/>
      <c r="BH49" s="101"/>
      <c r="BI49" s="233"/>
      <c r="BJ49" s="154"/>
      <c r="BK49" s="154"/>
      <c r="BL49" s="154"/>
      <c r="BM49" s="152"/>
      <c r="BN49" s="152"/>
      <c r="BO49" s="153"/>
      <c r="BP49" s="245"/>
      <c r="BQ49" s="245"/>
      <c r="BR49" s="245"/>
      <c r="BS49" s="246"/>
      <c r="BT49" s="246"/>
      <c r="BU49" s="247"/>
      <c r="BV49" s="255"/>
      <c r="BW49" s="255"/>
      <c r="BX49" s="255"/>
      <c r="BY49" s="256"/>
      <c r="BZ49" s="256"/>
      <c r="CA49" s="257"/>
      <c r="CB49" s="245"/>
      <c r="CC49" s="245"/>
      <c r="CD49" s="245"/>
      <c r="CE49" s="246"/>
      <c r="CF49" s="246"/>
      <c r="CG49" s="247"/>
    </row>
    <row r="50" spans="1:85" hidden="1">
      <c r="A50" s="7" t="s">
        <v>50</v>
      </c>
      <c r="B50" s="38" t="s">
        <v>95</v>
      </c>
      <c r="C50" s="38" t="s">
        <v>80</v>
      </c>
      <c r="D50" s="38" t="s">
        <v>24</v>
      </c>
      <c r="E50" s="124" t="s">
        <v>167</v>
      </c>
      <c r="F50" s="41"/>
      <c r="G50" s="38" t="s">
        <v>215</v>
      </c>
      <c r="H50" s="38" t="s">
        <v>71</v>
      </c>
      <c r="I50" s="42">
        <v>1</v>
      </c>
      <c r="J50" s="7">
        <v>1</v>
      </c>
      <c r="K50" s="7"/>
      <c r="L50" s="43">
        <f t="shared" si="3"/>
        <v>1</v>
      </c>
      <c r="M50" s="7"/>
      <c r="N50" s="237"/>
      <c r="O50" s="237"/>
      <c r="P50" s="51"/>
      <c r="Q50" s="49"/>
      <c r="R50" s="49"/>
      <c r="S50" s="204"/>
      <c r="T50" s="58"/>
      <c r="U50" s="58"/>
      <c r="V50" s="58"/>
      <c r="W50" s="57"/>
      <c r="X50" s="57"/>
      <c r="Y50" s="205"/>
      <c r="Z50" s="234"/>
      <c r="AA50" s="234"/>
      <c r="AB50" s="206"/>
      <c r="AC50" s="101"/>
      <c r="AD50" s="101"/>
      <c r="AE50" s="206"/>
      <c r="AF50" s="236"/>
      <c r="AG50" s="236"/>
      <c r="AH50" s="203"/>
      <c r="AI50" s="136"/>
      <c r="AJ50" s="136"/>
      <c r="AK50" s="137"/>
      <c r="AL50" s="154"/>
      <c r="AM50" s="154"/>
      <c r="AN50" s="154"/>
      <c r="AO50" s="152"/>
      <c r="AP50" s="152"/>
      <c r="AQ50" s="153"/>
      <c r="AR50" s="137">
        <v>1</v>
      </c>
      <c r="AS50" s="137">
        <v>1</v>
      </c>
      <c r="AT50" s="135" t="s">
        <v>18</v>
      </c>
      <c r="AU50" s="136">
        <v>42195</v>
      </c>
      <c r="AV50" s="136"/>
      <c r="AW50" s="137"/>
      <c r="AX50" s="58"/>
      <c r="AY50" s="58"/>
      <c r="AZ50" s="58"/>
      <c r="BA50" s="57"/>
      <c r="BB50" s="57"/>
      <c r="BC50" s="229"/>
      <c r="BD50" s="234"/>
      <c r="BE50" s="234"/>
      <c r="BF50" s="233"/>
      <c r="BG50" s="101"/>
      <c r="BH50" s="101"/>
      <c r="BI50" s="233"/>
      <c r="BJ50" s="154"/>
      <c r="BK50" s="154"/>
      <c r="BL50" s="154"/>
      <c r="BM50" s="152"/>
      <c r="BN50" s="152"/>
      <c r="BO50" s="153"/>
      <c r="BP50" s="245"/>
      <c r="BQ50" s="245"/>
      <c r="BR50" s="245"/>
      <c r="BS50" s="246"/>
      <c r="BT50" s="246"/>
      <c r="BU50" s="247"/>
      <c r="BV50" s="255"/>
      <c r="BW50" s="255"/>
      <c r="BX50" s="255"/>
      <c r="BY50" s="256"/>
      <c r="BZ50" s="256"/>
      <c r="CA50" s="257"/>
      <c r="CB50" s="245"/>
      <c r="CC50" s="245"/>
      <c r="CD50" s="245"/>
      <c r="CE50" s="246"/>
      <c r="CF50" s="246"/>
      <c r="CG50" s="247"/>
    </row>
    <row r="51" spans="1:85" hidden="1">
      <c r="A51" s="7" t="s">
        <v>50</v>
      </c>
      <c r="B51" s="38" t="s">
        <v>95</v>
      </c>
      <c r="C51" s="38" t="s">
        <v>52</v>
      </c>
      <c r="D51" s="38" t="s">
        <v>52</v>
      </c>
      <c r="E51" s="124" t="s">
        <v>167</v>
      </c>
      <c r="F51" s="41"/>
      <c r="G51" s="38" t="s">
        <v>148</v>
      </c>
      <c r="H51" s="38" t="s">
        <v>51</v>
      </c>
      <c r="I51" s="42">
        <v>1</v>
      </c>
      <c r="J51" s="7">
        <v>1</v>
      </c>
      <c r="K51" s="7"/>
      <c r="L51" s="43">
        <f t="shared" si="3"/>
        <v>1</v>
      </c>
      <c r="M51" s="7"/>
      <c r="N51" s="237"/>
      <c r="O51" s="237"/>
      <c r="P51" s="51"/>
      <c r="Q51" s="49"/>
      <c r="R51" s="49"/>
      <c r="S51" s="50"/>
      <c r="T51" s="58"/>
      <c r="U51" s="58"/>
      <c r="V51" s="58"/>
      <c r="W51" s="57"/>
      <c r="X51" s="57"/>
      <c r="Y51" s="99"/>
      <c r="Z51" s="234">
        <v>1</v>
      </c>
      <c r="AA51" s="234">
        <v>1</v>
      </c>
      <c r="AB51" s="114" t="s">
        <v>18</v>
      </c>
      <c r="AC51" s="101">
        <v>42115</v>
      </c>
      <c r="AD51" s="101"/>
      <c r="AE51" s="100"/>
      <c r="AF51" s="236"/>
      <c r="AG51" s="236"/>
      <c r="AH51" s="133"/>
      <c r="AI51" s="136"/>
      <c r="AJ51" s="136"/>
      <c r="AK51" s="137"/>
      <c r="AL51" s="154"/>
      <c r="AM51" s="154"/>
      <c r="AN51" s="154"/>
      <c r="AO51" s="152"/>
      <c r="AP51" s="152"/>
      <c r="AQ51" s="153"/>
      <c r="AR51" s="137"/>
      <c r="AS51" s="137"/>
      <c r="AT51" s="178"/>
      <c r="AU51" s="136"/>
      <c r="AV51" s="136"/>
      <c r="AW51" s="137"/>
      <c r="AX51" s="58"/>
      <c r="AY51" s="58"/>
      <c r="AZ51" s="58"/>
      <c r="BA51" s="57"/>
      <c r="BB51" s="57"/>
      <c r="BC51" s="229"/>
      <c r="BD51" s="234"/>
      <c r="BE51" s="234"/>
      <c r="BF51" s="233"/>
      <c r="BG51" s="101"/>
      <c r="BH51" s="101"/>
      <c r="BI51" s="233"/>
      <c r="BJ51" s="154"/>
      <c r="BK51" s="154"/>
      <c r="BL51" s="154"/>
      <c r="BM51" s="152"/>
      <c r="BN51" s="152"/>
      <c r="BO51" s="153"/>
      <c r="BP51" s="245"/>
      <c r="BQ51" s="245"/>
      <c r="BR51" s="245"/>
      <c r="BS51" s="246"/>
      <c r="BT51" s="246"/>
      <c r="BU51" s="247"/>
      <c r="BV51" s="255"/>
      <c r="BW51" s="255"/>
      <c r="BX51" s="255"/>
      <c r="BY51" s="256"/>
      <c r="BZ51" s="256"/>
      <c r="CA51" s="257"/>
      <c r="CB51" s="245"/>
      <c r="CC51" s="245"/>
      <c r="CD51" s="245"/>
      <c r="CE51" s="246"/>
      <c r="CF51" s="246"/>
      <c r="CG51" s="247"/>
    </row>
    <row r="52" spans="1:85" hidden="1">
      <c r="A52" s="7" t="s">
        <v>50</v>
      </c>
      <c r="B52" s="38" t="s">
        <v>95</v>
      </c>
      <c r="C52" s="38" t="s">
        <v>52</v>
      </c>
      <c r="D52" s="38" t="s">
        <v>52</v>
      </c>
      <c r="E52" s="124" t="s">
        <v>167</v>
      </c>
      <c r="F52" s="41"/>
      <c r="G52" s="2" t="s">
        <v>180</v>
      </c>
      <c r="H52" s="79" t="s">
        <v>51</v>
      </c>
      <c r="I52" s="80">
        <v>1</v>
      </c>
      <c r="J52" s="81">
        <v>1</v>
      </c>
      <c r="K52" s="81"/>
      <c r="L52" s="43">
        <f t="shared" si="3"/>
        <v>1</v>
      </c>
      <c r="M52" s="81"/>
      <c r="N52" s="237"/>
      <c r="O52" s="237"/>
      <c r="P52" s="119"/>
      <c r="Q52" s="84"/>
      <c r="R52" s="84"/>
      <c r="S52" s="85"/>
      <c r="T52" s="110"/>
      <c r="U52" s="110"/>
      <c r="V52" s="110"/>
      <c r="W52" s="87"/>
      <c r="X52" s="87"/>
      <c r="Y52" s="88"/>
      <c r="Z52" s="91"/>
      <c r="AA52" s="91"/>
      <c r="AB52" s="91"/>
      <c r="AC52" s="113"/>
      <c r="AD52" s="113"/>
      <c r="AE52" s="91"/>
      <c r="AF52" s="135"/>
      <c r="AG52" s="135"/>
      <c r="AH52" s="135"/>
      <c r="AI52" s="138"/>
      <c r="AJ52" s="138"/>
      <c r="AK52" s="146"/>
      <c r="AL52" s="154"/>
      <c r="AM52" s="154"/>
      <c r="AN52" s="154"/>
      <c r="AO52" s="154"/>
      <c r="AP52" s="154"/>
      <c r="AQ52" s="155"/>
      <c r="AR52" s="137">
        <v>1</v>
      </c>
      <c r="AS52" s="137">
        <v>1</v>
      </c>
      <c r="AT52" s="135" t="s">
        <v>18</v>
      </c>
      <c r="AU52" s="138">
        <v>42181</v>
      </c>
      <c r="AV52" s="138"/>
      <c r="AW52" s="146"/>
      <c r="AX52" s="110"/>
      <c r="AY52" s="110"/>
      <c r="AZ52" s="110"/>
      <c r="BA52" s="87"/>
      <c r="BB52" s="87"/>
      <c r="BC52" s="88"/>
      <c r="BD52" s="91"/>
      <c r="BE52" s="91"/>
      <c r="BF52" s="91"/>
      <c r="BG52" s="113"/>
      <c r="BH52" s="113"/>
      <c r="BI52" s="91"/>
      <c r="BJ52" s="154"/>
      <c r="BK52" s="154"/>
      <c r="BL52" s="154"/>
      <c r="BM52" s="154"/>
      <c r="BN52" s="154"/>
      <c r="BO52" s="155"/>
      <c r="BP52" s="245"/>
      <c r="BQ52" s="245"/>
      <c r="BR52" s="245"/>
      <c r="BS52" s="245"/>
      <c r="BT52" s="245"/>
      <c r="BU52" s="244"/>
      <c r="BV52" s="255"/>
      <c r="BW52" s="255"/>
      <c r="BX52" s="255"/>
      <c r="BY52" s="255"/>
      <c r="BZ52" s="255"/>
      <c r="CA52" s="254"/>
      <c r="CB52" s="245"/>
      <c r="CC52" s="245"/>
      <c r="CD52" s="245"/>
      <c r="CE52" s="245"/>
      <c r="CF52" s="245"/>
      <c r="CG52" s="244"/>
    </row>
    <row r="53" spans="1:85" hidden="1">
      <c r="A53" s="7" t="s">
        <v>50</v>
      </c>
      <c r="B53" s="38" t="s">
        <v>95</v>
      </c>
      <c r="C53" s="38" t="s">
        <v>80</v>
      </c>
      <c r="D53" s="38"/>
      <c r="E53" s="41" t="s">
        <v>167</v>
      </c>
      <c r="F53" s="41"/>
      <c r="G53" s="2" t="s">
        <v>235</v>
      </c>
      <c r="H53" s="38" t="s">
        <v>54</v>
      </c>
      <c r="I53" s="42">
        <v>1</v>
      </c>
      <c r="J53" s="7">
        <v>1</v>
      </c>
      <c r="K53" s="7"/>
      <c r="L53" s="43">
        <f t="shared" si="3"/>
        <v>1</v>
      </c>
      <c r="M53" s="43">
        <f>K53/J53</f>
        <v>0</v>
      </c>
      <c r="N53" s="237"/>
      <c r="O53" s="237"/>
      <c r="P53" s="51"/>
      <c r="Q53" s="49"/>
      <c r="R53" s="49"/>
      <c r="S53" s="232"/>
      <c r="T53" s="58"/>
      <c r="U53" s="58"/>
      <c r="V53" s="58"/>
      <c r="W53" s="57"/>
      <c r="X53" s="57"/>
      <c r="Y53" s="230"/>
      <c r="Z53" s="234"/>
      <c r="AA53" s="234"/>
      <c r="AB53" s="233"/>
      <c r="AC53" s="101"/>
      <c r="AD53" s="101"/>
      <c r="AE53" s="233"/>
      <c r="AF53" s="236"/>
      <c r="AG53" s="236"/>
      <c r="AH53" s="231"/>
      <c r="AI53" s="136"/>
      <c r="AJ53" s="136"/>
      <c r="AK53" s="137"/>
      <c r="AL53" s="152"/>
      <c r="AM53" s="152"/>
      <c r="AN53" s="152"/>
      <c r="AO53" s="152"/>
      <c r="AP53" s="152"/>
      <c r="AQ53" s="153"/>
      <c r="AR53" s="137"/>
      <c r="AS53" s="137"/>
      <c r="AT53" s="231"/>
      <c r="AU53" s="136"/>
      <c r="AV53" s="136"/>
      <c r="AW53" s="137"/>
      <c r="AX53" s="58"/>
      <c r="AY53" s="58"/>
      <c r="AZ53" s="58"/>
      <c r="BA53" s="57"/>
      <c r="BB53" s="57"/>
      <c r="BC53" s="230"/>
      <c r="BD53" s="234">
        <v>1</v>
      </c>
      <c r="BE53" s="234">
        <v>1</v>
      </c>
      <c r="BF53" s="233" t="s">
        <v>18</v>
      </c>
      <c r="BG53" s="101">
        <v>42240</v>
      </c>
      <c r="BH53" s="101"/>
      <c r="BI53" s="233"/>
      <c r="BJ53" s="152"/>
      <c r="BK53" s="152"/>
      <c r="BL53" s="152"/>
      <c r="BM53" s="152"/>
      <c r="BN53" s="152"/>
      <c r="BO53" s="153"/>
      <c r="BP53" s="246"/>
      <c r="BQ53" s="246"/>
      <c r="BR53" s="246"/>
      <c r="BS53" s="246"/>
      <c r="BT53" s="246"/>
      <c r="BU53" s="247"/>
      <c r="BV53" s="256"/>
      <c r="BW53" s="256"/>
      <c r="BX53" s="256"/>
      <c r="BY53" s="256"/>
      <c r="BZ53" s="256"/>
      <c r="CA53" s="257"/>
      <c r="CB53" s="246"/>
      <c r="CC53" s="246"/>
      <c r="CD53" s="246"/>
      <c r="CE53" s="246"/>
      <c r="CF53" s="246"/>
      <c r="CG53" s="247"/>
    </row>
    <row r="54" spans="1:85" hidden="1">
      <c r="A54" s="7" t="s">
        <v>50</v>
      </c>
      <c r="B54" s="38" t="s">
        <v>32</v>
      </c>
      <c r="C54" s="41" t="s">
        <v>80</v>
      </c>
      <c r="D54" s="38" t="s">
        <v>24</v>
      </c>
      <c r="E54" s="124" t="s">
        <v>167</v>
      </c>
      <c r="F54" s="41" t="s">
        <v>311</v>
      </c>
      <c r="G54" s="38" t="s">
        <v>147</v>
      </c>
      <c r="H54" s="38" t="s">
        <v>71</v>
      </c>
      <c r="I54" s="42">
        <v>1</v>
      </c>
      <c r="J54" s="7">
        <v>1</v>
      </c>
      <c r="K54" s="7"/>
      <c r="L54" s="43">
        <f t="shared" si="3"/>
        <v>1</v>
      </c>
      <c r="M54" s="7">
        <f t="shared" ref="M54:M61" si="5">K54/J54</f>
        <v>0</v>
      </c>
      <c r="N54" s="237"/>
      <c r="O54" s="237"/>
      <c r="P54" s="51"/>
      <c r="Q54" s="49"/>
      <c r="R54" s="49"/>
      <c r="S54" s="50"/>
      <c r="T54" s="58"/>
      <c r="U54" s="58"/>
      <c r="V54" s="58"/>
      <c r="W54" s="57"/>
      <c r="X54" s="57"/>
      <c r="Y54" s="99"/>
      <c r="Z54" s="234">
        <v>1</v>
      </c>
      <c r="AA54" s="234">
        <v>1</v>
      </c>
      <c r="AB54" s="114" t="s">
        <v>18</v>
      </c>
      <c r="AC54" s="101">
        <v>42115</v>
      </c>
      <c r="AD54" s="101"/>
      <c r="AE54" s="100"/>
      <c r="AF54" s="236"/>
      <c r="AG54" s="236"/>
      <c r="AH54" s="133"/>
      <c r="AI54" s="136"/>
      <c r="AJ54" s="136"/>
      <c r="AK54" s="137"/>
      <c r="AL54" s="155"/>
      <c r="AM54" s="155"/>
      <c r="AN54" s="154"/>
      <c r="AO54" s="152"/>
      <c r="AP54" s="152"/>
      <c r="AQ54" s="153"/>
      <c r="AR54" s="137"/>
      <c r="AS54" s="137"/>
      <c r="AT54" s="178"/>
      <c r="AU54" s="136"/>
      <c r="AV54" s="136"/>
      <c r="AW54" s="137"/>
      <c r="AX54" s="58"/>
      <c r="AY54" s="58"/>
      <c r="AZ54" s="58"/>
      <c r="BA54" s="57"/>
      <c r="BB54" s="57"/>
      <c r="BC54" s="229"/>
      <c r="BD54" s="234"/>
      <c r="BE54" s="234"/>
      <c r="BF54" s="233"/>
      <c r="BG54" s="101"/>
      <c r="BH54" s="101"/>
      <c r="BI54" s="233"/>
      <c r="BJ54" s="155"/>
      <c r="BK54" s="155"/>
      <c r="BL54" s="154"/>
      <c r="BM54" s="152"/>
      <c r="BN54" s="152"/>
      <c r="BO54" s="153"/>
      <c r="BP54" s="244"/>
      <c r="BQ54" s="244"/>
      <c r="BR54" s="245"/>
      <c r="BS54" s="246"/>
      <c r="BT54" s="246"/>
      <c r="BU54" s="247"/>
      <c r="BV54" s="254"/>
      <c r="BW54" s="254"/>
      <c r="BX54" s="255"/>
      <c r="BY54" s="256"/>
      <c r="BZ54" s="256"/>
      <c r="CA54" s="257"/>
      <c r="CB54" s="244"/>
      <c r="CC54" s="244"/>
      <c r="CD54" s="245"/>
      <c r="CE54" s="246"/>
      <c r="CF54" s="246"/>
      <c r="CG54" s="247"/>
    </row>
    <row r="55" spans="1:85" hidden="1">
      <c r="A55" s="7" t="s">
        <v>50</v>
      </c>
      <c r="B55" s="38" t="s">
        <v>32</v>
      </c>
      <c r="C55" s="41" t="s">
        <v>80</v>
      </c>
      <c r="D55" s="38" t="s">
        <v>24</v>
      </c>
      <c r="E55" s="124" t="s">
        <v>167</v>
      </c>
      <c r="F55" s="41" t="s">
        <v>311</v>
      </c>
      <c r="G55" s="38" t="s">
        <v>223</v>
      </c>
      <c r="H55" s="38" t="s">
        <v>71</v>
      </c>
      <c r="I55" s="42">
        <v>1</v>
      </c>
      <c r="J55" s="7">
        <v>1</v>
      </c>
      <c r="K55" s="7"/>
      <c r="L55" s="43">
        <f t="shared" si="3"/>
        <v>1</v>
      </c>
      <c r="M55" s="7">
        <f t="shared" si="5"/>
        <v>0</v>
      </c>
      <c r="N55" s="237"/>
      <c r="O55" s="237"/>
      <c r="P55" s="51"/>
      <c r="Q55" s="49"/>
      <c r="R55" s="49"/>
      <c r="S55" s="204"/>
      <c r="T55" s="58"/>
      <c r="U55" s="58"/>
      <c r="V55" s="58"/>
      <c r="W55" s="57"/>
      <c r="X55" s="57"/>
      <c r="Y55" s="205"/>
      <c r="Z55" s="234"/>
      <c r="AA55" s="234"/>
      <c r="AB55" s="206"/>
      <c r="AC55" s="101"/>
      <c r="AD55" s="101"/>
      <c r="AE55" s="206"/>
      <c r="AF55" s="236"/>
      <c r="AG55" s="236"/>
      <c r="AH55" s="203"/>
      <c r="AI55" s="136"/>
      <c r="AJ55" s="136"/>
      <c r="AK55" s="137"/>
      <c r="AL55" s="155"/>
      <c r="AM55" s="155"/>
      <c r="AN55" s="154"/>
      <c r="AO55" s="152"/>
      <c r="AP55" s="152"/>
      <c r="AQ55" s="153"/>
      <c r="AR55" s="137">
        <v>1</v>
      </c>
      <c r="AS55" s="137">
        <v>1</v>
      </c>
      <c r="AT55" s="203" t="s">
        <v>18</v>
      </c>
      <c r="AU55" s="136">
        <v>42206</v>
      </c>
      <c r="AV55" s="136"/>
      <c r="AW55" s="137"/>
      <c r="AX55" s="58"/>
      <c r="AY55" s="58"/>
      <c r="AZ55" s="58"/>
      <c r="BA55" s="57"/>
      <c r="BB55" s="57"/>
      <c r="BC55" s="229"/>
      <c r="BD55" s="234"/>
      <c r="BE55" s="234"/>
      <c r="BF55" s="233"/>
      <c r="BG55" s="101"/>
      <c r="BH55" s="101"/>
      <c r="BI55" s="233"/>
      <c r="BJ55" s="155"/>
      <c r="BK55" s="155"/>
      <c r="BL55" s="154"/>
      <c r="BM55" s="152"/>
      <c r="BN55" s="152"/>
      <c r="BO55" s="153"/>
      <c r="BP55" s="244"/>
      <c r="BQ55" s="244"/>
      <c r="BR55" s="245"/>
      <c r="BS55" s="246"/>
      <c r="BT55" s="246"/>
      <c r="BU55" s="247"/>
      <c r="BV55" s="254"/>
      <c r="BW55" s="254"/>
      <c r="BX55" s="255"/>
      <c r="BY55" s="256"/>
      <c r="BZ55" s="256"/>
      <c r="CA55" s="257"/>
      <c r="CB55" s="244"/>
      <c r="CC55" s="244"/>
      <c r="CD55" s="245"/>
      <c r="CE55" s="246"/>
      <c r="CF55" s="246"/>
      <c r="CG55" s="247"/>
    </row>
    <row r="56" spans="1:85" hidden="1">
      <c r="A56" s="7" t="s">
        <v>50</v>
      </c>
      <c r="B56" s="38" t="s">
        <v>32</v>
      </c>
      <c r="C56" s="38" t="s">
        <v>52</v>
      </c>
      <c r="D56" s="38" t="s">
        <v>52</v>
      </c>
      <c r="E56" s="124" t="s">
        <v>167</v>
      </c>
      <c r="F56" s="41"/>
      <c r="G56" s="41" t="s">
        <v>57</v>
      </c>
      <c r="H56" s="38" t="s">
        <v>51</v>
      </c>
      <c r="I56" s="42">
        <v>1</v>
      </c>
      <c r="J56" s="7">
        <v>1</v>
      </c>
      <c r="K56" s="7">
        <v>1</v>
      </c>
      <c r="L56" s="43">
        <f t="shared" si="3"/>
        <v>1</v>
      </c>
      <c r="M56" s="43">
        <f t="shared" si="5"/>
        <v>1</v>
      </c>
      <c r="N56" s="237">
        <v>1</v>
      </c>
      <c r="O56" s="237">
        <v>1</v>
      </c>
      <c r="P56" s="51" t="s">
        <v>20</v>
      </c>
      <c r="Q56" s="63">
        <v>41980</v>
      </c>
      <c r="R56" s="63">
        <v>42009</v>
      </c>
      <c r="S56" s="50">
        <v>6</v>
      </c>
      <c r="T56" s="58"/>
      <c r="U56" s="58"/>
      <c r="V56" s="58"/>
      <c r="W56" s="57"/>
      <c r="X56" s="57"/>
      <c r="Y56" s="99"/>
      <c r="Z56" s="234"/>
      <c r="AA56" s="234"/>
      <c r="AB56" s="114"/>
      <c r="AC56" s="101"/>
      <c r="AD56" s="101"/>
      <c r="AE56" s="100"/>
      <c r="AF56" s="236"/>
      <c r="AG56" s="236"/>
      <c r="AH56" s="133"/>
      <c r="AI56" s="136"/>
      <c r="AJ56" s="136"/>
      <c r="AK56" s="137"/>
      <c r="AL56" s="155"/>
      <c r="AM56" s="155"/>
      <c r="AN56" s="154"/>
      <c r="AO56" s="152"/>
      <c r="AP56" s="152"/>
      <c r="AQ56" s="153"/>
      <c r="AR56" s="137"/>
      <c r="AS56" s="137"/>
      <c r="AT56" s="178"/>
      <c r="AU56" s="136"/>
      <c r="AV56" s="136"/>
      <c r="AW56" s="137"/>
      <c r="AX56" s="58"/>
      <c r="AY56" s="58"/>
      <c r="AZ56" s="58"/>
      <c r="BA56" s="57"/>
      <c r="BB56" s="57"/>
      <c r="BC56" s="229"/>
      <c r="BD56" s="234"/>
      <c r="BE56" s="234"/>
      <c r="BF56" s="233"/>
      <c r="BG56" s="101"/>
      <c r="BH56" s="101"/>
      <c r="BI56" s="233"/>
      <c r="BJ56" s="155"/>
      <c r="BK56" s="155"/>
      <c r="BL56" s="154"/>
      <c r="BM56" s="152"/>
      <c r="BN56" s="152"/>
      <c r="BO56" s="153"/>
      <c r="BP56" s="244"/>
      <c r="BQ56" s="244"/>
      <c r="BR56" s="245"/>
      <c r="BS56" s="246"/>
      <c r="BT56" s="246"/>
      <c r="BU56" s="247"/>
      <c r="BV56" s="254"/>
      <c r="BW56" s="254"/>
      <c r="BX56" s="255"/>
      <c r="BY56" s="256"/>
      <c r="BZ56" s="256"/>
      <c r="CA56" s="257"/>
      <c r="CB56" s="244"/>
      <c r="CC56" s="244"/>
      <c r="CD56" s="245"/>
      <c r="CE56" s="246"/>
      <c r="CF56" s="246"/>
      <c r="CG56" s="247"/>
    </row>
    <row r="57" spans="1:85" hidden="1">
      <c r="A57" s="7" t="s">
        <v>31</v>
      </c>
      <c r="B57" s="38" t="s">
        <v>32</v>
      </c>
      <c r="C57" s="38" t="s">
        <v>46</v>
      </c>
      <c r="D57" s="38"/>
      <c r="E57" s="79"/>
      <c r="F57" s="38"/>
      <c r="G57" s="41" t="s">
        <v>143</v>
      </c>
      <c r="H57" s="38" t="s">
        <v>144</v>
      </c>
      <c r="I57" s="42">
        <v>1</v>
      </c>
      <c r="J57" s="7">
        <v>1</v>
      </c>
      <c r="K57" s="7">
        <v>1</v>
      </c>
      <c r="L57" s="43">
        <f t="shared" si="3"/>
        <v>1</v>
      </c>
      <c r="M57" s="43">
        <f t="shared" si="5"/>
        <v>1</v>
      </c>
      <c r="N57" s="237"/>
      <c r="O57" s="237"/>
      <c r="P57" s="51"/>
      <c r="Q57" s="49"/>
      <c r="R57" s="49"/>
      <c r="S57" s="50"/>
      <c r="T57" s="58"/>
      <c r="U57" s="58"/>
      <c r="V57" s="58"/>
      <c r="W57" s="57"/>
      <c r="X57" s="57"/>
      <c r="Y57" s="99"/>
      <c r="Z57" s="234">
        <v>1</v>
      </c>
      <c r="AA57" s="234">
        <v>1</v>
      </c>
      <c r="AB57" s="114" t="s">
        <v>20</v>
      </c>
      <c r="AC57" s="101">
        <v>42097</v>
      </c>
      <c r="AD57" s="101">
        <v>42116</v>
      </c>
      <c r="AE57" s="100">
        <v>6</v>
      </c>
      <c r="AF57" s="236"/>
      <c r="AG57" s="236"/>
      <c r="AH57" s="133"/>
      <c r="AI57" s="136"/>
      <c r="AJ57" s="136"/>
      <c r="AK57" s="137"/>
      <c r="AL57" s="155"/>
      <c r="AM57" s="155"/>
      <c r="AN57" s="154"/>
      <c r="AO57" s="152"/>
      <c r="AP57" s="152"/>
      <c r="AQ57" s="153"/>
      <c r="AR57" s="137"/>
      <c r="AS57" s="137"/>
      <c r="AT57" s="178"/>
      <c r="AU57" s="136"/>
      <c r="AV57" s="136"/>
      <c r="AW57" s="137"/>
      <c r="AX57" s="58"/>
      <c r="AY57" s="58"/>
      <c r="AZ57" s="58"/>
      <c r="BA57" s="57"/>
      <c r="BB57" s="57"/>
      <c r="BC57" s="229"/>
      <c r="BD57" s="234"/>
      <c r="BE57" s="234"/>
      <c r="BF57" s="233"/>
      <c r="BG57" s="101"/>
      <c r="BH57" s="101"/>
      <c r="BI57" s="233"/>
      <c r="BJ57" s="155"/>
      <c r="BK57" s="155"/>
      <c r="BL57" s="154"/>
      <c r="BM57" s="152"/>
      <c r="BN57" s="152"/>
      <c r="BO57" s="153"/>
      <c r="BP57" s="244"/>
      <c r="BQ57" s="244"/>
      <c r="BR57" s="245"/>
      <c r="BS57" s="246"/>
      <c r="BT57" s="246"/>
      <c r="BU57" s="247"/>
      <c r="BV57" s="254"/>
      <c r="BW57" s="254"/>
      <c r="BX57" s="255"/>
      <c r="BY57" s="256"/>
      <c r="BZ57" s="256"/>
      <c r="CA57" s="257"/>
      <c r="CB57" s="244"/>
      <c r="CC57" s="244"/>
      <c r="CD57" s="245"/>
      <c r="CE57" s="246"/>
      <c r="CF57" s="246"/>
      <c r="CG57" s="247"/>
    </row>
    <row r="58" spans="1:85" hidden="1">
      <c r="A58" s="7" t="s">
        <v>31</v>
      </c>
      <c r="B58" s="38" t="s">
        <v>32</v>
      </c>
      <c r="C58" s="41" t="s">
        <v>80</v>
      </c>
      <c r="D58" s="38"/>
      <c r="E58" s="79"/>
      <c r="F58" s="38"/>
      <c r="G58" s="41" t="s">
        <v>178</v>
      </c>
      <c r="H58" s="38" t="s">
        <v>106</v>
      </c>
      <c r="I58" s="42">
        <v>2</v>
      </c>
      <c r="J58" s="7">
        <v>2</v>
      </c>
      <c r="K58" s="7">
        <v>2</v>
      </c>
      <c r="L58" s="43">
        <f t="shared" si="3"/>
        <v>1</v>
      </c>
      <c r="M58" s="43">
        <f t="shared" si="5"/>
        <v>1</v>
      </c>
      <c r="N58" s="237"/>
      <c r="O58" s="237"/>
      <c r="P58" s="119"/>
      <c r="Q58" s="84"/>
      <c r="R58" s="84"/>
      <c r="S58" s="85"/>
      <c r="T58" s="110"/>
      <c r="U58" s="110"/>
      <c r="V58" s="110"/>
      <c r="W58" s="87"/>
      <c r="X58" s="87"/>
      <c r="Y58" s="88"/>
      <c r="Z58" s="91"/>
      <c r="AA58" s="91"/>
      <c r="AB58" s="91"/>
      <c r="AC58" s="113"/>
      <c r="AD58" s="113"/>
      <c r="AE58" s="91"/>
      <c r="AF58" s="135"/>
      <c r="AG58" s="135"/>
      <c r="AH58" s="135"/>
      <c r="AI58" s="138"/>
      <c r="AJ58" s="138"/>
      <c r="AK58" s="146"/>
      <c r="AL58" s="155">
        <v>1</v>
      </c>
      <c r="AM58" s="155">
        <v>1</v>
      </c>
      <c r="AN58" s="154" t="s">
        <v>20</v>
      </c>
      <c r="AO58" s="154">
        <v>42145</v>
      </c>
      <c r="AP58" s="154">
        <v>42146</v>
      </c>
      <c r="AQ58" s="166">
        <v>5</v>
      </c>
      <c r="AR58" s="137"/>
      <c r="AS58" s="137"/>
      <c r="AT58" s="135" t="s">
        <v>20</v>
      </c>
      <c r="AU58" s="138"/>
      <c r="AV58" s="138">
        <v>42158</v>
      </c>
      <c r="AW58" s="146">
        <v>6</v>
      </c>
      <c r="AX58" s="110"/>
      <c r="AY58" s="110"/>
      <c r="AZ58" s="110"/>
      <c r="BA58" s="87"/>
      <c r="BB58" s="87"/>
      <c r="BC58" s="88"/>
      <c r="BD58" s="91"/>
      <c r="BE58" s="91"/>
      <c r="BF58" s="91"/>
      <c r="BG58" s="113"/>
      <c r="BH58" s="113"/>
      <c r="BI58" s="91"/>
      <c r="BJ58" s="155"/>
      <c r="BK58" s="155"/>
      <c r="BL58" s="154"/>
      <c r="BM58" s="154"/>
      <c r="BN58" s="154"/>
      <c r="BO58" s="166"/>
      <c r="BP58" s="244"/>
      <c r="BQ58" s="244"/>
      <c r="BR58" s="245"/>
      <c r="BS58" s="245"/>
      <c r="BT58" s="245"/>
      <c r="BU58" s="252"/>
      <c r="BV58" s="254"/>
      <c r="BW58" s="254"/>
      <c r="BX58" s="255"/>
      <c r="BY58" s="255"/>
      <c r="BZ58" s="255"/>
      <c r="CA58" s="262"/>
      <c r="CB58" s="244"/>
      <c r="CC58" s="244"/>
      <c r="CD58" s="245"/>
      <c r="CE58" s="245"/>
      <c r="CF58" s="245"/>
      <c r="CG58" s="252"/>
    </row>
    <row r="59" spans="1:85" hidden="1">
      <c r="A59" s="7" t="s">
        <v>31</v>
      </c>
      <c r="B59" s="38" t="s">
        <v>32</v>
      </c>
      <c r="C59" s="41" t="s">
        <v>80</v>
      </c>
      <c r="D59" s="38" t="s">
        <v>14</v>
      </c>
      <c r="E59" s="79" t="s">
        <v>167</v>
      </c>
      <c r="F59" s="38"/>
      <c r="G59" s="41" t="s">
        <v>30</v>
      </c>
      <c r="H59" s="38" t="s">
        <v>106</v>
      </c>
      <c r="I59" s="42">
        <v>1</v>
      </c>
      <c r="J59" s="7">
        <v>1</v>
      </c>
      <c r="K59" s="7">
        <v>1</v>
      </c>
      <c r="L59" s="43">
        <f t="shared" si="3"/>
        <v>1</v>
      </c>
      <c r="M59" s="43">
        <f t="shared" si="5"/>
        <v>1</v>
      </c>
      <c r="N59" s="237">
        <v>1</v>
      </c>
      <c r="O59" s="237">
        <v>1</v>
      </c>
      <c r="P59" s="51" t="s">
        <v>20</v>
      </c>
      <c r="Q59" s="63">
        <v>42023</v>
      </c>
      <c r="R59" s="63">
        <v>42023</v>
      </c>
      <c r="S59" s="50">
        <v>6</v>
      </c>
      <c r="T59" s="58"/>
      <c r="U59" s="58"/>
      <c r="V59" s="58"/>
      <c r="W59" s="57"/>
      <c r="X59" s="57"/>
      <c r="Y59" s="99"/>
      <c r="Z59" s="234"/>
      <c r="AA59" s="234"/>
      <c r="AB59" s="114"/>
      <c r="AC59" s="101"/>
      <c r="AD59" s="101"/>
      <c r="AE59" s="100"/>
      <c r="AF59" s="236"/>
      <c r="AG59" s="236"/>
      <c r="AH59" s="133"/>
      <c r="AI59" s="136"/>
      <c r="AJ59" s="136"/>
      <c r="AK59" s="137"/>
      <c r="AL59" s="155"/>
      <c r="AM59" s="155"/>
      <c r="AN59" s="154"/>
      <c r="AO59" s="152"/>
      <c r="AP59" s="152"/>
      <c r="AQ59" s="153"/>
      <c r="AR59" s="137"/>
      <c r="AS59" s="137"/>
      <c r="AT59" s="178"/>
      <c r="AU59" s="136"/>
      <c r="AV59" s="136"/>
      <c r="AW59" s="137"/>
      <c r="AX59" s="58"/>
      <c r="AY59" s="58"/>
      <c r="AZ59" s="58"/>
      <c r="BA59" s="57"/>
      <c r="BB59" s="57"/>
      <c r="BC59" s="229"/>
      <c r="BD59" s="234"/>
      <c r="BE59" s="234"/>
      <c r="BF59" s="233"/>
      <c r="BG59" s="101"/>
      <c r="BH59" s="101"/>
      <c r="BI59" s="233"/>
      <c r="BJ59" s="155"/>
      <c r="BK59" s="155"/>
      <c r="BL59" s="154"/>
      <c r="BM59" s="152"/>
      <c r="BN59" s="152"/>
      <c r="BO59" s="153"/>
      <c r="BP59" s="244"/>
      <c r="BQ59" s="244"/>
      <c r="BR59" s="245"/>
      <c r="BS59" s="246"/>
      <c r="BT59" s="246"/>
      <c r="BU59" s="247"/>
      <c r="BV59" s="254"/>
      <c r="BW59" s="254"/>
      <c r="BX59" s="255"/>
      <c r="BY59" s="256"/>
      <c r="BZ59" s="256"/>
      <c r="CA59" s="257"/>
      <c r="CB59" s="244"/>
      <c r="CC59" s="244"/>
      <c r="CD59" s="245"/>
      <c r="CE59" s="246"/>
      <c r="CF59" s="246"/>
      <c r="CG59" s="247"/>
    </row>
    <row r="60" spans="1:85" hidden="1">
      <c r="A60" s="7" t="s">
        <v>50</v>
      </c>
      <c r="B60" s="38" t="s">
        <v>32</v>
      </c>
      <c r="C60" s="38" t="s">
        <v>52</v>
      </c>
      <c r="D60" s="38" t="s">
        <v>52</v>
      </c>
      <c r="E60" s="124" t="s">
        <v>167</v>
      </c>
      <c r="F60" s="41"/>
      <c r="G60" s="124" t="s">
        <v>156</v>
      </c>
      <c r="H60" s="79" t="s">
        <v>51</v>
      </c>
      <c r="I60" s="80">
        <v>1</v>
      </c>
      <c r="J60" s="81">
        <v>1</v>
      </c>
      <c r="K60" s="81"/>
      <c r="L60" s="83">
        <f t="shared" si="3"/>
        <v>1</v>
      </c>
      <c r="M60" s="83"/>
      <c r="N60" s="237"/>
      <c r="O60" s="237"/>
      <c r="P60" s="119"/>
      <c r="Q60" s="125"/>
      <c r="R60" s="125"/>
      <c r="S60" s="85"/>
      <c r="T60" s="110"/>
      <c r="U60" s="110"/>
      <c r="V60" s="110"/>
      <c r="W60" s="87"/>
      <c r="X60" s="87"/>
      <c r="Y60" s="88"/>
      <c r="Z60" s="91">
        <v>1</v>
      </c>
      <c r="AA60" s="91">
        <v>1</v>
      </c>
      <c r="AB60" s="91" t="s">
        <v>18</v>
      </c>
      <c r="AC60" s="113">
        <v>42123</v>
      </c>
      <c r="AD60" s="113"/>
      <c r="AE60" s="91"/>
      <c r="AF60" s="135"/>
      <c r="AG60" s="135"/>
      <c r="AH60" s="135"/>
      <c r="AI60" s="138"/>
      <c r="AJ60" s="138"/>
      <c r="AK60" s="146"/>
      <c r="AL60" s="155"/>
      <c r="AM60" s="155"/>
      <c r="AN60" s="154"/>
      <c r="AO60" s="154"/>
      <c r="AP60" s="154"/>
      <c r="AQ60" s="155"/>
      <c r="AR60" s="137"/>
      <c r="AS60" s="137"/>
      <c r="AT60" s="135"/>
      <c r="AU60" s="138"/>
      <c r="AV60" s="138"/>
      <c r="AW60" s="146"/>
      <c r="AX60" s="110"/>
      <c r="AY60" s="110"/>
      <c r="AZ60" s="110"/>
      <c r="BA60" s="87"/>
      <c r="BB60" s="87"/>
      <c r="BC60" s="88"/>
      <c r="BD60" s="91"/>
      <c r="BE60" s="91"/>
      <c r="BF60" s="91"/>
      <c r="BG60" s="113"/>
      <c r="BH60" s="113"/>
      <c r="BI60" s="91"/>
      <c r="BJ60" s="155"/>
      <c r="BK60" s="155"/>
      <c r="BL60" s="154"/>
      <c r="BM60" s="154"/>
      <c r="BN60" s="154"/>
      <c r="BO60" s="155"/>
      <c r="BP60" s="244"/>
      <c r="BQ60" s="244"/>
      <c r="BR60" s="245"/>
      <c r="BS60" s="245"/>
      <c r="BT60" s="245"/>
      <c r="BU60" s="244"/>
      <c r="BV60" s="254"/>
      <c r="BW60" s="254"/>
      <c r="BX60" s="255"/>
      <c r="BY60" s="255"/>
      <c r="BZ60" s="255"/>
      <c r="CA60" s="254"/>
      <c r="CB60" s="244"/>
      <c r="CC60" s="244"/>
      <c r="CD60" s="245"/>
      <c r="CE60" s="245"/>
      <c r="CF60" s="245"/>
      <c r="CG60" s="244"/>
    </row>
    <row r="61" spans="1:85" hidden="1">
      <c r="A61" s="7" t="s">
        <v>50</v>
      </c>
      <c r="B61" s="38" t="s">
        <v>32</v>
      </c>
      <c r="C61" s="38" t="s">
        <v>229</v>
      </c>
      <c r="D61" s="38" t="s">
        <v>229</v>
      </c>
      <c r="E61" s="41" t="s">
        <v>167</v>
      </c>
      <c r="F61" s="41"/>
      <c r="G61" s="41" t="s">
        <v>232</v>
      </c>
      <c r="H61" s="38" t="s">
        <v>231</v>
      </c>
      <c r="I61" s="42">
        <v>1</v>
      </c>
      <c r="J61" s="7">
        <v>1</v>
      </c>
      <c r="K61" s="7">
        <v>1</v>
      </c>
      <c r="L61" s="43">
        <f t="shared" si="3"/>
        <v>1</v>
      </c>
      <c r="M61" s="43">
        <f t="shared" si="5"/>
        <v>1</v>
      </c>
      <c r="N61" s="237"/>
      <c r="O61" s="237"/>
      <c r="P61" s="51"/>
      <c r="Q61" s="63"/>
      <c r="R61" s="63"/>
      <c r="S61" s="222"/>
      <c r="T61" s="58"/>
      <c r="U61" s="58"/>
      <c r="V61" s="58"/>
      <c r="W61" s="57"/>
      <c r="X61" s="57"/>
      <c r="Y61" s="223"/>
      <c r="Z61" s="234">
        <v>1</v>
      </c>
      <c r="AA61" s="234">
        <v>1</v>
      </c>
      <c r="AB61" s="224" t="s">
        <v>20</v>
      </c>
      <c r="AC61" s="101">
        <v>42075</v>
      </c>
      <c r="AD61" s="101">
        <v>42075</v>
      </c>
      <c r="AE61" s="224">
        <v>5</v>
      </c>
      <c r="AF61" s="236"/>
      <c r="AG61" s="236"/>
      <c r="AH61" s="221"/>
      <c r="AI61" s="136"/>
      <c r="AJ61" s="136"/>
      <c r="AK61" s="137"/>
      <c r="AL61" s="238"/>
      <c r="AM61" s="238"/>
      <c r="AN61" s="152"/>
      <c r="AO61" s="152"/>
      <c r="AP61" s="152"/>
      <c r="AQ61" s="153"/>
      <c r="AR61" s="137"/>
      <c r="AS61" s="137"/>
      <c r="AT61" s="221"/>
      <c r="AU61" s="136"/>
      <c r="AV61" s="136"/>
      <c r="AW61" s="137"/>
      <c r="AX61" s="58"/>
      <c r="AY61" s="58"/>
      <c r="AZ61" s="58"/>
      <c r="BA61" s="57"/>
      <c r="BB61" s="57"/>
      <c r="BC61" s="229"/>
      <c r="BD61" s="234"/>
      <c r="BE61" s="234"/>
      <c r="BF61" s="233"/>
      <c r="BG61" s="101"/>
      <c r="BH61" s="101"/>
      <c r="BI61" s="233"/>
      <c r="BJ61" s="238"/>
      <c r="BK61" s="238"/>
      <c r="BL61" s="152"/>
      <c r="BM61" s="152"/>
      <c r="BN61" s="152"/>
      <c r="BO61" s="153"/>
      <c r="BP61" s="253"/>
      <c r="BQ61" s="253"/>
      <c r="BR61" s="246"/>
      <c r="BS61" s="246"/>
      <c r="BT61" s="246"/>
      <c r="BU61" s="247"/>
      <c r="BV61" s="263"/>
      <c r="BW61" s="263"/>
      <c r="BX61" s="256"/>
      <c r="BY61" s="256"/>
      <c r="BZ61" s="256"/>
      <c r="CA61" s="257"/>
      <c r="CB61" s="253"/>
      <c r="CC61" s="253"/>
      <c r="CD61" s="246"/>
      <c r="CE61" s="246"/>
      <c r="CF61" s="246"/>
      <c r="CG61" s="247"/>
    </row>
    <row r="62" spans="1:85" hidden="1">
      <c r="A62" s="7" t="s">
        <v>50</v>
      </c>
      <c r="B62" s="20" t="s">
        <v>60</v>
      </c>
      <c r="C62" s="21" t="s">
        <v>14</v>
      </c>
      <c r="D62" s="21" t="s">
        <v>14</v>
      </c>
      <c r="E62" s="124" t="s">
        <v>167</v>
      </c>
      <c r="F62" s="41"/>
      <c r="G62" s="20" t="s">
        <v>105</v>
      </c>
      <c r="H62" s="20" t="s">
        <v>54</v>
      </c>
      <c r="I62" s="42">
        <v>2</v>
      </c>
      <c r="J62" s="7">
        <v>2</v>
      </c>
      <c r="K62" s="7">
        <v>2</v>
      </c>
      <c r="L62" s="43">
        <f t="shared" si="3"/>
        <v>1</v>
      </c>
      <c r="M62" s="67">
        <f>K62/J62</f>
        <v>1</v>
      </c>
      <c r="N62" s="237"/>
      <c r="O62" s="237"/>
      <c r="P62" s="51"/>
      <c r="Q62" s="49"/>
      <c r="R62" s="49"/>
      <c r="S62" s="50"/>
      <c r="T62" s="58">
        <v>1</v>
      </c>
      <c r="U62" s="58">
        <v>1</v>
      </c>
      <c r="V62" s="58" t="s">
        <v>20</v>
      </c>
      <c r="W62" s="57">
        <v>42052</v>
      </c>
      <c r="X62" s="57">
        <v>42053</v>
      </c>
      <c r="Y62" s="99">
        <v>5</v>
      </c>
      <c r="Z62" s="234">
        <v>1</v>
      </c>
      <c r="AA62" s="234">
        <v>1</v>
      </c>
      <c r="AB62" s="114" t="s">
        <v>20</v>
      </c>
      <c r="AC62" s="101">
        <v>42111</v>
      </c>
      <c r="AD62" s="101">
        <v>42111</v>
      </c>
      <c r="AE62" s="100">
        <v>6</v>
      </c>
      <c r="AF62" s="236"/>
      <c r="AG62" s="236"/>
      <c r="AH62" s="133"/>
      <c r="AI62" s="136"/>
      <c r="AJ62" s="136"/>
      <c r="AK62" s="137"/>
      <c r="AL62" s="154"/>
      <c r="AM62" s="154"/>
      <c r="AN62" s="154"/>
      <c r="AO62" s="152"/>
      <c r="AP62" s="152"/>
      <c r="AQ62" s="153"/>
      <c r="AR62" s="132"/>
      <c r="AS62" s="132"/>
      <c r="AT62" s="178"/>
      <c r="AU62" s="136"/>
      <c r="AV62" s="136"/>
      <c r="AW62" s="137"/>
      <c r="AX62" s="58"/>
      <c r="AY62" s="58"/>
      <c r="AZ62" s="58"/>
      <c r="BA62" s="57"/>
      <c r="BB62" s="57"/>
      <c r="BC62" s="229"/>
      <c r="BD62" s="234"/>
      <c r="BE62" s="234"/>
      <c r="BF62" s="233"/>
      <c r="BG62" s="101"/>
      <c r="BH62" s="101"/>
      <c r="BI62" s="233"/>
      <c r="BJ62" s="154"/>
      <c r="BK62" s="154"/>
      <c r="BL62" s="154"/>
      <c r="BM62" s="152"/>
      <c r="BN62" s="152"/>
      <c r="BO62" s="153"/>
      <c r="BP62" s="245"/>
      <c r="BQ62" s="245"/>
      <c r="BR62" s="245"/>
      <c r="BS62" s="246"/>
      <c r="BT62" s="246"/>
      <c r="BU62" s="247"/>
      <c r="BV62" s="255"/>
      <c r="BW62" s="255"/>
      <c r="BX62" s="255"/>
      <c r="BY62" s="256"/>
      <c r="BZ62" s="256"/>
      <c r="CA62" s="257"/>
      <c r="CB62" s="245"/>
      <c r="CC62" s="245"/>
      <c r="CD62" s="245"/>
      <c r="CE62" s="246"/>
      <c r="CF62" s="246"/>
      <c r="CG62" s="247"/>
    </row>
    <row r="63" spans="1:85" hidden="1">
      <c r="A63" s="19" t="s">
        <v>3</v>
      </c>
      <c r="B63" s="65" t="s">
        <v>4</v>
      </c>
      <c r="C63" s="38" t="s">
        <v>14</v>
      </c>
      <c r="D63" s="65" t="s">
        <v>41</v>
      </c>
      <c r="E63" s="128"/>
      <c r="F63" s="65"/>
      <c r="G63" s="65" t="s">
        <v>42</v>
      </c>
      <c r="H63" s="65" t="s">
        <v>43</v>
      </c>
      <c r="I63" s="42">
        <v>1</v>
      </c>
      <c r="J63" s="7">
        <v>1</v>
      </c>
      <c r="K63" s="7"/>
      <c r="L63" s="43">
        <f t="shared" si="3"/>
        <v>1</v>
      </c>
      <c r="M63" s="7"/>
      <c r="N63" s="237">
        <v>1</v>
      </c>
      <c r="O63" s="237">
        <v>1</v>
      </c>
      <c r="P63" s="51" t="s">
        <v>18</v>
      </c>
      <c r="Q63" s="49">
        <v>42027</v>
      </c>
      <c r="R63" s="49"/>
      <c r="S63" s="50"/>
      <c r="T63" s="235"/>
      <c r="U63" s="58"/>
      <c r="V63" s="58"/>
      <c r="W63" s="57"/>
      <c r="X63" s="57"/>
      <c r="Y63" s="99"/>
      <c r="Z63" s="234"/>
      <c r="AA63" s="234"/>
      <c r="AB63" s="114"/>
      <c r="AC63" s="55"/>
      <c r="AD63" s="55"/>
      <c r="AE63" s="100"/>
      <c r="AF63" s="236"/>
      <c r="AG63" s="236"/>
      <c r="AH63" s="133"/>
      <c r="AI63" s="136"/>
      <c r="AJ63" s="136"/>
      <c r="AK63" s="137"/>
      <c r="AL63" s="154"/>
      <c r="AM63" s="154"/>
      <c r="AN63" s="154"/>
      <c r="AO63" s="152"/>
      <c r="AP63" s="152"/>
      <c r="AQ63" s="153"/>
      <c r="AR63" s="137"/>
      <c r="AS63" s="137"/>
      <c r="AT63" s="178"/>
      <c r="AU63" s="136"/>
      <c r="AV63" s="136"/>
      <c r="AW63" s="137"/>
      <c r="AX63" s="58"/>
      <c r="AY63" s="58"/>
      <c r="AZ63" s="58"/>
      <c r="BA63" s="57"/>
      <c r="BB63" s="57"/>
      <c r="BC63" s="229"/>
      <c r="BD63" s="234"/>
      <c r="BE63" s="234"/>
      <c r="BF63" s="233"/>
      <c r="BG63" s="55"/>
      <c r="BH63" s="55"/>
      <c r="BI63" s="233"/>
      <c r="BJ63" s="154"/>
      <c r="BK63" s="154"/>
      <c r="BL63" s="154"/>
      <c r="BM63" s="152"/>
      <c r="BN63" s="152"/>
      <c r="BO63" s="153"/>
      <c r="BP63" s="245"/>
      <c r="BQ63" s="245"/>
      <c r="BR63" s="245"/>
      <c r="BS63" s="246"/>
      <c r="BT63" s="246"/>
      <c r="BU63" s="247"/>
      <c r="BV63" s="255"/>
      <c r="BW63" s="255"/>
      <c r="BX63" s="255"/>
      <c r="BY63" s="256"/>
      <c r="BZ63" s="256"/>
      <c r="CA63" s="257"/>
      <c r="CB63" s="245"/>
      <c r="CC63" s="245"/>
      <c r="CD63" s="245"/>
      <c r="CE63" s="246"/>
      <c r="CF63" s="246"/>
      <c r="CG63" s="247"/>
    </row>
    <row r="64" spans="1:85" hidden="1">
      <c r="A64" s="11" t="s">
        <v>26</v>
      </c>
      <c r="B64" s="66" t="s">
        <v>4</v>
      </c>
      <c r="C64" s="66" t="s">
        <v>52</v>
      </c>
      <c r="D64" s="66" t="s">
        <v>52</v>
      </c>
      <c r="E64" s="130" t="s">
        <v>167</v>
      </c>
      <c r="F64" s="66"/>
      <c r="G64" s="128" t="s">
        <v>157</v>
      </c>
      <c r="H64" s="128" t="s">
        <v>51</v>
      </c>
      <c r="I64" s="80">
        <v>1</v>
      </c>
      <c r="J64" s="81">
        <v>1</v>
      </c>
      <c r="K64" s="81">
        <v>1</v>
      </c>
      <c r="L64" s="43">
        <f t="shared" si="3"/>
        <v>1</v>
      </c>
      <c r="M64" s="43">
        <f>K64/J64</f>
        <v>1</v>
      </c>
      <c r="N64" s="237">
        <v>1</v>
      </c>
      <c r="O64" s="237">
        <v>1</v>
      </c>
      <c r="P64" s="119" t="s">
        <v>20</v>
      </c>
      <c r="Q64" s="84">
        <v>42329</v>
      </c>
      <c r="R64" s="84">
        <v>42011</v>
      </c>
      <c r="S64" s="85">
        <v>6</v>
      </c>
      <c r="T64" s="88"/>
      <c r="U64" s="110"/>
      <c r="V64" s="110"/>
      <c r="W64" s="87"/>
      <c r="X64" s="87"/>
      <c r="Y64" s="88"/>
      <c r="Z64" s="91"/>
      <c r="AA64" s="91"/>
      <c r="AB64" s="91"/>
      <c r="AC64" s="112"/>
      <c r="AD64" s="112"/>
      <c r="AE64" s="91"/>
      <c r="AF64" s="135"/>
      <c r="AG64" s="135"/>
      <c r="AH64" s="135"/>
      <c r="AI64" s="138"/>
      <c r="AJ64" s="138"/>
      <c r="AK64" s="146"/>
      <c r="AL64" s="154"/>
      <c r="AM64" s="154"/>
      <c r="AN64" s="154"/>
      <c r="AO64" s="154"/>
      <c r="AP64" s="154"/>
      <c r="AQ64" s="155"/>
      <c r="AR64" s="137"/>
      <c r="AS64" s="137"/>
      <c r="AT64" s="135"/>
      <c r="AU64" s="138"/>
      <c r="AV64" s="138"/>
      <c r="AW64" s="146"/>
      <c r="AX64" s="110"/>
      <c r="AY64" s="110"/>
      <c r="AZ64" s="110"/>
      <c r="BA64" s="87"/>
      <c r="BB64" s="87"/>
      <c r="BC64" s="88"/>
      <c r="BD64" s="91"/>
      <c r="BE64" s="91"/>
      <c r="BF64" s="91"/>
      <c r="BG64" s="112"/>
      <c r="BH64" s="112"/>
      <c r="BI64" s="91"/>
      <c r="BJ64" s="154"/>
      <c r="BK64" s="154"/>
      <c r="BL64" s="154"/>
      <c r="BM64" s="154"/>
      <c r="BN64" s="154"/>
      <c r="BO64" s="155"/>
      <c r="BP64" s="245"/>
      <c r="BQ64" s="245"/>
      <c r="BR64" s="245"/>
      <c r="BS64" s="245"/>
      <c r="BT64" s="245"/>
      <c r="BU64" s="244"/>
      <c r="BV64" s="255"/>
      <c r="BW64" s="255"/>
      <c r="BX64" s="255"/>
      <c r="BY64" s="255"/>
      <c r="BZ64" s="255"/>
      <c r="CA64" s="254"/>
      <c r="CB64" s="245"/>
      <c r="CC64" s="245"/>
      <c r="CD64" s="245"/>
      <c r="CE64" s="245"/>
      <c r="CF64" s="245"/>
      <c r="CG64" s="244"/>
    </row>
    <row r="65" spans="1:85" hidden="1">
      <c r="A65" s="11" t="s">
        <v>26</v>
      </c>
      <c r="B65" s="66" t="s">
        <v>4</v>
      </c>
      <c r="C65" s="66" t="s">
        <v>14</v>
      </c>
      <c r="D65" s="66" t="s">
        <v>46</v>
      </c>
      <c r="E65" s="130" t="s">
        <v>169</v>
      </c>
      <c r="F65" s="66"/>
      <c r="G65" s="66" t="s">
        <v>45</v>
      </c>
      <c r="H65" s="66" t="s">
        <v>47</v>
      </c>
      <c r="I65" s="42">
        <v>3</v>
      </c>
      <c r="J65" s="7">
        <v>2</v>
      </c>
      <c r="K65" s="7"/>
      <c r="L65" s="43">
        <f t="shared" si="3"/>
        <v>0.66666666666666663</v>
      </c>
      <c r="M65" s="43">
        <f>K65/J65</f>
        <v>0</v>
      </c>
      <c r="N65" s="237">
        <v>1</v>
      </c>
      <c r="O65" s="237">
        <v>1</v>
      </c>
      <c r="P65" s="51" t="s">
        <v>18</v>
      </c>
      <c r="Q65" s="49"/>
      <c r="R65" s="49"/>
      <c r="S65" s="50"/>
      <c r="T65" s="235">
        <v>1</v>
      </c>
      <c r="U65" s="58"/>
      <c r="V65" s="58"/>
      <c r="W65" s="57"/>
      <c r="X65" s="57"/>
      <c r="Y65" s="99"/>
      <c r="Z65" s="234"/>
      <c r="AA65" s="234"/>
      <c r="AB65" s="114"/>
      <c r="AC65" s="55"/>
      <c r="AD65" s="55"/>
      <c r="AE65" s="100"/>
      <c r="AF65" s="236">
        <v>1</v>
      </c>
      <c r="AG65" s="236">
        <v>1</v>
      </c>
      <c r="AH65" s="133" t="s">
        <v>18</v>
      </c>
      <c r="AI65" s="136">
        <v>42132</v>
      </c>
      <c r="AJ65" s="136"/>
      <c r="AK65" s="137"/>
      <c r="AL65" s="154"/>
      <c r="AM65" s="154"/>
      <c r="AN65" s="154"/>
      <c r="AO65" s="152"/>
      <c r="AP65" s="152"/>
      <c r="AQ65" s="153"/>
      <c r="AR65" s="137"/>
      <c r="AS65" s="137"/>
      <c r="AT65" s="178"/>
      <c r="AU65" s="136"/>
      <c r="AV65" s="136"/>
      <c r="AW65" s="137"/>
      <c r="AX65" s="58"/>
      <c r="AY65" s="58"/>
      <c r="AZ65" s="58"/>
      <c r="BA65" s="57"/>
      <c r="BB65" s="57"/>
      <c r="BC65" s="229"/>
      <c r="BD65" s="234"/>
      <c r="BE65" s="234"/>
      <c r="BF65" s="233"/>
      <c r="BG65" s="55"/>
      <c r="BH65" s="55"/>
      <c r="BI65" s="233"/>
      <c r="BJ65" s="154"/>
      <c r="BK65" s="154"/>
      <c r="BL65" s="154"/>
      <c r="BM65" s="152"/>
      <c r="BN65" s="152"/>
      <c r="BO65" s="153"/>
      <c r="BP65" s="245"/>
      <c r="BQ65" s="245"/>
      <c r="BR65" s="245"/>
      <c r="BS65" s="246"/>
      <c r="BT65" s="246"/>
      <c r="BU65" s="247"/>
      <c r="BV65" s="255"/>
      <c r="BW65" s="255"/>
      <c r="BX65" s="255"/>
      <c r="BY65" s="256"/>
      <c r="BZ65" s="256"/>
      <c r="CA65" s="257"/>
      <c r="CB65" s="245"/>
      <c r="CC65" s="245"/>
      <c r="CD65" s="245"/>
      <c r="CE65" s="246"/>
      <c r="CF65" s="246"/>
      <c r="CG65" s="247"/>
    </row>
    <row r="66" spans="1:85" hidden="1">
      <c r="A66" s="11" t="s">
        <v>26</v>
      </c>
      <c r="B66" s="66" t="s">
        <v>4</v>
      </c>
      <c r="C66" s="66" t="s">
        <v>14</v>
      </c>
      <c r="D66" s="66" t="s">
        <v>41</v>
      </c>
      <c r="E66" s="124" t="s">
        <v>167</v>
      </c>
      <c r="F66" s="41"/>
      <c r="G66" s="66" t="s">
        <v>48</v>
      </c>
      <c r="H66" s="66" t="s">
        <v>47</v>
      </c>
      <c r="I66" s="42">
        <v>3</v>
      </c>
      <c r="J66" s="7">
        <v>3</v>
      </c>
      <c r="K66" s="7"/>
      <c r="L66" s="43">
        <f t="shared" si="3"/>
        <v>1</v>
      </c>
      <c r="M66" s="43">
        <f>K66/J66</f>
        <v>0</v>
      </c>
      <c r="N66" s="237">
        <v>1</v>
      </c>
      <c r="O66" s="237">
        <v>1</v>
      </c>
      <c r="P66" s="51" t="s">
        <v>18</v>
      </c>
      <c r="Q66" s="49"/>
      <c r="R66" s="49"/>
      <c r="S66" s="50"/>
      <c r="T66" s="102">
        <v>1</v>
      </c>
      <c r="U66" s="102">
        <v>1</v>
      </c>
      <c r="V66" s="58" t="s">
        <v>18</v>
      </c>
      <c r="W66" s="57"/>
      <c r="X66" s="57"/>
      <c r="Y66" s="99"/>
      <c r="Z66" s="234"/>
      <c r="AA66" s="234"/>
      <c r="AB66" s="114"/>
      <c r="AC66" s="55"/>
      <c r="AD66" s="55"/>
      <c r="AE66" s="100"/>
      <c r="AF66" s="236"/>
      <c r="AG66" s="236"/>
      <c r="AH66" s="133"/>
      <c r="AI66" s="136"/>
      <c r="AJ66" s="136"/>
      <c r="AK66" s="137"/>
      <c r="AL66" s="154"/>
      <c r="AM66" s="154"/>
      <c r="AN66" s="154"/>
      <c r="AO66" s="152"/>
      <c r="AP66" s="152"/>
      <c r="AQ66" s="153"/>
      <c r="AR66" s="137">
        <v>1</v>
      </c>
      <c r="AS66" s="137">
        <v>1</v>
      </c>
      <c r="AT66" s="178" t="s">
        <v>18</v>
      </c>
      <c r="AU66" s="136">
        <v>42200</v>
      </c>
      <c r="AV66" s="136"/>
      <c r="AW66" s="137"/>
      <c r="AX66" s="58"/>
      <c r="AY66" s="58"/>
      <c r="AZ66" s="58"/>
      <c r="BA66" s="57"/>
      <c r="BB66" s="57"/>
      <c r="BC66" s="229"/>
      <c r="BD66" s="234"/>
      <c r="BE66" s="234"/>
      <c r="BF66" s="233"/>
      <c r="BG66" s="55"/>
      <c r="BH66" s="55"/>
      <c r="BI66" s="233"/>
      <c r="BJ66" s="154"/>
      <c r="BK66" s="154"/>
      <c r="BL66" s="154"/>
      <c r="BM66" s="152"/>
      <c r="BN66" s="152"/>
      <c r="BO66" s="153"/>
      <c r="BP66" s="245"/>
      <c r="BQ66" s="245"/>
      <c r="BR66" s="245"/>
      <c r="BS66" s="246"/>
      <c r="BT66" s="246"/>
      <c r="BU66" s="247"/>
      <c r="BV66" s="255"/>
      <c r="BW66" s="255"/>
      <c r="BX66" s="255"/>
      <c r="BY66" s="256"/>
      <c r="BZ66" s="256"/>
      <c r="CA66" s="257"/>
      <c r="CB66" s="245"/>
      <c r="CC66" s="245"/>
      <c r="CD66" s="245"/>
      <c r="CE66" s="246"/>
      <c r="CF66" s="246"/>
      <c r="CG66" s="247"/>
    </row>
    <row r="67" spans="1:85" hidden="1">
      <c r="A67" s="11" t="s">
        <v>26</v>
      </c>
      <c r="B67" s="66" t="s">
        <v>4</v>
      </c>
      <c r="C67" s="66" t="s">
        <v>14</v>
      </c>
      <c r="D67" s="66" t="s">
        <v>46</v>
      </c>
      <c r="E67" s="130" t="s">
        <v>169</v>
      </c>
      <c r="F67" s="66"/>
      <c r="G67" s="200" t="s">
        <v>208</v>
      </c>
      <c r="H67" s="66" t="s">
        <v>47</v>
      </c>
      <c r="I67" s="80">
        <v>1</v>
      </c>
      <c r="J67" s="81">
        <v>1</v>
      </c>
      <c r="K67" s="81"/>
      <c r="L67" s="83">
        <f t="shared" si="3"/>
        <v>1</v>
      </c>
      <c r="M67" s="83">
        <f>K67/J67</f>
        <v>0</v>
      </c>
      <c r="N67" s="237"/>
      <c r="O67" s="237"/>
      <c r="P67" s="119"/>
      <c r="Q67" s="84"/>
      <c r="R67" s="84"/>
      <c r="S67" s="85"/>
      <c r="T67" s="88"/>
      <c r="U67" s="110"/>
      <c r="V67" s="110"/>
      <c r="W67" s="87"/>
      <c r="X67" s="87"/>
      <c r="Y67" s="88"/>
      <c r="Z67" s="91"/>
      <c r="AA67" s="91"/>
      <c r="AB67" s="91"/>
      <c r="AC67" s="112"/>
      <c r="AD67" s="112"/>
      <c r="AE67" s="91"/>
      <c r="AF67" s="135"/>
      <c r="AG67" s="135"/>
      <c r="AH67" s="135"/>
      <c r="AI67" s="138"/>
      <c r="AJ67" s="138"/>
      <c r="AK67" s="146"/>
      <c r="AL67" s="154"/>
      <c r="AM67" s="154"/>
      <c r="AN67" s="154"/>
      <c r="AO67" s="154"/>
      <c r="AP67" s="154"/>
      <c r="AQ67" s="155"/>
      <c r="AR67" s="137">
        <v>1</v>
      </c>
      <c r="AS67" s="137">
        <v>1</v>
      </c>
      <c r="AT67" s="198" t="s">
        <v>18</v>
      </c>
      <c r="AU67" s="136">
        <v>42200</v>
      </c>
      <c r="AV67" s="138"/>
      <c r="AW67" s="146"/>
      <c r="AX67" s="110"/>
      <c r="AY67" s="110"/>
      <c r="AZ67" s="110"/>
      <c r="BA67" s="87"/>
      <c r="BB67" s="87"/>
      <c r="BC67" s="88"/>
      <c r="BD67" s="91"/>
      <c r="BE67" s="91"/>
      <c r="BF67" s="91"/>
      <c r="BG67" s="112"/>
      <c r="BH67" s="112"/>
      <c r="BI67" s="91"/>
      <c r="BJ67" s="154"/>
      <c r="BK67" s="154"/>
      <c r="BL67" s="154"/>
      <c r="BM67" s="154"/>
      <c r="BN67" s="154"/>
      <c r="BO67" s="155"/>
      <c r="BP67" s="245"/>
      <c r="BQ67" s="245"/>
      <c r="BR67" s="245"/>
      <c r="BS67" s="245"/>
      <c r="BT67" s="245"/>
      <c r="BU67" s="244"/>
      <c r="BV67" s="255"/>
      <c r="BW67" s="255"/>
      <c r="BX67" s="255"/>
      <c r="BY67" s="255"/>
      <c r="BZ67" s="255"/>
      <c r="CA67" s="254"/>
      <c r="CB67" s="245"/>
      <c r="CC67" s="245"/>
      <c r="CD67" s="245"/>
      <c r="CE67" s="245"/>
      <c r="CF67" s="245"/>
      <c r="CG67" s="244"/>
    </row>
    <row r="68" spans="1:85" hidden="1">
      <c r="A68" s="11" t="s">
        <v>26</v>
      </c>
      <c r="B68" s="66" t="s">
        <v>4</v>
      </c>
      <c r="C68" s="66" t="s">
        <v>14</v>
      </c>
      <c r="D68" s="66" t="s">
        <v>46</v>
      </c>
      <c r="E68" s="130" t="s">
        <v>169</v>
      </c>
      <c r="F68" s="66"/>
      <c r="G68" s="200" t="s">
        <v>209</v>
      </c>
      <c r="H68" s="66" t="s">
        <v>47</v>
      </c>
      <c r="I68" s="80">
        <v>1</v>
      </c>
      <c r="J68" s="81">
        <v>1</v>
      </c>
      <c r="K68" s="81"/>
      <c r="L68" s="83">
        <f t="shared" ref="L68:L75" si="6">J68/I68</f>
        <v>1</v>
      </c>
      <c r="M68" s="83">
        <f t="shared" ref="M68:M75" si="7">K68/J68</f>
        <v>0</v>
      </c>
      <c r="N68" s="237"/>
      <c r="O68" s="237"/>
      <c r="P68" s="119"/>
      <c r="Q68" s="84"/>
      <c r="R68" s="84"/>
      <c r="S68" s="85"/>
      <c r="T68" s="88"/>
      <c r="U68" s="110"/>
      <c r="V68" s="110"/>
      <c r="W68" s="87"/>
      <c r="X68" s="87"/>
      <c r="Y68" s="88"/>
      <c r="Z68" s="91"/>
      <c r="AA68" s="91"/>
      <c r="AB68" s="91"/>
      <c r="AC68" s="112"/>
      <c r="AD68" s="112"/>
      <c r="AE68" s="91"/>
      <c r="AF68" s="135"/>
      <c r="AG68" s="135"/>
      <c r="AH68" s="135"/>
      <c r="AI68" s="138"/>
      <c r="AJ68" s="138"/>
      <c r="AK68" s="146"/>
      <c r="AL68" s="154"/>
      <c r="AM68" s="154"/>
      <c r="AN68" s="154"/>
      <c r="AO68" s="154"/>
      <c r="AP68" s="154"/>
      <c r="AQ68" s="155"/>
      <c r="AR68" s="137">
        <v>1</v>
      </c>
      <c r="AS68" s="137">
        <v>1</v>
      </c>
      <c r="AT68" s="198" t="s">
        <v>18</v>
      </c>
      <c r="AU68" s="136">
        <v>42200</v>
      </c>
      <c r="AV68" s="138"/>
      <c r="AW68" s="146"/>
      <c r="AX68" s="110"/>
      <c r="AY68" s="110"/>
      <c r="AZ68" s="110"/>
      <c r="BA68" s="87"/>
      <c r="BB68" s="87"/>
      <c r="BC68" s="88"/>
      <c r="BD68" s="91"/>
      <c r="BE68" s="91"/>
      <c r="BF68" s="91"/>
      <c r="BG68" s="112"/>
      <c r="BH68" s="112"/>
      <c r="BI68" s="91"/>
      <c r="BJ68" s="154"/>
      <c r="BK68" s="154"/>
      <c r="BL68" s="154"/>
      <c r="BM68" s="154"/>
      <c r="BN68" s="154"/>
      <c r="BO68" s="155"/>
      <c r="BP68" s="245"/>
      <c r="BQ68" s="245"/>
      <c r="BR68" s="245"/>
      <c r="BS68" s="245"/>
      <c r="BT68" s="245"/>
      <c r="BU68" s="244"/>
      <c r="BV68" s="255"/>
      <c r="BW68" s="255"/>
      <c r="BX68" s="255"/>
      <c r="BY68" s="255"/>
      <c r="BZ68" s="255"/>
      <c r="CA68" s="254"/>
      <c r="CB68" s="245"/>
      <c r="CC68" s="245"/>
      <c r="CD68" s="245"/>
      <c r="CE68" s="245"/>
      <c r="CF68" s="245"/>
      <c r="CG68" s="244"/>
    </row>
    <row r="69" spans="1:85" hidden="1">
      <c r="A69" s="11" t="s">
        <v>26</v>
      </c>
      <c r="B69" s="66" t="s">
        <v>4</v>
      </c>
      <c r="C69" s="66" t="s">
        <v>14</v>
      </c>
      <c r="D69" s="66" t="s">
        <v>46</v>
      </c>
      <c r="E69" s="130" t="s">
        <v>169</v>
      </c>
      <c r="F69" s="66"/>
      <c r="G69" s="200" t="s">
        <v>210</v>
      </c>
      <c r="H69" s="66" t="s">
        <v>47</v>
      </c>
      <c r="I69" s="80">
        <v>1</v>
      </c>
      <c r="J69" s="81">
        <v>1</v>
      </c>
      <c r="K69" s="81"/>
      <c r="L69" s="83">
        <f t="shared" si="6"/>
        <v>1</v>
      </c>
      <c r="M69" s="83">
        <f t="shared" si="7"/>
        <v>0</v>
      </c>
      <c r="N69" s="237"/>
      <c r="O69" s="237"/>
      <c r="P69" s="119"/>
      <c r="Q69" s="84"/>
      <c r="R69" s="84"/>
      <c r="S69" s="85"/>
      <c r="T69" s="88"/>
      <c r="U69" s="110"/>
      <c r="V69" s="110"/>
      <c r="W69" s="87"/>
      <c r="X69" s="87"/>
      <c r="Y69" s="88"/>
      <c r="Z69" s="91"/>
      <c r="AA69" s="91"/>
      <c r="AB69" s="91"/>
      <c r="AC69" s="112"/>
      <c r="AD69" s="112"/>
      <c r="AE69" s="91"/>
      <c r="AF69" s="135"/>
      <c r="AG69" s="135"/>
      <c r="AH69" s="135"/>
      <c r="AI69" s="138"/>
      <c r="AJ69" s="138"/>
      <c r="AK69" s="146"/>
      <c r="AL69" s="154"/>
      <c r="AM69" s="154"/>
      <c r="AN69" s="154"/>
      <c r="AO69" s="154"/>
      <c r="AP69" s="154"/>
      <c r="AQ69" s="155"/>
      <c r="AR69" s="137">
        <v>1</v>
      </c>
      <c r="AS69" s="137">
        <v>1</v>
      </c>
      <c r="AT69" s="198" t="s">
        <v>18</v>
      </c>
      <c r="AU69" s="136">
        <v>42200</v>
      </c>
      <c r="AV69" s="138"/>
      <c r="AW69" s="146"/>
      <c r="AX69" s="110"/>
      <c r="AY69" s="110"/>
      <c r="AZ69" s="110"/>
      <c r="BA69" s="87"/>
      <c r="BB69" s="87"/>
      <c r="BC69" s="88"/>
      <c r="BD69" s="91"/>
      <c r="BE69" s="91"/>
      <c r="BF69" s="91"/>
      <c r="BG69" s="112"/>
      <c r="BH69" s="112"/>
      <c r="BI69" s="91"/>
      <c r="BJ69" s="154"/>
      <c r="BK69" s="154"/>
      <c r="BL69" s="154"/>
      <c r="BM69" s="154"/>
      <c r="BN69" s="154"/>
      <c r="BO69" s="155"/>
      <c r="BP69" s="245"/>
      <c r="BQ69" s="245"/>
      <c r="BR69" s="245"/>
      <c r="BS69" s="245"/>
      <c r="BT69" s="245"/>
      <c r="BU69" s="244"/>
      <c r="BV69" s="255"/>
      <c r="BW69" s="255"/>
      <c r="BX69" s="255"/>
      <c r="BY69" s="255"/>
      <c r="BZ69" s="255"/>
      <c r="CA69" s="254"/>
      <c r="CB69" s="245"/>
      <c r="CC69" s="245"/>
      <c r="CD69" s="245"/>
      <c r="CE69" s="245"/>
      <c r="CF69" s="245"/>
      <c r="CG69" s="244"/>
    </row>
    <row r="70" spans="1:85" hidden="1">
      <c r="A70" s="11" t="s">
        <v>26</v>
      </c>
      <c r="B70" s="66" t="s">
        <v>4</v>
      </c>
      <c r="C70" s="66" t="s">
        <v>14</v>
      </c>
      <c r="D70" s="66" t="s">
        <v>46</v>
      </c>
      <c r="E70" s="130" t="s">
        <v>169</v>
      </c>
      <c r="F70" s="66"/>
      <c r="G70" s="200" t="s">
        <v>211</v>
      </c>
      <c r="H70" s="66" t="s">
        <v>47</v>
      </c>
      <c r="I70" s="80">
        <v>1</v>
      </c>
      <c r="J70" s="81">
        <v>1</v>
      </c>
      <c r="K70" s="81"/>
      <c r="L70" s="83">
        <f t="shared" si="6"/>
        <v>1</v>
      </c>
      <c r="M70" s="83">
        <f t="shared" si="7"/>
        <v>0</v>
      </c>
      <c r="N70" s="237"/>
      <c r="O70" s="237"/>
      <c r="P70" s="119"/>
      <c r="Q70" s="84"/>
      <c r="R70" s="84"/>
      <c r="S70" s="85"/>
      <c r="T70" s="88"/>
      <c r="U70" s="110"/>
      <c r="V70" s="110"/>
      <c r="W70" s="87"/>
      <c r="X70" s="87"/>
      <c r="Y70" s="88"/>
      <c r="Z70" s="91"/>
      <c r="AA70" s="91"/>
      <c r="AB70" s="91"/>
      <c r="AC70" s="112"/>
      <c r="AD70" s="112"/>
      <c r="AE70" s="91"/>
      <c r="AF70" s="135"/>
      <c r="AG70" s="135"/>
      <c r="AH70" s="135"/>
      <c r="AI70" s="138"/>
      <c r="AJ70" s="138"/>
      <c r="AK70" s="146"/>
      <c r="AL70" s="154"/>
      <c r="AM70" s="154"/>
      <c r="AN70" s="154"/>
      <c r="AO70" s="154"/>
      <c r="AP70" s="154"/>
      <c r="AQ70" s="155"/>
      <c r="AR70" s="137">
        <v>1</v>
      </c>
      <c r="AS70" s="137">
        <v>1</v>
      </c>
      <c r="AT70" s="198" t="s">
        <v>18</v>
      </c>
      <c r="AU70" s="136">
        <v>42200</v>
      </c>
      <c r="AV70" s="138"/>
      <c r="AW70" s="146"/>
      <c r="AX70" s="110"/>
      <c r="AY70" s="110"/>
      <c r="AZ70" s="110"/>
      <c r="BA70" s="87"/>
      <c r="BB70" s="87"/>
      <c r="BC70" s="88"/>
      <c r="BD70" s="91"/>
      <c r="BE70" s="91"/>
      <c r="BF70" s="91"/>
      <c r="BG70" s="112"/>
      <c r="BH70" s="112"/>
      <c r="BI70" s="91"/>
      <c r="BJ70" s="154"/>
      <c r="BK70" s="154"/>
      <c r="BL70" s="154"/>
      <c r="BM70" s="154"/>
      <c r="BN70" s="154"/>
      <c r="BO70" s="155"/>
      <c r="BP70" s="245"/>
      <c r="BQ70" s="245"/>
      <c r="BR70" s="245"/>
      <c r="BS70" s="245"/>
      <c r="BT70" s="245"/>
      <c r="BU70" s="244"/>
      <c r="BV70" s="255"/>
      <c r="BW70" s="255"/>
      <c r="BX70" s="255"/>
      <c r="BY70" s="255"/>
      <c r="BZ70" s="255"/>
      <c r="CA70" s="254"/>
      <c r="CB70" s="245"/>
      <c r="CC70" s="245"/>
      <c r="CD70" s="245"/>
      <c r="CE70" s="245"/>
      <c r="CF70" s="245"/>
      <c r="CG70" s="244"/>
    </row>
    <row r="71" spans="1:85" hidden="1">
      <c r="A71" s="11" t="s">
        <v>26</v>
      </c>
      <c r="B71" s="66" t="s">
        <v>4</v>
      </c>
      <c r="C71" s="66" t="s">
        <v>14</v>
      </c>
      <c r="D71" s="66" t="s">
        <v>46</v>
      </c>
      <c r="E71" s="130" t="s">
        <v>169</v>
      </c>
      <c r="F71" s="66"/>
      <c r="G71" s="200" t="s">
        <v>196</v>
      </c>
      <c r="H71" s="66" t="s">
        <v>47</v>
      </c>
      <c r="I71" s="80">
        <v>1</v>
      </c>
      <c r="J71" s="81">
        <v>1</v>
      </c>
      <c r="K71" s="81"/>
      <c r="L71" s="83">
        <f t="shared" si="6"/>
        <v>1</v>
      </c>
      <c r="M71" s="83">
        <f t="shared" si="7"/>
        <v>0</v>
      </c>
      <c r="N71" s="237"/>
      <c r="O71" s="237"/>
      <c r="P71" s="119"/>
      <c r="Q71" s="84"/>
      <c r="R71" s="84"/>
      <c r="S71" s="85"/>
      <c r="T71" s="88"/>
      <c r="U71" s="110"/>
      <c r="V71" s="110"/>
      <c r="W71" s="87"/>
      <c r="X71" s="87"/>
      <c r="Y71" s="88"/>
      <c r="Z71" s="91"/>
      <c r="AA71" s="91"/>
      <c r="AB71" s="91"/>
      <c r="AC71" s="112"/>
      <c r="AD71" s="112"/>
      <c r="AE71" s="91"/>
      <c r="AF71" s="135"/>
      <c r="AG71" s="135"/>
      <c r="AH71" s="135"/>
      <c r="AI71" s="138"/>
      <c r="AJ71" s="138"/>
      <c r="AK71" s="146"/>
      <c r="AL71" s="154"/>
      <c r="AM71" s="154"/>
      <c r="AN71" s="154"/>
      <c r="AO71" s="154"/>
      <c r="AP71" s="154"/>
      <c r="AQ71" s="155"/>
      <c r="AR71" s="137">
        <v>1</v>
      </c>
      <c r="AS71" s="137">
        <v>1</v>
      </c>
      <c r="AT71" s="198" t="s">
        <v>18</v>
      </c>
      <c r="AU71" s="136">
        <v>42200</v>
      </c>
      <c r="AV71" s="138"/>
      <c r="AW71" s="146"/>
      <c r="AX71" s="110"/>
      <c r="AY71" s="110"/>
      <c r="AZ71" s="110"/>
      <c r="BA71" s="87"/>
      <c r="BB71" s="87"/>
      <c r="BC71" s="88"/>
      <c r="BD71" s="91"/>
      <c r="BE71" s="91"/>
      <c r="BF71" s="91"/>
      <c r="BG71" s="112"/>
      <c r="BH71" s="112"/>
      <c r="BI71" s="91"/>
      <c r="BJ71" s="154"/>
      <c r="BK71" s="154"/>
      <c r="BL71" s="154"/>
      <c r="BM71" s="154"/>
      <c r="BN71" s="154"/>
      <c r="BO71" s="155"/>
      <c r="BP71" s="245"/>
      <c r="BQ71" s="245"/>
      <c r="BR71" s="245"/>
      <c r="BS71" s="245"/>
      <c r="BT71" s="245"/>
      <c r="BU71" s="244"/>
      <c r="BV71" s="255"/>
      <c r="BW71" s="255"/>
      <c r="BX71" s="255"/>
      <c r="BY71" s="255"/>
      <c r="BZ71" s="255"/>
      <c r="CA71" s="254"/>
      <c r="CB71" s="245"/>
      <c r="CC71" s="245"/>
      <c r="CD71" s="245"/>
      <c r="CE71" s="245"/>
      <c r="CF71" s="245"/>
      <c r="CG71" s="244"/>
    </row>
    <row r="72" spans="1:85" hidden="1">
      <c r="A72" s="11" t="s">
        <v>26</v>
      </c>
      <c r="B72" s="66" t="s">
        <v>4</v>
      </c>
      <c r="C72" s="66" t="s">
        <v>14</v>
      </c>
      <c r="D72" s="66" t="s">
        <v>46</v>
      </c>
      <c r="E72" s="130" t="s">
        <v>169</v>
      </c>
      <c r="F72" s="66"/>
      <c r="G72" s="200" t="s">
        <v>212</v>
      </c>
      <c r="H72" s="66" t="s">
        <v>47</v>
      </c>
      <c r="I72" s="80">
        <v>1</v>
      </c>
      <c r="J72" s="81">
        <v>1</v>
      </c>
      <c r="K72" s="81">
        <v>1</v>
      </c>
      <c r="L72" s="83">
        <f t="shared" si="6"/>
        <v>1</v>
      </c>
      <c r="M72" s="83">
        <f t="shared" si="7"/>
        <v>1</v>
      </c>
      <c r="N72" s="237"/>
      <c r="O72" s="237"/>
      <c r="P72" s="119"/>
      <c r="Q72" s="84"/>
      <c r="R72" s="84"/>
      <c r="S72" s="85"/>
      <c r="T72" s="88"/>
      <c r="U72" s="110"/>
      <c r="V72" s="110"/>
      <c r="W72" s="87"/>
      <c r="X72" s="87"/>
      <c r="Y72" s="88"/>
      <c r="Z72" s="91"/>
      <c r="AA72" s="91"/>
      <c r="AB72" s="91"/>
      <c r="AC72" s="112"/>
      <c r="AD72" s="112"/>
      <c r="AE72" s="91"/>
      <c r="AF72" s="135"/>
      <c r="AG72" s="135"/>
      <c r="AH72" s="135"/>
      <c r="AI72" s="138"/>
      <c r="AJ72" s="138"/>
      <c r="AK72" s="146"/>
      <c r="AL72" s="154"/>
      <c r="AM72" s="154"/>
      <c r="AN72" s="154"/>
      <c r="AO72" s="154"/>
      <c r="AP72" s="154"/>
      <c r="AQ72" s="155"/>
      <c r="AR72" s="137">
        <v>1</v>
      </c>
      <c r="AS72" s="137">
        <v>1</v>
      </c>
      <c r="AT72" s="198" t="s">
        <v>20</v>
      </c>
      <c r="AU72" s="136">
        <v>42200</v>
      </c>
      <c r="AV72" s="138">
        <v>42201</v>
      </c>
      <c r="AW72" s="146">
        <v>4</v>
      </c>
      <c r="AX72" s="110"/>
      <c r="AY72" s="110"/>
      <c r="AZ72" s="110"/>
      <c r="BA72" s="87"/>
      <c r="BB72" s="87"/>
      <c r="BC72" s="88"/>
      <c r="BD72" s="91"/>
      <c r="BE72" s="91"/>
      <c r="BF72" s="91"/>
      <c r="BG72" s="112"/>
      <c r="BH72" s="112"/>
      <c r="BI72" s="91"/>
      <c r="BJ72" s="154"/>
      <c r="BK72" s="154"/>
      <c r="BL72" s="154"/>
      <c r="BM72" s="154"/>
      <c r="BN72" s="154"/>
      <c r="BO72" s="155"/>
      <c r="BP72" s="245"/>
      <c r="BQ72" s="245"/>
      <c r="BR72" s="245"/>
      <c r="BS72" s="245"/>
      <c r="BT72" s="245"/>
      <c r="BU72" s="244"/>
      <c r="BV72" s="255"/>
      <c r="BW72" s="255"/>
      <c r="BX72" s="255"/>
      <c r="BY72" s="255"/>
      <c r="BZ72" s="255"/>
      <c r="CA72" s="254"/>
      <c r="CB72" s="245"/>
      <c r="CC72" s="245"/>
      <c r="CD72" s="245"/>
      <c r="CE72" s="245"/>
      <c r="CF72" s="245"/>
      <c r="CG72" s="244"/>
    </row>
    <row r="73" spans="1:85" hidden="1">
      <c r="A73" s="11" t="s">
        <v>26</v>
      </c>
      <c r="B73" s="66" t="s">
        <v>4</v>
      </c>
      <c r="C73" s="66" t="s">
        <v>14</v>
      </c>
      <c r="D73" s="66" t="s">
        <v>46</v>
      </c>
      <c r="E73" s="130" t="s">
        <v>169</v>
      </c>
      <c r="F73" s="66"/>
      <c r="G73" s="200" t="s">
        <v>213</v>
      </c>
      <c r="H73" s="66" t="s">
        <v>47</v>
      </c>
      <c r="I73" s="80">
        <v>1</v>
      </c>
      <c r="J73" s="81">
        <v>1</v>
      </c>
      <c r="K73" s="81"/>
      <c r="L73" s="83">
        <f t="shared" si="6"/>
        <v>1</v>
      </c>
      <c r="M73" s="83">
        <f t="shared" si="7"/>
        <v>0</v>
      </c>
      <c r="N73" s="237"/>
      <c r="O73" s="237"/>
      <c r="P73" s="119"/>
      <c r="Q73" s="84"/>
      <c r="R73" s="84"/>
      <c r="S73" s="85"/>
      <c r="T73" s="88"/>
      <c r="U73" s="110"/>
      <c r="V73" s="110"/>
      <c r="W73" s="87"/>
      <c r="X73" s="87"/>
      <c r="Y73" s="88"/>
      <c r="Z73" s="91"/>
      <c r="AA73" s="91"/>
      <c r="AB73" s="91"/>
      <c r="AC73" s="112"/>
      <c r="AD73" s="112"/>
      <c r="AE73" s="91"/>
      <c r="AF73" s="135"/>
      <c r="AG73" s="135"/>
      <c r="AH73" s="135"/>
      <c r="AI73" s="138"/>
      <c r="AJ73" s="138"/>
      <c r="AK73" s="146"/>
      <c r="AL73" s="154"/>
      <c r="AM73" s="154"/>
      <c r="AN73" s="154"/>
      <c r="AO73" s="154"/>
      <c r="AP73" s="154"/>
      <c r="AQ73" s="155"/>
      <c r="AR73" s="137">
        <v>1</v>
      </c>
      <c r="AS73" s="137">
        <v>1</v>
      </c>
      <c r="AT73" s="198" t="s">
        <v>18</v>
      </c>
      <c r="AU73" s="136">
        <v>42200</v>
      </c>
      <c r="AV73" s="138"/>
      <c r="AW73" s="146"/>
      <c r="AX73" s="110"/>
      <c r="AY73" s="110"/>
      <c r="AZ73" s="110"/>
      <c r="BA73" s="87"/>
      <c r="BB73" s="87"/>
      <c r="BC73" s="88"/>
      <c r="BD73" s="91"/>
      <c r="BE73" s="91"/>
      <c r="BF73" s="91"/>
      <c r="BG73" s="112"/>
      <c r="BH73" s="112"/>
      <c r="BI73" s="91"/>
      <c r="BJ73" s="154"/>
      <c r="BK73" s="154"/>
      <c r="BL73" s="154"/>
      <c r="BM73" s="154"/>
      <c r="BN73" s="154"/>
      <c r="BO73" s="155"/>
      <c r="BP73" s="245"/>
      <c r="BQ73" s="245"/>
      <c r="BR73" s="245"/>
      <c r="BS73" s="245"/>
      <c r="BT73" s="245"/>
      <c r="BU73" s="244"/>
      <c r="BV73" s="255"/>
      <c r="BW73" s="255"/>
      <c r="BX73" s="255"/>
      <c r="BY73" s="255"/>
      <c r="BZ73" s="255"/>
      <c r="CA73" s="254"/>
      <c r="CB73" s="245"/>
      <c r="CC73" s="245"/>
      <c r="CD73" s="245"/>
      <c r="CE73" s="245"/>
      <c r="CF73" s="245"/>
      <c r="CG73" s="244"/>
    </row>
    <row r="74" spans="1:85" hidden="1">
      <c r="A74" s="11" t="s">
        <v>26</v>
      </c>
      <c r="B74" s="66" t="s">
        <v>4</v>
      </c>
      <c r="C74" s="66" t="s">
        <v>14</v>
      </c>
      <c r="D74" s="66" t="s">
        <v>46</v>
      </c>
      <c r="E74" s="130" t="s">
        <v>169</v>
      </c>
      <c r="F74" s="66"/>
      <c r="G74" s="200" t="s">
        <v>214</v>
      </c>
      <c r="H74" s="66" t="s">
        <v>47</v>
      </c>
      <c r="I74" s="80">
        <v>1</v>
      </c>
      <c r="J74" s="81">
        <v>1</v>
      </c>
      <c r="K74" s="81">
        <v>1</v>
      </c>
      <c r="L74" s="83">
        <f t="shared" si="6"/>
        <v>1</v>
      </c>
      <c r="M74" s="83">
        <f t="shared" si="7"/>
        <v>1</v>
      </c>
      <c r="N74" s="237"/>
      <c r="O74" s="237"/>
      <c r="P74" s="119"/>
      <c r="Q74" s="84"/>
      <c r="R74" s="84"/>
      <c r="S74" s="85"/>
      <c r="T74" s="88"/>
      <c r="U74" s="110"/>
      <c r="V74" s="110"/>
      <c r="W74" s="87"/>
      <c r="X74" s="87"/>
      <c r="Y74" s="88"/>
      <c r="Z74" s="91"/>
      <c r="AA74" s="91"/>
      <c r="AB74" s="91"/>
      <c r="AC74" s="112"/>
      <c r="AD74" s="112"/>
      <c r="AE74" s="91"/>
      <c r="AF74" s="135"/>
      <c r="AG74" s="135"/>
      <c r="AH74" s="135"/>
      <c r="AI74" s="138"/>
      <c r="AJ74" s="138"/>
      <c r="AK74" s="146"/>
      <c r="AL74" s="154"/>
      <c r="AM74" s="154"/>
      <c r="AN74" s="154"/>
      <c r="AO74" s="154"/>
      <c r="AP74" s="154"/>
      <c r="AQ74" s="155"/>
      <c r="AR74" s="137">
        <v>1</v>
      </c>
      <c r="AS74" s="137">
        <v>1</v>
      </c>
      <c r="AT74" s="198" t="s">
        <v>18</v>
      </c>
      <c r="AU74" s="136">
        <v>42200</v>
      </c>
      <c r="AV74" s="138">
        <v>42205</v>
      </c>
      <c r="AW74" s="146">
        <v>6</v>
      </c>
      <c r="AX74" s="110"/>
      <c r="AY74" s="110"/>
      <c r="AZ74" s="110"/>
      <c r="BA74" s="87"/>
      <c r="BB74" s="87"/>
      <c r="BC74" s="88"/>
      <c r="BD74" s="91"/>
      <c r="BE74" s="91"/>
      <c r="BF74" s="91"/>
      <c r="BG74" s="112"/>
      <c r="BH74" s="112"/>
      <c r="BI74" s="91"/>
      <c r="BJ74" s="154"/>
      <c r="BK74" s="154"/>
      <c r="BL74" s="154"/>
      <c r="BM74" s="154"/>
      <c r="BN74" s="154"/>
      <c r="BO74" s="155"/>
      <c r="BP74" s="245"/>
      <c r="BQ74" s="245"/>
      <c r="BR74" s="245"/>
      <c r="BS74" s="245"/>
      <c r="BT74" s="245"/>
      <c r="BU74" s="244"/>
      <c r="BV74" s="255"/>
      <c r="BW74" s="255"/>
      <c r="BX74" s="255"/>
      <c r="BY74" s="255"/>
      <c r="BZ74" s="255"/>
      <c r="CA74" s="254"/>
      <c r="CB74" s="245"/>
      <c r="CC74" s="245"/>
      <c r="CD74" s="245"/>
      <c r="CE74" s="245"/>
      <c r="CF74" s="245"/>
      <c r="CG74" s="244"/>
    </row>
    <row r="75" spans="1:85" hidden="1">
      <c r="A75" s="11" t="s">
        <v>26</v>
      </c>
      <c r="B75" s="66" t="s">
        <v>4</v>
      </c>
      <c r="C75" s="66" t="s">
        <v>14</v>
      </c>
      <c r="D75" s="66" t="s">
        <v>46</v>
      </c>
      <c r="E75" s="124"/>
      <c r="F75" s="41"/>
      <c r="G75" s="200" t="s">
        <v>191</v>
      </c>
      <c r="H75" s="66" t="s">
        <v>47</v>
      </c>
      <c r="I75" s="80">
        <v>1</v>
      </c>
      <c r="J75" s="81">
        <v>1</v>
      </c>
      <c r="K75" s="81">
        <v>1</v>
      </c>
      <c r="L75" s="83">
        <f t="shared" si="6"/>
        <v>1</v>
      </c>
      <c r="M75" s="83">
        <f t="shared" si="7"/>
        <v>1</v>
      </c>
      <c r="N75" s="237"/>
      <c r="O75" s="237"/>
      <c r="P75" s="119"/>
      <c r="Q75" s="84"/>
      <c r="R75" s="84"/>
      <c r="S75" s="85"/>
      <c r="T75" s="88"/>
      <c r="U75" s="110"/>
      <c r="V75" s="110"/>
      <c r="W75" s="87"/>
      <c r="X75" s="87"/>
      <c r="Y75" s="88"/>
      <c r="Z75" s="91"/>
      <c r="AA75" s="91"/>
      <c r="AB75" s="91"/>
      <c r="AC75" s="112"/>
      <c r="AD75" s="112"/>
      <c r="AE75" s="91"/>
      <c r="AF75" s="135"/>
      <c r="AG75" s="135"/>
      <c r="AH75" s="135"/>
      <c r="AI75" s="138"/>
      <c r="AJ75" s="138"/>
      <c r="AK75" s="146"/>
      <c r="AL75" s="154"/>
      <c r="AM75" s="154"/>
      <c r="AN75" s="154"/>
      <c r="AO75" s="154"/>
      <c r="AP75" s="154"/>
      <c r="AQ75" s="155"/>
      <c r="AR75" s="137">
        <v>1</v>
      </c>
      <c r="AS75" s="137">
        <v>1</v>
      </c>
      <c r="AT75" s="198" t="s">
        <v>18</v>
      </c>
      <c r="AU75" s="136">
        <v>42200</v>
      </c>
      <c r="AV75" s="138">
        <v>42205</v>
      </c>
      <c r="AW75" s="146">
        <v>6</v>
      </c>
      <c r="AX75" s="110"/>
      <c r="AY75" s="110"/>
      <c r="AZ75" s="110"/>
      <c r="BA75" s="87"/>
      <c r="BB75" s="87"/>
      <c r="BC75" s="88"/>
      <c r="BD75" s="91"/>
      <c r="BE75" s="91"/>
      <c r="BF75" s="91"/>
      <c r="BG75" s="112"/>
      <c r="BH75" s="112"/>
      <c r="BI75" s="91"/>
      <c r="BJ75" s="154"/>
      <c r="BK75" s="154"/>
      <c r="BL75" s="154"/>
      <c r="BM75" s="154"/>
      <c r="BN75" s="154"/>
      <c r="BO75" s="155"/>
      <c r="BP75" s="245"/>
      <c r="BQ75" s="245"/>
      <c r="BR75" s="245"/>
      <c r="BS75" s="245"/>
      <c r="BT75" s="245"/>
      <c r="BU75" s="244"/>
      <c r="BV75" s="255"/>
      <c r="BW75" s="255"/>
      <c r="BX75" s="255"/>
      <c r="BY75" s="255"/>
      <c r="BZ75" s="255"/>
      <c r="CA75" s="254"/>
      <c r="CB75" s="245"/>
      <c r="CC75" s="245"/>
      <c r="CD75" s="245"/>
      <c r="CE75" s="245"/>
      <c r="CF75" s="245"/>
      <c r="CG75" s="244"/>
    </row>
    <row r="76" spans="1:85" hidden="1">
      <c r="A76" s="11" t="s">
        <v>26</v>
      </c>
      <c r="B76" s="66" t="s">
        <v>113</v>
      </c>
      <c r="C76" s="66" t="s">
        <v>14</v>
      </c>
      <c r="D76" s="66" t="s">
        <v>14</v>
      </c>
      <c r="E76" s="124" t="s">
        <v>167</v>
      </c>
      <c r="F76" s="41"/>
      <c r="G76" s="66" t="s">
        <v>113</v>
      </c>
      <c r="H76" s="66" t="s">
        <v>47</v>
      </c>
      <c r="I76" s="42">
        <v>1</v>
      </c>
      <c r="J76" s="7">
        <v>1</v>
      </c>
      <c r="K76" s="7"/>
      <c r="L76" s="43">
        <f t="shared" ref="L76:L85" si="8">J76/I76</f>
        <v>1</v>
      </c>
      <c r="M76" s="7"/>
      <c r="N76" s="237"/>
      <c r="O76" s="237"/>
      <c r="P76" s="51"/>
      <c r="Q76" s="49"/>
      <c r="R76" s="49"/>
      <c r="S76" s="50"/>
      <c r="T76" s="58"/>
      <c r="U76" s="58"/>
      <c r="V76" s="58"/>
      <c r="W76" s="57"/>
      <c r="X76" s="57"/>
      <c r="Y76" s="99"/>
      <c r="Z76" s="234">
        <v>1</v>
      </c>
      <c r="AA76" s="234">
        <v>1</v>
      </c>
      <c r="AB76" s="114" t="s">
        <v>18</v>
      </c>
      <c r="AC76" s="101">
        <v>42093</v>
      </c>
      <c r="AD76" s="101"/>
      <c r="AE76" s="100"/>
      <c r="AF76" s="236"/>
      <c r="AG76" s="236"/>
      <c r="AH76" s="133"/>
      <c r="AI76" s="136"/>
      <c r="AJ76" s="136"/>
      <c r="AK76" s="137"/>
      <c r="AL76" s="155"/>
      <c r="AM76" s="155"/>
      <c r="AN76" s="154"/>
      <c r="AO76" s="152"/>
      <c r="AP76" s="152"/>
      <c r="AQ76" s="153"/>
      <c r="AR76" s="132"/>
      <c r="AS76" s="132"/>
      <c r="AT76" s="178"/>
      <c r="AU76" s="136"/>
      <c r="AV76" s="136"/>
      <c r="AW76" s="137"/>
      <c r="AX76" s="58"/>
      <c r="AY76" s="58"/>
      <c r="AZ76" s="58"/>
      <c r="BA76" s="57"/>
      <c r="BB76" s="57"/>
      <c r="BC76" s="229"/>
      <c r="BD76" s="234"/>
      <c r="BE76" s="234"/>
      <c r="BF76" s="233"/>
      <c r="BG76" s="101"/>
      <c r="BH76" s="101"/>
      <c r="BI76" s="233"/>
      <c r="BJ76" s="155"/>
      <c r="BK76" s="155"/>
      <c r="BL76" s="154"/>
      <c r="BM76" s="152"/>
      <c r="BN76" s="152"/>
      <c r="BO76" s="153"/>
      <c r="BP76" s="244"/>
      <c r="BQ76" s="244"/>
      <c r="BR76" s="245"/>
      <c r="BS76" s="246"/>
      <c r="BT76" s="246"/>
      <c r="BU76" s="247"/>
      <c r="BV76" s="254"/>
      <c r="BW76" s="254"/>
      <c r="BX76" s="255"/>
      <c r="BY76" s="256"/>
      <c r="BZ76" s="256"/>
      <c r="CA76" s="257"/>
      <c r="CB76" s="244"/>
      <c r="CC76" s="244"/>
      <c r="CD76" s="245"/>
      <c r="CE76" s="246"/>
      <c r="CF76" s="246"/>
      <c r="CG76" s="247"/>
    </row>
    <row r="77" spans="1:85" hidden="1">
      <c r="A77" s="11" t="s">
        <v>26</v>
      </c>
      <c r="B77" s="66" t="s">
        <v>113</v>
      </c>
      <c r="C77" s="66" t="s">
        <v>81</v>
      </c>
      <c r="D77" s="66" t="s">
        <v>162</v>
      </c>
      <c r="E77" s="124" t="s">
        <v>167</v>
      </c>
      <c r="F77" s="41"/>
      <c r="G77" s="66" t="s">
        <v>113</v>
      </c>
      <c r="H77" s="66" t="s">
        <v>47</v>
      </c>
      <c r="I77" s="42">
        <v>1</v>
      </c>
      <c r="J77" s="7">
        <v>1</v>
      </c>
      <c r="K77" s="7">
        <v>1</v>
      </c>
      <c r="L77" s="43">
        <f t="shared" si="8"/>
        <v>1</v>
      </c>
      <c r="M77" s="7"/>
      <c r="N77" s="237"/>
      <c r="O77" s="237"/>
      <c r="P77" s="119"/>
      <c r="Q77" s="84"/>
      <c r="R77" s="84"/>
      <c r="S77" s="85"/>
      <c r="T77" s="110"/>
      <c r="U77" s="110"/>
      <c r="V77" s="110"/>
      <c r="W77" s="87"/>
      <c r="X77" s="87"/>
      <c r="Y77" s="88"/>
      <c r="Z77" s="91"/>
      <c r="AA77" s="91"/>
      <c r="AB77" s="91"/>
      <c r="AC77" s="113"/>
      <c r="AD77" s="113"/>
      <c r="AE77" s="91"/>
      <c r="AF77" s="135"/>
      <c r="AG77" s="135"/>
      <c r="AH77" s="135"/>
      <c r="AI77" s="138"/>
      <c r="AJ77" s="138"/>
      <c r="AK77" s="146"/>
      <c r="AL77" s="155">
        <v>1</v>
      </c>
      <c r="AM77" s="155">
        <v>1</v>
      </c>
      <c r="AN77" s="154" t="s">
        <v>18</v>
      </c>
      <c r="AO77" s="154">
        <v>42142</v>
      </c>
      <c r="AP77" s="154"/>
      <c r="AQ77" s="155"/>
      <c r="AR77" s="132"/>
      <c r="AS77" s="132"/>
      <c r="AT77" s="135" t="s">
        <v>20</v>
      </c>
      <c r="AU77" s="138"/>
      <c r="AV77" s="138">
        <v>42165</v>
      </c>
      <c r="AW77" s="146">
        <v>7</v>
      </c>
      <c r="AX77" s="110"/>
      <c r="AY77" s="110"/>
      <c r="AZ77" s="110"/>
      <c r="BA77" s="87"/>
      <c r="BB77" s="87"/>
      <c r="BC77" s="88"/>
      <c r="BD77" s="91"/>
      <c r="BE77" s="91"/>
      <c r="BF77" s="91"/>
      <c r="BG77" s="113"/>
      <c r="BH77" s="113"/>
      <c r="BI77" s="91"/>
      <c r="BJ77" s="155"/>
      <c r="BK77" s="155"/>
      <c r="BL77" s="154"/>
      <c r="BM77" s="154"/>
      <c r="BN77" s="154"/>
      <c r="BO77" s="155"/>
      <c r="BP77" s="244"/>
      <c r="BQ77" s="244"/>
      <c r="BR77" s="245"/>
      <c r="BS77" s="245"/>
      <c r="BT77" s="245"/>
      <c r="BU77" s="244"/>
      <c r="BV77" s="254"/>
      <c r="BW77" s="254"/>
      <c r="BX77" s="255"/>
      <c r="BY77" s="255"/>
      <c r="BZ77" s="255"/>
      <c r="CA77" s="254"/>
      <c r="CB77" s="244"/>
      <c r="CC77" s="244"/>
      <c r="CD77" s="245"/>
      <c r="CE77" s="245"/>
      <c r="CF77" s="245"/>
      <c r="CG77" s="244"/>
    </row>
    <row r="78" spans="1:85" hidden="1">
      <c r="A78" s="11" t="s">
        <v>26</v>
      </c>
      <c r="B78" s="66" t="s">
        <v>113</v>
      </c>
      <c r="C78" s="66" t="s">
        <v>14</v>
      </c>
      <c r="D78" s="66"/>
      <c r="E78" s="41" t="s">
        <v>167</v>
      </c>
      <c r="F78" s="41"/>
      <c r="G78" s="66" t="s">
        <v>113</v>
      </c>
      <c r="H78" s="66" t="s">
        <v>71</v>
      </c>
      <c r="I78" s="42">
        <v>1</v>
      </c>
      <c r="J78" s="7">
        <v>1</v>
      </c>
      <c r="K78" s="7"/>
      <c r="L78" s="43">
        <f t="shared" si="8"/>
        <v>1</v>
      </c>
      <c r="M78" s="7"/>
      <c r="N78" s="237"/>
      <c r="O78" s="237"/>
      <c r="P78" s="51"/>
      <c r="Q78" s="49"/>
      <c r="R78" s="49"/>
      <c r="S78" s="232"/>
      <c r="T78" s="58"/>
      <c r="U78" s="58"/>
      <c r="V78" s="58"/>
      <c r="W78" s="57"/>
      <c r="X78" s="57"/>
      <c r="Y78" s="230"/>
      <c r="Z78" s="234"/>
      <c r="AA78" s="234"/>
      <c r="AB78" s="233"/>
      <c r="AC78" s="101"/>
      <c r="AD78" s="101"/>
      <c r="AE78" s="233"/>
      <c r="AF78" s="236"/>
      <c r="AG78" s="236"/>
      <c r="AH78" s="231"/>
      <c r="AI78" s="136"/>
      <c r="AJ78" s="136"/>
      <c r="AK78" s="137"/>
      <c r="AL78" s="153"/>
      <c r="AM78" s="153"/>
      <c r="AN78" s="152"/>
      <c r="AO78" s="152"/>
      <c r="AP78" s="152"/>
      <c r="AQ78" s="153"/>
      <c r="AR78" s="132"/>
      <c r="AS78" s="132"/>
      <c r="AT78" s="231"/>
      <c r="AU78" s="136"/>
      <c r="AV78" s="136"/>
      <c r="AW78" s="137"/>
      <c r="AX78" s="58"/>
      <c r="AY78" s="58"/>
      <c r="AZ78" s="58"/>
      <c r="BA78" s="57"/>
      <c r="BB78" s="57"/>
      <c r="BC78" s="230"/>
      <c r="BD78" s="234">
        <v>1</v>
      </c>
      <c r="BE78" s="234">
        <v>1</v>
      </c>
      <c r="BF78" s="233" t="s">
        <v>18</v>
      </c>
      <c r="BG78" s="101">
        <v>42240</v>
      </c>
      <c r="BH78" s="101"/>
      <c r="BI78" s="233"/>
      <c r="BJ78" s="153"/>
      <c r="BK78" s="153"/>
      <c r="BL78" s="152"/>
      <c r="BM78" s="152"/>
      <c r="BN78" s="152"/>
      <c r="BO78" s="153"/>
      <c r="BP78" s="247"/>
      <c r="BQ78" s="247"/>
      <c r="BR78" s="246"/>
      <c r="BS78" s="246"/>
      <c r="BT78" s="246"/>
      <c r="BU78" s="247"/>
      <c r="BV78" s="257"/>
      <c r="BW78" s="257"/>
      <c r="BX78" s="256"/>
      <c r="BY78" s="256"/>
      <c r="BZ78" s="256"/>
      <c r="CA78" s="257"/>
      <c r="CB78" s="247"/>
      <c r="CC78" s="247"/>
      <c r="CD78" s="246"/>
      <c r="CE78" s="246"/>
      <c r="CF78" s="246"/>
      <c r="CG78" s="247"/>
    </row>
    <row r="79" spans="1:85" hidden="1">
      <c r="A79" s="11" t="s">
        <v>3</v>
      </c>
      <c r="B79" s="66" t="s">
        <v>4</v>
      </c>
      <c r="C79" s="66" t="s">
        <v>14</v>
      </c>
      <c r="D79" s="66"/>
      <c r="E79" s="130"/>
      <c r="F79" s="66"/>
      <c r="G79" s="66" t="s">
        <v>124</v>
      </c>
      <c r="H79" s="66" t="s">
        <v>43</v>
      </c>
      <c r="I79" s="42">
        <v>1</v>
      </c>
      <c r="J79" s="7">
        <v>1</v>
      </c>
      <c r="K79" s="7">
        <v>1</v>
      </c>
      <c r="L79" s="43">
        <f t="shared" si="8"/>
        <v>1</v>
      </c>
      <c r="M79" s="43">
        <f t="shared" ref="M79:M85" si="9">K79/J79</f>
        <v>1</v>
      </c>
      <c r="N79" s="237"/>
      <c r="O79" s="237"/>
      <c r="P79" s="51"/>
      <c r="Q79" s="49"/>
      <c r="R79" s="49"/>
      <c r="S79" s="72"/>
      <c r="T79" s="235"/>
      <c r="U79" s="58"/>
      <c r="V79" s="58"/>
      <c r="W79" s="57"/>
      <c r="X79" s="57"/>
      <c r="Y79" s="99"/>
      <c r="Z79" s="234">
        <v>1</v>
      </c>
      <c r="AA79" s="234">
        <v>1</v>
      </c>
      <c r="AB79" s="114" t="s">
        <v>20</v>
      </c>
      <c r="AC79" s="101">
        <v>42090</v>
      </c>
      <c r="AD79" s="101">
        <v>42092</v>
      </c>
      <c r="AE79" s="100">
        <v>6</v>
      </c>
      <c r="AF79" s="236"/>
      <c r="AG79" s="236"/>
      <c r="AH79" s="133"/>
      <c r="AI79" s="136"/>
      <c r="AJ79" s="136"/>
      <c r="AK79" s="137"/>
      <c r="AL79" s="154"/>
      <c r="AM79" s="154"/>
      <c r="AN79" s="154"/>
      <c r="AO79" s="152"/>
      <c r="AP79" s="152"/>
      <c r="AQ79" s="153"/>
      <c r="AR79" s="137"/>
      <c r="AS79" s="137"/>
      <c r="AT79" s="178"/>
      <c r="AU79" s="136"/>
      <c r="AV79" s="136"/>
      <c r="AW79" s="137"/>
      <c r="AX79" s="58"/>
      <c r="AY79" s="58"/>
      <c r="AZ79" s="58"/>
      <c r="BA79" s="57"/>
      <c r="BB79" s="57"/>
      <c r="BC79" s="229"/>
      <c r="BD79" s="234"/>
      <c r="BE79" s="234"/>
      <c r="BF79" s="233"/>
      <c r="BG79" s="101"/>
      <c r="BH79" s="101"/>
      <c r="BI79" s="233"/>
      <c r="BJ79" s="154"/>
      <c r="BK79" s="154"/>
      <c r="BL79" s="154"/>
      <c r="BM79" s="152"/>
      <c r="BN79" s="152"/>
      <c r="BO79" s="153"/>
      <c r="BP79" s="245"/>
      <c r="BQ79" s="245"/>
      <c r="BR79" s="245"/>
      <c r="BS79" s="246"/>
      <c r="BT79" s="246"/>
      <c r="BU79" s="247"/>
      <c r="BV79" s="255"/>
      <c r="BW79" s="255"/>
      <c r="BX79" s="255"/>
      <c r="BY79" s="256"/>
      <c r="BZ79" s="256"/>
      <c r="CA79" s="257"/>
      <c r="CB79" s="245"/>
      <c r="CC79" s="245"/>
      <c r="CD79" s="245"/>
      <c r="CE79" s="246"/>
      <c r="CF79" s="246"/>
      <c r="CG79" s="247"/>
    </row>
    <row r="80" spans="1:85" hidden="1">
      <c r="A80" s="11" t="s">
        <v>26</v>
      </c>
      <c r="B80" s="66" t="s">
        <v>4</v>
      </c>
      <c r="C80" s="66" t="s">
        <v>14</v>
      </c>
      <c r="D80" s="66"/>
      <c r="E80" s="130"/>
      <c r="F80" s="66"/>
      <c r="G80" s="66" t="s">
        <v>126</v>
      </c>
      <c r="H80" s="66" t="s">
        <v>47</v>
      </c>
      <c r="I80" s="42">
        <v>1</v>
      </c>
      <c r="J80" s="7">
        <v>1</v>
      </c>
      <c r="K80" s="7">
        <v>1</v>
      </c>
      <c r="L80" s="43">
        <f t="shared" si="8"/>
        <v>1</v>
      </c>
      <c r="M80" s="43">
        <f t="shared" si="9"/>
        <v>1</v>
      </c>
      <c r="N80" s="237"/>
      <c r="O80" s="237"/>
      <c r="P80" s="51"/>
      <c r="Q80" s="49"/>
      <c r="R80" s="49"/>
      <c r="S80" s="72"/>
      <c r="T80" s="235"/>
      <c r="U80" s="58"/>
      <c r="V80" s="58"/>
      <c r="W80" s="57"/>
      <c r="X80" s="57"/>
      <c r="Y80" s="99"/>
      <c r="Z80" s="234">
        <v>1</v>
      </c>
      <c r="AA80" s="234">
        <v>1</v>
      </c>
      <c r="AB80" s="114" t="s">
        <v>20</v>
      </c>
      <c r="AC80" s="101">
        <v>42067</v>
      </c>
      <c r="AD80" s="101">
        <v>42073</v>
      </c>
      <c r="AE80" s="100">
        <v>5</v>
      </c>
      <c r="AF80" s="236"/>
      <c r="AG80" s="236"/>
      <c r="AH80" s="133"/>
      <c r="AI80" s="136"/>
      <c r="AJ80" s="136"/>
      <c r="AK80" s="137"/>
      <c r="AL80" s="154"/>
      <c r="AM80" s="154"/>
      <c r="AN80" s="154"/>
      <c r="AO80" s="152"/>
      <c r="AP80" s="152"/>
      <c r="AQ80" s="153"/>
      <c r="AR80" s="137"/>
      <c r="AS80" s="137"/>
      <c r="AT80" s="178"/>
      <c r="AU80" s="136"/>
      <c r="AV80" s="136"/>
      <c r="AW80" s="137"/>
      <c r="AX80" s="58"/>
      <c r="AY80" s="58"/>
      <c r="AZ80" s="58"/>
      <c r="BA80" s="57"/>
      <c r="BB80" s="57"/>
      <c r="BC80" s="229"/>
      <c r="BD80" s="234"/>
      <c r="BE80" s="234"/>
      <c r="BF80" s="233"/>
      <c r="BG80" s="101"/>
      <c r="BH80" s="101"/>
      <c r="BI80" s="233"/>
      <c r="BJ80" s="154"/>
      <c r="BK80" s="154"/>
      <c r="BL80" s="154"/>
      <c r="BM80" s="152"/>
      <c r="BN80" s="152"/>
      <c r="BO80" s="153"/>
      <c r="BP80" s="245"/>
      <c r="BQ80" s="245"/>
      <c r="BR80" s="245"/>
      <c r="BS80" s="246"/>
      <c r="BT80" s="246"/>
      <c r="BU80" s="247"/>
      <c r="BV80" s="255"/>
      <c r="BW80" s="255"/>
      <c r="BX80" s="255"/>
      <c r="BY80" s="256"/>
      <c r="BZ80" s="256"/>
      <c r="CA80" s="257"/>
      <c r="CB80" s="245"/>
      <c r="CC80" s="245"/>
      <c r="CD80" s="245"/>
      <c r="CE80" s="246"/>
      <c r="CF80" s="246"/>
      <c r="CG80" s="247"/>
    </row>
    <row r="81" spans="1:85" ht="15.75" hidden="1">
      <c r="A81" s="11" t="s">
        <v>3</v>
      </c>
      <c r="B81" s="79" t="s">
        <v>13</v>
      </c>
      <c r="C81" s="38" t="s">
        <v>46</v>
      </c>
      <c r="D81" s="38" t="s">
        <v>19</v>
      </c>
      <c r="E81" s="79" t="s">
        <v>169</v>
      </c>
      <c r="F81" s="41" t="s">
        <v>310</v>
      </c>
      <c r="G81" s="75" t="s">
        <v>127</v>
      </c>
      <c r="H81" s="75" t="s">
        <v>85</v>
      </c>
      <c r="I81" s="80">
        <v>5</v>
      </c>
      <c r="J81" s="80">
        <v>3</v>
      </c>
      <c r="K81" s="81"/>
      <c r="L81" s="43">
        <f t="shared" si="8"/>
        <v>0.6</v>
      </c>
      <c r="M81" s="43">
        <f t="shared" si="9"/>
        <v>0</v>
      </c>
      <c r="N81" s="237">
        <v>1</v>
      </c>
      <c r="O81" s="237"/>
      <c r="P81" s="51"/>
      <c r="Q81" s="49"/>
      <c r="R81" s="49"/>
      <c r="S81" s="98"/>
      <c r="T81" s="239">
        <v>1</v>
      </c>
      <c r="U81" s="241"/>
      <c r="V81" s="58"/>
      <c r="W81" s="57"/>
      <c r="X81" s="57"/>
      <c r="Y81" s="99"/>
      <c r="Z81" s="242">
        <v>1</v>
      </c>
      <c r="AA81" s="242">
        <v>1</v>
      </c>
      <c r="AB81" s="52" t="s">
        <v>18</v>
      </c>
      <c r="AC81" s="54">
        <v>42093</v>
      </c>
      <c r="AD81" s="101"/>
      <c r="AE81" s="100"/>
      <c r="AF81" s="243"/>
      <c r="AG81" s="243"/>
      <c r="AH81" s="131"/>
      <c r="AI81" s="136"/>
      <c r="AJ81" s="136"/>
      <c r="AK81" s="137"/>
      <c r="AL81" s="155">
        <v>1</v>
      </c>
      <c r="AM81" s="155">
        <v>1</v>
      </c>
      <c r="AN81" s="154" t="s">
        <v>18</v>
      </c>
      <c r="AO81" s="152">
        <v>42163</v>
      </c>
      <c r="AP81" s="152"/>
      <c r="AQ81" s="153"/>
      <c r="AR81" s="137">
        <v>1</v>
      </c>
      <c r="AS81" s="137">
        <v>1</v>
      </c>
      <c r="AT81" s="131" t="s">
        <v>18</v>
      </c>
      <c r="AU81" s="143">
        <v>42195</v>
      </c>
      <c r="AV81" s="136"/>
      <c r="AW81" s="137"/>
      <c r="AX81" s="241"/>
      <c r="AY81" s="241"/>
      <c r="AZ81" s="58"/>
      <c r="BA81" s="57"/>
      <c r="BB81" s="57"/>
      <c r="BC81" s="229"/>
      <c r="BD81" s="242"/>
      <c r="BE81" s="242"/>
      <c r="BF81" s="52"/>
      <c r="BG81" s="54"/>
      <c r="BH81" s="101"/>
      <c r="BI81" s="233"/>
      <c r="BJ81" s="155"/>
      <c r="BK81" s="155"/>
      <c r="BL81" s="154"/>
      <c r="BM81" s="152"/>
      <c r="BN81" s="152"/>
      <c r="BO81" s="153"/>
      <c r="BP81" s="244"/>
      <c r="BQ81" s="244"/>
      <c r="BR81" s="245"/>
      <c r="BS81" s="246"/>
      <c r="BT81" s="246"/>
      <c r="BU81" s="247"/>
      <c r="BV81" s="254"/>
      <c r="BW81" s="254"/>
      <c r="BX81" s="255"/>
      <c r="BY81" s="256"/>
      <c r="BZ81" s="256"/>
      <c r="CA81" s="257"/>
      <c r="CB81" s="244"/>
      <c r="CC81" s="244"/>
      <c r="CD81" s="245"/>
      <c r="CE81" s="246"/>
      <c r="CF81" s="246"/>
      <c r="CG81" s="247"/>
    </row>
    <row r="82" spans="1:85" ht="15.75" hidden="1">
      <c r="A82" s="11" t="s">
        <v>3</v>
      </c>
      <c r="B82" s="79" t="s">
        <v>13</v>
      </c>
      <c r="C82" s="38" t="s">
        <v>46</v>
      </c>
      <c r="D82" s="38" t="s">
        <v>19</v>
      </c>
      <c r="E82" s="79" t="s">
        <v>169</v>
      </c>
      <c r="F82" s="41" t="s">
        <v>310</v>
      </c>
      <c r="G82" s="75" t="s">
        <v>128</v>
      </c>
      <c r="H82" s="75" t="s">
        <v>85</v>
      </c>
      <c r="I82" s="80">
        <v>5</v>
      </c>
      <c r="J82" s="80">
        <v>3</v>
      </c>
      <c r="K82" s="81"/>
      <c r="L82" s="43">
        <f t="shared" si="8"/>
        <v>0.6</v>
      </c>
      <c r="M82" s="43">
        <f t="shared" si="9"/>
        <v>0</v>
      </c>
      <c r="N82" s="237">
        <v>1</v>
      </c>
      <c r="O82" s="237"/>
      <c r="P82" s="51"/>
      <c r="Q82" s="49"/>
      <c r="R82" s="49"/>
      <c r="S82" s="98"/>
      <c r="T82" s="239">
        <v>1</v>
      </c>
      <c r="U82" s="241"/>
      <c r="V82" s="58"/>
      <c r="W82" s="57"/>
      <c r="X82" s="57"/>
      <c r="Y82" s="99"/>
      <c r="Z82" s="242">
        <v>1</v>
      </c>
      <c r="AA82" s="242">
        <v>1</v>
      </c>
      <c r="AB82" s="52" t="s">
        <v>18</v>
      </c>
      <c r="AC82" s="54">
        <v>42093</v>
      </c>
      <c r="AD82" s="101"/>
      <c r="AE82" s="100"/>
      <c r="AF82" s="243"/>
      <c r="AG82" s="243"/>
      <c r="AH82" s="131"/>
      <c r="AI82" s="136"/>
      <c r="AJ82" s="136"/>
      <c r="AK82" s="137"/>
      <c r="AL82" s="155">
        <v>1</v>
      </c>
      <c r="AM82" s="155">
        <v>1</v>
      </c>
      <c r="AN82" s="154" t="s">
        <v>18</v>
      </c>
      <c r="AO82" s="152">
        <v>42163</v>
      </c>
      <c r="AP82" s="152"/>
      <c r="AQ82" s="153"/>
      <c r="AR82" s="137">
        <v>1</v>
      </c>
      <c r="AS82" s="137">
        <v>1</v>
      </c>
      <c r="AT82" s="131" t="s">
        <v>18</v>
      </c>
      <c r="AU82" s="143">
        <v>42195</v>
      </c>
      <c r="AV82" s="136"/>
      <c r="AW82" s="137"/>
      <c r="AX82" s="241"/>
      <c r="AY82" s="241"/>
      <c r="AZ82" s="58"/>
      <c r="BA82" s="57"/>
      <c r="BB82" s="57"/>
      <c r="BC82" s="229"/>
      <c r="BD82" s="242"/>
      <c r="BE82" s="242"/>
      <c r="BF82" s="52"/>
      <c r="BG82" s="54"/>
      <c r="BH82" s="101"/>
      <c r="BI82" s="233"/>
      <c r="BJ82" s="155"/>
      <c r="BK82" s="155"/>
      <c r="BL82" s="154"/>
      <c r="BM82" s="152"/>
      <c r="BN82" s="152"/>
      <c r="BO82" s="153"/>
      <c r="BP82" s="244"/>
      <c r="BQ82" s="244"/>
      <c r="BR82" s="245"/>
      <c r="BS82" s="246"/>
      <c r="BT82" s="246"/>
      <c r="BU82" s="247"/>
      <c r="BV82" s="254"/>
      <c r="BW82" s="254"/>
      <c r="BX82" s="255"/>
      <c r="BY82" s="256"/>
      <c r="BZ82" s="256"/>
      <c r="CA82" s="257"/>
      <c r="CB82" s="244"/>
      <c r="CC82" s="244"/>
      <c r="CD82" s="245"/>
      <c r="CE82" s="246"/>
      <c r="CF82" s="246"/>
      <c r="CG82" s="247"/>
    </row>
    <row r="83" spans="1:85" ht="15.75" hidden="1">
      <c r="A83" s="11" t="s">
        <v>50</v>
      </c>
      <c r="B83" s="79" t="s">
        <v>170</v>
      </c>
      <c r="C83" s="38" t="s">
        <v>14</v>
      </c>
      <c r="D83" s="38" t="s">
        <v>14</v>
      </c>
      <c r="E83" s="79" t="s">
        <v>167</v>
      </c>
      <c r="F83" s="38"/>
      <c r="G83" s="75" t="s">
        <v>14</v>
      </c>
      <c r="H83" s="75" t="s">
        <v>47</v>
      </c>
      <c r="I83" s="80">
        <v>1</v>
      </c>
      <c r="J83" s="80">
        <v>1</v>
      </c>
      <c r="K83" s="81">
        <v>1</v>
      </c>
      <c r="L83" s="43">
        <f t="shared" si="8"/>
        <v>1</v>
      </c>
      <c r="M83" s="43">
        <f t="shared" si="9"/>
        <v>1</v>
      </c>
      <c r="N83" s="237"/>
      <c r="O83" s="237"/>
      <c r="P83" s="51"/>
      <c r="Q83" s="49"/>
      <c r="R83" s="49"/>
      <c r="S83" s="232"/>
      <c r="T83" s="58"/>
      <c r="U83" s="58"/>
      <c r="V83" s="58"/>
      <c r="W83" s="57"/>
      <c r="X83" s="57"/>
      <c r="Y83" s="230"/>
      <c r="Z83" s="52"/>
      <c r="AA83" s="52"/>
      <c r="AB83" s="52"/>
      <c r="AC83" s="54"/>
      <c r="AD83" s="101"/>
      <c r="AE83" s="233"/>
      <c r="AF83" s="131"/>
      <c r="AG83" s="131"/>
      <c r="AH83" s="131"/>
      <c r="AI83" s="136"/>
      <c r="AJ83" s="136"/>
      <c r="AK83" s="137"/>
      <c r="AL83" s="155">
        <v>1</v>
      </c>
      <c r="AM83" s="155">
        <v>1</v>
      </c>
      <c r="AN83" s="154" t="s">
        <v>171</v>
      </c>
      <c r="AO83" s="152">
        <v>42142</v>
      </c>
      <c r="AP83" s="152">
        <v>42144</v>
      </c>
      <c r="AQ83" s="153">
        <v>7</v>
      </c>
      <c r="AR83" s="132"/>
      <c r="AS83" s="132"/>
      <c r="AT83" s="131"/>
      <c r="AU83" s="143"/>
      <c r="AV83" s="136"/>
      <c r="AW83" s="137"/>
      <c r="AX83" s="58"/>
      <c r="AY83" s="58"/>
      <c r="AZ83" s="58"/>
      <c r="BA83" s="57"/>
      <c r="BB83" s="57"/>
      <c r="BC83" s="230"/>
      <c r="BD83" s="52"/>
      <c r="BE83" s="52"/>
      <c r="BF83" s="52"/>
      <c r="BG83" s="54"/>
      <c r="BH83" s="101"/>
      <c r="BI83" s="233"/>
      <c r="BJ83" s="155"/>
      <c r="BK83" s="155"/>
      <c r="BL83" s="154"/>
      <c r="BM83" s="152"/>
      <c r="BN83" s="152"/>
      <c r="BO83" s="153"/>
      <c r="BP83" s="244"/>
      <c r="BQ83" s="244"/>
      <c r="BR83" s="245"/>
      <c r="BS83" s="246"/>
      <c r="BT83" s="246"/>
      <c r="BU83" s="247"/>
      <c r="BV83" s="254"/>
      <c r="BW83" s="254"/>
      <c r="BX83" s="255"/>
      <c r="BY83" s="256"/>
      <c r="BZ83" s="256"/>
      <c r="CA83" s="257"/>
      <c r="CB83" s="244"/>
      <c r="CC83" s="244"/>
      <c r="CD83" s="245"/>
      <c r="CE83" s="246"/>
      <c r="CF83" s="246"/>
      <c r="CG83" s="247"/>
    </row>
    <row r="84" spans="1:85" ht="15.75" hidden="1">
      <c r="A84" s="11" t="s">
        <v>50</v>
      </c>
      <c r="B84" s="79" t="s">
        <v>13</v>
      </c>
      <c r="C84" s="38" t="s">
        <v>229</v>
      </c>
      <c r="D84" s="38" t="s">
        <v>229</v>
      </c>
      <c r="E84" s="79" t="s">
        <v>167</v>
      </c>
      <c r="F84" s="38"/>
      <c r="G84" s="75" t="s">
        <v>237</v>
      </c>
      <c r="H84" s="75" t="s">
        <v>231</v>
      </c>
      <c r="I84" s="80">
        <v>1</v>
      </c>
      <c r="J84" s="80">
        <v>1</v>
      </c>
      <c r="K84" s="81">
        <v>1</v>
      </c>
      <c r="L84" s="43">
        <f t="shared" si="8"/>
        <v>1</v>
      </c>
      <c r="M84" s="43">
        <f t="shared" si="9"/>
        <v>1</v>
      </c>
      <c r="N84" s="237"/>
      <c r="O84" s="237"/>
      <c r="P84" s="51"/>
      <c r="Q84" s="49"/>
      <c r="R84" s="49"/>
      <c r="S84" s="232"/>
      <c r="T84" s="241"/>
      <c r="U84" s="241"/>
      <c r="V84" s="58"/>
      <c r="W84" s="57"/>
      <c r="X84" s="57"/>
      <c r="Y84" s="230"/>
      <c r="Z84" s="242"/>
      <c r="AA84" s="242"/>
      <c r="AB84" s="52"/>
      <c r="AC84" s="54"/>
      <c r="AD84" s="101"/>
      <c r="AE84" s="233"/>
      <c r="AF84" s="243"/>
      <c r="AG84" s="243"/>
      <c r="AH84" s="131"/>
      <c r="AI84" s="136"/>
      <c r="AJ84" s="136"/>
      <c r="AK84" s="137"/>
      <c r="AL84" s="155"/>
      <c r="AM84" s="155"/>
      <c r="AN84" s="154"/>
      <c r="AO84" s="152"/>
      <c r="AP84" s="152"/>
      <c r="AQ84" s="153"/>
      <c r="AR84" s="137"/>
      <c r="AS84" s="137"/>
      <c r="AT84" s="131"/>
      <c r="AU84" s="143"/>
      <c r="AV84" s="136"/>
      <c r="AW84" s="137"/>
      <c r="AX84" s="241"/>
      <c r="AY84" s="241"/>
      <c r="AZ84" s="58"/>
      <c r="BA84" s="57"/>
      <c r="BB84" s="57"/>
      <c r="BC84" s="230"/>
      <c r="BD84" s="242">
        <v>1</v>
      </c>
      <c r="BE84" s="242">
        <v>1</v>
      </c>
      <c r="BF84" s="52" t="s">
        <v>20</v>
      </c>
      <c r="BG84" s="54">
        <v>42236</v>
      </c>
      <c r="BH84" s="101">
        <v>42240</v>
      </c>
      <c r="BI84" s="233">
        <v>5</v>
      </c>
      <c r="BJ84" s="155"/>
      <c r="BK84" s="155"/>
      <c r="BL84" s="154"/>
      <c r="BM84" s="152"/>
      <c r="BN84" s="152"/>
      <c r="BO84" s="153"/>
      <c r="BP84" s="244"/>
      <c r="BQ84" s="244"/>
      <c r="BR84" s="245"/>
      <c r="BS84" s="246"/>
      <c r="BT84" s="246"/>
      <c r="BU84" s="247"/>
      <c r="BV84" s="244"/>
      <c r="BW84" s="244"/>
      <c r="BX84" s="245"/>
      <c r="BY84" s="246"/>
      <c r="BZ84" s="246"/>
      <c r="CA84" s="247"/>
      <c r="CB84" s="244"/>
      <c r="CC84" s="244"/>
      <c r="CD84" s="245"/>
      <c r="CE84" s="246"/>
      <c r="CF84" s="246"/>
      <c r="CG84" s="247"/>
    </row>
    <row r="85" spans="1:85" hidden="1">
      <c r="A85" s="7" t="s">
        <v>50</v>
      </c>
      <c r="B85" s="20" t="s">
        <v>4</v>
      </c>
      <c r="C85" s="20" t="s">
        <v>81</v>
      </c>
      <c r="D85" s="20" t="s">
        <v>162</v>
      </c>
      <c r="E85" s="38" t="s">
        <v>167</v>
      </c>
      <c r="F85" s="38"/>
      <c r="G85" s="20" t="s">
        <v>278</v>
      </c>
      <c r="H85" s="21" t="s">
        <v>47</v>
      </c>
      <c r="I85" s="42">
        <v>1</v>
      </c>
      <c r="J85" s="7">
        <v>1</v>
      </c>
      <c r="K85" s="7"/>
      <c r="L85" s="43">
        <f t="shared" si="8"/>
        <v>1</v>
      </c>
      <c r="M85" s="43">
        <f t="shared" si="9"/>
        <v>0</v>
      </c>
      <c r="N85" s="7"/>
      <c r="O85" s="7"/>
      <c r="P85" s="274"/>
      <c r="Q85" s="274"/>
      <c r="R85" s="274"/>
      <c r="S85" s="7"/>
      <c r="T85" s="7"/>
      <c r="U85" s="274"/>
      <c r="V85" s="274"/>
      <c r="W85" s="274"/>
      <c r="X85" s="274"/>
      <c r="Y85" s="7"/>
      <c r="Z85" s="7"/>
      <c r="AA85" s="7"/>
      <c r="AB85" s="7"/>
      <c r="AC85" s="274"/>
      <c r="AD85" s="274"/>
      <c r="AE85" s="7"/>
      <c r="AF85" s="274"/>
      <c r="AG85" s="274"/>
      <c r="AH85" s="274"/>
      <c r="AI85" s="274"/>
      <c r="AJ85" s="274"/>
      <c r="AK85" s="274"/>
      <c r="AL85" s="7"/>
      <c r="AM85" s="7"/>
      <c r="AN85" s="7"/>
      <c r="AO85" s="7"/>
      <c r="AP85" s="7"/>
      <c r="AQ85" s="274"/>
      <c r="AR85" s="274"/>
      <c r="AS85" s="274"/>
      <c r="AT85" s="274"/>
      <c r="AU85" s="274"/>
      <c r="AV85" s="274"/>
      <c r="AW85" s="274"/>
      <c r="AX85" s="274"/>
      <c r="AY85" s="274"/>
      <c r="AZ85" s="274"/>
      <c r="BA85" s="274"/>
      <c r="BB85" s="274"/>
      <c r="BC85" s="7"/>
      <c r="BD85" s="275"/>
      <c r="BE85" s="275"/>
      <c r="BF85" s="7"/>
      <c r="BG85" s="274"/>
      <c r="BH85" s="274"/>
      <c r="BI85" s="7"/>
      <c r="BJ85" s="7"/>
      <c r="BK85" s="7"/>
      <c r="BL85" s="7"/>
      <c r="BM85" s="7"/>
      <c r="BN85" s="7"/>
      <c r="BP85" s="44">
        <v>1</v>
      </c>
      <c r="BQ85" s="44">
        <v>1</v>
      </c>
      <c r="BR85" s="51" t="s">
        <v>18</v>
      </c>
      <c r="BS85" s="136">
        <v>42278</v>
      </c>
    </row>
    <row r="86" spans="1:85" hidden="1">
      <c r="A86" s="7" t="s">
        <v>3</v>
      </c>
      <c r="B86" s="20" t="s">
        <v>34</v>
      </c>
      <c r="C86" s="20" t="s">
        <v>46</v>
      </c>
      <c r="D86" s="20" t="s">
        <v>46</v>
      </c>
      <c r="E86" s="20" t="s">
        <v>169</v>
      </c>
      <c r="F86" s="20"/>
      <c r="G86" s="20" t="s">
        <v>279</v>
      </c>
      <c r="H86" s="20" t="s">
        <v>35</v>
      </c>
      <c r="I86" s="274"/>
      <c r="J86" s="7"/>
      <c r="K86" s="7"/>
      <c r="L86" s="7"/>
      <c r="M86" s="7"/>
      <c r="N86" s="7"/>
      <c r="O86" s="7"/>
      <c r="P86" s="274"/>
      <c r="Q86" s="274"/>
      <c r="R86" s="274"/>
      <c r="S86" s="7"/>
      <c r="T86" s="7"/>
      <c r="U86" s="274"/>
      <c r="V86" s="274"/>
      <c r="W86" s="274"/>
      <c r="X86" s="274"/>
      <c r="Y86" s="7"/>
      <c r="Z86" s="7"/>
      <c r="AA86" s="7"/>
      <c r="AB86" s="7"/>
      <c r="AC86" s="274"/>
      <c r="AD86" s="274"/>
      <c r="AE86" s="7"/>
      <c r="AF86" s="274"/>
      <c r="AG86" s="274"/>
      <c r="AH86" s="274"/>
      <c r="AI86" s="274"/>
      <c r="AJ86" s="274"/>
      <c r="AK86" s="274"/>
      <c r="AL86" s="7"/>
      <c r="AM86" s="7"/>
      <c r="AN86" s="7"/>
      <c r="AO86" s="7"/>
      <c r="AP86" s="7"/>
      <c r="AQ86" s="274"/>
      <c r="AR86" s="274"/>
      <c r="AS86" s="274"/>
      <c r="AT86" s="274"/>
      <c r="AU86" s="274"/>
      <c r="AV86" s="274"/>
      <c r="AW86" s="274"/>
      <c r="AX86" s="274"/>
      <c r="AY86" s="274"/>
      <c r="AZ86" s="274"/>
      <c r="BA86" s="274"/>
      <c r="BB86" s="274"/>
      <c r="BC86" s="7"/>
      <c r="BD86" s="7"/>
      <c r="BE86" s="7"/>
      <c r="BF86" s="7"/>
      <c r="BG86" s="274"/>
      <c r="BH86" s="274"/>
      <c r="BI86" s="7"/>
      <c r="BJ86" s="7">
        <v>1</v>
      </c>
      <c r="BK86" s="7">
        <v>1</v>
      </c>
      <c r="BL86" s="7" t="s">
        <v>280</v>
      </c>
      <c r="BM86" s="136">
        <v>42276</v>
      </c>
      <c r="BN86" s="7"/>
    </row>
    <row r="87" spans="1:85" hidden="1">
      <c r="A87" s="39" t="s">
        <v>3</v>
      </c>
      <c r="B87" s="38" t="s">
        <v>34</v>
      </c>
      <c r="C87" s="41" t="s">
        <v>80</v>
      </c>
      <c r="D87" s="20" t="s">
        <v>37</v>
      </c>
      <c r="E87" s="41" t="s">
        <v>167</v>
      </c>
      <c r="F87" s="41"/>
      <c r="G87" s="2" t="s">
        <v>36</v>
      </c>
      <c r="H87" s="20" t="s">
        <v>35</v>
      </c>
      <c r="I87" s="274"/>
      <c r="J87" s="7"/>
      <c r="K87" s="7"/>
      <c r="L87" s="7"/>
      <c r="M87" s="7"/>
      <c r="N87" s="7"/>
      <c r="O87" s="7"/>
      <c r="P87" s="274"/>
      <c r="Q87" s="274"/>
      <c r="R87" s="274"/>
      <c r="S87" s="7"/>
      <c r="T87" s="7"/>
      <c r="U87" s="274"/>
      <c r="V87" s="274"/>
      <c r="W87" s="274"/>
      <c r="X87" s="274"/>
      <c r="Y87" s="7"/>
      <c r="Z87" s="7"/>
      <c r="AA87" s="7"/>
      <c r="AB87" s="7"/>
      <c r="AC87" s="274"/>
      <c r="AD87" s="274"/>
      <c r="AE87" s="7"/>
      <c r="AF87" s="274"/>
      <c r="AG87" s="274"/>
      <c r="AH87" s="274"/>
      <c r="AI87" s="274"/>
      <c r="AJ87" s="274"/>
      <c r="AK87" s="274"/>
      <c r="AL87" s="7"/>
      <c r="AM87" s="7"/>
      <c r="AN87" s="7"/>
      <c r="AO87" s="7"/>
      <c r="AP87" s="7"/>
      <c r="AQ87" s="274"/>
      <c r="AR87" s="274"/>
      <c r="AS87" s="274"/>
      <c r="AT87" s="274"/>
      <c r="AU87" s="274"/>
      <c r="AV87" s="274"/>
      <c r="AW87" s="274"/>
      <c r="AX87" s="274"/>
      <c r="AY87" s="274"/>
      <c r="AZ87" s="274"/>
      <c r="BA87" s="274"/>
      <c r="BB87" s="274"/>
      <c r="BC87" s="7"/>
      <c r="BD87" s="7"/>
      <c r="BE87" s="7"/>
      <c r="BF87" s="7"/>
      <c r="BG87" s="274"/>
      <c r="BH87" s="274"/>
      <c r="BI87" s="7"/>
      <c r="BJ87" s="7">
        <v>1</v>
      </c>
      <c r="BK87" s="7">
        <v>1</v>
      </c>
      <c r="BL87" s="7" t="s">
        <v>280</v>
      </c>
      <c r="BM87" s="136">
        <v>42276</v>
      </c>
      <c r="BN87" s="7"/>
    </row>
    <row r="88" spans="1:85" hidden="1">
      <c r="A88" s="39" t="s">
        <v>3</v>
      </c>
      <c r="B88" s="38" t="s">
        <v>34</v>
      </c>
      <c r="C88" s="20"/>
      <c r="D88" s="20"/>
      <c r="E88" s="20"/>
      <c r="F88" s="20"/>
      <c r="G88" s="20" t="s">
        <v>281</v>
      </c>
      <c r="H88" s="20" t="s">
        <v>35</v>
      </c>
      <c r="I88" s="274"/>
      <c r="J88" s="7"/>
      <c r="K88" s="7"/>
      <c r="L88" s="7"/>
      <c r="M88" s="7"/>
      <c r="N88" s="7"/>
      <c r="O88" s="7"/>
      <c r="P88" s="274"/>
      <c r="Q88" s="274"/>
      <c r="R88" s="274"/>
      <c r="S88" s="7"/>
      <c r="T88" s="7"/>
      <c r="U88" s="274"/>
      <c r="V88" s="274"/>
      <c r="W88" s="274"/>
      <c r="X88" s="274"/>
      <c r="Y88" s="7"/>
      <c r="Z88" s="7"/>
      <c r="AA88" s="7"/>
      <c r="AB88" s="7"/>
      <c r="AC88" s="274"/>
      <c r="AD88" s="274"/>
      <c r="AE88" s="7"/>
      <c r="AF88" s="274"/>
      <c r="AG88" s="274"/>
      <c r="AH88" s="274"/>
      <c r="AI88" s="274"/>
      <c r="AJ88" s="274"/>
      <c r="AK88" s="274"/>
      <c r="AL88" s="7"/>
      <c r="AM88" s="7"/>
      <c r="AN88" s="7"/>
      <c r="AO88" s="7"/>
      <c r="AP88" s="7"/>
      <c r="AQ88" s="274"/>
      <c r="AR88" s="274"/>
      <c r="AS88" s="274"/>
      <c r="AT88" s="274"/>
      <c r="AU88" s="274"/>
      <c r="AV88" s="274"/>
      <c r="AW88" s="274"/>
      <c r="AX88" s="274"/>
      <c r="AY88" s="274"/>
      <c r="AZ88" s="274"/>
      <c r="BA88" s="274"/>
      <c r="BB88" s="274"/>
      <c r="BC88" s="7"/>
      <c r="BD88" s="7"/>
      <c r="BE88" s="7"/>
      <c r="BF88" s="7"/>
      <c r="BG88" s="274"/>
      <c r="BH88" s="274"/>
      <c r="BI88" s="7"/>
      <c r="BJ88" s="7">
        <v>1</v>
      </c>
      <c r="BK88" s="7">
        <v>1</v>
      </c>
      <c r="BL88" s="7" t="s">
        <v>280</v>
      </c>
      <c r="BM88" s="136">
        <v>42276</v>
      </c>
      <c r="BN88" s="7"/>
    </row>
    <row r="89" spans="1:85" hidden="1">
      <c r="A89" s="7" t="s">
        <v>3</v>
      </c>
      <c r="B89" s="38" t="s">
        <v>34</v>
      </c>
      <c r="C89" s="41" t="s">
        <v>80</v>
      </c>
      <c r="D89" s="20" t="s">
        <v>40</v>
      </c>
      <c r="E89" s="41" t="s">
        <v>167</v>
      </c>
      <c r="F89" s="41"/>
      <c r="G89" s="20" t="s">
        <v>115</v>
      </c>
      <c r="H89" s="20" t="s">
        <v>35</v>
      </c>
      <c r="I89" s="274"/>
      <c r="J89" s="7"/>
      <c r="K89" s="7"/>
      <c r="L89" s="7"/>
      <c r="M89" s="7"/>
      <c r="N89" s="7"/>
      <c r="O89" s="7"/>
      <c r="P89" s="274"/>
      <c r="Q89" s="274"/>
      <c r="R89" s="274"/>
      <c r="S89" s="7"/>
      <c r="T89" s="7"/>
      <c r="U89" s="274"/>
      <c r="V89" s="274"/>
      <c r="W89" s="274"/>
      <c r="X89" s="274"/>
      <c r="Y89" s="7"/>
      <c r="Z89" s="7"/>
      <c r="AA89" s="7"/>
      <c r="AB89" s="7"/>
      <c r="AC89" s="274"/>
      <c r="AD89" s="274"/>
      <c r="AE89" s="7"/>
      <c r="AF89" s="274"/>
      <c r="AG89" s="274"/>
      <c r="AH89" s="274"/>
      <c r="AI89" s="274"/>
      <c r="AJ89" s="274"/>
      <c r="AK89" s="274"/>
      <c r="AL89" s="7"/>
      <c r="AM89" s="7"/>
      <c r="AN89" s="7"/>
      <c r="AO89" s="7"/>
      <c r="AP89" s="7"/>
      <c r="AQ89" s="274"/>
      <c r="AR89" s="274"/>
      <c r="AS89" s="274"/>
      <c r="AT89" s="274"/>
      <c r="AU89" s="274"/>
      <c r="AV89" s="274"/>
      <c r="AW89" s="274"/>
      <c r="AX89" s="274"/>
      <c r="AY89" s="274"/>
      <c r="AZ89" s="274"/>
      <c r="BA89" s="274"/>
      <c r="BB89" s="274"/>
      <c r="BC89" s="7"/>
      <c r="BD89" s="7"/>
      <c r="BE89" s="7"/>
      <c r="BF89" s="7"/>
      <c r="BG89" s="274"/>
      <c r="BH89" s="274"/>
      <c r="BI89" s="7"/>
      <c r="BJ89" s="7">
        <v>1</v>
      </c>
      <c r="BK89" s="7">
        <v>1</v>
      </c>
      <c r="BL89" s="7" t="s">
        <v>280</v>
      </c>
      <c r="BM89" s="136">
        <v>42276</v>
      </c>
      <c r="BN89" s="7"/>
    </row>
    <row r="90" spans="1:85" hidden="1">
      <c r="A90" s="7" t="s">
        <v>3</v>
      </c>
      <c r="B90" s="38" t="s">
        <v>34</v>
      </c>
      <c r="C90" s="20"/>
      <c r="D90" s="20"/>
      <c r="E90" s="20"/>
      <c r="F90" s="20"/>
      <c r="G90" s="20" t="s">
        <v>282</v>
      </c>
      <c r="H90" s="20" t="s">
        <v>35</v>
      </c>
      <c r="I90" s="274"/>
      <c r="J90" s="7"/>
      <c r="K90" s="7"/>
      <c r="L90" s="7"/>
      <c r="M90" s="7"/>
      <c r="N90" s="7"/>
      <c r="O90" s="7"/>
      <c r="P90" s="274"/>
      <c r="Q90" s="274"/>
      <c r="R90" s="274"/>
      <c r="S90" s="7"/>
      <c r="T90" s="7"/>
      <c r="U90" s="274"/>
      <c r="V90" s="274"/>
      <c r="W90" s="274"/>
      <c r="X90" s="274"/>
      <c r="Y90" s="7"/>
      <c r="Z90" s="7"/>
      <c r="AA90" s="7"/>
      <c r="AB90" s="7"/>
      <c r="AC90" s="274"/>
      <c r="AD90" s="274"/>
      <c r="AE90" s="7"/>
      <c r="AF90" s="274"/>
      <c r="AG90" s="274"/>
      <c r="AH90" s="274"/>
      <c r="AI90" s="274"/>
      <c r="AJ90" s="274"/>
      <c r="AK90" s="274"/>
      <c r="AL90" s="7"/>
      <c r="AM90" s="7"/>
      <c r="AN90" s="7"/>
      <c r="AO90" s="7"/>
      <c r="AP90" s="7"/>
      <c r="AQ90" s="274"/>
      <c r="AR90" s="274"/>
      <c r="AS90" s="274"/>
      <c r="AT90" s="274"/>
      <c r="AU90" s="274"/>
      <c r="AV90" s="274"/>
      <c r="AW90" s="274"/>
      <c r="AX90" s="274"/>
      <c r="AY90" s="274"/>
      <c r="AZ90" s="274"/>
      <c r="BA90" s="274"/>
      <c r="BB90" s="274"/>
      <c r="BC90" s="7"/>
      <c r="BD90" s="7"/>
      <c r="BE90" s="7"/>
      <c r="BF90" s="7"/>
      <c r="BG90" s="274"/>
      <c r="BH90" s="274"/>
      <c r="BI90" s="7"/>
      <c r="BJ90" s="7">
        <v>1</v>
      </c>
      <c r="BK90" s="7">
        <v>1</v>
      </c>
      <c r="BL90" s="7" t="s">
        <v>280</v>
      </c>
      <c r="BM90" s="136">
        <v>42276</v>
      </c>
      <c r="BN90" s="7"/>
    </row>
    <row r="91" spans="1:85" hidden="1">
      <c r="A91" s="7" t="s">
        <v>3</v>
      </c>
      <c r="B91" s="38" t="s">
        <v>34</v>
      </c>
      <c r="C91" s="20"/>
      <c r="D91" s="20"/>
      <c r="E91" s="20"/>
      <c r="F91" s="20"/>
      <c r="G91" s="20" t="s">
        <v>283</v>
      </c>
      <c r="H91" s="20" t="s">
        <v>35</v>
      </c>
      <c r="I91" s="274"/>
      <c r="J91" s="7"/>
      <c r="K91" s="7"/>
      <c r="L91" s="7"/>
      <c r="M91" s="7"/>
      <c r="N91" s="7"/>
      <c r="O91" s="7"/>
      <c r="P91" s="274"/>
      <c r="Q91" s="274"/>
      <c r="R91" s="274"/>
      <c r="S91" s="7"/>
      <c r="T91" s="7"/>
      <c r="U91" s="274"/>
      <c r="V91" s="274"/>
      <c r="W91" s="274"/>
      <c r="X91" s="274"/>
      <c r="Y91" s="7"/>
      <c r="Z91" s="7"/>
      <c r="AA91" s="7"/>
      <c r="AB91" s="7"/>
      <c r="AC91" s="274"/>
      <c r="AD91" s="274"/>
      <c r="AE91" s="7"/>
      <c r="AF91" s="274"/>
      <c r="AG91" s="274"/>
      <c r="AH91" s="274"/>
      <c r="AI91" s="274"/>
      <c r="AJ91" s="274"/>
      <c r="AK91" s="274"/>
      <c r="AL91" s="7"/>
      <c r="AM91" s="7"/>
      <c r="AN91" s="7"/>
      <c r="AO91" s="7"/>
      <c r="AP91" s="7"/>
      <c r="AQ91" s="274"/>
      <c r="AR91" s="274"/>
      <c r="AS91" s="274"/>
      <c r="AT91" s="274"/>
      <c r="AU91" s="274"/>
      <c r="AV91" s="274"/>
      <c r="AW91" s="274"/>
      <c r="AX91" s="274"/>
      <c r="AY91" s="274"/>
      <c r="AZ91" s="274"/>
      <c r="BA91" s="274"/>
      <c r="BB91" s="274"/>
      <c r="BC91" s="7"/>
      <c r="BD91" s="7"/>
      <c r="BE91" s="7"/>
      <c r="BF91" s="7"/>
      <c r="BG91" s="274"/>
      <c r="BH91" s="274"/>
      <c r="BI91" s="7"/>
      <c r="BJ91" s="7">
        <v>1</v>
      </c>
      <c r="BK91" s="7">
        <v>1</v>
      </c>
      <c r="BL91" s="7" t="s">
        <v>280</v>
      </c>
      <c r="BM91" s="136">
        <v>42276</v>
      </c>
      <c r="BN91" s="7"/>
    </row>
    <row r="92" spans="1:85">
      <c r="A92" s="7" t="s">
        <v>50</v>
      </c>
      <c r="B92" s="20" t="s">
        <v>13</v>
      </c>
      <c r="C92" s="41" t="s">
        <v>83</v>
      </c>
      <c r="D92" s="41" t="s">
        <v>83</v>
      </c>
      <c r="E92" s="41" t="s">
        <v>167</v>
      </c>
      <c r="F92" s="41"/>
      <c r="G92" s="41" t="s">
        <v>21</v>
      </c>
      <c r="H92" s="94" t="s">
        <v>29</v>
      </c>
      <c r="I92" s="274"/>
      <c r="J92" s="7"/>
      <c r="K92" s="7"/>
      <c r="L92" s="7"/>
      <c r="M92" s="7"/>
      <c r="N92" s="7"/>
      <c r="O92" s="7"/>
      <c r="P92" s="274"/>
      <c r="Q92" s="274"/>
      <c r="R92" s="274"/>
      <c r="S92" s="7"/>
      <c r="T92" s="7"/>
      <c r="U92" s="274"/>
      <c r="V92" s="274"/>
      <c r="W92" s="274"/>
      <c r="X92" s="274"/>
      <c r="Y92" s="7"/>
      <c r="Z92" s="7"/>
      <c r="AA92" s="7"/>
      <c r="AB92" s="7"/>
      <c r="AC92" s="274"/>
      <c r="AD92" s="274"/>
      <c r="AE92" s="7"/>
      <c r="AF92" s="274"/>
      <c r="AG92" s="274"/>
      <c r="AH92" s="274"/>
      <c r="AI92" s="274"/>
      <c r="AJ92" s="274"/>
      <c r="AK92" s="274"/>
      <c r="AL92" s="7"/>
      <c r="AM92" s="7"/>
      <c r="AN92" s="7"/>
      <c r="AO92" s="7"/>
      <c r="AP92" s="7"/>
      <c r="AQ92" s="274"/>
      <c r="AR92" s="274"/>
      <c r="AS92" s="274"/>
      <c r="AT92" s="274"/>
      <c r="AU92" s="274"/>
      <c r="AV92" s="274"/>
      <c r="AW92" s="274"/>
      <c r="AX92" s="274"/>
      <c r="AY92" s="274"/>
      <c r="AZ92" s="274"/>
      <c r="BA92" s="274"/>
      <c r="BB92" s="274"/>
      <c r="BC92" s="7"/>
      <c r="BD92" s="7"/>
      <c r="BE92" s="7"/>
      <c r="BF92" s="7"/>
      <c r="BG92" s="274"/>
      <c r="BH92" s="274"/>
      <c r="BI92" s="7"/>
      <c r="BJ92" s="7">
        <v>1</v>
      </c>
      <c r="BK92" s="7">
        <v>1</v>
      </c>
      <c r="BL92" s="7" t="s">
        <v>309</v>
      </c>
      <c r="BM92" s="136">
        <v>42277</v>
      </c>
      <c r="BN92" s="136">
        <v>42277</v>
      </c>
      <c r="BO92" s="273">
        <v>6</v>
      </c>
    </row>
    <row r="93" spans="1:85">
      <c r="A93" s="7" t="s">
        <v>284</v>
      </c>
      <c r="B93" s="20" t="s">
        <v>13</v>
      </c>
      <c r="C93" s="20" t="s">
        <v>23</v>
      </c>
      <c r="D93" s="20" t="s">
        <v>23</v>
      </c>
      <c r="E93" s="20" t="s">
        <v>168</v>
      </c>
      <c r="F93" s="20"/>
      <c r="G93" s="20" t="s">
        <v>285</v>
      </c>
      <c r="H93" s="21" t="s">
        <v>286</v>
      </c>
      <c r="I93" s="274"/>
      <c r="J93" s="7"/>
      <c r="K93" s="7"/>
      <c r="L93" s="7"/>
      <c r="M93" s="7"/>
      <c r="N93" s="7"/>
      <c r="O93" s="7"/>
      <c r="P93" s="274"/>
      <c r="Q93" s="274"/>
      <c r="R93" s="274"/>
      <c r="S93" s="7"/>
      <c r="T93" s="7"/>
      <c r="U93" s="274"/>
      <c r="V93" s="274"/>
      <c r="W93" s="274"/>
      <c r="X93" s="274"/>
      <c r="Y93" s="7"/>
      <c r="Z93" s="7"/>
      <c r="AA93" s="7"/>
      <c r="AB93" s="7"/>
      <c r="AC93" s="274"/>
      <c r="AD93" s="274"/>
      <c r="AE93" s="7"/>
      <c r="AF93" s="274"/>
      <c r="AG93" s="274"/>
      <c r="AH93" s="274"/>
      <c r="AI93" s="274"/>
      <c r="AJ93" s="274"/>
      <c r="AK93" s="274"/>
      <c r="AL93" s="7"/>
      <c r="AM93" s="7"/>
      <c r="AN93" s="7"/>
      <c r="AO93" s="7"/>
      <c r="AP93" s="7"/>
      <c r="AQ93" s="274"/>
      <c r="AR93" s="274"/>
      <c r="AS93" s="274"/>
      <c r="AT93" s="274"/>
      <c r="AU93" s="274"/>
      <c r="AV93" s="274"/>
      <c r="AW93" s="274"/>
      <c r="AX93" s="274"/>
      <c r="AY93" s="274"/>
      <c r="AZ93" s="274"/>
      <c r="BA93" s="274"/>
      <c r="BB93" s="274"/>
      <c r="BC93" s="7"/>
      <c r="BD93" s="7"/>
      <c r="BE93" s="7"/>
      <c r="BF93" s="7"/>
      <c r="BG93" s="274"/>
      <c r="BH93" s="274"/>
      <c r="BI93" s="7"/>
      <c r="BJ93" s="7">
        <v>1</v>
      </c>
      <c r="BK93" s="7">
        <v>1</v>
      </c>
      <c r="BL93" s="7" t="s">
        <v>309</v>
      </c>
      <c r="BM93" s="136">
        <v>42277</v>
      </c>
      <c r="BN93" s="136">
        <v>42285</v>
      </c>
      <c r="BO93" s="273">
        <v>6</v>
      </c>
    </row>
    <row r="94" spans="1:85" hidden="1">
      <c r="A94" s="37" t="s">
        <v>86</v>
      </c>
      <c r="B94" s="20" t="s">
        <v>13</v>
      </c>
      <c r="C94" s="20" t="s">
        <v>46</v>
      </c>
      <c r="D94" s="20" t="s">
        <v>46</v>
      </c>
      <c r="E94" s="20" t="s">
        <v>169</v>
      </c>
      <c r="F94" s="20"/>
      <c r="G94" s="38" t="s">
        <v>287</v>
      </c>
      <c r="H94" s="97" t="s">
        <v>90</v>
      </c>
      <c r="I94" s="274"/>
      <c r="J94" s="7"/>
      <c r="K94" s="7"/>
      <c r="L94" s="7"/>
      <c r="M94" s="7"/>
      <c r="N94" s="7"/>
      <c r="O94" s="7"/>
      <c r="P94" s="274"/>
      <c r="Q94" s="274"/>
      <c r="R94" s="274"/>
      <c r="S94" s="7"/>
      <c r="T94" s="7"/>
      <c r="U94" s="274"/>
      <c r="V94" s="274"/>
      <c r="W94" s="274"/>
      <c r="X94" s="274"/>
      <c r="Y94" s="7"/>
      <c r="Z94" s="7"/>
      <c r="AA94" s="7"/>
      <c r="AB94" s="7"/>
      <c r="AC94" s="274"/>
      <c r="AD94" s="274"/>
      <c r="AE94" s="7"/>
      <c r="AF94" s="274"/>
      <c r="AG94" s="274"/>
      <c r="AH94" s="274"/>
      <c r="AI94" s="274"/>
      <c r="AJ94" s="274"/>
      <c r="AK94" s="274"/>
      <c r="AL94" s="7"/>
      <c r="AM94" s="7"/>
      <c r="AN94" s="7"/>
      <c r="AO94" s="7"/>
      <c r="AP94" s="7"/>
      <c r="AQ94" s="274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7"/>
      <c r="BD94" s="7"/>
      <c r="BE94" s="7"/>
      <c r="BF94" s="7"/>
      <c r="BG94" s="274"/>
      <c r="BH94" s="274"/>
      <c r="BI94" s="7"/>
      <c r="BJ94" s="274"/>
      <c r="BK94" s="274"/>
      <c r="BL94" s="274"/>
      <c r="BM94" s="274"/>
      <c r="BN94" s="7"/>
      <c r="BP94" s="44">
        <v>1</v>
      </c>
      <c r="BQ94" s="44">
        <v>1</v>
      </c>
      <c r="BR94" s="44" t="s">
        <v>280</v>
      </c>
      <c r="BS94" s="136">
        <v>42278</v>
      </c>
    </row>
    <row r="95" spans="1:85" hidden="1">
      <c r="A95" s="7" t="s">
        <v>3</v>
      </c>
      <c r="B95" s="20" t="s">
        <v>13</v>
      </c>
      <c r="C95" s="20"/>
      <c r="D95" s="20"/>
      <c r="E95" s="20" t="s">
        <v>169</v>
      </c>
      <c r="F95" s="20"/>
      <c r="G95" s="20" t="s">
        <v>288</v>
      </c>
      <c r="H95" s="21" t="s">
        <v>91</v>
      </c>
      <c r="I95" s="274"/>
      <c r="J95" s="7"/>
      <c r="K95" s="7"/>
      <c r="L95" s="7"/>
      <c r="M95" s="7"/>
      <c r="N95" s="7"/>
      <c r="O95" s="7"/>
      <c r="P95" s="274"/>
      <c r="Q95" s="274"/>
      <c r="R95" s="274"/>
      <c r="S95" s="7"/>
      <c r="T95" s="7"/>
      <c r="U95" s="274"/>
      <c r="V95" s="274"/>
      <c r="W95" s="274"/>
      <c r="X95" s="274"/>
      <c r="Y95" s="7"/>
      <c r="Z95" s="7"/>
      <c r="AA95" s="7"/>
      <c r="AB95" s="7"/>
      <c r="AC95" s="274"/>
      <c r="AD95" s="274"/>
      <c r="AE95" s="7"/>
      <c r="AF95" s="274"/>
      <c r="AG95" s="274"/>
      <c r="AH95" s="274"/>
      <c r="AI95" s="274"/>
      <c r="AJ95" s="274"/>
      <c r="AK95" s="274"/>
      <c r="AL95" s="7"/>
      <c r="AM95" s="7"/>
      <c r="AN95" s="7"/>
      <c r="AO95" s="7"/>
      <c r="AP95" s="7"/>
      <c r="AQ95" s="274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7"/>
      <c r="BD95" s="7"/>
      <c r="BE95" s="7"/>
      <c r="BF95" s="7"/>
      <c r="BG95" s="274"/>
      <c r="BH95" s="274"/>
      <c r="BI95" s="7"/>
      <c r="BJ95" s="7">
        <v>1</v>
      </c>
      <c r="BK95" s="7">
        <v>1</v>
      </c>
      <c r="BL95" s="7" t="s">
        <v>280</v>
      </c>
      <c r="BM95" s="136">
        <v>42277</v>
      </c>
      <c r="BN95" s="7"/>
    </row>
    <row r="96" spans="1:85" hidden="1">
      <c r="A96" s="7" t="s">
        <v>284</v>
      </c>
      <c r="B96" s="20" t="s">
        <v>13</v>
      </c>
      <c r="C96" s="20" t="s">
        <v>84</v>
      </c>
      <c r="D96" s="208" t="s">
        <v>84</v>
      </c>
      <c r="E96" s="38" t="s">
        <v>168</v>
      </c>
      <c r="F96" s="38"/>
      <c r="G96" s="38" t="s">
        <v>98</v>
      </c>
      <c r="H96" s="96" t="s">
        <v>85</v>
      </c>
      <c r="I96" s="274"/>
      <c r="J96" s="7"/>
      <c r="K96" s="7"/>
      <c r="L96" s="7"/>
      <c r="M96" s="7"/>
      <c r="N96" s="7"/>
      <c r="O96" s="7"/>
      <c r="P96" s="274"/>
      <c r="Q96" s="274"/>
      <c r="R96" s="274"/>
      <c r="S96" s="7"/>
      <c r="T96" s="7"/>
      <c r="U96" s="274"/>
      <c r="V96" s="274"/>
      <c r="W96" s="274"/>
      <c r="X96" s="274"/>
      <c r="Y96" s="7"/>
      <c r="Z96" s="7"/>
      <c r="AA96" s="7"/>
      <c r="AB96" s="7"/>
      <c r="AC96" s="274"/>
      <c r="AD96" s="274"/>
      <c r="AE96" s="7"/>
      <c r="AF96" s="274"/>
      <c r="AG96" s="274"/>
      <c r="AH96" s="274"/>
      <c r="AI96" s="274"/>
      <c r="AJ96" s="274"/>
      <c r="AK96" s="274"/>
      <c r="AL96" s="7"/>
      <c r="AM96" s="7"/>
      <c r="AN96" s="7"/>
      <c r="AO96" s="7"/>
      <c r="AP96" s="7"/>
      <c r="AQ96" s="274"/>
      <c r="AR96" s="274"/>
      <c r="AS96" s="274"/>
      <c r="AT96" s="274"/>
      <c r="AU96" s="274"/>
      <c r="AV96" s="274"/>
      <c r="AW96" s="274"/>
      <c r="AX96" s="274"/>
      <c r="AY96" s="274"/>
      <c r="AZ96" s="274"/>
      <c r="BA96" s="274"/>
      <c r="BB96" s="274"/>
      <c r="BC96" s="7"/>
      <c r="BD96" s="7"/>
      <c r="BE96" s="7"/>
      <c r="BF96" s="7"/>
      <c r="BG96" s="274"/>
      <c r="BH96" s="274"/>
      <c r="BI96" s="7"/>
      <c r="BJ96" s="7">
        <v>1</v>
      </c>
      <c r="BK96" s="7">
        <v>1</v>
      </c>
      <c r="BL96" s="7" t="s">
        <v>280</v>
      </c>
      <c r="BM96" s="136">
        <v>42277</v>
      </c>
      <c r="BN96" s="7"/>
    </row>
    <row r="97" spans="1:66" hidden="1">
      <c r="A97" s="7" t="s">
        <v>3</v>
      </c>
      <c r="B97" s="20" t="s">
        <v>13</v>
      </c>
      <c r="C97" s="20" t="s">
        <v>46</v>
      </c>
      <c r="D97" s="20" t="s">
        <v>46</v>
      </c>
      <c r="E97" s="20" t="s">
        <v>169</v>
      </c>
      <c r="F97" s="20"/>
      <c r="G97" s="20" t="s">
        <v>289</v>
      </c>
      <c r="H97" s="96" t="s">
        <v>290</v>
      </c>
      <c r="I97" s="274"/>
      <c r="J97" s="7"/>
      <c r="K97" s="7"/>
      <c r="L97" s="7"/>
      <c r="M97" s="7"/>
      <c r="N97" s="7"/>
      <c r="O97" s="7"/>
      <c r="P97" s="274"/>
      <c r="Q97" s="274"/>
      <c r="R97" s="274"/>
      <c r="S97" s="7"/>
      <c r="T97" s="7"/>
      <c r="U97" s="274"/>
      <c r="V97" s="274"/>
      <c r="W97" s="274"/>
      <c r="X97" s="274"/>
      <c r="Y97" s="7"/>
      <c r="Z97" s="7"/>
      <c r="AA97" s="7"/>
      <c r="AB97" s="7"/>
      <c r="AC97" s="274"/>
      <c r="AD97" s="274"/>
      <c r="AE97" s="7"/>
      <c r="AF97" s="274"/>
      <c r="AG97" s="274"/>
      <c r="AH97" s="274"/>
      <c r="AI97" s="274"/>
      <c r="AJ97" s="274"/>
      <c r="AK97" s="274"/>
      <c r="AL97" s="7"/>
      <c r="AM97" s="7"/>
      <c r="AN97" s="7"/>
      <c r="AO97" s="7"/>
      <c r="AP97" s="7"/>
      <c r="AQ97" s="274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7"/>
      <c r="BD97" s="7"/>
      <c r="BE97" s="7"/>
      <c r="BF97" s="7"/>
      <c r="BG97" s="274"/>
      <c r="BH97" s="274"/>
      <c r="BI97" s="7"/>
      <c r="BJ97" s="7">
        <v>1</v>
      </c>
      <c r="BK97" s="7">
        <v>1</v>
      </c>
      <c r="BL97" s="7" t="s">
        <v>280</v>
      </c>
      <c r="BM97" s="136">
        <v>42277</v>
      </c>
      <c r="BN97" s="7"/>
    </row>
    <row r="98" spans="1:66" hidden="1">
      <c r="A98" s="7" t="s">
        <v>291</v>
      </c>
      <c r="B98" s="20" t="s">
        <v>13</v>
      </c>
      <c r="C98" s="20" t="s">
        <v>19</v>
      </c>
      <c r="D98" s="20" t="s">
        <v>19</v>
      </c>
      <c r="E98" s="20" t="s">
        <v>168</v>
      </c>
      <c r="F98" s="20"/>
      <c r="G98" s="20" t="s">
        <v>292</v>
      </c>
      <c r="H98" s="20" t="s">
        <v>92</v>
      </c>
      <c r="I98" s="274"/>
      <c r="J98" s="7"/>
      <c r="K98" s="7"/>
      <c r="L98" s="7"/>
      <c r="M98" s="7"/>
      <c r="N98" s="7"/>
      <c r="O98" s="7"/>
      <c r="P98" s="274"/>
      <c r="Q98" s="274"/>
      <c r="R98" s="274"/>
      <c r="S98" s="7"/>
      <c r="T98" s="7"/>
      <c r="U98" s="274"/>
      <c r="V98" s="274"/>
      <c r="W98" s="274"/>
      <c r="X98" s="274"/>
      <c r="Y98" s="7"/>
      <c r="Z98" s="7"/>
      <c r="AA98" s="7"/>
      <c r="AB98" s="7"/>
      <c r="AC98" s="274"/>
      <c r="AD98" s="274"/>
      <c r="AE98" s="7"/>
      <c r="AF98" s="274"/>
      <c r="AG98" s="274"/>
      <c r="AH98" s="274"/>
      <c r="AI98" s="274"/>
      <c r="AJ98" s="274"/>
      <c r="AK98" s="274"/>
      <c r="AL98" s="7"/>
      <c r="AM98" s="7"/>
      <c r="AN98" s="7"/>
      <c r="AO98" s="7"/>
      <c r="AP98" s="7"/>
      <c r="AQ98" s="274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7"/>
      <c r="BD98" s="7"/>
      <c r="BE98" s="7"/>
      <c r="BF98" s="7"/>
      <c r="BG98" s="274"/>
      <c r="BH98" s="274"/>
      <c r="BI98" s="7"/>
      <c r="BJ98" s="7">
        <v>1</v>
      </c>
      <c r="BK98" s="7">
        <v>1</v>
      </c>
      <c r="BL98" s="7" t="s">
        <v>280</v>
      </c>
      <c r="BM98" s="136">
        <v>42277</v>
      </c>
      <c r="BN98" s="7"/>
    </row>
    <row r="99" spans="1:66" hidden="1">
      <c r="A99" s="7" t="s">
        <v>50</v>
      </c>
      <c r="B99" s="20" t="s">
        <v>13</v>
      </c>
      <c r="C99" s="20" t="s">
        <v>14</v>
      </c>
      <c r="D99" s="20" t="s">
        <v>19</v>
      </c>
      <c r="E99" s="20" t="s">
        <v>167</v>
      </c>
      <c r="F99" s="20"/>
      <c r="G99" s="20" t="s">
        <v>293</v>
      </c>
      <c r="H99" s="20" t="s">
        <v>16</v>
      </c>
      <c r="I99" s="274"/>
      <c r="J99" s="7"/>
      <c r="K99" s="7"/>
      <c r="L99" s="7"/>
      <c r="M99" s="7"/>
      <c r="N99" s="7"/>
      <c r="O99" s="7"/>
      <c r="P99" s="274"/>
      <c r="Q99" s="274"/>
      <c r="R99" s="274"/>
      <c r="S99" s="7"/>
      <c r="T99" s="7"/>
      <c r="U99" s="274"/>
      <c r="V99" s="274"/>
      <c r="W99" s="274"/>
      <c r="X99" s="274"/>
      <c r="Y99" s="7"/>
      <c r="Z99" s="7"/>
      <c r="AA99" s="7"/>
      <c r="AB99" s="7"/>
      <c r="AC99" s="274"/>
      <c r="AD99" s="274"/>
      <c r="AE99" s="7"/>
      <c r="AF99" s="274"/>
      <c r="AG99" s="274"/>
      <c r="AH99" s="274"/>
      <c r="AI99" s="274"/>
      <c r="AJ99" s="274"/>
      <c r="AK99" s="274"/>
      <c r="AL99" s="7"/>
      <c r="AM99" s="7"/>
      <c r="AN99" s="7"/>
      <c r="AO99" s="7"/>
      <c r="AP99" s="7"/>
      <c r="AQ99" s="274"/>
      <c r="AR99" s="274"/>
      <c r="AS99" s="274"/>
      <c r="AT99" s="274"/>
      <c r="AU99" s="274"/>
      <c r="AV99" s="274"/>
      <c r="AW99" s="274"/>
      <c r="AX99" s="274"/>
      <c r="AY99" s="274"/>
      <c r="AZ99" s="274"/>
      <c r="BA99" s="274"/>
      <c r="BB99" s="274"/>
      <c r="BC99" s="7"/>
      <c r="BD99" s="7"/>
      <c r="BE99" s="7"/>
      <c r="BF99" s="7"/>
      <c r="BG99" s="274"/>
      <c r="BH99" s="274"/>
      <c r="BI99" s="7"/>
      <c r="BJ99" s="7">
        <v>1</v>
      </c>
      <c r="BK99" s="7">
        <v>1</v>
      </c>
      <c r="BL99" s="7" t="s">
        <v>280</v>
      </c>
      <c r="BM99" s="136">
        <v>42277</v>
      </c>
      <c r="BN99" s="7"/>
    </row>
    <row r="100" spans="1:66" hidden="1">
      <c r="A100" s="7" t="s">
        <v>50</v>
      </c>
      <c r="B100" s="20" t="s">
        <v>13</v>
      </c>
      <c r="C100" s="20" t="s">
        <v>87</v>
      </c>
      <c r="D100" s="20" t="s">
        <v>87</v>
      </c>
      <c r="E100" s="20" t="s">
        <v>168</v>
      </c>
      <c r="F100" s="20"/>
      <c r="G100" s="20" t="s">
        <v>294</v>
      </c>
      <c r="H100" s="21" t="s">
        <v>29</v>
      </c>
      <c r="I100" s="274"/>
      <c r="J100" s="7"/>
      <c r="K100" s="7"/>
      <c r="L100" s="7"/>
      <c r="M100" s="7"/>
      <c r="N100" s="7"/>
      <c r="O100" s="7"/>
      <c r="P100" s="274"/>
      <c r="Q100" s="274"/>
      <c r="R100" s="274"/>
      <c r="S100" s="7"/>
      <c r="T100" s="7"/>
      <c r="U100" s="274"/>
      <c r="V100" s="274"/>
      <c r="W100" s="274"/>
      <c r="X100" s="274"/>
      <c r="Y100" s="7"/>
      <c r="Z100" s="7"/>
      <c r="AA100" s="7"/>
      <c r="AB100" s="7"/>
      <c r="AC100" s="274"/>
      <c r="AD100" s="274"/>
      <c r="AE100" s="7"/>
      <c r="AF100" s="274"/>
      <c r="AG100" s="274"/>
      <c r="AH100" s="274"/>
      <c r="AI100" s="274"/>
      <c r="AJ100" s="274"/>
      <c r="AK100" s="274"/>
      <c r="AL100" s="7"/>
      <c r="AM100" s="7"/>
      <c r="AN100" s="7"/>
      <c r="AO100" s="7"/>
      <c r="AP100" s="7"/>
      <c r="AQ100" s="274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7"/>
      <c r="BD100" s="7"/>
      <c r="BE100" s="7"/>
      <c r="BF100" s="7"/>
      <c r="BG100" s="274"/>
      <c r="BH100" s="274"/>
      <c r="BI100" s="7"/>
      <c r="BJ100" s="7">
        <v>1</v>
      </c>
      <c r="BK100" s="7">
        <v>1</v>
      </c>
      <c r="BL100" s="7" t="s">
        <v>280</v>
      </c>
      <c r="BM100" s="136">
        <v>42277</v>
      </c>
      <c r="BN100" s="7"/>
    </row>
    <row r="101" spans="1:66" hidden="1">
      <c r="A101" s="37" t="s">
        <v>86</v>
      </c>
      <c r="B101" s="20" t="s">
        <v>13</v>
      </c>
      <c r="C101" s="20" t="s">
        <v>46</v>
      </c>
      <c r="D101" s="20" t="s">
        <v>46</v>
      </c>
      <c r="E101" s="20" t="s">
        <v>169</v>
      </c>
      <c r="F101" s="20"/>
      <c r="G101" s="20" t="s">
        <v>295</v>
      </c>
      <c r="H101" s="21" t="s">
        <v>90</v>
      </c>
      <c r="I101" s="274"/>
      <c r="J101" s="7"/>
      <c r="K101" s="7"/>
      <c r="L101" s="7"/>
      <c r="M101" s="7"/>
      <c r="N101" s="7"/>
      <c r="O101" s="7"/>
      <c r="P101" s="274"/>
      <c r="Q101" s="274"/>
      <c r="R101" s="274"/>
      <c r="S101" s="7"/>
      <c r="T101" s="7"/>
      <c r="U101" s="274"/>
      <c r="V101" s="274"/>
      <c r="W101" s="274"/>
      <c r="X101" s="274"/>
      <c r="Y101" s="7"/>
      <c r="Z101" s="7"/>
      <c r="AA101" s="7"/>
      <c r="AB101" s="7"/>
      <c r="AC101" s="274"/>
      <c r="AD101" s="274"/>
      <c r="AE101" s="7"/>
      <c r="AF101" s="274"/>
      <c r="AG101" s="274"/>
      <c r="AH101" s="274"/>
      <c r="AI101" s="274"/>
      <c r="AJ101" s="274"/>
      <c r="AK101" s="274"/>
      <c r="AL101" s="7"/>
      <c r="AM101" s="7"/>
      <c r="AN101" s="7"/>
      <c r="AO101" s="7"/>
      <c r="AP101" s="7"/>
      <c r="AQ101" s="274"/>
      <c r="AR101" s="274"/>
      <c r="AS101" s="274"/>
      <c r="AT101" s="274"/>
      <c r="AU101" s="274"/>
      <c r="AV101" s="274"/>
      <c r="AW101" s="274"/>
      <c r="AX101" s="274"/>
      <c r="AY101" s="274"/>
      <c r="AZ101" s="274"/>
      <c r="BA101" s="274"/>
      <c r="BB101" s="274"/>
      <c r="BC101" s="7"/>
      <c r="BD101" s="7"/>
      <c r="BE101" s="7"/>
      <c r="BF101" s="7"/>
      <c r="BG101" s="274"/>
      <c r="BH101" s="274"/>
      <c r="BI101" s="7"/>
      <c r="BJ101" s="7">
        <v>1</v>
      </c>
      <c r="BK101" s="7">
        <v>1</v>
      </c>
      <c r="BL101" s="7" t="s">
        <v>280</v>
      </c>
      <c r="BM101" s="136">
        <v>42277</v>
      </c>
      <c r="BN101" s="7"/>
    </row>
    <row r="102" spans="1:66" hidden="1">
      <c r="A102" s="7" t="s">
        <v>50</v>
      </c>
      <c r="B102" s="20" t="s">
        <v>13</v>
      </c>
      <c r="C102" s="41" t="s">
        <v>83</v>
      </c>
      <c r="D102" s="41" t="s">
        <v>83</v>
      </c>
      <c r="E102" s="41" t="s">
        <v>167</v>
      </c>
      <c r="F102" s="41"/>
      <c r="G102" s="41" t="s">
        <v>21</v>
      </c>
      <c r="H102" s="94" t="s">
        <v>29</v>
      </c>
      <c r="I102" s="274"/>
      <c r="J102" s="7"/>
      <c r="K102" s="7"/>
      <c r="L102" s="7"/>
      <c r="M102" s="7"/>
      <c r="N102" s="7"/>
      <c r="O102" s="7"/>
      <c r="P102" s="274"/>
      <c r="Q102" s="274"/>
      <c r="R102" s="274"/>
      <c r="S102" s="7"/>
      <c r="T102" s="7"/>
      <c r="U102" s="274"/>
      <c r="V102" s="274"/>
      <c r="W102" s="274"/>
      <c r="X102" s="274"/>
      <c r="Y102" s="7"/>
      <c r="Z102" s="7"/>
      <c r="AA102" s="7"/>
      <c r="AB102" s="7"/>
      <c r="AC102" s="274"/>
      <c r="AD102" s="274"/>
      <c r="AE102" s="7"/>
      <c r="AF102" s="274"/>
      <c r="AG102" s="274"/>
      <c r="AH102" s="274"/>
      <c r="AI102" s="274"/>
      <c r="AJ102" s="274"/>
      <c r="AK102" s="274"/>
      <c r="AL102" s="7"/>
      <c r="AM102" s="7"/>
      <c r="AN102" s="7"/>
      <c r="AO102" s="7"/>
      <c r="AP102" s="7"/>
      <c r="AQ102" s="274"/>
      <c r="AR102" s="274"/>
      <c r="AS102" s="274"/>
      <c r="AT102" s="274"/>
      <c r="AU102" s="274"/>
      <c r="AV102" s="274"/>
      <c r="AW102" s="274"/>
      <c r="AX102" s="274"/>
      <c r="AY102" s="274"/>
      <c r="AZ102" s="274"/>
      <c r="BA102" s="274"/>
      <c r="BB102" s="274"/>
      <c r="BC102" s="7"/>
      <c r="BD102" s="7"/>
      <c r="BE102" s="7"/>
      <c r="BF102" s="7"/>
      <c r="BG102" s="274"/>
      <c r="BH102" s="274"/>
      <c r="BI102" s="7"/>
      <c r="BJ102" s="7">
        <v>1</v>
      </c>
      <c r="BK102" s="7">
        <v>1</v>
      </c>
      <c r="BL102" s="7" t="s">
        <v>280</v>
      </c>
      <c r="BM102" s="136">
        <v>42277</v>
      </c>
      <c r="BN102" s="7"/>
    </row>
    <row r="103" spans="1:66" hidden="1">
      <c r="A103" s="7" t="s">
        <v>50</v>
      </c>
      <c r="B103" s="20" t="s">
        <v>13</v>
      </c>
      <c r="C103" s="20" t="s">
        <v>23</v>
      </c>
      <c r="D103" s="20" t="s">
        <v>23</v>
      </c>
      <c r="E103" s="41" t="s">
        <v>167</v>
      </c>
      <c r="F103" s="41"/>
      <c r="G103" s="20" t="s">
        <v>296</v>
      </c>
      <c r="H103" s="94" t="s">
        <v>16</v>
      </c>
      <c r="I103" s="274"/>
      <c r="J103" s="7"/>
      <c r="K103" s="7"/>
      <c r="L103" s="7"/>
      <c r="M103" s="7"/>
      <c r="N103" s="7"/>
      <c r="O103" s="7"/>
      <c r="P103" s="274"/>
      <c r="Q103" s="274"/>
      <c r="R103" s="274"/>
      <c r="S103" s="7"/>
      <c r="T103" s="7"/>
      <c r="U103" s="274"/>
      <c r="V103" s="274"/>
      <c r="W103" s="274"/>
      <c r="X103" s="274"/>
      <c r="Y103" s="7"/>
      <c r="Z103" s="7"/>
      <c r="AA103" s="7"/>
      <c r="AB103" s="7"/>
      <c r="AC103" s="274"/>
      <c r="AD103" s="274"/>
      <c r="AE103" s="7"/>
      <c r="AF103" s="274"/>
      <c r="AG103" s="274"/>
      <c r="AH103" s="274"/>
      <c r="AI103" s="274"/>
      <c r="AJ103" s="274"/>
      <c r="AK103" s="274"/>
      <c r="AL103" s="7"/>
      <c r="AM103" s="7"/>
      <c r="AN103" s="7"/>
      <c r="AO103" s="7"/>
      <c r="AP103" s="7"/>
      <c r="AQ103" s="274"/>
      <c r="AR103" s="274"/>
      <c r="AS103" s="274"/>
      <c r="AT103" s="274"/>
      <c r="AU103" s="274"/>
      <c r="AV103" s="274"/>
      <c r="AW103" s="274"/>
      <c r="AX103" s="274"/>
      <c r="AY103" s="274"/>
      <c r="AZ103" s="274"/>
      <c r="BA103" s="274"/>
      <c r="BB103" s="274"/>
      <c r="BC103" s="7"/>
      <c r="BD103" s="7"/>
      <c r="BE103" s="7"/>
      <c r="BF103" s="7"/>
      <c r="BG103" s="274"/>
      <c r="BH103" s="274"/>
      <c r="BI103" s="7"/>
      <c r="BJ103" s="7">
        <v>1</v>
      </c>
      <c r="BK103" s="7">
        <v>1</v>
      </c>
      <c r="BL103" s="7" t="s">
        <v>280</v>
      </c>
      <c r="BM103" s="136">
        <v>42277</v>
      </c>
      <c r="BN103" s="7"/>
    </row>
    <row r="104" spans="1:66" hidden="1">
      <c r="A104" s="7" t="s">
        <v>50</v>
      </c>
      <c r="B104" s="20" t="s">
        <v>13</v>
      </c>
      <c r="C104" s="20" t="s">
        <v>81</v>
      </c>
      <c r="D104" s="41" t="s">
        <v>81</v>
      </c>
      <c r="E104" s="41" t="s">
        <v>167</v>
      </c>
      <c r="F104" s="41"/>
      <c r="G104" s="20" t="s">
        <v>297</v>
      </c>
      <c r="H104" s="21" t="s">
        <v>16</v>
      </c>
      <c r="I104" s="274"/>
      <c r="J104" s="7"/>
      <c r="K104" s="7"/>
      <c r="L104" s="7"/>
      <c r="M104" s="7"/>
      <c r="N104" s="7"/>
      <c r="O104" s="7"/>
      <c r="P104" s="274"/>
      <c r="Q104" s="274"/>
      <c r="R104" s="274"/>
      <c r="S104" s="7"/>
      <c r="T104" s="7"/>
      <c r="U104" s="274"/>
      <c r="V104" s="274"/>
      <c r="W104" s="274"/>
      <c r="X104" s="274"/>
      <c r="Y104" s="7"/>
      <c r="Z104" s="7"/>
      <c r="AA104" s="7"/>
      <c r="AB104" s="7"/>
      <c r="AC104" s="274"/>
      <c r="AD104" s="274"/>
      <c r="AE104" s="7"/>
      <c r="AF104" s="274"/>
      <c r="AG104" s="274"/>
      <c r="AH104" s="274"/>
      <c r="AI104" s="274"/>
      <c r="AJ104" s="274"/>
      <c r="AK104" s="274"/>
      <c r="AL104" s="7"/>
      <c r="AM104" s="7"/>
      <c r="AN104" s="7"/>
      <c r="AO104" s="7"/>
      <c r="AP104" s="7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7"/>
      <c r="BD104" s="7"/>
      <c r="BE104" s="7"/>
      <c r="BF104" s="7"/>
      <c r="BG104" s="274"/>
      <c r="BH104" s="274"/>
      <c r="BI104" s="7"/>
      <c r="BJ104" s="7">
        <v>1</v>
      </c>
      <c r="BK104" s="7">
        <v>1</v>
      </c>
      <c r="BL104" s="7" t="s">
        <v>280</v>
      </c>
      <c r="BM104" s="136">
        <v>42277</v>
      </c>
      <c r="BN104" s="7"/>
    </row>
    <row r="105" spans="1:66" hidden="1">
      <c r="A105" s="7" t="s">
        <v>50</v>
      </c>
      <c r="B105" s="20" t="s">
        <v>13</v>
      </c>
      <c r="C105" s="41" t="s">
        <v>83</v>
      </c>
      <c r="D105" s="41" t="s">
        <v>83</v>
      </c>
      <c r="E105" s="41" t="s">
        <v>167</v>
      </c>
      <c r="F105" s="41"/>
      <c r="G105" s="20" t="s">
        <v>298</v>
      </c>
      <c r="H105" s="268" t="s">
        <v>29</v>
      </c>
      <c r="I105" s="274"/>
      <c r="J105" s="7"/>
      <c r="K105" s="7"/>
      <c r="L105" s="7"/>
      <c r="M105" s="7"/>
      <c r="N105" s="7"/>
      <c r="O105" s="7"/>
      <c r="P105" s="274"/>
      <c r="Q105" s="274"/>
      <c r="R105" s="274"/>
      <c r="S105" s="7"/>
      <c r="T105" s="7"/>
      <c r="U105" s="274"/>
      <c r="V105" s="274"/>
      <c r="W105" s="274"/>
      <c r="X105" s="274"/>
      <c r="Y105" s="7"/>
      <c r="Z105" s="7"/>
      <c r="AA105" s="7"/>
      <c r="AB105" s="7"/>
      <c r="AC105" s="274"/>
      <c r="AD105" s="274"/>
      <c r="AE105" s="7"/>
      <c r="AF105" s="274"/>
      <c r="AG105" s="274"/>
      <c r="AH105" s="274"/>
      <c r="AI105" s="274"/>
      <c r="AJ105" s="274"/>
      <c r="AK105" s="274"/>
      <c r="AL105" s="7"/>
      <c r="AM105" s="7"/>
      <c r="AN105" s="7"/>
      <c r="AO105" s="7"/>
      <c r="AP105" s="7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7"/>
      <c r="BD105" s="7"/>
      <c r="BE105" s="7"/>
      <c r="BF105" s="7"/>
      <c r="BG105" s="274"/>
      <c r="BH105" s="274"/>
      <c r="BI105" s="7"/>
      <c r="BJ105" s="7">
        <v>1</v>
      </c>
      <c r="BK105" s="7">
        <v>1</v>
      </c>
      <c r="BL105" s="7" t="s">
        <v>280</v>
      </c>
      <c r="BM105" s="136">
        <v>42277</v>
      </c>
      <c r="BN105" s="7"/>
    </row>
  </sheetData>
  <autoFilter ref="A2:CG105">
    <filterColumn colId="66">
      <customFilters>
        <customFilter operator="notEqual" val=" "/>
      </customFilters>
    </filterColumn>
  </autoFilter>
  <mergeCells count="12">
    <mergeCell ref="BV1:CA1"/>
    <mergeCell ref="CB1:CG1"/>
    <mergeCell ref="AR1:AW1"/>
    <mergeCell ref="AX1:BC1"/>
    <mergeCell ref="BD1:BI1"/>
    <mergeCell ref="BJ1:BO1"/>
    <mergeCell ref="BP1:BU1"/>
    <mergeCell ref="N1:S1"/>
    <mergeCell ref="T1:Y1"/>
    <mergeCell ref="Z1:AE1"/>
    <mergeCell ref="AF1:AK1"/>
    <mergeCell ref="AL1:AQ1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6"/>
  <sheetViews>
    <sheetView topLeftCell="A44" zoomScale="85" zoomScaleNormal="85" workbookViewId="0">
      <selection activeCell="A56" sqref="A56"/>
    </sheetView>
  </sheetViews>
  <sheetFormatPr defaultColWidth="16.42578125" defaultRowHeight="29.25" customHeight="1"/>
  <cols>
    <col min="1" max="2" width="16.42578125" style="4"/>
    <col min="3" max="3" width="15" style="4" customWidth="1"/>
    <col min="4" max="5" width="19.42578125" style="4" customWidth="1"/>
    <col min="6" max="6" width="30.5703125" style="4" customWidth="1"/>
    <col min="7" max="7" width="19.140625" style="4" customWidth="1"/>
    <col min="8" max="8" width="15.5703125" style="4" bestFit="1" customWidth="1"/>
    <col min="9" max="9" width="15.140625" style="4" bestFit="1" customWidth="1"/>
    <col min="10" max="10" width="19.85546875" style="4" customWidth="1"/>
    <col min="11" max="11" width="15.42578125" style="4" customWidth="1"/>
    <col min="12" max="16384" width="16.42578125" style="4"/>
  </cols>
  <sheetData>
    <row r="1" spans="1:13" ht="29.25" customHeight="1">
      <c r="A1" s="9" t="s">
        <v>5</v>
      </c>
      <c r="B1" s="9" t="s">
        <v>0</v>
      </c>
      <c r="C1" s="9" t="s">
        <v>1</v>
      </c>
      <c r="D1" s="9" t="s">
        <v>6</v>
      </c>
      <c r="E1" s="151" t="s">
        <v>166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2</v>
      </c>
      <c r="K1" s="9" t="s">
        <v>11</v>
      </c>
      <c r="L1" s="9" t="s">
        <v>12</v>
      </c>
      <c r="M1" s="15" t="s">
        <v>73</v>
      </c>
    </row>
    <row r="2" spans="1:13" ht="29.25" customHeight="1">
      <c r="A2" s="11">
        <v>42005</v>
      </c>
      <c r="B2" s="11" t="s">
        <v>26</v>
      </c>
      <c r="C2" s="1" t="s">
        <v>13</v>
      </c>
      <c r="D2" s="1" t="s">
        <v>14</v>
      </c>
      <c r="E2" s="78" t="s">
        <v>167</v>
      </c>
      <c r="F2" s="1" t="s">
        <v>15</v>
      </c>
      <c r="G2" s="1" t="s">
        <v>16</v>
      </c>
      <c r="H2" s="1" t="s">
        <v>17</v>
      </c>
      <c r="I2" s="8" t="s">
        <v>18</v>
      </c>
      <c r="J2" s="8">
        <v>42041</v>
      </c>
      <c r="K2" s="8"/>
      <c r="L2" s="1"/>
      <c r="M2" s="17"/>
    </row>
    <row r="3" spans="1:13" ht="29.25" customHeight="1">
      <c r="A3" s="11">
        <v>42005</v>
      </c>
      <c r="B3" s="11" t="s">
        <v>26</v>
      </c>
      <c r="C3" s="1" t="s">
        <v>13</v>
      </c>
      <c r="D3" s="1" t="s">
        <v>14</v>
      </c>
      <c r="E3" s="78" t="s">
        <v>167</v>
      </c>
      <c r="F3" s="1" t="s">
        <v>19</v>
      </c>
      <c r="G3" s="1" t="s">
        <v>16</v>
      </c>
      <c r="H3" s="1" t="s">
        <v>17</v>
      </c>
      <c r="I3" s="8" t="s">
        <v>20</v>
      </c>
      <c r="J3" s="8">
        <v>42041</v>
      </c>
      <c r="K3" s="8">
        <v>42041</v>
      </c>
      <c r="L3" s="1">
        <v>6</v>
      </c>
      <c r="M3" s="17"/>
    </row>
    <row r="4" spans="1:13" ht="29.25" customHeight="1">
      <c r="A4" s="11">
        <v>42005</v>
      </c>
      <c r="B4" s="11" t="s">
        <v>26</v>
      </c>
      <c r="C4" s="1" t="s">
        <v>13</v>
      </c>
      <c r="D4" s="1" t="s">
        <v>14</v>
      </c>
      <c r="E4" s="78" t="s">
        <v>167</v>
      </c>
      <c r="F4" s="1" t="s">
        <v>21</v>
      </c>
      <c r="G4" s="1" t="s">
        <v>16</v>
      </c>
      <c r="H4" s="1" t="s">
        <v>17</v>
      </c>
      <c r="I4" s="8" t="s">
        <v>18</v>
      </c>
      <c r="J4" s="8">
        <v>42041</v>
      </c>
      <c r="K4" s="8"/>
      <c r="L4" s="1"/>
      <c r="M4" s="17"/>
    </row>
    <row r="5" spans="1:13" ht="29.25" customHeight="1">
      <c r="A5" s="11">
        <v>42005</v>
      </c>
      <c r="B5" s="11" t="s">
        <v>26</v>
      </c>
      <c r="C5" s="1" t="s">
        <v>13</v>
      </c>
      <c r="D5" s="1" t="s">
        <v>14</v>
      </c>
      <c r="E5" s="78" t="s">
        <v>167</v>
      </c>
      <c r="F5" s="1" t="s">
        <v>22</v>
      </c>
      <c r="G5" s="1" t="s">
        <v>16</v>
      </c>
      <c r="H5" s="1" t="s">
        <v>17</v>
      </c>
      <c r="I5" s="8" t="s">
        <v>18</v>
      </c>
      <c r="J5" s="8">
        <v>42041</v>
      </c>
      <c r="K5" s="8"/>
      <c r="L5" s="1"/>
      <c r="M5" s="17"/>
    </row>
    <row r="6" spans="1:13" ht="29.25" customHeight="1">
      <c r="A6" s="11">
        <v>42005</v>
      </c>
      <c r="B6" s="11" t="s">
        <v>26</v>
      </c>
      <c r="C6" s="1" t="s">
        <v>13</v>
      </c>
      <c r="D6" s="1" t="s">
        <v>14</v>
      </c>
      <c r="E6" s="78" t="s">
        <v>167</v>
      </c>
      <c r="F6" s="1" t="s">
        <v>23</v>
      </c>
      <c r="G6" s="1" t="s">
        <v>16</v>
      </c>
      <c r="H6" s="1" t="s">
        <v>17</v>
      </c>
      <c r="I6" s="8" t="s">
        <v>18</v>
      </c>
      <c r="J6" s="8">
        <v>42041</v>
      </c>
      <c r="K6" s="8"/>
      <c r="L6" s="1"/>
      <c r="M6" s="17"/>
    </row>
    <row r="7" spans="1:13" ht="29.25" customHeight="1">
      <c r="A7" s="11">
        <v>42005</v>
      </c>
      <c r="B7" s="11" t="s">
        <v>26</v>
      </c>
      <c r="C7" s="1" t="s">
        <v>13</v>
      </c>
      <c r="D7" s="1" t="s">
        <v>14</v>
      </c>
      <c r="E7" s="78" t="s">
        <v>167</v>
      </c>
      <c r="F7" s="1" t="s">
        <v>24</v>
      </c>
      <c r="G7" s="1" t="s">
        <v>16</v>
      </c>
      <c r="H7" s="1" t="s">
        <v>17</v>
      </c>
      <c r="I7" s="1" t="s">
        <v>18</v>
      </c>
      <c r="J7" s="8">
        <v>42041</v>
      </c>
      <c r="K7" s="8"/>
      <c r="L7" s="1"/>
      <c r="M7" s="17"/>
    </row>
    <row r="8" spans="1:13" ht="29.25" customHeight="1">
      <c r="A8" s="11">
        <v>42005</v>
      </c>
      <c r="B8" s="11" t="s">
        <v>26</v>
      </c>
      <c r="C8" s="17" t="s">
        <v>13</v>
      </c>
      <c r="D8" s="17" t="s">
        <v>25</v>
      </c>
      <c r="E8" s="78" t="s">
        <v>167</v>
      </c>
      <c r="F8" s="17" t="s">
        <v>25</v>
      </c>
      <c r="G8" s="17" t="s">
        <v>16</v>
      </c>
      <c r="H8" s="17" t="s">
        <v>17</v>
      </c>
      <c r="I8" s="17" t="s">
        <v>18</v>
      </c>
      <c r="J8" s="8">
        <v>42041</v>
      </c>
      <c r="K8" s="8"/>
      <c r="L8" s="17"/>
      <c r="M8" s="17"/>
    </row>
    <row r="9" spans="1:13" ht="29.25" customHeight="1">
      <c r="A9" s="11">
        <v>42005</v>
      </c>
      <c r="B9" s="7" t="s">
        <v>26</v>
      </c>
      <c r="C9" s="7" t="s">
        <v>13</v>
      </c>
      <c r="D9" s="7" t="s">
        <v>63</v>
      </c>
      <c r="E9" s="81" t="s">
        <v>167</v>
      </c>
      <c r="F9" s="7" t="s">
        <v>64</v>
      </c>
      <c r="G9" s="7" t="s">
        <v>65</v>
      </c>
      <c r="H9" s="7"/>
      <c r="I9" s="7" t="s">
        <v>20</v>
      </c>
      <c r="J9" s="26">
        <v>42012</v>
      </c>
      <c r="K9" s="31">
        <v>42016</v>
      </c>
      <c r="L9" s="32">
        <v>5</v>
      </c>
      <c r="M9" s="17"/>
    </row>
    <row r="10" spans="1:13" ht="29.25" customHeight="1">
      <c r="A10" s="11">
        <v>42036</v>
      </c>
      <c r="B10" s="11" t="s">
        <v>26</v>
      </c>
      <c r="C10" s="17" t="s">
        <v>13</v>
      </c>
      <c r="D10" s="17" t="s">
        <v>14</v>
      </c>
      <c r="E10" s="78" t="s">
        <v>167</v>
      </c>
      <c r="F10" s="17" t="s">
        <v>15</v>
      </c>
      <c r="G10" s="17" t="s">
        <v>16</v>
      </c>
      <c r="H10" s="17" t="s">
        <v>17</v>
      </c>
      <c r="I10" s="17" t="s">
        <v>18</v>
      </c>
      <c r="J10" s="8"/>
      <c r="K10" s="8"/>
      <c r="L10" s="17"/>
      <c r="M10" s="17"/>
    </row>
    <row r="11" spans="1:13" ht="29.25" customHeight="1">
      <c r="A11" s="11">
        <v>42036</v>
      </c>
      <c r="B11" s="11" t="s">
        <v>26</v>
      </c>
      <c r="C11" s="17" t="s">
        <v>13</v>
      </c>
      <c r="D11" s="17" t="s">
        <v>14</v>
      </c>
      <c r="E11" s="78" t="s">
        <v>167</v>
      </c>
      <c r="F11" s="17" t="s">
        <v>19</v>
      </c>
      <c r="G11" s="17" t="s">
        <v>16</v>
      </c>
      <c r="H11" s="17" t="s">
        <v>17</v>
      </c>
      <c r="I11" s="17" t="s">
        <v>20</v>
      </c>
      <c r="J11" s="8">
        <v>42061</v>
      </c>
      <c r="K11" s="8">
        <v>42061</v>
      </c>
      <c r="L11" s="17">
        <v>6</v>
      </c>
      <c r="M11" s="17"/>
    </row>
    <row r="12" spans="1:13" ht="29.25" customHeight="1">
      <c r="A12" s="11">
        <v>42036</v>
      </c>
      <c r="B12" s="11" t="s">
        <v>26</v>
      </c>
      <c r="C12" s="17" t="s">
        <v>13</v>
      </c>
      <c r="D12" s="17" t="s">
        <v>14</v>
      </c>
      <c r="E12" s="78" t="s">
        <v>167</v>
      </c>
      <c r="F12" s="17" t="s">
        <v>21</v>
      </c>
      <c r="G12" s="17" t="s">
        <v>16</v>
      </c>
      <c r="H12" s="17" t="s">
        <v>17</v>
      </c>
      <c r="I12" s="17" t="s">
        <v>18</v>
      </c>
      <c r="J12" s="8"/>
      <c r="K12" s="8"/>
      <c r="L12" s="17"/>
      <c r="M12" s="17"/>
    </row>
    <row r="13" spans="1:13" ht="29.25" customHeight="1">
      <c r="A13" s="11">
        <v>42036</v>
      </c>
      <c r="B13" s="11" t="s">
        <v>26</v>
      </c>
      <c r="C13" s="17" t="s">
        <v>13</v>
      </c>
      <c r="D13" s="17" t="s">
        <v>14</v>
      </c>
      <c r="E13" s="78" t="s">
        <v>167</v>
      </c>
      <c r="F13" s="17" t="s">
        <v>22</v>
      </c>
      <c r="G13" s="17" t="s">
        <v>16</v>
      </c>
      <c r="H13" s="17" t="s">
        <v>17</v>
      </c>
      <c r="I13" s="17" t="s">
        <v>20</v>
      </c>
      <c r="J13" s="8">
        <v>42061</v>
      </c>
      <c r="K13" s="8">
        <v>42061</v>
      </c>
      <c r="L13" s="17">
        <v>4</v>
      </c>
      <c r="M13" s="17"/>
    </row>
    <row r="14" spans="1:13" ht="29.25" customHeight="1">
      <c r="A14" s="11">
        <v>42036</v>
      </c>
      <c r="B14" s="11" t="s">
        <v>26</v>
      </c>
      <c r="C14" s="1" t="s">
        <v>13</v>
      </c>
      <c r="D14" s="1" t="s">
        <v>14</v>
      </c>
      <c r="E14" s="78" t="s">
        <v>167</v>
      </c>
      <c r="F14" s="1" t="s">
        <v>23</v>
      </c>
      <c r="G14" s="1" t="s">
        <v>16</v>
      </c>
      <c r="H14" s="1" t="s">
        <v>17</v>
      </c>
      <c r="I14" s="1" t="s">
        <v>18</v>
      </c>
      <c r="J14" s="8"/>
      <c r="K14" s="8"/>
      <c r="L14" s="1"/>
      <c r="M14" s="17"/>
    </row>
    <row r="15" spans="1:13" ht="29.25" customHeight="1">
      <c r="A15" s="11">
        <v>42036</v>
      </c>
      <c r="B15" s="11" t="s">
        <v>26</v>
      </c>
      <c r="C15" s="1" t="s">
        <v>13</v>
      </c>
      <c r="D15" s="1" t="s">
        <v>14</v>
      </c>
      <c r="E15" s="78" t="s">
        <v>167</v>
      </c>
      <c r="F15" s="1" t="s">
        <v>24</v>
      </c>
      <c r="G15" s="1" t="s">
        <v>16</v>
      </c>
      <c r="H15" s="1" t="s">
        <v>17</v>
      </c>
      <c r="I15" s="1" t="s">
        <v>18</v>
      </c>
      <c r="J15" s="8"/>
      <c r="K15" s="8"/>
      <c r="L15" s="1"/>
      <c r="M15" s="17"/>
    </row>
    <row r="16" spans="1:13" ht="29.25" customHeight="1">
      <c r="A16" s="11">
        <v>42036</v>
      </c>
      <c r="B16" s="11" t="s">
        <v>26</v>
      </c>
      <c r="C16" s="1" t="s">
        <v>13</v>
      </c>
      <c r="D16" s="1" t="s">
        <v>25</v>
      </c>
      <c r="E16" s="78" t="s">
        <v>167</v>
      </c>
      <c r="F16" s="1" t="s">
        <v>25</v>
      </c>
      <c r="G16" s="1" t="s">
        <v>16</v>
      </c>
      <c r="H16" s="1" t="s">
        <v>17</v>
      </c>
      <c r="I16" s="1" t="s">
        <v>18</v>
      </c>
      <c r="J16" s="8"/>
      <c r="K16" s="8"/>
      <c r="L16" s="1"/>
      <c r="M16" s="17"/>
    </row>
    <row r="17" spans="1:13" ht="37.5" customHeight="1">
      <c r="A17" s="11">
        <v>42036</v>
      </c>
      <c r="B17" s="11" t="s">
        <v>26</v>
      </c>
      <c r="C17" s="1" t="s">
        <v>13</v>
      </c>
      <c r="D17" s="1" t="s">
        <v>27</v>
      </c>
      <c r="E17" s="78" t="s">
        <v>167</v>
      </c>
      <c r="F17" s="1" t="s">
        <v>28</v>
      </c>
      <c r="G17" s="1" t="s">
        <v>29</v>
      </c>
      <c r="H17" s="1" t="s">
        <v>17</v>
      </c>
      <c r="I17" s="1" t="s">
        <v>20</v>
      </c>
      <c r="J17" s="8">
        <v>42061</v>
      </c>
      <c r="K17" s="8">
        <v>42062</v>
      </c>
      <c r="L17" s="1">
        <v>7</v>
      </c>
      <c r="M17" s="17"/>
    </row>
    <row r="18" spans="1:13" ht="40.5" customHeight="1">
      <c r="A18" s="11">
        <v>42036</v>
      </c>
      <c r="B18" s="11" t="s">
        <v>26</v>
      </c>
      <c r="C18" s="1" t="s">
        <v>13</v>
      </c>
      <c r="D18" s="1" t="s">
        <v>27</v>
      </c>
      <c r="E18" s="78" t="s">
        <v>167</v>
      </c>
      <c r="F18" s="1" t="s">
        <v>21</v>
      </c>
      <c r="G18" s="1" t="s">
        <v>29</v>
      </c>
      <c r="H18" s="1" t="s">
        <v>17</v>
      </c>
      <c r="I18" s="1" t="s">
        <v>20</v>
      </c>
      <c r="J18" s="8">
        <v>42061</v>
      </c>
      <c r="K18" s="8">
        <v>42062</v>
      </c>
      <c r="L18" s="1">
        <v>7</v>
      </c>
      <c r="M18" s="17"/>
    </row>
    <row r="19" spans="1:13" ht="29.25" customHeight="1">
      <c r="A19" s="77">
        <v>42064</v>
      </c>
      <c r="B19" s="78" t="s">
        <v>86</v>
      </c>
      <c r="C19" s="17" t="s">
        <v>13</v>
      </c>
      <c r="D19" s="78"/>
      <c r="E19" s="78" t="s">
        <v>169</v>
      </c>
      <c r="F19" s="75" t="s">
        <v>19</v>
      </c>
      <c r="G19" s="76" t="s">
        <v>92</v>
      </c>
      <c r="H19" s="78"/>
      <c r="I19" s="17" t="s">
        <v>20</v>
      </c>
      <c r="J19" s="78"/>
      <c r="K19" s="78"/>
      <c r="L19" s="78">
        <v>6</v>
      </c>
      <c r="M19" s="78"/>
    </row>
    <row r="20" spans="1:13" ht="29.25" customHeight="1">
      <c r="A20" s="77">
        <v>42064</v>
      </c>
      <c r="B20" s="78" t="s">
        <v>3</v>
      </c>
      <c r="C20" s="17" t="s">
        <v>13</v>
      </c>
      <c r="D20" s="78" t="s">
        <v>46</v>
      </c>
      <c r="E20" s="78" t="s">
        <v>169</v>
      </c>
      <c r="F20" s="75" t="s">
        <v>127</v>
      </c>
      <c r="G20" s="76" t="s">
        <v>85</v>
      </c>
      <c r="H20" s="78"/>
      <c r="I20" s="17" t="s">
        <v>18</v>
      </c>
      <c r="J20" s="78"/>
      <c r="K20" s="78"/>
      <c r="L20" s="78"/>
      <c r="M20" s="78"/>
    </row>
    <row r="21" spans="1:13" ht="29.25" customHeight="1">
      <c r="A21" s="77">
        <v>42064</v>
      </c>
      <c r="B21" s="78" t="s">
        <v>3</v>
      </c>
      <c r="C21" s="17" t="s">
        <v>13</v>
      </c>
      <c r="D21" s="78" t="s">
        <v>46</v>
      </c>
      <c r="E21" s="78" t="s">
        <v>169</v>
      </c>
      <c r="F21" s="75" t="s">
        <v>128</v>
      </c>
      <c r="G21" s="76" t="s">
        <v>85</v>
      </c>
      <c r="H21" s="78"/>
      <c r="I21" s="17" t="s">
        <v>18</v>
      </c>
      <c r="J21" s="78"/>
      <c r="K21" s="78"/>
      <c r="L21" s="78"/>
      <c r="M21" s="78"/>
    </row>
    <row r="22" spans="1:13" ht="29.25" customHeight="1">
      <c r="A22" s="77">
        <v>42064</v>
      </c>
      <c r="B22" s="78" t="s">
        <v>3</v>
      </c>
      <c r="C22" s="17" t="s">
        <v>13</v>
      </c>
      <c r="D22" s="78" t="s">
        <v>84</v>
      </c>
      <c r="E22" s="78" t="s">
        <v>168</v>
      </c>
      <c r="F22" s="75" t="s">
        <v>84</v>
      </c>
      <c r="G22" s="76" t="s">
        <v>85</v>
      </c>
      <c r="H22" s="78"/>
      <c r="I22" s="17" t="s">
        <v>18</v>
      </c>
      <c r="J22" s="78"/>
      <c r="K22" s="78"/>
      <c r="L22" s="78"/>
      <c r="M22" s="78"/>
    </row>
    <row r="23" spans="1:13" ht="29.25" customHeight="1">
      <c r="A23" s="77">
        <v>42064</v>
      </c>
      <c r="B23" s="11" t="s">
        <v>26</v>
      </c>
      <c r="C23" s="17" t="s">
        <v>13</v>
      </c>
      <c r="D23" s="78" t="s">
        <v>129</v>
      </c>
      <c r="E23" s="78" t="s">
        <v>168</v>
      </c>
      <c r="F23" s="75" t="s">
        <v>129</v>
      </c>
      <c r="G23" s="76" t="s">
        <v>29</v>
      </c>
      <c r="H23" s="78"/>
      <c r="I23" s="17" t="s">
        <v>18</v>
      </c>
      <c r="J23" s="78"/>
      <c r="K23" s="78"/>
      <c r="L23" s="78"/>
      <c r="M23" s="78"/>
    </row>
    <row r="24" spans="1:13" ht="29.25" customHeight="1">
      <c r="A24" s="77">
        <v>42064</v>
      </c>
      <c r="B24" s="78" t="s">
        <v>3</v>
      </c>
      <c r="C24" s="17" t="s">
        <v>13</v>
      </c>
      <c r="D24" s="78"/>
      <c r="E24" s="78" t="s">
        <v>169</v>
      </c>
      <c r="F24" s="75" t="s">
        <v>23</v>
      </c>
      <c r="G24" s="76" t="s">
        <v>88</v>
      </c>
      <c r="H24" s="78"/>
      <c r="I24" s="17" t="s">
        <v>20</v>
      </c>
      <c r="J24" s="78"/>
      <c r="K24" s="78"/>
      <c r="L24" s="78">
        <v>6</v>
      </c>
      <c r="M24" s="78"/>
    </row>
    <row r="25" spans="1:13" ht="39.75" customHeight="1">
      <c r="A25" s="77">
        <v>42064</v>
      </c>
      <c r="B25" s="78" t="s">
        <v>86</v>
      </c>
      <c r="C25" s="17" t="s">
        <v>13</v>
      </c>
      <c r="D25" s="78" t="s">
        <v>46</v>
      </c>
      <c r="E25" s="78" t="s">
        <v>169</v>
      </c>
      <c r="F25" s="75" t="s">
        <v>130</v>
      </c>
      <c r="G25" s="76" t="s">
        <v>90</v>
      </c>
      <c r="H25" s="78"/>
      <c r="I25" s="17" t="s">
        <v>20</v>
      </c>
      <c r="J25" s="78"/>
      <c r="K25" s="78"/>
      <c r="L25" s="78">
        <v>4</v>
      </c>
      <c r="M25" s="78"/>
    </row>
    <row r="26" spans="1:13" ht="29.25" customHeight="1">
      <c r="A26" s="77">
        <v>42064</v>
      </c>
      <c r="B26" s="78" t="s">
        <v>3</v>
      </c>
      <c r="C26" s="17" t="s">
        <v>13</v>
      </c>
      <c r="D26" s="78" t="s">
        <v>46</v>
      </c>
      <c r="E26" s="78" t="s">
        <v>169</v>
      </c>
      <c r="F26" s="75" t="s">
        <v>131</v>
      </c>
      <c r="G26" s="76" t="s">
        <v>132</v>
      </c>
      <c r="H26" s="78"/>
      <c r="I26" s="17" t="s">
        <v>18</v>
      </c>
      <c r="J26" s="78"/>
      <c r="K26" s="78"/>
      <c r="L26" s="78"/>
      <c r="M26" s="78"/>
    </row>
    <row r="27" spans="1:13" ht="42.75" customHeight="1">
      <c r="A27" s="77">
        <v>42064</v>
      </c>
      <c r="B27" s="78" t="s">
        <v>3</v>
      </c>
      <c r="C27" s="17" t="s">
        <v>13</v>
      </c>
      <c r="D27" s="78" t="s">
        <v>46</v>
      </c>
      <c r="E27" s="78" t="s">
        <v>169</v>
      </c>
      <c r="F27" s="75" t="s">
        <v>133</v>
      </c>
      <c r="G27" s="76" t="s">
        <v>91</v>
      </c>
      <c r="H27" s="78"/>
      <c r="I27" s="17" t="s">
        <v>20</v>
      </c>
      <c r="J27" s="8">
        <v>42093</v>
      </c>
      <c r="K27" s="8">
        <v>42114</v>
      </c>
      <c r="L27" s="78">
        <v>7</v>
      </c>
      <c r="M27" s="78"/>
    </row>
    <row r="28" spans="1:13" ht="29.25" customHeight="1">
      <c r="A28" s="77">
        <v>42064</v>
      </c>
      <c r="B28" s="11" t="s">
        <v>26</v>
      </c>
      <c r="C28" s="17" t="s">
        <v>13</v>
      </c>
      <c r="D28" s="17" t="s">
        <v>14</v>
      </c>
      <c r="E28" s="78" t="s">
        <v>167</v>
      </c>
      <c r="F28" s="75" t="s">
        <v>134</v>
      </c>
      <c r="G28" s="76" t="s">
        <v>16</v>
      </c>
      <c r="H28" s="78"/>
      <c r="I28" s="17" t="s">
        <v>18</v>
      </c>
      <c r="J28" s="8"/>
      <c r="K28" s="8"/>
      <c r="L28" s="78"/>
      <c r="M28" s="78"/>
    </row>
    <row r="29" spans="1:13" ht="29.25" customHeight="1">
      <c r="A29" s="77">
        <v>42064</v>
      </c>
      <c r="B29" s="11" t="s">
        <v>26</v>
      </c>
      <c r="C29" s="17" t="s">
        <v>13</v>
      </c>
      <c r="D29" s="17" t="s">
        <v>14</v>
      </c>
      <c r="E29" s="78" t="s">
        <v>167</v>
      </c>
      <c r="F29" s="75" t="s">
        <v>135</v>
      </c>
      <c r="G29" s="76" t="s">
        <v>16</v>
      </c>
      <c r="H29" s="78"/>
      <c r="I29" s="17" t="s">
        <v>18</v>
      </c>
      <c r="J29" s="8"/>
      <c r="K29" s="8"/>
      <c r="L29" s="78"/>
      <c r="M29" s="78"/>
    </row>
    <row r="30" spans="1:13" ht="39.75" customHeight="1">
      <c r="A30" s="77">
        <v>42064</v>
      </c>
      <c r="B30" s="11" t="s">
        <v>26</v>
      </c>
      <c r="C30" s="17" t="s">
        <v>13</v>
      </c>
      <c r="D30" s="17" t="s">
        <v>14</v>
      </c>
      <c r="E30" s="78" t="s">
        <v>167</v>
      </c>
      <c r="F30" s="75" t="s">
        <v>136</v>
      </c>
      <c r="G30" s="76" t="s">
        <v>16</v>
      </c>
      <c r="H30" s="78"/>
      <c r="I30" s="17" t="s">
        <v>20</v>
      </c>
      <c r="J30" s="8">
        <v>42093</v>
      </c>
      <c r="K30" s="8">
        <v>42108</v>
      </c>
      <c r="L30" s="78">
        <v>5</v>
      </c>
      <c r="M30" s="78"/>
    </row>
    <row r="31" spans="1:13" ht="40.5" customHeight="1">
      <c r="A31" s="77">
        <v>42064</v>
      </c>
      <c r="B31" s="11" t="s">
        <v>26</v>
      </c>
      <c r="C31" s="17" t="s">
        <v>13</v>
      </c>
      <c r="D31" s="17" t="s">
        <v>14</v>
      </c>
      <c r="E31" s="78" t="s">
        <v>167</v>
      </c>
      <c r="F31" s="75" t="s">
        <v>137</v>
      </c>
      <c r="G31" s="76" t="s">
        <v>16</v>
      </c>
      <c r="H31" s="78"/>
      <c r="I31" s="17" t="s">
        <v>20</v>
      </c>
      <c r="J31" s="8">
        <v>42093</v>
      </c>
      <c r="K31" s="8">
        <v>42108</v>
      </c>
      <c r="L31" s="78">
        <v>6</v>
      </c>
      <c r="M31" s="78"/>
    </row>
    <row r="32" spans="1:13" ht="29.25" customHeight="1">
      <c r="A32" s="77">
        <v>42064</v>
      </c>
      <c r="B32" s="11" t="s">
        <v>26</v>
      </c>
      <c r="C32" s="17" t="s">
        <v>13</v>
      </c>
      <c r="D32" s="17" t="s">
        <v>14</v>
      </c>
      <c r="E32" s="78" t="s">
        <v>167</v>
      </c>
      <c r="F32" s="75" t="s">
        <v>138</v>
      </c>
      <c r="G32" s="76" t="s">
        <v>16</v>
      </c>
      <c r="H32" s="78"/>
      <c r="I32" s="17" t="s">
        <v>18</v>
      </c>
      <c r="J32" s="8"/>
      <c r="K32" s="8"/>
      <c r="L32" s="78"/>
      <c r="M32" s="78"/>
    </row>
    <row r="33" spans="1:13" ht="29.25" customHeight="1">
      <c r="A33" s="77">
        <v>42064</v>
      </c>
      <c r="B33" s="11" t="s">
        <v>26</v>
      </c>
      <c r="C33" s="17" t="s">
        <v>13</v>
      </c>
      <c r="D33" s="17" t="s">
        <v>25</v>
      </c>
      <c r="E33" s="78" t="s">
        <v>167</v>
      </c>
      <c r="F33" s="75" t="s">
        <v>25</v>
      </c>
      <c r="G33" s="76" t="s">
        <v>16</v>
      </c>
      <c r="H33" s="78"/>
      <c r="I33" s="17" t="s">
        <v>18</v>
      </c>
      <c r="J33" s="8"/>
      <c r="K33" s="8"/>
      <c r="L33" s="78"/>
      <c r="M33" s="78"/>
    </row>
    <row r="34" spans="1:13" ht="38.25" customHeight="1">
      <c r="A34" s="77">
        <v>42064</v>
      </c>
      <c r="B34" s="11" t="s">
        <v>26</v>
      </c>
      <c r="C34" s="17" t="s">
        <v>13</v>
      </c>
      <c r="D34" s="17" t="s">
        <v>27</v>
      </c>
      <c r="E34" s="78" t="s">
        <v>167</v>
      </c>
      <c r="F34" s="75" t="s">
        <v>139</v>
      </c>
      <c r="G34" s="76" t="s">
        <v>29</v>
      </c>
      <c r="H34" s="78"/>
      <c r="I34" s="17" t="s">
        <v>20</v>
      </c>
      <c r="J34" s="8"/>
      <c r="K34" s="8"/>
      <c r="L34" s="78">
        <v>6</v>
      </c>
      <c r="M34" s="78"/>
    </row>
    <row r="35" spans="1:13" ht="34.5" customHeight="1">
      <c r="A35" s="77">
        <v>42064</v>
      </c>
      <c r="B35" s="11" t="s">
        <v>26</v>
      </c>
      <c r="C35" s="17" t="s">
        <v>13</v>
      </c>
      <c r="D35" s="17" t="s">
        <v>27</v>
      </c>
      <c r="E35" s="78" t="s">
        <v>167</v>
      </c>
      <c r="F35" s="75" t="s">
        <v>140</v>
      </c>
      <c r="G35" s="76" t="s">
        <v>29</v>
      </c>
      <c r="H35" s="78"/>
      <c r="I35" s="78" t="s">
        <v>20</v>
      </c>
      <c r="J35" s="8"/>
      <c r="K35" s="8"/>
      <c r="L35" s="78">
        <v>7</v>
      </c>
      <c r="M35" s="78"/>
    </row>
    <row r="36" spans="1:13" ht="29.25" customHeight="1">
      <c r="A36" s="77">
        <v>42064</v>
      </c>
      <c r="B36" s="11" t="s">
        <v>26</v>
      </c>
      <c r="C36" s="17" t="s">
        <v>13</v>
      </c>
      <c r="D36" s="17" t="s">
        <v>27</v>
      </c>
      <c r="E36" s="78" t="s">
        <v>167</v>
      </c>
      <c r="F36" s="75" t="s">
        <v>141</v>
      </c>
      <c r="G36" s="76" t="s">
        <v>29</v>
      </c>
      <c r="H36" s="78"/>
      <c r="I36" s="17" t="s">
        <v>18</v>
      </c>
      <c r="J36" s="8"/>
      <c r="K36" s="8"/>
      <c r="L36" s="78"/>
      <c r="M36" s="78"/>
    </row>
    <row r="37" spans="1:13" ht="29.25" customHeight="1">
      <c r="A37" s="77">
        <v>42095</v>
      </c>
      <c r="B37" s="11" t="s">
        <v>26</v>
      </c>
      <c r="C37" s="17" t="s">
        <v>13</v>
      </c>
      <c r="D37" s="17" t="s">
        <v>14</v>
      </c>
      <c r="E37" s="78" t="s">
        <v>167</v>
      </c>
      <c r="F37" s="75" t="s">
        <v>134</v>
      </c>
      <c r="G37" s="76" t="s">
        <v>16</v>
      </c>
      <c r="H37" s="78"/>
      <c r="I37" s="17" t="s">
        <v>18</v>
      </c>
      <c r="J37" s="8"/>
      <c r="K37" s="8"/>
      <c r="L37" s="78"/>
      <c r="M37" s="78"/>
    </row>
    <row r="38" spans="1:13" ht="29.25" customHeight="1">
      <c r="A38" s="77">
        <v>42095</v>
      </c>
      <c r="B38" s="11" t="s">
        <v>26</v>
      </c>
      <c r="C38" s="17" t="s">
        <v>13</v>
      </c>
      <c r="D38" s="17" t="s">
        <v>14</v>
      </c>
      <c r="E38" s="78" t="s">
        <v>167</v>
      </c>
      <c r="F38" s="75" t="s">
        <v>135</v>
      </c>
      <c r="G38" s="76" t="s">
        <v>16</v>
      </c>
      <c r="H38" s="78"/>
      <c r="I38" s="17" t="s">
        <v>18</v>
      </c>
      <c r="J38" s="8"/>
      <c r="K38" s="8"/>
      <c r="L38" s="78"/>
      <c r="M38" s="78"/>
    </row>
    <row r="39" spans="1:13" ht="51" customHeight="1">
      <c r="A39" s="77">
        <v>42095</v>
      </c>
      <c r="B39" s="11" t="s">
        <v>26</v>
      </c>
      <c r="C39" s="17" t="s">
        <v>13</v>
      </c>
      <c r="D39" s="17" t="s">
        <v>14</v>
      </c>
      <c r="E39" s="78" t="s">
        <v>167</v>
      </c>
      <c r="F39" s="75" t="s">
        <v>136</v>
      </c>
      <c r="G39" s="76" t="s">
        <v>16</v>
      </c>
      <c r="H39" s="78"/>
      <c r="I39" s="17" t="s">
        <v>20</v>
      </c>
      <c r="J39" s="8">
        <v>42137</v>
      </c>
      <c r="K39" s="8">
        <v>42139</v>
      </c>
      <c r="L39" s="78">
        <v>6</v>
      </c>
      <c r="M39" s="78"/>
    </row>
    <row r="40" spans="1:13" ht="29.25" customHeight="1">
      <c r="A40" s="77">
        <v>42095</v>
      </c>
      <c r="B40" s="11" t="s">
        <v>26</v>
      </c>
      <c r="C40" s="17" t="s">
        <v>13</v>
      </c>
      <c r="D40" s="17" t="s">
        <v>14</v>
      </c>
      <c r="E40" s="78" t="s">
        <v>167</v>
      </c>
      <c r="F40" s="75" t="s">
        <v>137</v>
      </c>
      <c r="G40" s="76" t="s">
        <v>16</v>
      </c>
      <c r="H40" s="78"/>
      <c r="I40" s="17" t="s">
        <v>18</v>
      </c>
      <c r="J40" s="8"/>
      <c r="K40" s="8"/>
      <c r="L40" s="78"/>
      <c r="M40" s="78"/>
    </row>
    <row r="41" spans="1:13" ht="29.25" customHeight="1">
      <c r="A41" s="77">
        <v>42095</v>
      </c>
      <c r="B41" s="11" t="s">
        <v>26</v>
      </c>
      <c r="C41" s="17" t="s">
        <v>13</v>
      </c>
      <c r="D41" s="17" t="s">
        <v>14</v>
      </c>
      <c r="E41" s="78" t="s">
        <v>167</v>
      </c>
      <c r="F41" s="75" t="s">
        <v>138</v>
      </c>
      <c r="G41" s="76" t="s">
        <v>16</v>
      </c>
      <c r="H41" s="78"/>
      <c r="I41" s="17" t="s">
        <v>18</v>
      </c>
      <c r="J41" s="8"/>
      <c r="K41" s="8"/>
      <c r="L41" s="78"/>
      <c r="M41" s="78"/>
    </row>
    <row r="42" spans="1:13" ht="29.25" customHeight="1">
      <c r="A42" s="77">
        <v>42095</v>
      </c>
      <c r="B42" s="11" t="s">
        <v>26</v>
      </c>
      <c r="C42" s="17" t="s">
        <v>13</v>
      </c>
      <c r="D42" s="17" t="s">
        <v>25</v>
      </c>
      <c r="E42" s="78" t="s">
        <v>167</v>
      </c>
      <c r="F42" s="75" t="s">
        <v>25</v>
      </c>
      <c r="G42" s="76" t="s">
        <v>16</v>
      </c>
      <c r="H42" s="78"/>
      <c r="I42" s="17" t="s">
        <v>18</v>
      </c>
      <c r="J42" s="8"/>
      <c r="K42" s="8"/>
      <c r="L42" s="78"/>
      <c r="M42" s="78"/>
    </row>
    <row r="43" spans="1:13" ht="41.25" customHeight="1">
      <c r="A43" s="77">
        <v>42095</v>
      </c>
      <c r="B43" s="11" t="s">
        <v>26</v>
      </c>
      <c r="C43" s="17" t="s">
        <v>13</v>
      </c>
      <c r="D43" s="17" t="s">
        <v>27</v>
      </c>
      <c r="E43" s="78" t="s">
        <v>167</v>
      </c>
      <c r="F43" s="75" t="s">
        <v>139</v>
      </c>
      <c r="G43" s="76" t="s">
        <v>29</v>
      </c>
      <c r="H43" s="78"/>
      <c r="I43" s="17" t="s">
        <v>20</v>
      </c>
      <c r="J43" s="8">
        <v>42137</v>
      </c>
      <c r="K43" s="8">
        <v>42139</v>
      </c>
      <c r="L43" s="78">
        <v>7</v>
      </c>
      <c r="M43" s="78"/>
    </row>
    <row r="44" spans="1:13" ht="29.25" customHeight="1">
      <c r="A44" s="77">
        <v>42095</v>
      </c>
      <c r="B44" s="11" t="s">
        <v>26</v>
      </c>
      <c r="C44" s="17" t="s">
        <v>13</v>
      </c>
      <c r="D44" s="17" t="s">
        <v>27</v>
      </c>
      <c r="E44" s="78" t="s">
        <v>167</v>
      </c>
      <c r="F44" s="75" t="s">
        <v>140</v>
      </c>
      <c r="G44" s="76" t="s">
        <v>29</v>
      </c>
      <c r="H44" s="78"/>
      <c r="I44" s="17" t="s">
        <v>20</v>
      </c>
      <c r="J44" s="8">
        <v>42137</v>
      </c>
      <c r="K44" s="8">
        <v>42139</v>
      </c>
      <c r="L44" s="78">
        <v>7</v>
      </c>
      <c r="M44" s="78"/>
    </row>
    <row r="45" spans="1:13" ht="29.25" customHeight="1">
      <c r="A45" s="77">
        <v>42095</v>
      </c>
      <c r="B45" s="11" t="s">
        <v>26</v>
      </c>
      <c r="C45" s="17" t="s">
        <v>13</v>
      </c>
      <c r="D45" s="17" t="s">
        <v>27</v>
      </c>
      <c r="E45" s="78" t="s">
        <v>167</v>
      </c>
      <c r="F45" s="75" t="s">
        <v>141</v>
      </c>
      <c r="G45" s="76" t="s">
        <v>29</v>
      </c>
      <c r="H45" s="78"/>
      <c r="I45" s="17" t="s">
        <v>18</v>
      </c>
      <c r="J45" s="78"/>
      <c r="K45" s="78"/>
      <c r="L45" s="78"/>
      <c r="M45" s="78"/>
    </row>
    <row r="46" spans="1:13" ht="29.25" customHeight="1">
      <c r="A46" s="77">
        <v>42139</v>
      </c>
      <c r="B46" s="11" t="s">
        <v>26</v>
      </c>
      <c r="C46" s="17" t="s">
        <v>13</v>
      </c>
      <c r="D46" s="17" t="s">
        <v>14</v>
      </c>
      <c r="E46" s="78" t="s">
        <v>167</v>
      </c>
      <c r="F46" s="75" t="s">
        <v>135</v>
      </c>
      <c r="G46" s="76" t="s">
        <v>16</v>
      </c>
      <c r="H46" s="78"/>
      <c r="I46" s="17" t="s">
        <v>20</v>
      </c>
      <c r="J46" s="8"/>
      <c r="K46" s="8"/>
      <c r="L46" s="78">
        <v>6</v>
      </c>
      <c r="M46" s="78"/>
    </row>
    <row r="47" spans="1:13" s="266" customFormat="1" ht="29.25" customHeight="1">
      <c r="A47" s="115">
        <v>42139</v>
      </c>
      <c r="B47" s="191" t="s">
        <v>86</v>
      </c>
      <c r="C47" s="191" t="s">
        <v>13</v>
      </c>
      <c r="D47" s="191"/>
      <c r="E47" s="191" t="s">
        <v>169</v>
      </c>
      <c r="F47" s="192" t="s">
        <v>19</v>
      </c>
      <c r="G47" s="193" t="s">
        <v>92</v>
      </c>
      <c r="H47" s="191"/>
      <c r="I47" s="191" t="s">
        <v>18</v>
      </c>
      <c r="J47" s="8">
        <v>42163</v>
      </c>
      <c r="K47" s="8"/>
      <c r="L47" s="191"/>
      <c r="M47" s="191"/>
    </row>
    <row r="48" spans="1:13" s="266" customFormat="1" ht="29.25" customHeight="1">
      <c r="A48" s="115">
        <v>42140</v>
      </c>
      <c r="B48" s="191" t="s">
        <v>3</v>
      </c>
      <c r="C48" s="191" t="s">
        <v>13</v>
      </c>
      <c r="D48" s="191" t="s">
        <v>46</v>
      </c>
      <c r="E48" s="191" t="s">
        <v>169</v>
      </c>
      <c r="F48" s="192" t="s">
        <v>127</v>
      </c>
      <c r="G48" s="193" t="s">
        <v>85</v>
      </c>
      <c r="H48" s="191"/>
      <c r="I48" s="191" t="s">
        <v>18</v>
      </c>
      <c r="J48" s="8">
        <v>42163</v>
      </c>
      <c r="K48" s="8"/>
      <c r="L48" s="191"/>
      <c r="M48" s="191"/>
    </row>
    <row r="49" spans="1:13" s="266" customFormat="1" ht="29.25" customHeight="1">
      <c r="A49" s="115">
        <v>42141</v>
      </c>
      <c r="B49" s="191" t="s">
        <v>3</v>
      </c>
      <c r="C49" s="191" t="s">
        <v>13</v>
      </c>
      <c r="D49" s="191" t="s">
        <v>46</v>
      </c>
      <c r="E49" s="191" t="s">
        <v>169</v>
      </c>
      <c r="F49" s="192" t="s">
        <v>128</v>
      </c>
      <c r="G49" s="193" t="s">
        <v>85</v>
      </c>
      <c r="H49" s="191"/>
      <c r="I49" s="191" t="s">
        <v>18</v>
      </c>
      <c r="J49" s="8">
        <v>42163</v>
      </c>
      <c r="K49" s="8"/>
      <c r="L49" s="191"/>
      <c r="M49" s="191"/>
    </row>
    <row r="50" spans="1:13" s="266" customFormat="1" ht="29.25" customHeight="1">
      <c r="A50" s="115">
        <v>42142</v>
      </c>
      <c r="B50" s="191" t="s">
        <v>3</v>
      </c>
      <c r="C50" s="191" t="s">
        <v>13</v>
      </c>
      <c r="D50" s="191" t="s">
        <v>84</v>
      </c>
      <c r="E50" s="191" t="s">
        <v>168</v>
      </c>
      <c r="F50" s="192" t="s">
        <v>84</v>
      </c>
      <c r="G50" s="193" t="s">
        <v>85</v>
      </c>
      <c r="H50" s="191"/>
      <c r="I50" s="191" t="s">
        <v>18</v>
      </c>
      <c r="J50" s="8">
        <v>42163</v>
      </c>
      <c r="K50" s="8"/>
      <c r="L50" s="191"/>
      <c r="M50" s="191"/>
    </row>
    <row r="51" spans="1:13" s="266" customFormat="1" ht="39.75" customHeight="1">
      <c r="A51" s="115">
        <v>42143</v>
      </c>
      <c r="B51" s="115" t="s">
        <v>26</v>
      </c>
      <c r="C51" s="191" t="s">
        <v>13</v>
      </c>
      <c r="D51" s="191" t="s">
        <v>129</v>
      </c>
      <c r="E51" s="191" t="s">
        <v>168</v>
      </c>
      <c r="F51" s="192" t="s">
        <v>129</v>
      </c>
      <c r="G51" s="193" t="s">
        <v>29</v>
      </c>
      <c r="H51" s="191"/>
      <c r="I51" s="191" t="s">
        <v>20</v>
      </c>
      <c r="J51" s="8">
        <v>42163</v>
      </c>
      <c r="K51" s="8">
        <v>42164</v>
      </c>
      <c r="L51" s="191">
        <v>4</v>
      </c>
      <c r="M51" s="191"/>
    </row>
    <row r="52" spans="1:13" s="266" customFormat="1" ht="29.25" customHeight="1">
      <c r="A52" s="115">
        <v>42144</v>
      </c>
      <c r="B52" s="191" t="s">
        <v>3</v>
      </c>
      <c r="C52" s="191" t="s">
        <v>13</v>
      </c>
      <c r="D52" s="191"/>
      <c r="E52" s="191" t="s">
        <v>169</v>
      </c>
      <c r="F52" s="192" t="s">
        <v>23</v>
      </c>
      <c r="G52" s="193" t="s">
        <v>88</v>
      </c>
      <c r="H52" s="191"/>
      <c r="I52" s="191" t="s">
        <v>18</v>
      </c>
      <c r="J52" s="8">
        <v>42163</v>
      </c>
      <c r="K52" s="8"/>
      <c r="L52" s="191"/>
      <c r="M52" s="191"/>
    </row>
    <row r="53" spans="1:13" s="266" customFormat="1" ht="29.25" customHeight="1">
      <c r="A53" s="115">
        <v>42145</v>
      </c>
      <c r="B53" s="191" t="s">
        <v>86</v>
      </c>
      <c r="C53" s="191" t="s">
        <v>13</v>
      </c>
      <c r="D53" s="191" t="s">
        <v>46</v>
      </c>
      <c r="E53" s="191" t="s">
        <v>169</v>
      </c>
      <c r="F53" s="192" t="s">
        <v>130</v>
      </c>
      <c r="G53" s="193" t="s">
        <v>90</v>
      </c>
      <c r="H53" s="191"/>
      <c r="I53" s="191" t="s">
        <v>18</v>
      </c>
      <c r="J53" s="8">
        <v>42163</v>
      </c>
      <c r="K53" s="8"/>
      <c r="L53" s="191"/>
      <c r="M53" s="191"/>
    </row>
    <row r="54" spans="1:13" s="266" customFormat="1" ht="29.25" customHeight="1">
      <c r="A54" s="115">
        <v>42146</v>
      </c>
      <c r="B54" s="191" t="s">
        <v>3</v>
      </c>
      <c r="C54" s="191" t="s">
        <v>13</v>
      </c>
      <c r="D54" s="191" t="s">
        <v>46</v>
      </c>
      <c r="E54" s="191" t="s">
        <v>169</v>
      </c>
      <c r="F54" s="192" t="s">
        <v>131</v>
      </c>
      <c r="G54" s="193" t="s">
        <v>132</v>
      </c>
      <c r="H54" s="191"/>
      <c r="I54" s="191" t="s">
        <v>18</v>
      </c>
      <c r="J54" s="8">
        <v>42163</v>
      </c>
      <c r="K54" s="8"/>
      <c r="L54" s="191"/>
      <c r="M54" s="191"/>
    </row>
    <row r="55" spans="1:13" s="266" customFormat="1" ht="29.25" customHeight="1">
      <c r="A55" s="115">
        <v>42147</v>
      </c>
      <c r="B55" s="191" t="s">
        <v>3</v>
      </c>
      <c r="C55" s="191" t="s">
        <v>13</v>
      </c>
      <c r="D55" s="191" t="s">
        <v>46</v>
      </c>
      <c r="E55" s="191" t="s">
        <v>169</v>
      </c>
      <c r="F55" s="192" t="s">
        <v>133</v>
      </c>
      <c r="G55" s="193" t="s">
        <v>91</v>
      </c>
      <c r="H55" s="191"/>
      <c r="I55" s="191" t="s">
        <v>18</v>
      </c>
      <c r="J55" s="8">
        <v>42163</v>
      </c>
      <c r="K55" s="8"/>
      <c r="L55" s="191"/>
      <c r="M55" s="191"/>
    </row>
    <row r="56" spans="1:13" s="266" customFormat="1" ht="37.5" customHeight="1">
      <c r="A56" s="115">
        <v>42148</v>
      </c>
      <c r="B56" s="115" t="s">
        <v>26</v>
      </c>
      <c r="C56" s="191" t="s">
        <v>13</v>
      </c>
      <c r="D56" s="191" t="s">
        <v>14</v>
      </c>
      <c r="E56" s="191" t="s">
        <v>167</v>
      </c>
      <c r="F56" s="192" t="s">
        <v>134</v>
      </c>
      <c r="G56" s="193" t="s">
        <v>16</v>
      </c>
      <c r="H56" s="191"/>
      <c r="I56" s="191" t="s">
        <v>20</v>
      </c>
      <c r="J56" s="8">
        <v>42163</v>
      </c>
      <c r="K56" s="8">
        <v>42164</v>
      </c>
      <c r="L56" s="191">
        <v>6</v>
      </c>
      <c r="M56" s="191"/>
    </row>
    <row r="57" spans="1:13" s="266" customFormat="1" ht="42.75" customHeight="1">
      <c r="A57" s="115">
        <v>42149</v>
      </c>
      <c r="B57" s="115" t="s">
        <v>26</v>
      </c>
      <c r="C57" s="191" t="s">
        <v>13</v>
      </c>
      <c r="D57" s="191" t="s">
        <v>14</v>
      </c>
      <c r="E57" s="191" t="s">
        <v>167</v>
      </c>
      <c r="F57" s="192" t="s">
        <v>135</v>
      </c>
      <c r="G57" s="193" t="s">
        <v>16</v>
      </c>
      <c r="H57" s="191"/>
      <c r="I57" s="191" t="s">
        <v>20</v>
      </c>
      <c r="J57" s="8">
        <v>42163</v>
      </c>
      <c r="K57" s="8">
        <v>42164</v>
      </c>
      <c r="L57" s="191">
        <v>7</v>
      </c>
      <c r="M57" s="191"/>
    </row>
    <row r="58" spans="1:13" s="266" customFormat="1" ht="29.25" customHeight="1">
      <c r="A58" s="115">
        <v>42150</v>
      </c>
      <c r="B58" s="115" t="s">
        <v>26</v>
      </c>
      <c r="C58" s="191" t="s">
        <v>13</v>
      </c>
      <c r="D58" s="191" t="s">
        <v>14</v>
      </c>
      <c r="E58" s="191" t="s">
        <v>167</v>
      </c>
      <c r="F58" s="192" t="s">
        <v>136</v>
      </c>
      <c r="G58" s="193" t="s">
        <v>16</v>
      </c>
      <c r="H58" s="191"/>
      <c r="I58" s="191" t="s">
        <v>18</v>
      </c>
      <c r="J58" s="8">
        <v>42163</v>
      </c>
      <c r="K58" s="8"/>
      <c r="L58" s="191"/>
      <c r="M58" s="191"/>
    </row>
    <row r="59" spans="1:13" s="266" customFormat="1" ht="29.25" customHeight="1">
      <c r="A59" s="115">
        <v>42151</v>
      </c>
      <c r="B59" s="115" t="s">
        <v>26</v>
      </c>
      <c r="C59" s="191" t="s">
        <v>13</v>
      </c>
      <c r="D59" s="191" t="s">
        <v>14</v>
      </c>
      <c r="E59" s="191" t="s">
        <v>167</v>
      </c>
      <c r="F59" s="192" t="s">
        <v>137</v>
      </c>
      <c r="G59" s="193" t="s">
        <v>16</v>
      </c>
      <c r="H59" s="191"/>
      <c r="I59" s="191" t="s">
        <v>18</v>
      </c>
      <c r="J59" s="8">
        <v>42163</v>
      </c>
      <c r="K59" s="8"/>
      <c r="L59" s="191"/>
      <c r="M59" s="191"/>
    </row>
    <row r="60" spans="1:13" s="266" customFormat="1" ht="29.25" customHeight="1">
      <c r="A60" s="115">
        <v>42152</v>
      </c>
      <c r="B60" s="115" t="s">
        <v>26</v>
      </c>
      <c r="C60" s="191" t="s">
        <v>13</v>
      </c>
      <c r="D60" s="191" t="s">
        <v>14</v>
      </c>
      <c r="E60" s="191" t="s">
        <v>167</v>
      </c>
      <c r="F60" s="192" t="s">
        <v>138</v>
      </c>
      <c r="G60" s="193" t="s">
        <v>16</v>
      </c>
      <c r="H60" s="191"/>
      <c r="I60" s="191" t="s">
        <v>18</v>
      </c>
      <c r="J60" s="8">
        <v>42163</v>
      </c>
      <c r="K60" s="8"/>
      <c r="L60" s="191"/>
      <c r="M60" s="191"/>
    </row>
    <row r="61" spans="1:13" s="266" customFormat="1" ht="29.25" customHeight="1">
      <c r="A61" s="115">
        <v>42153</v>
      </c>
      <c r="B61" s="115" t="s">
        <v>26</v>
      </c>
      <c r="C61" s="191" t="s">
        <v>13</v>
      </c>
      <c r="D61" s="191" t="s">
        <v>25</v>
      </c>
      <c r="E61" s="191" t="s">
        <v>167</v>
      </c>
      <c r="F61" s="192" t="s">
        <v>25</v>
      </c>
      <c r="G61" s="193" t="s">
        <v>16</v>
      </c>
      <c r="H61" s="191"/>
      <c r="I61" s="191" t="s">
        <v>18</v>
      </c>
      <c r="J61" s="8">
        <v>42163</v>
      </c>
      <c r="K61" s="8">
        <v>42164</v>
      </c>
      <c r="L61" s="191">
        <v>6</v>
      </c>
      <c r="M61" s="191"/>
    </row>
    <row r="62" spans="1:13" s="266" customFormat="1" ht="29.25" customHeight="1">
      <c r="A62" s="115">
        <v>42154</v>
      </c>
      <c r="B62" s="115" t="s">
        <v>26</v>
      </c>
      <c r="C62" s="191" t="s">
        <v>13</v>
      </c>
      <c r="D62" s="191" t="s">
        <v>27</v>
      </c>
      <c r="E62" s="191" t="s">
        <v>167</v>
      </c>
      <c r="F62" s="192" t="s">
        <v>139</v>
      </c>
      <c r="G62" s="193" t="s">
        <v>29</v>
      </c>
      <c r="H62" s="191"/>
      <c r="I62" s="191" t="s">
        <v>18</v>
      </c>
      <c r="J62" s="8">
        <v>42163</v>
      </c>
      <c r="K62" s="8"/>
      <c r="L62" s="191"/>
      <c r="M62" s="191"/>
    </row>
    <row r="63" spans="1:13" s="266" customFormat="1" ht="39.75" customHeight="1">
      <c r="A63" s="115">
        <v>42155</v>
      </c>
      <c r="B63" s="115" t="s">
        <v>26</v>
      </c>
      <c r="C63" s="191" t="s">
        <v>13</v>
      </c>
      <c r="D63" s="191" t="s">
        <v>27</v>
      </c>
      <c r="E63" s="191" t="s">
        <v>167</v>
      </c>
      <c r="F63" s="192" t="s">
        <v>140</v>
      </c>
      <c r="G63" s="193" t="s">
        <v>29</v>
      </c>
      <c r="H63" s="191"/>
      <c r="I63" s="191" t="s">
        <v>18</v>
      </c>
      <c r="J63" s="8">
        <v>42163</v>
      </c>
      <c r="K63" s="8">
        <v>42164</v>
      </c>
      <c r="L63" s="191">
        <v>7</v>
      </c>
      <c r="M63" s="191"/>
    </row>
    <row r="64" spans="1:13" s="266" customFormat="1" ht="29.25" customHeight="1">
      <c r="A64" s="115">
        <v>42139</v>
      </c>
      <c r="B64" s="115" t="s">
        <v>26</v>
      </c>
      <c r="C64" s="191" t="s">
        <v>13</v>
      </c>
      <c r="D64" s="191" t="s">
        <v>27</v>
      </c>
      <c r="E64" s="191" t="s">
        <v>167</v>
      </c>
      <c r="F64" s="192" t="s">
        <v>141</v>
      </c>
      <c r="G64" s="193" t="s">
        <v>29</v>
      </c>
      <c r="H64" s="191"/>
      <c r="I64" s="191" t="s">
        <v>18</v>
      </c>
      <c r="J64" s="8">
        <v>42163</v>
      </c>
      <c r="K64" s="8"/>
      <c r="L64" s="191"/>
      <c r="M64" s="191"/>
    </row>
    <row r="65" spans="1:13" s="266" customFormat="1" ht="33.75" customHeight="1">
      <c r="A65" s="115">
        <v>42170</v>
      </c>
      <c r="B65" s="191" t="s">
        <v>86</v>
      </c>
      <c r="C65" s="191" t="s">
        <v>13</v>
      </c>
      <c r="D65" s="191" t="s">
        <v>46</v>
      </c>
      <c r="E65" s="191" t="s">
        <v>169</v>
      </c>
      <c r="F65" s="192" t="s">
        <v>130</v>
      </c>
      <c r="G65" s="193" t="s">
        <v>90</v>
      </c>
      <c r="H65" s="191"/>
      <c r="I65" s="191" t="s">
        <v>20</v>
      </c>
      <c r="J65" s="194"/>
      <c r="K65" s="194">
        <v>42174</v>
      </c>
      <c r="L65" s="191">
        <v>6</v>
      </c>
      <c r="M65" s="191"/>
    </row>
    <row r="66" spans="1:13" s="266" customFormat="1" ht="29.25" customHeight="1">
      <c r="A66" s="115">
        <v>42170</v>
      </c>
      <c r="B66" s="191" t="s">
        <v>86</v>
      </c>
      <c r="C66" s="191" t="s">
        <v>13</v>
      </c>
      <c r="D66" s="191"/>
      <c r="E66" s="191" t="s">
        <v>169</v>
      </c>
      <c r="F66" s="192" t="s">
        <v>19</v>
      </c>
      <c r="G66" s="193" t="s">
        <v>92</v>
      </c>
      <c r="H66" s="191"/>
      <c r="I66" s="191" t="s">
        <v>18</v>
      </c>
      <c r="J66" s="194">
        <v>42195</v>
      </c>
      <c r="K66" s="194"/>
      <c r="L66" s="191"/>
      <c r="M66" s="191"/>
    </row>
    <row r="67" spans="1:13" s="266" customFormat="1" ht="29.25" customHeight="1">
      <c r="A67" s="115">
        <v>42170</v>
      </c>
      <c r="B67" s="191" t="s">
        <v>3</v>
      </c>
      <c r="C67" s="191" t="s">
        <v>13</v>
      </c>
      <c r="D67" s="191" t="s">
        <v>46</v>
      </c>
      <c r="E67" s="191" t="s">
        <v>169</v>
      </c>
      <c r="F67" s="192" t="s">
        <v>127</v>
      </c>
      <c r="G67" s="193" t="s">
        <v>85</v>
      </c>
      <c r="H67" s="191"/>
      <c r="I67" s="191" t="s">
        <v>18</v>
      </c>
      <c r="J67" s="194">
        <v>42195</v>
      </c>
      <c r="K67" s="194"/>
      <c r="L67" s="191"/>
      <c r="M67" s="191"/>
    </row>
    <row r="68" spans="1:13" s="266" customFormat="1" ht="29.25" customHeight="1">
      <c r="A68" s="115">
        <v>42170</v>
      </c>
      <c r="B68" s="191" t="s">
        <v>3</v>
      </c>
      <c r="C68" s="191" t="s">
        <v>13</v>
      </c>
      <c r="D68" s="191" t="s">
        <v>46</v>
      </c>
      <c r="E68" s="191" t="s">
        <v>169</v>
      </c>
      <c r="F68" s="192" t="s">
        <v>128</v>
      </c>
      <c r="G68" s="193" t="s">
        <v>85</v>
      </c>
      <c r="H68" s="191"/>
      <c r="I68" s="191" t="s">
        <v>18</v>
      </c>
      <c r="J68" s="194">
        <v>42195</v>
      </c>
      <c r="K68" s="194"/>
      <c r="L68" s="191"/>
      <c r="M68" s="191"/>
    </row>
    <row r="69" spans="1:13" s="266" customFormat="1" ht="29.25" customHeight="1">
      <c r="A69" s="115">
        <v>42170</v>
      </c>
      <c r="B69" s="191" t="s">
        <v>3</v>
      </c>
      <c r="C69" s="191" t="s">
        <v>13</v>
      </c>
      <c r="D69" s="191" t="s">
        <v>84</v>
      </c>
      <c r="E69" s="191" t="s">
        <v>168</v>
      </c>
      <c r="F69" s="192" t="s">
        <v>84</v>
      </c>
      <c r="G69" s="193" t="s">
        <v>85</v>
      </c>
      <c r="H69" s="191"/>
      <c r="I69" s="191" t="s">
        <v>18</v>
      </c>
      <c r="J69" s="194">
        <v>42195</v>
      </c>
      <c r="K69" s="194"/>
      <c r="L69" s="191"/>
      <c r="M69" s="191"/>
    </row>
    <row r="70" spans="1:13" s="266" customFormat="1" ht="29.25" customHeight="1">
      <c r="A70" s="115">
        <v>42170</v>
      </c>
      <c r="B70" s="115" t="s">
        <v>26</v>
      </c>
      <c r="C70" s="191" t="s">
        <v>13</v>
      </c>
      <c r="D70" s="191" t="s">
        <v>129</v>
      </c>
      <c r="E70" s="191" t="s">
        <v>168</v>
      </c>
      <c r="F70" s="192" t="s">
        <v>129</v>
      </c>
      <c r="G70" s="193" t="s">
        <v>29</v>
      </c>
      <c r="H70" s="191"/>
      <c r="I70" s="191" t="s">
        <v>18</v>
      </c>
      <c r="J70" s="194">
        <v>42195</v>
      </c>
      <c r="K70" s="194"/>
      <c r="L70" s="191"/>
      <c r="M70" s="191"/>
    </row>
    <row r="71" spans="1:13" s="266" customFormat="1" ht="29.25" customHeight="1">
      <c r="A71" s="115">
        <v>42170</v>
      </c>
      <c r="B71" s="191" t="s">
        <v>3</v>
      </c>
      <c r="C71" s="191" t="s">
        <v>13</v>
      </c>
      <c r="D71" s="191"/>
      <c r="E71" s="191" t="s">
        <v>169</v>
      </c>
      <c r="F71" s="192" t="s">
        <v>23</v>
      </c>
      <c r="G71" s="193" t="s">
        <v>88</v>
      </c>
      <c r="H71" s="191"/>
      <c r="I71" s="191" t="s">
        <v>18</v>
      </c>
      <c r="J71" s="194">
        <v>42195</v>
      </c>
      <c r="K71" s="194"/>
      <c r="L71" s="191"/>
      <c r="M71" s="191"/>
    </row>
    <row r="72" spans="1:13" s="266" customFormat="1" ht="29.25" customHeight="1">
      <c r="A72" s="115">
        <v>42170</v>
      </c>
      <c r="B72" s="191" t="s">
        <v>86</v>
      </c>
      <c r="C72" s="191" t="s">
        <v>13</v>
      </c>
      <c r="D72" s="191" t="s">
        <v>46</v>
      </c>
      <c r="E72" s="191" t="s">
        <v>169</v>
      </c>
      <c r="F72" s="192" t="s">
        <v>130</v>
      </c>
      <c r="G72" s="193" t="s">
        <v>90</v>
      </c>
      <c r="H72" s="191"/>
      <c r="I72" s="191" t="s">
        <v>18</v>
      </c>
      <c r="J72" s="194">
        <v>42195</v>
      </c>
      <c r="K72" s="194"/>
      <c r="L72" s="191"/>
      <c r="M72" s="191"/>
    </row>
    <row r="73" spans="1:13" s="266" customFormat="1" ht="29.25" customHeight="1">
      <c r="A73" s="115">
        <v>42170</v>
      </c>
      <c r="B73" s="191" t="s">
        <v>3</v>
      </c>
      <c r="C73" s="191" t="s">
        <v>13</v>
      </c>
      <c r="D73" s="191" t="s">
        <v>46</v>
      </c>
      <c r="E73" s="191" t="s">
        <v>169</v>
      </c>
      <c r="F73" s="192" t="s">
        <v>131</v>
      </c>
      <c r="G73" s="193" t="s">
        <v>132</v>
      </c>
      <c r="H73" s="191"/>
      <c r="I73" s="191" t="s">
        <v>18</v>
      </c>
      <c r="J73" s="194">
        <v>42195</v>
      </c>
      <c r="K73" s="194"/>
      <c r="L73" s="191"/>
      <c r="M73" s="191"/>
    </row>
    <row r="74" spans="1:13" s="266" customFormat="1" ht="38.25" customHeight="1">
      <c r="A74" s="115">
        <v>42170</v>
      </c>
      <c r="B74" s="191" t="s">
        <v>3</v>
      </c>
      <c r="C74" s="191" t="s">
        <v>13</v>
      </c>
      <c r="D74" s="191" t="s">
        <v>46</v>
      </c>
      <c r="E74" s="191" t="s">
        <v>169</v>
      </c>
      <c r="F74" s="192" t="s">
        <v>133</v>
      </c>
      <c r="G74" s="193" t="s">
        <v>91</v>
      </c>
      <c r="H74" s="191"/>
      <c r="I74" s="191" t="s">
        <v>20</v>
      </c>
      <c r="J74" s="194">
        <v>42195</v>
      </c>
      <c r="K74" s="194">
        <v>42195</v>
      </c>
      <c r="L74" s="191">
        <v>7</v>
      </c>
      <c r="M74" s="191"/>
    </row>
    <row r="75" spans="1:13" s="266" customFormat="1" ht="29.25" customHeight="1">
      <c r="A75" s="115">
        <v>42170</v>
      </c>
      <c r="B75" s="115" t="s">
        <v>26</v>
      </c>
      <c r="C75" s="191" t="s">
        <v>13</v>
      </c>
      <c r="D75" s="191" t="s">
        <v>14</v>
      </c>
      <c r="E75" s="191" t="s">
        <v>167</v>
      </c>
      <c r="F75" s="192" t="s">
        <v>134</v>
      </c>
      <c r="G75" s="193" t="s">
        <v>16</v>
      </c>
      <c r="H75" s="191"/>
      <c r="I75" s="191" t="s">
        <v>18</v>
      </c>
      <c r="J75" s="194">
        <v>42195</v>
      </c>
      <c r="K75" s="194"/>
      <c r="L75" s="191"/>
      <c r="M75" s="191"/>
    </row>
    <row r="76" spans="1:13" s="266" customFormat="1" ht="29.25" customHeight="1">
      <c r="A76" s="115">
        <v>42170</v>
      </c>
      <c r="B76" s="115" t="s">
        <v>26</v>
      </c>
      <c r="C76" s="191" t="s">
        <v>13</v>
      </c>
      <c r="D76" s="191" t="s">
        <v>14</v>
      </c>
      <c r="E76" s="191" t="s">
        <v>167</v>
      </c>
      <c r="F76" s="192" t="s">
        <v>135</v>
      </c>
      <c r="G76" s="193" t="s">
        <v>16</v>
      </c>
      <c r="H76" s="191"/>
      <c r="I76" s="191" t="s">
        <v>18</v>
      </c>
      <c r="J76" s="194">
        <v>42195</v>
      </c>
      <c r="K76" s="194"/>
      <c r="L76" s="191"/>
      <c r="M76" s="191"/>
    </row>
    <row r="77" spans="1:13" s="266" customFormat="1" ht="29.25" customHeight="1">
      <c r="A77" s="115">
        <v>42170</v>
      </c>
      <c r="B77" s="115" t="s">
        <v>26</v>
      </c>
      <c r="C77" s="191" t="s">
        <v>13</v>
      </c>
      <c r="D77" s="191" t="s">
        <v>14</v>
      </c>
      <c r="E77" s="191" t="s">
        <v>167</v>
      </c>
      <c r="F77" s="192" t="s">
        <v>136</v>
      </c>
      <c r="G77" s="193" t="s">
        <v>16</v>
      </c>
      <c r="H77" s="191"/>
      <c r="I77" s="191" t="s">
        <v>18</v>
      </c>
      <c r="J77" s="194">
        <v>42195</v>
      </c>
      <c r="K77" s="194"/>
      <c r="L77" s="191"/>
      <c r="M77" s="191"/>
    </row>
    <row r="78" spans="1:13" s="266" customFormat="1" ht="29.25" customHeight="1">
      <c r="A78" s="115">
        <v>42170</v>
      </c>
      <c r="B78" s="115" t="s">
        <v>26</v>
      </c>
      <c r="C78" s="191" t="s">
        <v>13</v>
      </c>
      <c r="D78" s="191" t="s">
        <v>14</v>
      </c>
      <c r="E78" s="191" t="s">
        <v>167</v>
      </c>
      <c r="F78" s="192" t="s">
        <v>137</v>
      </c>
      <c r="G78" s="193" t="s">
        <v>16</v>
      </c>
      <c r="H78" s="191"/>
      <c r="I78" s="191" t="s">
        <v>18</v>
      </c>
      <c r="J78" s="194">
        <v>42195</v>
      </c>
      <c r="K78" s="194"/>
      <c r="L78" s="191"/>
      <c r="M78" s="191"/>
    </row>
    <row r="79" spans="1:13" s="266" customFormat="1" ht="29.25" customHeight="1">
      <c r="A79" s="115">
        <v>42170</v>
      </c>
      <c r="B79" s="115" t="s">
        <v>26</v>
      </c>
      <c r="C79" s="191" t="s">
        <v>13</v>
      </c>
      <c r="D79" s="191" t="s">
        <v>14</v>
      </c>
      <c r="E79" s="191" t="s">
        <v>167</v>
      </c>
      <c r="F79" s="192" t="s">
        <v>138</v>
      </c>
      <c r="G79" s="193" t="s">
        <v>16</v>
      </c>
      <c r="H79" s="191"/>
      <c r="I79" s="191" t="s">
        <v>18</v>
      </c>
      <c r="J79" s="194">
        <v>42195</v>
      </c>
      <c r="K79" s="194"/>
      <c r="L79" s="191"/>
      <c r="M79" s="191"/>
    </row>
    <row r="80" spans="1:13" s="266" customFormat="1" ht="29.25" customHeight="1">
      <c r="A80" s="115">
        <v>42170</v>
      </c>
      <c r="B80" s="115" t="s">
        <v>26</v>
      </c>
      <c r="C80" s="191" t="s">
        <v>13</v>
      </c>
      <c r="D80" s="191" t="s">
        <v>25</v>
      </c>
      <c r="E80" s="191" t="s">
        <v>167</v>
      </c>
      <c r="F80" s="192" t="s">
        <v>25</v>
      </c>
      <c r="G80" s="193" t="s">
        <v>16</v>
      </c>
      <c r="H80" s="191"/>
      <c r="I80" s="191" t="s">
        <v>18</v>
      </c>
      <c r="J80" s="194">
        <v>42195</v>
      </c>
      <c r="K80" s="194"/>
      <c r="L80" s="191"/>
      <c r="M80" s="191"/>
    </row>
    <row r="81" spans="1:13" s="266" customFormat="1" ht="29.25" customHeight="1">
      <c r="A81" s="115">
        <v>42170</v>
      </c>
      <c r="B81" s="115" t="s">
        <v>26</v>
      </c>
      <c r="C81" s="191" t="s">
        <v>13</v>
      </c>
      <c r="D81" s="191" t="s">
        <v>27</v>
      </c>
      <c r="E81" s="191" t="s">
        <v>167</v>
      </c>
      <c r="F81" s="192" t="s">
        <v>139</v>
      </c>
      <c r="G81" s="193" t="s">
        <v>29</v>
      </c>
      <c r="H81" s="191"/>
      <c r="I81" s="191" t="s">
        <v>18</v>
      </c>
      <c r="J81" s="194">
        <v>42195</v>
      </c>
      <c r="K81" s="194"/>
      <c r="L81" s="191"/>
      <c r="M81" s="191"/>
    </row>
    <row r="82" spans="1:13" s="266" customFormat="1" ht="29.25" customHeight="1">
      <c r="A82" s="115">
        <v>42170</v>
      </c>
      <c r="B82" s="115" t="s">
        <v>26</v>
      </c>
      <c r="C82" s="191" t="s">
        <v>13</v>
      </c>
      <c r="D82" s="191" t="s">
        <v>27</v>
      </c>
      <c r="E82" s="191" t="s">
        <v>167</v>
      </c>
      <c r="F82" s="192" t="s">
        <v>140</v>
      </c>
      <c r="G82" s="193" t="s">
        <v>29</v>
      </c>
      <c r="H82" s="191"/>
      <c r="I82" s="191" t="s">
        <v>18</v>
      </c>
      <c r="J82" s="194">
        <v>42195</v>
      </c>
      <c r="K82" s="194"/>
      <c r="L82" s="191"/>
      <c r="M82" s="191"/>
    </row>
    <row r="83" spans="1:13" s="266" customFormat="1" ht="29.25" customHeight="1">
      <c r="A83" s="115">
        <v>42170</v>
      </c>
      <c r="B83" s="115" t="s">
        <v>26</v>
      </c>
      <c r="C83" s="191" t="s">
        <v>13</v>
      </c>
      <c r="D83" s="191" t="s">
        <v>27</v>
      </c>
      <c r="E83" s="191" t="s">
        <v>167</v>
      </c>
      <c r="F83" s="192" t="s">
        <v>141</v>
      </c>
      <c r="G83" s="193" t="s">
        <v>29</v>
      </c>
      <c r="H83" s="191"/>
      <c r="I83" s="191" t="s">
        <v>18</v>
      </c>
      <c r="J83" s="194">
        <v>42195</v>
      </c>
      <c r="K83" s="194"/>
      <c r="L83" s="191"/>
      <c r="M83" s="191"/>
    </row>
    <row r="84" spans="1:13" s="266" customFormat="1" ht="29.25" customHeight="1">
      <c r="A84" s="115">
        <v>42200</v>
      </c>
      <c r="B84" s="42" t="s">
        <v>50</v>
      </c>
      <c r="C84" s="191" t="s">
        <v>13</v>
      </c>
      <c r="D84" s="209" t="s">
        <v>80</v>
      </c>
      <c r="E84" s="267" t="s">
        <v>167</v>
      </c>
      <c r="F84" s="209" t="s">
        <v>80</v>
      </c>
      <c r="G84" s="268" t="s">
        <v>16</v>
      </c>
      <c r="H84" s="268"/>
      <c r="I84" s="268" t="s">
        <v>18</v>
      </c>
      <c r="J84" s="194">
        <v>42228</v>
      </c>
      <c r="K84" s="194"/>
      <c r="L84" s="191"/>
      <c r="M84" s="194"/>
    </row>
    <row r="85" spans="1:13" s="266" customFormat="1" ht="29.25" customHeight="1">
      <c r="A85" s="115">
        <v>42200</v>
      </c>
      <c r="B85" s="42" t="s">
        <v>50</v>
      </c>
      <c r="C85" s="191" t="s">
        <v>13</v>
      </c>
      <c r="D85" s="209" t="s">
        <v>80</v>
      </c>
      <c r="E85" s="267" t="s">
        <v>167</v>
      </c>
      <c r="F85" s="209" t="s">
        <v>80</v>
      </c>
      <c r="G85" s="268" t="s">
        <v>16</v>
      </c>
      <c r="H85" s="268"/>
      <c r="I85" s="268" t="s">
        <v>18</v>
      </c>
      <c r="J85" s="194">
        <v>42228</v>
      </c>
      <c r="K85" s="194"/>
      <c r="L85" s="191"/>
      <c r="M85" s="194"/>
    </row>
    <row r="86" spans="1:13" s="266" customFormat="1" ht="29.25" customHeight="1">
      <c r="A86" s="115">
        <v>42200</v>
      </c>
      <c r="B86" s="42" t="s">
        <v>50</v>
      </c>
      <c r="C86" s="191" t="s">
        <v>13</v>
      </c>
      <c r="D86" s="209" t="s">
        <v>80</v>
      </c>
      <c r="E86" s="267" t="s">
        <v>167</v>
      </c>
      <c r="F86" s="209" t="s">
        <v>80</v>
      </c>
      <c r="G86" s="268" t="s">
        <v>16</v>
      </c>
      <c r="H86" s="268"/>
      <c r="I86" s="268" t="s">
        <v>18</v>
      </c>
      <c r="J86" s="194">
        <v>42228</v>
      </c>
      <c r="K86" s="194"/>
      <c r="L86" s="191"/>
      <c r="M86" s="194"/>
    </row>
    <row r="87" spans="1:13" s="266" customFormat="1" ht="29.25" customHeight="1">
      <c r="A87" s="115">
        <v>42200</v>
      </c>
      <c r="B87" s="42" t="s">
        <v>50</v>
      </c>
      <c r="C87" s="191" t="s">
        <v>13</v>
      </c>
      <c r="D87" s="209" t="s">
        <v>80</v>
      </c>
      <c r="E87" s="267" t="s">
        <v>167</v>
      </c>
      <c r="F87" s="209" t="s">
        <v>80</v>
      </c>
      <c r="G87" s="268" t="s">
        <v>16</v>
      </c>
      <c r="H87" s="268"/>
      <c r="I87" s="268" t="s">
        <v>18</v>
      </c>
      <c r="J87" s="194">
        <v>42228</v>
      </c>
      <c r="K87" s="194"/>
      <c r="L87" s="191"/>
      <c r="M87" s="194"/>
    </row>
    <row r="88" spans="1:13" s="266" customFormat="1" ht="29.25" customHeight="1">
      <c r="A88" s="115">
        <v>42200</v>
      </c>
      <c r="B88" s="42" t="s">
        <v>50</v>
      </c>
      <c r="C88" s="191" t="s">
        <v>13</v>
      </c>
      <c r="D88" s="209" t="s">
        <v>81</v>
      </c>
      <c r="E88" s="267" t="s">
        <v>167</v>
      </c>
      <c r="F88" s="209" t="s">
        <v>81</v>
      </c>
      <c r="G88" s="268" t="s">
        <v>82</v>
      </c>
      <c r="H88" s="268"/>
      <c r="I88" s="268" t="s">
        <v>18</v>
      </c>
      <c r="J88" s="194">
        <v>42228</v>
      </c>
      <c r="K88" s="194"/>
      <c r="L88" s="191"/>
      <c r="M88" s="194"/>
    </row>
    <row r="89" spans="1:13" s="266" customFormat="1" ht="29.25" customHeight="1">
      <c r="A89" s="115">
        <v>42200</v>
      </c>
      <c r="B89" s="42" t="s">
        <v>50</v>
      </c>
      <c r="C89" s="191" t="s">
        <v>13</v>
      </c>
      <c r="D89" s="209" t="s">
        <v>83</v>
      </c>
      <c r="E89" s="267" t="s">
        <v>167</v>
      </c>
      <c r="F89" s="209" t="s">
        <v>83</v>
      </c>
      <c r="G89" s="268" t="s">
        <v>29</v>
      </c>
      <c r="H89" s="268"/>
      <c r="I89" s="268" t="s">
        <v>18</v>
      </c>
      <c r="J89" s="194">
        <v>42228</v>
      </c>
      <c r="K89" s="194">
        <v>42228</v>
      </c>
      <c r="L89" s="191">
        <v>6</v>
      </c>
      <c r="M89" s="194"/>
    </row>
    <row r="90" spans="1:13" s="266" customFormat="1" ht="29.25" customHeight="1">
      <c r="A90" s="115">
        <v>42200</v>
      </c>
      <c r="B90" s="42" t="s">
        <v>50</v>
      </c>
      <c r="C90" s="191" t="s">
        <v>13</v>
      </c>
      <c r="D90" s="209" t="s">
        <v>83</v>
      </c>
      <c r="E90" s="267" t="s">
        <v>167</v>
      </c>
      <c r="F90" s="209" t="s">
        <v>83</v>
      </c>
      <c r="G90" s="268" t="s">
        <v>29</v>
      </c>
      <c r="H90" s="268"/>
      <c r="I90" s="268" t="s">
        <v>18</v>
      </c>
      <c r="J90" s="194">
        <v>42228</v>
      </c>
      <c r="K90" s="194"/>
      <c r="L90" s="191"/>
      <c r="M90" s="194"/>
    </row>
    <row r="91" spans="1:13" s="266" customFormat="1" ht="29.25" customHeight="1">
      <c r="A91" s="115">
        <v>42200</v>
      </c>
      <c r="B91" s="42" t="s">
        <v>50</v>
      </c>
      <c r="C91" s="191" t="s">
        <v>13</v>
      </c>
      <c r="D91" s="209" t="s">
        <v>83</v>
      </c>
      <c r="E91" s="267" t="s">
        <v>167</v>
      </c>
      <c r="F91" s="209" t="s">
        <v>83</v>
      </c>
      <c r="G91" s="268" t="s">
        <v>29</v>
      </c>
      <c r="H91" s="268"/>
      <c r="I91" s="268" t="s">
        <v>18</v>
      </c>
      <c r="J91" s="194">
        <v>42228</v>
      </c>
      <c r="K91" s="194"/>
      <c r="L91" s="191"/>
      <c r="M91" s="194"/>
    </row>
    <row r="92" spans="1:13" s="266" customFormat="1" ht="29.25" customHeight="1">
      <c r="A92" s="115">
        <v>42200</v>
      </c>
      <c r="B92" s="42" t="s">
        <v>3</v>
      </c>
      <c r="C92" s="191" t="s">
        <v>13</v>
      </c>
      <c r="D92" s="21" t="s">
        <v>84</v>
      </c>
      <c r="E92" s="160" t="s">
        <v>168</v>
      </c>
      <c r="F92" s="21" t="s">
        <v>84</v>
      </c>
      <c r="G92" s="269" t="s">
        <v>85</v>
      </c>
      <c r="H92" s="268"/>
      <c r="I92" s="268" t="s">
        <v>18</v>
      </c>
      <c r="J92" s="194">
        <v>42228</v>
      </c>
      <c r="K92" s="194"/>
      <c r="L92" s="191"/>
      <c r="M92" s="194"/>
    </row>
    <row r="93" spans="1:13" s="266" customFormat="1" ht="29.25" customHeight="1">
      <c r="A93" s="115">
        <v>42200</v>
      </c>
      <c r="B93" s="42" t="s">
        <v>50</v>
      </c>
      <c r="C93" s="191" t="s">
        <v>13</v>
      </c>
      <c r="D93" s="21" t="s">
        <v>87</v>
      </c>
      <c r="E93" s="160" t="s">
        <v>168</v>
      </c>
      <c r="F93" s="21" t="s">
        <v>87</v>
      </c>
      <c r="G93" s="269" t="s">
        <v>29</v>
      </c>
      <c r="H93" s="268"/>
      <c r="I93" s="268" t="s">
        <v>18</v>
      </c>
      <c r="J93" s="194">
        <v>42228</v>
      </c>
      <c r="K93" s="194"/>
      <c r="L93" s="191"/>
      <c r="M93" s="194"/>
    </row>
    <row r="94" spans="1:13" s="266" customFormat="1" ht="29.25" customHeight="1">
      <c r="A94" s="115">
        <v>42200</v>
      </c>
      <c r="B94" s="42" t="s">
        <v>3</v>
      </c>
      <c r="C94" s="191" t="s">
        <v>13</v>
      </c>
      <c r="D94" s="21" t="s">
        <v>46</v>
      </c>
      <c r="E94" s="160" t="s">
        <v>169</v>
      </c>
      <c r="F94" s="21" t="s">
        <v>46</v>
      </c>
      <c r="G94" s="269" t="s">
        <v>88</v>
      </c>
      <c r="H94" s="268"/>
      <c r="I94" s="268" t="s">
        <v>18</v>
      </c>
      <c r="J94" s="194">
        <v>42228</v>
      </c>
      <c r="K94" s="194"/>
      <c r="L94" s="191"/>
      <c r="M94" s="194"/>
    </row>
    <row r="95" spans="1:13" s="266" customFormat="1" ht="29.25" customHeight="1">
      <c r="A95" s="115">
        <v>42200</v>
      </c>
      <c r="B95" s="42" t="s">
        <v>86</v>
      </c>
      <c r="C95" s="191" t="s">
        <v>13</v>
      </c>
      <c r="D95" s="21" t="s">
        <v>24</v>
      </c>
      <c r="E95" s="160" t="s">
        <v>169</v>
      </c>
      <c r="F95" s="21" t="s">
        <v>19</v>
      </c>
      <c r="G95" s="269" t="s">
        <v>92</v>
      </c>
      <c r="H95" s="268"/>
      <c r="I95" s="268" t="s">
        <v>18</v>
      </c>
      <c r="J95" s="194">
        <v>42228</v>
      </c>
      <c r="K95" s="194"/>
      <c r="L95" s="191"/>
      <c r="M95" s="194"/>
    </row>
    <row r="96" spans="1:13" ht="29.25" customHeight="1">
      <c r="A96" s="115">
        <v>42231</v>
      </c>
      <c r="B96" s="11" t="s">
        <v>50</v>
      </c>
      <c r="C96" s="79" t="s">
        <v>13</v>
      </c>
      <c r="D96" s="38" t="s">
        <v>229</v>
      </c>
      <c r="E96" s="79" t="s">
        <v>167</v>
      </c>
      <c r="F96" s="75" t="s">
        <v>237</v>
      </c>
      <c r="G96" s="17" t="s">
        <v>231</v>
      </c>
      <c r="H96" s="17"/>
      <c r="I96" s="17" t="s">
        <v>20</v>
      </c>
      <c r="J96" s="194">
        <v>42236</v>
      </c>
      <c r="K96" s="194">
        <v>42240</v>
      </c>
      <c r="L96" s="17"/>
      <c r="M96" s="17"/>
    </row>
  </sheetData>
  <autoFilter ref="A1:M45"/>
  <pageMargins left="0.7" right="0.7" top="0.75" bottom="0.75" header="0.3" footer="0.3"/>
  <pageSetup orientation="portrait" verticalDpi="0" r:id="rId1"/>
  <legacyDrawing r:id="rId2"/>
  <oleObjects>
    <oleObject progId="Worksheet" dvAspect="DVASPECT_ICON" shapeId="2049" r:id="rId3"/>
    <oleObject progId="Worksheet" dvAspect="DVASPECT_ICON" shapeId="2050" r:id="rId4"/>
    <oleObject progId="Worksheet" dvAspect="DVASPECT_ICON" shapeId="2051" r:id="rId5"/>
    <oleObject progId="Worksheet" dvAspect="DVASPECT_ICON" shapeId="2052" r:id="rId6"/>
    <oleObject progId="Worksheet" dvAspect="DVASPECT_ICON" shapeId="2053" r:id="rId7"/>
    <oleObject progId="Worksheet" dvAspect="DVASPECT_ICON" shapeId="2054" r:id="rId8"/>
    <oleObject progId="Worksheet" dvAspect="DVASPECT_ICON" shapeId="2055" r:id="rId9"/>
    <oleObject progId="Worksheet" dvAspect="DVASPECT_ICON" shapeId="2056" r:id="rId10"/>
    <oleObject progId="Worksheet" dvAspect="DVASPECT_ICON" shapeId="2057" r:id="rId11"/>
    <oleObject progId="Worksheet" dvAspect="DVASPECT_ICON" shapeId="2058" r:id="rId12"/>
    <oleObject progId="Worksheet" dvAspect="DVASPECT_ICON" shapeId="2060" r:id="rId13"/>
    <oleObject progId="Worksheet" dvAspect="DVASPECT_ICON" shapeId="2061" r:id="rId14"/>
    <oleObject progId="Worksheet" dvAspect="DVASPECT_ICON" shapeId="2062" r:id="rId15"/>
    <oleObject progId="Worksheet" dvAspect="DVASPECT_ICON" shapeId="2063" r:id="rId16"/>
    <oleObject progId="Worksheet" dvAspect="DVASPECT_ICON" shapeId="2064" r:id="rId17"/>
    <oleObject progId="Worksheet" dvAspect="DVASPECT_ICON" shapeId="2065" r:id="rId18"/>
    <oleObject progId="Worksheet" dvAspect="DVASPECT_ICON" shapeId="2067" r:id="rId19"/>
    <oleObject progId="Worksheet" dvAspect="DVASPECT_ICON" shapeId="2068" r:id="rId20"/>
    <oleObject progId="Worksheet" dvAspect="DVASPECT_ICON" shapeId="2069" r:id="rId21"/>
    <oleObject progId="Worksheet" dvAspect="DVASPECT_ICON" shapeId="2070" r:id="rId22"/>
    <oleObject progId="Worksheet" dvAspect="DVASPECT_ICON" shapeId="2071" r:id="rId23"/>
    <oleObject progId="Worksheet" dvAspect="DVASPECT_ICON" shapeId="2072" r:id="rId24"/>
    <oleObject progId="Worksheet" dvAspect="DVASPECT_ICON" shapeId="2073" r:id="rId25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K4" sqref="A3:K4"/>
    </sheetView>
  </sheetViews>
  <sheetFormatPr defaultRowHeight="15"/>
  <cols>
    <col min="1" max="2" width="16.42578125"/>
    <col min="3" max="3" width="15" customWidth="1"/>
    <col min="4" max="4" width="19.42578125" customWidth="1"/>
    <col min="5" max="5" width="15" style="14" customWidth="1"/>
    <col min="6" max="6" width="44.85546875" customWidth="1"/>
    <col min="7" max="7" width="19.140625" customWidth="1"/>
    <col min="8" max="8" width="15.5703125" bestFit="1" customWidth="1"/>
    <col min="9" max="9" width="20.7109375" style="14" bestFit="1" customWidth="1"/>
    <col min="10" max="10" width="15.140625" bestFit="1" customWidth="1"/>
    <col min="11" max="11" width="19.85546875" customWidth="1"/>
    <col min="12" max="12" width="15.42578125" customWidth="1"/>
    <col min="13" max="13" width="16.42578125"/>
    <col min="14" max="14" width="18.140625" customWidth="1"/>
  </cols>
  <sheetData>
    <row r="1" spans="1:14">
      <c r="A1" s="9" t="s">
        <v>5</v>
      </c>
      <c r="B1" s="9" t="s">
        <v>0</v>
      </c>
      <c r="C1" s="9" t="s">
        <v>1</v>
      </c>
      <c r="D1" s="9" t="s">
        <v>6</v>
      </c>
      <c r="E1" s="151" t="s">
        <v>166</v>
      </c>
      <c r="F1" s="9" t="s">
        <v>7</v>
      </c>
      <c r="G1" s="9" t="s">
        <v>8</v>
      </c>
      <c r="H1" s="9" t="s">
        <v>9</v>
      </c>
      <c r="I1" s="151" t="s">
        <v>199</v>
      </c>
      <c r="J1" s="9" t="s">
        <v>10</v>
      </c>
      <c r="K1" s="9" t="s">
        <v>2</v>
      </c>
      <c r="L1" s="9" t="s">
        <v>11</v>
      </c>
      <c r="M1" s="9" t="s">
        <v>12</v>
      </c>
      <c r="N1" s="15" t="s">
        <v>73</v>
      </c>
    </row>
    <row r="2" spans="1:14" s="19" customFormat="1" ht="24.95" customHeight="1">
      <c r="A2" s="18">
        <v>42005</v>
      </c>
      <c r="B2" s="19" t="s">
        <v>3</v>
      </c>
      <c r="C2" s="6" t="s">
        <v>4</v>
      </c>
      <c r="D2" s="6" t="s">
        <v>41</v>
      </c>
      <c r="E2" s="161"/>
      <c r="F2" s="6" t="s">
        <v>42</v>
      </c>
      <c r="G2" s="6" t="s">
        <v>43</v>
      </c>
      <c r="H2" s="6" t="s">
        <v>44</v>
      </c>
      <c r="I2" s="161"/>
      <c r="J2" s="6" t="s">
        <v>18</v>
      </c>
      <c r="K2" s="8">
        <v>42027</v>
      </c>
      <c r="L2" s="8"/>
      <c r="M2" s="6"/>
      <c r="N2" s="17"/>
    </row>
    <row r="3" spans="1:14" s="4" customFormat="1" ht="24.95" customHeight="1">
      <c r="A3" s="11">
        <v>42005</v>
      </c>
      <c r="B3" s="11" t="s">
        <v>26</v>
      </c>
      <c r="C3" s="17" t="s">
        <v>4</v>
      </c>
      <c r="D3" s="17" t="s">
        <v>46</v>
      </c>
      <c r="E3" s="78" t="s">
        <v>169</v>
      </c>
      <c r="F3" s="17" t="s">
        <v>45</v>
      </c>
      <c r="G3" s="17" t="s">
        <v>47</v>
      </c>
      <c r="H3" s="17"/>
      <c r="I3" s="78"/>
      <c r="J3" s="8" t="s">
        <v>18</v>
      </c>
      <c r="K3" s="8">
        <v>42045</v>
      </c>
      <c r="L3" s="8"/>
      <c r="M3" s="17"/>
      <c r="N3" s="17"/>
    </row>
    <row r="4" spans="1:14" s="4" customFormat="1" ht="24.95" customHeight="1">
      <c r="A4" s="11">
        <v>42005</v>
      </c>
      <c r="B4" s="11" t="s">
        <v>26</v>
      </c>
      <c r="C4" s="17" t="s">
        <v>4</v>
      </c>
      <c r="D4" s="17" t="s">
        <v>41</v>
      </c>
      <c r="E4" s="78" t="s">
        <v>167</v>
      </c>
      <c r="F4" s="17" t="s">
        <v>48</v>
      </c>
      <c r="G4" s="17" t="s">
        <v>47</v>
      </c>
      <c r="H4" s="17"/>
      <c r="I4" s="78"/>
      <c r="J4" s="8" t="s">
        <v>18</v>
      </c>
      <c r="K4" s="8">
        <v>42046</v>
      </c>
      <c r="L4" s="8"/>
      <c r="M4" s="17"/>
      <c r="N4" s="17"/>
    </row>
    <row r="5" spans="1:14" s="4" customFormat="1" ht="24.95" customHeight="1">
      <c r="A5" s="11">
        <v>42036</v>
      </c>
      <c r="B5" s="11" t="s">
        <v>26</v>
      </c>
      <c r="C5" s="17" t="s">
        <v>4</v>
      </c>
      <c r="D5" s="17" t="s">
        <v>41</v>
      </c>
      <c r="E5" s="78" t="s">
        <v>167</v>
      </c>
      <c r="F5" s="17" t="s">
        <v>48</v>
      </c>
      <c r="G5" s="17" t="s">
        <v>47</v>
      </c>
      <c r="H5" s="17"/>
      <c r="I5" s="78"/>
      <c r="J5" s="8" t="s">
        <v>18</v>
      </c>
      <c r="K5" s="8">
        <v>42065</v>
      </c>
      <c r="L5" s="8"/>
      <c r="M5" s="17"/>
      <c r="N5" s="17"/>
    </row>
    <row r="6" spans="1:14" s="4" customFormat="1" ht="39" customHeight="1">
      <c r="A6" s="11">
        <v>42005</v>
      </c>
      <c r="B6" s="7" t="s">
        <v>26</v>
      </c>
      <c r="C6" s="25" t="s">
        <v>4</v>
      </c>
      <c r="D6" s="7" t="s">
        <v>52</v>
      </c>
      <c r="E6" s="117" t="s">
        <v>167</v>
      </c>
      <c r="F6" s="7" t="s">
        <v>55</v>
      </c>
      <c r="G6" s="7" t="s">
        <v>56</v>
      </c>
      <c r="H6" s="7"/>
      <c r="I6" s="201"/>
      <c r="J6" s="24" t="s">
        <v>20</v>
      </c>
      <c r="K6" s="26">
        <v>41964</v>
      </c>
      <c r="L6" s="27">
        <v>42011</v>
      </c>
      <c r="M6" s="28">
        <v>6</v>
      </c>
      <c r="N6" s="17"/>
    </row>
    <row r="7" spans="1:14" s="4" customFormat="1" ht="38.25" customHeight="1">
      <c r="A7" s="11">
        <v>42064</v>
      </c>
      <c r="B7" s="7" t="s">
        <v>26</v>
      </c>
      <c r="C7" s="17" t="s">
        <v>4</v>
      </c>
      <c r="D7" s="17"/>
      <c r="E7" s="78"/>
      <c r="F7" s="17" t="s">
        <v>122</v>
      </c>
      <c r="G7" s="17" t="s">
        <v>47</v>
      </c>
      <c r="H7" s="17"/>
      <c r="I7" s="78"/>
      <c r="J7" s="17" t="s">
        <v>20</v>
      </c>
      <c r="K7" s="8">
        <v>42067</v>
      </c>
      <c r="L7" s="8">
        <v>42073</v>
      </c>
      <c r="M7" s="17">
        <v>5</v>
      </c>
      <c r="N7" s="17"/>
    </row>
    <row r="8" spans="1:14" s="4" customFormat="1" ht="40.5" customHeight="1">
      <c r="A8" s="11">
        <v>42064</v>
      </c>
      <c r="B8" s="7" t="s">
        <v>3</v>
      </c>
      <c r="C8" s="17" t="s">
        <v>4</v>
      </c>
      <c r="D8" s="17"/>
      <c r="E8" s="78"/>
      <c r="F8" s="17" t="s">
        <v>124</v>
      </c>
      <c r="G8" s="17" t="s">
        <v>125</v>
      </c>
      <c r="H8" s="17"/>
      <c r="I8" s="78"/>
      <c r="J8" s="17" t="s">
        <v>20</v>
      </c>
      <c r="K8" s="8">
        <v>42090</v>
      </c>
      <c r="L8" s="8">
        <v>42092</v>
      </c>
      <c r="M8" s="17">
        <v>6</v>
      </c>
      <c r="N8" s="17"/>
    </row>
    <row r="9" spans="1:14" s="4" customFormat="1" ht="24.95" customHeight="1">
      <c r="A9" s="11">
        <v>42095</v>
      </c>
      <c r="B9" s="11" t="s">
        <v>26</v>
      </c>
      <c r="C9" s="17" t="s">
        <v>4</v>
      </c>
      <c r="D9" s="17" t="s">
        <v>46</v>
      </c>
      <c r="E9" s="78" t="s">
        <v>169</v>
      </c>
      <c r="F9" s="17" t="s">
        <v>45</v>
      </c>
      <c r="G9" s="17" t="s">
        <v>47</v>
      </c>
      <c r="H9" s="17"/>
      <c r="I9" s="78"/>
      <c r="J9" s="8" t="s">
        <v>18</v>
      </c>
      <c r="K9" s="8">
        <v>42132</v>
      </c>
      <c r="L9" s="8"/>
      <c r="M9" s="17"/>
      <c r="N9" s="17"/>
    </row>
    <row r="10" spans="1:14" ht="30">
      <c r="A10" s="11">
        <v>42170</v>
      </c>
      <c r="B10" s="11" t="s">
        <v>26</v>
      </c>
      <c r="C10" s="17" t="s">
        <v>4</v>
      </c>
      <c r="D10" s="17" t="s">
        <v>46</v>
      </c>
      <c r="E10" s="117" t="s">
        <v>167</v>
      </c>
      <c r="F10" s="200" t="s">
        <v>192</v>
      </c>
      <c r="G10" s="78" t="s">
        <v>47</v>
      </c>
      <c r="H10" s="116"/>
      <c r="I10" s="78" t="s">
        <v>200</v>
      </c>
      <c r="J10" s="202" t="s">
        <v>18</v>
      </c>
      <c r="K10" s="8">
        <v>42200</v>
      </c>
      <c r="L10" s="8"/>
      <c r="M10" s="116"/>
      <c r="N10" s="116"/>
    </row>
    <row r="11" spans="1:14">
      <c r="A11" s="11">
        <v>42171</v>
      </c>
      <c r="B11" s="11" t="s">
        <v>26</v>
      </c>
      <c r="C11" s="17" t="s">
        <v>4</v>
      </c>
      <c r="D11" s="17" t="s">
        <v>46</v>
      </c>
      <c r="E11" s="117" t="s">
        <v>167</v>
      </c>
      <c r="F11" s="200" t="s">
        <v>193</v>
      </c>
      <c r="G11" s="78" t="s">
        <v>47</v>
      </c>
      <c r="H11" s="116"/>
      <c r="I11" s="78" t="s">
        <v>201</v>
      </c>
      <c r="J11" s="202" t="s">
        <v>18</v>
      </c>
      <c r="K11" s="8">
        <v>42200</v>
      </c>
      <c r="L11" s="8"/>
      <c r="M11" s="116"/>
      <c r="N11" s="116"/>
    </row>
    <row r="12" spans="1:14" ht="22.5" customHeight="1">
      <c r="A12" s="11">
        <v>42172</v>
      </c>
      <c r="B12" s="11" t="s">
        <v>26</v>
      </c>
      <c r="C12" s="17" t="s">
        <v>4</v>
      </c>
      <c r="D12" s="17" t="s">
        <v>46</v>
      </c>
      <c r="E12" s="117" t="s">
        <v>167</v>
      </c>
      <c r="F12" s="200" t="s">
        <v>194</v>
      </c>
      <c r="G12" s="78" t="s">
        <v>47</v>
      </c>
      <c r="H12" s="116"/>
      <c r="I12" s="78" t="s">
        <v>201</v>
      </c>
      <c r="J12" s="202" t="s">
        <v>18</v>
      </c>
      <c r="K12" s="8">
        <v>42200</v>
      </c>
      <c r="L12" s="8"/>
      <c r="M12" s="116"/>
      <c r="N12" s="116"/>
    </row>
    <row r="13" spans="1:14" ht="21.75" customHeight="1">
      <c r="A13" s="11">
        <v>42173</v>
      </c>
      <c r="B13" s="11" t="s">
        <v>26</v>
      </c>
      <c r="C13" s="17" t="s">
        <v>4</v>
      </c>
      <c r="D13" s="17" t="s">
        <v>46</v>
      </c>
      <c r="E13" s="117" t="s">
        <v>167</v>
      </c>
      <c r="F13" s="200" t="s">
        <v>195</v>
      </c>
      <c r="G13" s="78" t="s">
        <v>47</v>
      </c>
      <c r="H13" s="116"/>
      <c r="I13" s="78" t="s">
        <v>202</v>
      </c>
      <c r="J13" s="202" t="s">
        <v>18</v>
      </c>
      <c r="K13" s="8">
        <v>42200</v>
      </c>
      <c r="L13" s="8"/>
      <c r="M13" s="116"/>
      <c r="N13" s="116"/>
    </row>
    <row r="14" spans="1:14">
      <c r="A14" s="11">
        <v>42174</v>
      </c>
      <c r="B14" s="11" t="s">
        <v>26</v>
      </c>
      <c r="C14" s="17" t="s">
        <v>4</v>
      </c>
      <c r="D14" s="17" t="s">
        <v>46</v>
      </c>
      <c r="E14" s="117" t="s">
        <v>167</v>
      </c>
      <c r="F14" s="200" t="s">
        <v>196</v>
      </c>
      <c r="G14" s="78" t="s">
        <v>47</v>
      </c>
      <c r="H14" s="116"/>
      <c r="I14" s="78" t="s">
        <v>203</v>
      </c>
      <c r="J14" s="202" t="s">
        <v>18</v>
      </c>
      <c r="K14" s="8">
        <v>42200</v>
      </c>
      <c r="L14" s="8"/>
      <c r="M14" s="116"/>
      <c r="N14" s="116"/>
    </row>
    <row r="15" spans="1:14" ht="29.25" customHeight="1">
      <c r="A15" s="11">
        <v>42174</v>
      </c>
      <c r="B15" s="11" t="s">
        <v>26</v>
      </c>
      <c r="C15" s="17" t="s">
        <v>4</v>
      </c>
      <c r="D15" s="17" t="s">
        <v>46</v>
      </c>
      <c r="E15" s="117" t="s">
        <v>167</v>
      </c>
      <c r="F15" s="200" t="s">
        <v>197</v>
      </c>
      <c r="G15" s="78" t="s">
        <v>47</v>
      </c>
      <c r="H15" s="116"/>
      <c r="I15" s="78" t="s">
        <v>204</v>
      </c>
      <c r="J15" s="202" t="s">
        <v>20</v>
      </c>
      <c r="K15" s="8">
        <v>42200</v>
      </c>
      <c r="L15" s="8">
        <v>42201</v>
      </c>
      <c r="M15" s="116">
        <v>4</v>
      </c>
      <c r="N15" s="116"/>
    </row>
    <row r="16" spans="1:14">
      <c r="A16" s="11">
        <v>42174</v>
      </c>
      <c r="B16" s="11" t="s">
        <v>26</v>
      </c>
      <c r="C16" s="17" t="s">
        <v>4</v>
      </c>
      <c r="D16" s="17" t="s">
        <v>46</v>
      </c>
      <c r="E16" s="117" t="s">
        <v>167</v>
      </c>
      <c r="F16" s="200" t="s">
        <v>198</v>
      </c>
      <c r="G16" s="78" t="s">
        <v>47</v>
      </c>
      <c r="H16" s="116"/>
      <c r="I16" s="78" t="s">
        <v>205</v>
      </c>
      <c r="J16" s="202" t="s">
        <v>18</v>
      </c>
      <c r="K16" s="8">
        <v>42200</v>
      </c>
      <c r="L16" s="8"/>
      <c r="M16" s="116"/>
      <c r="N16" s="116"/>
    </row>
    <row r="17" spans="1:14">
      <c r="A17" s="11">
        <v>42174</v>
      </c>
      <c r="B17" s="11" t="s">
        <v>26</v>
      </c>
      <c r="C17" s="17" t="s">
        <v>4</v>
      </c>
      <c r="D17" s="17" t="s">
        <v>46</v>
      </c>
      <c r="E17" s="117" t="s">
        <v>167</v>
      </c>
      <c r="F17" s="200" t="s">
        <v>189</v>
      </c>
      <c r="G17" s="78" t="s">
        <v>47</v>
      </c>
      <c r="H17" s="116"/>
      <c r="I17" s="78" t="s">
        <v>206</v>
      </c>
      <c r="J17" s="202" t="s">
        <v>18</v>
      </c>
      <c r="K17" s="8">
        <v>42200</v>
      </c>
      <c r="L17" s="8">
        <v>42205</v>
      </c>
      <c r="M17" s="116">
        <v>6</v>
      </c>
      <c r="N17" s="116"/>
    </row>
    <row r="18" spans="1:14">
      <c r="A18" s="11">
        <v>42174</v>
      </c>
      <c r="B18" s="11" t="s">
        <v>26</v>
      </c>
      <c r="C18" s="17" t="s">
        <v>4</v>
      </c>
      <c r="D18" s="17" t="s">
        <v>46</v>
      </c>
      <c r="E18" s="117" t="s">
        <v>167</v>
      </c>
      <c r="F18" s="200" t="s">
        <v>190</v>
      </c>
      <c r="G18" s="78" t="s">
        <v>47</v>
      </c>
      <c r="H18" s="116"/>
      <c r="I18" s="78" t="s">
        <v>207</v>
      </c>
      <c r="J18" s="202" t="s">
        <v>18</v>
      </c>
      <c r="K18" s="8">
        <v>42200</v>
      </c>
      <c r="L18" s="8"/>
      <c r="M18" s="116"/>
      <c r="N18" s="116"/>
    </row>
    <row r="19" spans="1:14">
      <c r="A19" s="11">
        <v>42174</v>
      </c>
      <c r="B19" s="11" t="s">
        <v>26</v>
      </c>
      <c r="C19" s="17" t="s">
        <v>4</v>
      </c>
      <c r="D19" s="17" t="s">
        <v>46</v>
      </c>
      <c r="E19" s="117" t="s">
        <v>167</v>
      </c>
      <c r="F19" s="200" t="s">
        <v>191</v>
      </c>
      <c r="G19" s="78" t="s">
        <v>47</v>
      </c>
      <c r="H19" s="116"/>
      <c r="I19" s="78" t="s">
        <v>206</v>
      </c>
      <c r="J19" s="202" t="s">
        <v>18</v>
      </c>
      <c r="K19" s="8">
        <v>42200</v>
      </c>
      <c r="L19" s="8">
        <v>42205</v>
      </c>
      <c r="M19" s="116">
        <v>6</v>
      </c>
      <c r="N19" s="116"/>
    </row>
    <row r="20" spans="1:14">
      <c r="L20" s="8"/>
    </row>
    <row r="25" spans="1:14">
      <c r="F25" s="199"/>
    </row>
  </sheetData>
  <pageMargins left="0.7" right="0.7" top="0.75" bottom="0.75" header="0.3" footer="0.3"/>
  <pageSetup orientation="portrait" verticalDpi="0" r:id="rId1"/>
  <legacyDrawing r:id="rId2"/>
  <oleObjects>
    <oleObject progId="Worksheet" dvAspect="DVASPECT_ICON" shapeId="1025" r:id="rId3"/>
    <oleObject progId="Worksheet" dvAspect="DVASPECT_ICON" shapeId="1026" r:id="rId4"/>
    <oleObject progId="Worksheet" dvAspect="DVASPECT_ICON" shapeId="1027" r:id="rId5"/>
    <oleObject progId="Worksheet" dvAspect="DVASPECT_ICON" shapeId="1028" r:id="rId6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N19"/>
  <sheetViews>
    <sheetView topLeftCell="A10" workbookViewId="0">
      <selection activeCell="E13" sqref="E13"/>
    </sheetView>
  </sheetViews>
  <sheetFormatPr defaultRowHeight="15"/>
  <cols>
    <col min="1" max="1" width="10.7109375" customWidth="1"/>
    <col min="3" max="3" width="15" customWidth="1"/>
    <col min="4" max="4" width="15.42578125" customWidth="1"/>
    <col min="5" max="5" width="15.42578125" style="14" customWidth="1"/>
    <col min="6" max="6" width="44.140625" customWidth="1"/>
    <col min="7" max="7" width="16" customWidth="1"/>
    <col min="8" max="8" width="16" style="14" customWidth="1"/>
    <col min="9" max="9" width="13.85546875" customWidth="1"/>
    <col min="10" max="10" width="16.5703125" customWidth="1"/>
    <col min="11" max="11" width="15.28515625" customWidth="1"/>
    <col min="12" max="12" width="14.28515625" customWidth="1"/>
    <col min="14" max="14" width="18.85546875" customWidth="1"/>
  </cols>
  <sheetData>
    <row r="1" spans="1:14">
      <c r="A1" s="15" t="s">
        <v>5</v>
      </c>
      <c r="B1" s="15" t="s">
        <v>0</v>
      </c>
      <c r="C1" s="15" t="s">
        <v>1</v>
      </c>
      <c r="D1" s="15" t="s">
        <v>39</v>
      </c>
      <c r="E1" s="151" t="s">
        <v>166</v>
      </c>
      <c r="F1" s="15" t="s">
        <v>7</v>
      </c>
      <c r="G1" s="15" t="s">
        <v>8</v>
      </c>
      <c r="H1" s="151"/>
      <c r="I1" s="15" t="s">
        <v>9</v>
      </c>
      <c r="J1" s="15" t="s">
        <v>10</v>
      </c>
      <c r="K1" s="15" t="s">
        <v>2</v>
      </c>
      <c r="L1" s="15" t="s">
        <v>11</v>
      </c>
      <c r="M1" s="15" t="s">
        <v>12</v>
      </c>
      <c r="N1" s="15" t="s">
        <v>73</v>
      </c>
    </row>
    <row r="2" spans="1:14" s="5" customFormat="1" ht="42" customHeight="1">
      <c r="A2" s="34">
        <v>42005</v>
      </c>
      <c r="B2" s="7" t="s">
        <v>26</v>
      </c>
      <c r="C2" s="7" t="s">
        <v>69</v>
      </c>
      <c r="D2" s="7" t="s">
        <v>14</v>
      </c>
      <c r="E2" s="81" t="s">
        <v>167</v>
      </c>
      <c r="F2" s="33" t="s">
        <v>70</v>
      </c>
      <c r="G2" s="7" t="s">
        <v>71</v>
      </c>
      <c r="H2" s="81"/>
      <c r="I2" s="7" t="s">
        <v>72</v>
      </c>
      <c r="J2" s="7" t="s">
        <v>20</v>
      </c>
      <c r="K2" s="26">
        <v>42016</v>
      </c>
      <c r="L2" s="26">
        <v>42010</v>
      </c>
      <c r="M2" s="7">
        <v>6</v>
      </c>
      <c r="N2" s="17"/>
    </row>
    <row r="3" spans="1:14" ht="39.75" customHeight="1">
      <c r="A3" s="11">
        <v>42036</v>
      </c>
      <c r="B3" s="11" t="s">
        <v>26</v>
      </c>
      <c r="C3" s="17"/>
      <c r="D3" s="17"/>
      <c r="E3" s="78" t="s">
        <v>167</v>
      </c>
      <c r="F3" s="17" t="s">
        <v>67</v>
      </c>
      <c r="G3" s="17" t="s">
        <v>68</v>
      </c>
      <c r="H3" s="78"/>
      <c r="I3" s="17"/>
      <c r="J3" s="17" t="s">
        <v>20</v>
      </c>
      <c r="K3" s="8">
        <v>42045</v>
      </c>
      <c r="L3" s="8">
        <v>42058</v>
      </c>
      <c r="M3" s="17">
        <v>6</v>
      </c>
      <c r="N3" s="16"/>
    </row>
    <row r="4" spans="1:14" s="5" customFormat="1" ht="42" customHeight="1">
      <c r="A4" s="179">
        <v>42064</v>
      </c>
      <c r="B4" s="7" t="s">
        <v>26</v>
      </c>
      <c r="C4" s="7" t="s">
        <v>69</v>
      </c>
      <c r="D4" s="7" t="s">
        <v>14</v>
      </c>
      <c r="E4" s="81" t="s">
        <v>167</v>
      </c>
      <c r="F4" s="33" t="s">
        <v>151</v>
      </c>
      <c r="G4" s="7" t="s">
        <v>71</v>
      </c>
      <c r="H4" s="81" t="s">
        <v>159</v>
      </c>
      <c r="I4" s="7" t="s">
        <v>72</v>
      </c>
      <c r="J4" s="116" t="s">
        <v>18</v>
      </c>
      <c r="K4" s="26">
        <v>42115</v>
      </c>
      <c r="L4" s="26"/>
      <c r="M4" s="42"/>
      <c r="N4" s="17"/>
    </row>
    <row r="5" spans="1:14" s="5" customFormat="1" ht="42" customHeight="1">
      <c r="A5" s="179">
        <v>42064</v>
      </c>
      <c r="B5" s="7" t="s">
        <v>26</v>
      </c>
      <c r="C5" s="7" t="s">
        <v>69</v>
      </c>
      <c r="D5" s="7" t="s">
        <v>14</v>
      </c>
      <c r="E5" s="81" t="s">
        <v>167</v>
      </c>
      <c r="F5" s="33" t="s">
        <v>151</v>
      </c>
      <c r="G5" s="7" t="s">
        <v>71</v>
      </c>
      <c r="H5" s="81" t="s">
        <v>160</v>
      </c>
      <c r="I5" s="7" t="s">
        <v>72</v>
      </c>
      <c r="J5" s="116" t="s">
        <v>18</v>
      </c>
      <c r="K5" s="26">
        <v>42115</v>
      </c>
      <c r="L5" s="26"/>
      <c r="M5" s="42"/>
      <c r="N5" s="17"/>
    </row>
    <row r="6" spans="1:14" s="5" customFormat="1" ht="42" customHeight="1">
      <c r="A6" s="179">
        <v>42064</v>
      </c>
      <c r="B6" s="7" t="s">
        <v>26</v>
      </c>
      <c r="C6" s="7" t="s">
        <v>69</v>
      </c>
      <c r="D6" s="7" t="s">
        <v>14</v>
      </c>
      <c r="E6" s="81" t="s">
        <v>167</v>
      </c>
      <c r="F6" s="33" t="s">
        <v>151</v>
      </c>
      <c r="G6" s="7" t="s">
        <v>71</v>
      </c>
      <c r="H6" s="81" t="s">
        <v>164</v>
      </c>
      <c r="I6" s="7" t="s">
        <v>72</v>
      </c>
      <c r="J6" s="116" t="s">
        <v>18</v>
      </c>
      <c r="K6" s="26">
        <v>42115</v>
      </c>
      <c r="L6" s="26"/>
      <c r="M6" s="42"/>
      <c r="N6" s="17"/>
    </row>
    <row r="7" spans="1:14" s="5" customFormat="1" ht="42" customHeight="1">
      <c r="A7" s="179">
        <v>42064</v>
      </c>
      <c r="B7" s="7" t="s">
        <v>26</v>
      </c>
      <c r="C7" s="7" t="s">
        <v>69</v>
      </c>
      <c r="D7" s="7" t="s">
        <v>14</v>
      </c>
      <c r="E7" s="81" t="s">
        <v>167</v>
      </c>
      <c r="F7" s="33" t="s">
        <v>151</v>
      </c>
      <c r="G7" s="7" t="s">
        <v>71</v>
      </c>
      <c r="H7" s="81" t="s">
        <v>161</v>
      </c>
      <c r="I7" s="7" t="s">
        <v>72</v>
      </c>
      <c r="J7" s="116" t="s">
        <v>18</v>
      </c>
      <c r="K7" s="26">
        <v>42115</v>
      </c>
      <c r="L7" s="26"/>
      <c r="M7" s="42"/>
      <c r="N7" s="17"/>
    </row>
    <row r="8" spans="1:14" ht="24.75" customHeight="1">
      <c r="A8" s="115">
        <v>42064</v>
      </c>
      <c r="B8" s="116" t="s">
        <v>26</v>
      </c>
      <c r="C8" s="80" t="s">
        <v>69</v>
      </c>
      <c r="D8" s="116"/>
      <c r="E8" s="116"/>
      <c r="F8" s="116" t="s">
        <v>155</v>
      </c>
      <c r="G8" s="116" t="s">
        <v>71</v>
      </c>
      <c r="H8" s="116"/>
      <c r="I8" s="116" t="s">
        <v>72</v>
      </c>
      <c r="J8" s="116" t="s">
        <v>18</v>
      </c>
      <c r="K8" s="26">
        <v>42123</v>
      </c>
      <c r="L8" s="26"/>
      <c r="M8" s="78"/>
      <c r="N8" s="116"/>
    </row>
    <row r="9" spans="1:14" s="5" customFormat="1" ht="42" customHeight="1">
      <c r="A9" s="115">
        <v>42125</v>
      </c>
      <c r="B9" s="7" t="s">
        <v>26</v>
      </c>
      <c r="C9" s="7" t="s">
        <v>69</v>
      </c>
      <c r="D9" s="42" t="s">
        <v>14</v>
      </c>
      <c r="E9" s="80" t="s">
        <v>167</v>
      </c>
      <c r="F9" s="270" t="s">
        <v>151</v>
      </c>
      <c r="G9" s="42" t="s">
        <v>71</v>
      </c>
      <c r="H9" s="80" t="s">
        <v>159</v>
      </c>
      <c r="I9" s="42" t="s">
        <v>72</v>
      </c>
      <c r="J9" s="271" t="s">
        <v>20</v>
      </c>
      <c r="K9" s="272">
        <v>42115</v>
      </c>
      <c r="L9" s="272">
        <v>42129</v>
      </c>
      <c r="M9" s="42">
        <v>7</v>
      </c>
      <c r="N9" s="17"/>
    </row>
    <row r="10" spans="1:14" s="5" customFormat="1" ht="42" customHeight="1">
      <c r="A10" s="115">
        <v>42125</v>
      </c>
      <c r="B10" s="7" t="s">
        <v>26</v>
      </c>
      <c r="C10" s="7" t="s">
        <v>69</v>
      </c>
      <c r="D10" s="42" t="s">
        <v>14</v>
      </c>
      <c r="E10" s="80" t="s">
        <v>167</v>
      </c>
      <c r="F10" s="270" t="s">
        <v>151</v>
      </c>
      <c r="G10" s="42" t="s">
        <v>71</v>
      </c>
      <c r="H10" s="80" t="s">
        <v>160</v>
      </c>
      <c r="I10" s="42" t="s">
        <v>72</v>
      </c>
      <c r="J10" s="271" t="s">
        <v>20</v>
      </c>
      <c r="K10" s="272">
        <v>42115</v>
      </c>
      <c r="L10" s="272">
        <v>42129</v>
      </c>
      <c r="M10" s="42">
        <v>5</v>
      </c>
      <c r="N10" s="17"/>
    </row>
    <row r="11" spans="1:14" s="5" customFormat="1" ht="42" customHeight="1">
      <c r="A11" s="115">
        <v>42125</v>
      </c>
      <c r="B11" s="7" t="s">
        <v>26</v>
      </c>
      <c r="C11" s="7" t="s">
        <v>69</v>
      </c>
      <c r="D11" s="42" t="s">
        <v>14</v>
      </c>
      <c r="E11" s="80" t="s">
        <v>167</v>
      </c>
      <c r="F11" s="270" t="s">
        <v>151</v>
      </c>
      <c r="G11" s="42" t="s">
        <v>71</v>
      </c>
      <c r="H11" s="80" t="s">
        <v>164</v>
      </c>
      <c r="I11" s="42" t="s">
        <v>72</v>
      </c>
      <c r="J11" s="271" t="s">
        <v>20</v>
      </c>
      <c r="K11" s="272">
        <v>42115</v>
      </c>
      <c r="L11" s="272">
        <v>42129</v>
      </c>
      <c r="M11" s="42">
        <v>7</v>
      </c>
      <c r="N11" s="17"/>
    </row>
    <row r="12" spans="1:14" ht="37.5" customHeight="1">
      <c r="A12" s="115">
        <v>42125</v>
      </c>
      <c r="B12" s="7" t="s">
        <v>26</v>
      </c>
      <c r="C12" s="7" t="s">
        <v>69</v>
      </c>
      <c r="D12" s="42" t="s">
        <v>14</v>
      </c>
      <c r="E12" s="80" t="s">
        <v>167</v>
      </c>
      <c r="F12" s="270" t="s">
        <v>151</v>
      </c>
      <c r="G12" s="42" t="s">
        <v>71</v>
      </c>
      <c r="H12" s="80" t="s">
        <v>161</v>
      </c>
      <c r="I12" s="42" t="s">
        <v>72</v>
      </c>
      <c r="J12" s="271" t="s">
        <v>20</v>
      </c>
      <c r="K12" s="272">
        <v>42115</v>
      </c>
      <c r="L12" s="272">
        <v>42129</v>
      </c>
      <c r="M12" s="42">
        <v>6</v>
      </c>
    </row>
    <row r="13" spans="1:14" ht="30">
      <c r="A13" s="115">
        <v>42170</v>
      </c>
      <c r="B13" s="42" t="s">
        <v>26</v>
      </c>
      <c r="C13" s="42" t="s">
        <v>69</v>
      </c>
      <c r="D13" s="42" t="s">
        <v>14</v>
      </c>
      <c r="E13" s="80" t="s">
        <v>167</v>
      </c>
      <c r="F13" s="270" t="s">
        <v>181</v>
      </c>
      <c r="G13" s="80" t="s">
        <v>71</v>
      </c>
      <c r="H13" s="80" t="s">
        <v>216</v>
      </c>
      <c r="I13" s="271" t="s">
        <v>72</v>
      </c>
      <c r="J13" s="271" t="s">
        <v>18</v>
      </c>
      <c r="K13" s="272">
        <v>42195</v>
      </c>
      <c r="L13" s="272">
        <v>42206</v>
      </c>
      <c r="M13" s="191">
        <v>6</v>
      </c>
      <c r="N13" s="116"/>
    </row>
    <row r="14" spans="1:14" ht="30">
      <c r="A14" s="115">
        <v>42170</v>
      </c>
      <c r="B14" s="42" t="s">
        <v>26</v>
      </c>
      <c r="C14" s="42" t="s">
        <v>69</v>
      </c>
      <c r="D14" s="42" t="s">
        <v>14</v>
      </c>
      <c r="E14" s="80" t="s">
        <v>167</v>
      </c>
      <c r="F14" s="270" t="s">
        <v>181</v>
      </c>
      <c r="G14" s="80" t="s">
        <v>71</v>
      </c>
      <c r="H14" s="80" t="s">
        <v>160</v>
      </c>
      <c r="I14" s="271" t="s">
        <v>72</v>
      </c>
      <c r="J14" s="271" t="s">
        <v>18</v>
      </c>
      <c r="K14" s="272">
        <v>42195</v>
      </c>
      <c r="L14" s="272">
        <v>42206</v>
      </c>
      <c r="M14" s="191">
        <v>6</v>
      </c>
      <c r="N14" s="116"/>
    </row>
    <row r="15" spans="1:14" ht="30">
      <c r="A15" s="115">
        <v>42170</v>
      </c>
      <c r="B15" s="42" t="s">
        <v>26</v>
      </c>
      <c r="C15" s="42" t="s">
        <v>69</v>
      </c>
      <c r="D15" s="42" t="s">
        <v>14</v>
      </c>
      <c r="E15" s="80" t="s">
        <v>167</v>
      </c>
      <c r="F15" s="270" t="s">
        <v>181</v>
      </c>
      <c r="G15" s="80" t="s">
        <v>71</v>
      </c>
      <c r="H15" s="80" t="s">
        <v>164</v>
      </c>
      <c r="I15" s="271" t="s">
        <v>72</v>
      </c>
      <c r="J15" s="271" t="s">
        <v>18</v>
      </c>
      <c r="K15" s="272">
        <v>42195</v>
      </c>
      <c r="L15" s="272">
        <v>42206</v>
      </c>
      <c r="M15" s="191">
        <v>4</v>
      </c>
      <c r="N15" s="116"/>
    </row>
    <row r="16" spans="1:14" ht="30">
      <c r="A16" s="115">
        <v>42170</v>
      </c>
      <c r="B16" s="42" t="s">
        <v>26</v>
      </c>
      <c r="C16" s="42" t="s">
        <v>69</v>
      </c>
      <c r="D16" s="42" t="s">
        <v>14</v>
      </c>
      <c r="E16" s="80" t="s">
        <v>167</v>
      </c>
      <c r="F16" s="270" t="s">
        <v>181</v>
      </c>
      <c r="G16" s="80" t="s">
        <v>71</v>
      </c>
      <c r="H16" s="80" t="s">
        <v>161</v>
      </c>
      <c r="I16" s="271" t="s">
        <v>72</v>
      </c>
      <c r="J16" s="271" t="s">
        <v>18</v>
      </c>
      <c r="K16" s="272">
        <v>42195</v>
      </c>
      <c r="L16" s="272">
        <v>42206</v>
      </c>
      <c r="M16" s="191">
        <v>6</v>
      </c>
      <c r="N16" s="116"/>
    </row>
    <row r="17" spans="1:14" s="14" customFormat="1" ht="30">
      <c r="A17" s="115">
        <v>42170</v>
      </c>
      <c r="B17" s="7" t="s">
        <v>26</v>
      </c>
      <c r="C17" s="7" t="s">
        <v>69</v>
      </c>
      <c r="D17" s="33" t="s">
        <v>217</v>
      </c>
      <c r="E17" s="81" t="s">
        <v>167</v>
      </c>
      <c r="F17" s="33" t="s">
        <v>217</v>
      </c>
      <c r="G17" s="81" t="s">
        <v>71</v>
      </c>
      <c r="H17" s="81" t="s">
        <v>221</v>
      </c>
      <c r="I17" s="116"/>
      <c r="J17" s="116" t="s">
        <v>18</v>
      </c>
      <c r="K17" s="26">
        <v>42197</v>
      </c>
      <c r="L17" s="26">
        <v>42206</v>
      </c>
      <c r="M17" s="78">
        <v>6</v>
      </c>
      <c r="N17" s="116"/>
    </row>
    <row r="18" spans="1:14" s="14" customFormat="1" ht="24.75" customHeight="1">
      <c r="A18" s="115">
        <v>42170</v>
      </c>
      <c r="B18" s="116" t="s">
        <v>26</v>
      </c>
      <c r="C18" s="80" t="s">
        <v>69</v>
      </c>
      <c r="D18" s="116"/>
      <c r="E18" s="116"/>
      <c r="F18" s="116" t="s">
        <v>155</v>
      </c>
      <c r="G18" s="116" t="s">
        <v>71</v>
      </c>
      <c r="H18" s="116"/>
      <c r="I18" s="116" t="s">
        <v>72</v>
      </c>
      <c r="J18" s="116" t="s">
        <v>20</v>
      </c>
      <c r="K18" s="26">
        <v>42123</v>
      </c>
      <c r="L18" s="26">
        <v>42157</v>
      </c>
      <c r="M18" s="78">
        <v>6</v>
      </c>
      <c r="N18" s="116"/>
    </row>
    <row r="19" spans="1:14">
      <c r="A19" s="195"/>
    </row>
  </sheetData>
  <pageMargins left="0.7" right="0.7" top="0.75" bottom="0.75" header="0.3" footer="0.3"/>
  <pageSetup orientation="portrait" verticalDpi="0" r:id="rId1"/>
  <legacyDrawing r:id="rId2"/>
  <oleObjects>
    <oleObject progId="Worksheet" dvAspect="DVASPECT_ICON" shapeId="6145" r:id="rId3"/>
    <oleObject progId="Worksheet" dvAspect="DVASPECT_ICON" shapeId="6146" r:id="rId4"/>
    <oleObject progId="Worksheet" dvAspect="DVASPECT_ICON" shapeId="6147" r:id="rId5"/>
    <oleObject progId="Worksheet" dvAspect="DVASPECT_ICON" shapeId="6148" r:id="rId6"/>
    <oleObject progId="Worksheet" dvAspect="DVASPECT_ICON" shapeId="6149" r:id="rId7"/>
    <oleObject progId="Worksheet" dvAspect="DVASPECT_ICON" shapeId="6150" r:id="rId8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M26"/>
  <sheetViews>
    <sheetView topLeftCell="E17" workbookViewId="0">
      <selection activeCell="L27" sqref="L27"/>
    </sheetView>
  </sheetViews>
  <sheetFormatPr defaultRowHeight="15"/>
  <cols>
    <col min="3" max="3" width="15" customWidth="1"/>
    <col min="4" max="4" width="19.42578125" customWidth="1"/>
    <col min="5" max="5" width="19.42578125" style="14" customWidth="1"/>
    <col min="6" max="6" width="34.5703125" customWidth="1"/>
    <col min="7" max="7" width="19.140625" customWidth="1"/>
    <col min="8" max="8" width="15.5703125" bestFit="1" customWidth="1"/>
    <col min="9" max="9" width="15.140625" bestFit="1" customWidth="1"/>
    <col min="10" max="10" width="19.85546875" customWidth="1"/>
    <col min="11" max="11" width="15.42578125" customWidth="1"/>
    <col min="12" max="12" width="9.42578125" customWidth="1"/>
    <col min="13" max="13" width="25" customWidth="1"/>
  </cols>
  <sheetData>
    <row r="1" spans="1:13">
      <c r="A1" s="9" t="s">
        <v>5</v>
      </c>
      <c r="B1" s="9" t="s">
        <v>0</v>
      </c>
      <c r="C1" s="9" t="s">
        <v>1</v>
      </c>
      <c r="D1" s="9" t="s">
        <v>39</v>
      </c>
      <c r="E1" s="151"/>
      <c r="F1" s="9" t="s">
        <v>7</v>
      </c>
      <c r="G1" s="9" t="s">
        <v>8</v>
      </c>
      <c r="H1" s="9" t="s">
        <v>9</v>
      </c>
      <c r="I1" s="9" t="s">
        <v>10</v>
      </c>
      <c r="J1" s="9" t="s">
        <v>2</v>
      </c>
      <c r="K1" s="9" t="s">
        <v>11</v>
      </c>
      <c r="L1" s="9" t="s">
        <v>12</v>
      </c>
      <c r="M1" s="216" t="s">
        <v>73</v>
      </c>
    </row>
    <row r="2" spans="1:13" ht="34.5" customHeight="1">
      <c r="A2" s="12">
        <v>42005</v>
      </c>
      <c r="B2" s="12" t="s">
        <v>3</v>
      </c>
      <c r="C2" s="2" t="s">
        <v>34</v>
      </c>
      <c r="D2" s="2" t="s">
        <v>24</v>
      </c>
      <c r="E2" s="129" t="s">
        <v>167</v>
      </c>
      <c r="F2" s="2" t="s">
        <v>36</v>
      </c>
      <c r="G2" s="2" t="s">
        <v>35</v>
      </c>
      <c r="H2" s="2" t="s">
        <v>37</v>
      </c>
      <c r="I2" s="13" t="s">
        <v>20</v>
      </c>
      <c r="J2" s="8">
        <v>42013</v>
      </c>
      <c r="K2" s="8">
        <v>42020</v>
      </c>
      <c r="L2" s="17">
        <v>7</v>
      </c>
      <c r="M2" s="17"/>
    </row>
    <row r="3" spans="1:13" ht="30.75" customHeight="1">
      <c r="A3" s="12">
        <v>42005</v>
      </c>
      <c r="B3" s="12" t="s">
        <v>3</v>
      </c>
      <c r="C3" s="2" t="s">
        <v>34</v>
      </c>
      <c r="D3" s="2" t="s">
        <v>24</v>
      </c>
      <c r="E3" s="129" t="s">
        <v>167</v>
      </c>
      <c r="F3" s="2" t="s">
        <v>36</v>
      </c>
      <c r="G3" s="2" t="s">
        <v>35</v>
      </c>
      <c r="H3" s="2" t="s">
        <v>37</v>
      </c>
      <c r="I3" s="13" t="s">
        <v>20</v>
      </c>
      <c r="J3" s="8">
        <v>42013</v>
      </c>
      <c r="K3" s="8">
        <v>42020</v>
      </c>
      <c r="L3" s="17">
        <v>7</v>
      </c>
      <c r="M3" s="17"/>
    </row>
    <row r="4" spans="1:13" ht="27.75" customHeight="1">
      <c r="A4" s="12">
        <v>42005</v>
      </c>
      <c r="B4" s="12" t="s">
        <v>3</v>
      </c>
      <c r="C4" s="2" t="s">
        <v>34</v>
      </c>
      <c r="D4" s="2" t="s">
        <v>24</v>
      </c>
      <c r="E4" s="129" t="s">
        <v>167</v>
      </c>
      <c r="F4" s="3" t="s">
        <v>38</v>
      </c>
      <c r="G4" s="2" t="s">
        <v>35</v>
      </c>
      <c r="H4" s="2" t="s">
        <v>40</v>
      </c>
      <c r="I4" s="13" t="s">
        <v>20</v>
      </c>
      <c r="J4" s="8">
        <v>42017</v>
      </c>
      <c r="K4" s="8">
        <v>42017</v>
      </c>
      <c r="L4" s="17">
        <v>7</v>
      </c>
      <c r="M4" s="17"/>
    </row>
    <row r="5" spans="1:13" ht="29.25" customHeight="1">
      <c r="A5" s="10">
        <v>42050</v>
      </c>
      <c r="B5" s="2" t="s">
        <v>50</v>
      </c>
      <c r="C5" s="2" t="s">
        <v>34</v>
      </c>
      <c r="D5" s="2" t="s">
        <v>52</v>
      </c>
      <c r="E5" s="129" t="s">
        <v>167</v>
      </c>
      <c r="F5" s="2" t="s">
        <v>49</v>
      </c>
      <c r="G5" s="2" t="s">
        <v>51</v>
      </c>
      <c r="H5" s="2" t="s">
        <v>66</v>
      </c>
      <c r="I5" s="2" t="s">
        <v>20</v>
      </c>
      <c r="J5" s="8">
        <v>42039</v>
      </c>
      <c r="K5" s="8">
        <v>42052</v>
      </c>
      <c r="L5" s="17">
        <v>7</v>
      </c>
      <c r="M5" s="16"/>
    </row>
    <row r="6" spans="1:13" ht="30" customHeight="1">
      <c r="A6" s="10">
        <v>42050</v>
      </c>
      <c r="B6" s="20" t="s">
        <v>26</v>
      </c>
      <c r="C6" s="20" t="s">
        <v>34</v>
      </c>
      <c r="D6" s="21" t="s">
        <v>14</v>
      </c>
      <c r="E6" s="129" t="s">
        <v>167</v>
      </c>
      <c r="F6" s="20" t="s">
        <v>53</v>
      </c>
      <c r="G6" s="20" t="s">
        <v>54</v>
      </c>
      <c r="H6" s="20" t="s">
        <v>37</v>
      </c>
      <c r="I6" s="23" t="s">
        <v>20</v>
      </c>
      <c r="J6" s="26">
        <v>42052</v>
      </c>
      <c r="K6" s="26">
        <v>42063</v>
      </c>
      <c r="L6" s="7">
        <v>7</v>
      </c>
      <c r="M6" s="16"/>
    </row>
    <row r="7" spans="1:13" ht="33" customHeight="1">
      <c r="A7" s="10">
        <v>42050</v>
      </c>
      <c r="B7" s="20" t="s">
        <v>26</v>
      </c>
      <c r="C7" s="20" t="s">
        <v>34</v>
      </c>
      <c r="D7" s="21" t="s">
        <v>58</v>
      </c>
      <c r="E7" s="129" t="s">
        <v>167</v>
      </c>
      <c r="F7" s="20" t="s">
        <v>59</v>
      </c>
      <c r="G7" s="20" t="s">
        <v>54</v>
      </c>
      <c r="H7" s="20" t="s">
        <v>37</v>
      </c>
      <c r="I7" s="20" t="s">
        <v>20</v>
      </c>
      <c r="J7" s="26">
        <v>42052</v>
      </c>
      <c r="K7" s="26">
        <v>42063</v>
      </c>
      <c r="L7" s="7">
        <v>7</v>
      </c>
      <c r="M7" s="16"/>
    </row>
    <row r="8" spans="1:13" s="14" customFormat="1" ht="30" customHeight="1">
      <c r="A8" s="10">
        <v>42050</v>
      </c>
      <c r="B8" s="20" t="s">
        <v>26</v>
      </c>
      <c r="C8" s="20" t="s">
        <v>34</v>
      </c>
      <c r="D8" s="21" t="s">
        <v>14</v>
      </c>
      <c r="E8" s="129" t="s">
        <v>167</v>
      </c>
      <c r="F8" s="20" t="s">
        <v>53</v>
      </c>
      <c r="G8" s="20" t="s">
        <v>54</v>
      </c>
      <c r="H8" s="20" t="s">
        <v>66</v>
      </c>
      <c r="I8" s="106" t="s">
        <v>20</v>
      </c>
      <c r="J8" s="26">
        <v>42052</v>
      </c>
      <c r="K8" s="26">
        <v>42063</v>
      </c>
      <c r="L8" s="7">
        <v>7</v>
      </c>
      <c r="M8" s="16"/>
    </row>
    <row r="9" spans="1:13" s="14" customFormat="1" ht="30" customHeight="1">
      <c r="A9" s="10">
        <v>42064</v>
      </c>
      <c r="B9" s="20" t="s">
        <v>26</v>
      </c>
      <c r="C9" s="20" t="s">
        <v>34</v>
      </c>
      <c r="D9" s="21" t="s">
        <v>14</v>
      </c>
      <c r="E9" s="129" t="s">
        <v>167</v>
      </c>
      <c r="F9" s="20" t="s">
        <v>152</v>
      </c>
      <c r="G9" s="20" t="s">
        <v>54</v>
      </c>
      <c r="H9" s="20" t="s">
        <v>40</v>
      </c>
      <c r="I9" s="106" t="s">
        <v>20</v>
      </c>
      <c r="J9" s="26">
        <v>42115</v>
      </c>
      <c r="K9" s="26">
        <v>42116</v>
      </c>
      <c r="L9" s="7">
        <v>7</v>
      </c>
      <c r="M9" s="16"/>
    </row>
    <row r="10" spans="1:13" s="14" customFormat="1" ht="38.25" customHeight="1">
      <c r="A10" s="10">
        <v>42064</v>
      </c>
      <c r="B10" s="20" t="s">
        <v>26</v>
      </c>
      <c r="C10" s="20" t="s">
        <v>34</v>
      </c>
      <c r="D10" s="21" t="s">
        <v>14</v>
      </c>
      <c r="E10" s="129" t="s">
        <v>167</v>
      </c>
      <c r="F10" s="20" t="s">
        <v>152</v>
      </c>
      <c r="G10" s="20" t="s">
        <v>54</v>
      </c>
      <c r="H10" s="20" t="s">
        <v>37</v>
      </c>
      <c r="I10" s="106" t="s">
        <v>18</v>
      </c>
      <c r="J10" s="26">
        <v>42115</v>
      </c>
      <c r="K10" s="26">
        <v>42131</v>
      </c>
      <c r="L10" s="7">
        <v>7</v>
      </c>
      <c r="M10" s="16"/>
    </row>
    <row r="11" spans="1:13" s="14" customFormat="1" ht="30" customHeight="1">
      <c r="A11" s="10">
        <v>42064</v>
      </c>
      <c r="B11" s="20" t="s">
        <v>26</v>
      </c>
      <c r="C11" s="20" t="s">
        <v>34</v>
      </c>
      <c r="D11" s="21" t="s">
        <v>14</v>
      </c>
      <c r="E11" s="129" t="s">
        <v>167</v>
      </c>
      <c r="F11" s="20" t="s">
        <v>152</v>
      </c>
      <c r="G11" s="20" t="s">
        <v>54</v>
      </c>
      <c r="H11" s="20" t="s">
        <v>94</v>
      </c>
      <c r="I11" s="106" t="s">
        <v>18</v>
      </c>
      <c r="J11" s="26">
        <v>42115</v>
      </c>
      <c r="K11" s="26"/>
      <c r="L11" s="7"/>
      <c r="M11" s="16"/>
    </row>
    <row r="12" spans="1:13" s="14" customFormat="1" ht="30" customHeight="1">
      <c r="A12" s="10">
        <v>42064</v>
      </c>
      <c r="B12" s="20" t="s">
        <v>26</v>
      </c>
      <c r="C12" s="20" t="s">
        <v>34</v>
      </c>
      <c r="D12" s="21" t="s">
        <v>14</v>
      </c>
      <c r="E12" s="129" t="s">
        <v>167</v>
      </c>
      <c r="F12" s="20" t="s">
        <v>152</v>
      </c>
      <c r="G12" s="20" t="s">
        <v>54</v>
      </c>
      <c r="H12" s="20" t="s">
        <v>66</v>
      </c>
      <c r="I12" s="106" t="s">
        <v>18</v>
      </c>
      <c r="J12" s="26">
        <v>42115</v>
      </c>
      <c r="K12" s="26"/>
      <c r="L12" s="7"/>
      <c r="M12" s="16"/>
    </row>
    <row r="13" spans="1:13" s="14" customFormat="1" ht="40.5" customHeight="1">
      <c r="A13" s="10">
        <v>42064</v>
      </c>
      <c r="B13" s="20" t="s">
        <v>3</v>
      </c>
      <c r="C13" s="20" t="s">
        <v>34</v>
      </c>
      <c r="D13" s="21" t="s">
        <v>14</v>
      </c>
      <c r="E13" s="129" t="s">
        <v>167</v>
      </c>
      <c r="F13" s="2" t="s">
        <v>36</v>
      </c>
      <c r="G13" s="20" t="s">
        <v>35</v>
      </c>
      <c r="H13" s="20" t="s">
        <v>37</v>
      </c>
      <c r="I13" s="106" t="s">
        <v>18</v>
      </c>
      <c r="J13" s="26">
        <v>42115</v>
      </c>
      <c r="K13" s="26">
        <v>42131</v>
      </c>
      <c r="L13" s="7">
        <v>6</v>
      </c>
      <c r="M13" s="16"/>
    </row>
    <row r="14" spans="1:13" s="14" customFormat="1" ht="40.5" customHeight="1">
      <c r="A14" s="10">
        <v>42064</v>
      </c>
      <c r="B14" s="20" t="s">
        <v>3</v>
      </c>
      <c r="C14" s="20" t="s">
        <v>34</v>
      </c>
      <c r="D14" s="21" t="s">
        <v>14</v>
      </c>
      <c r="E14" s="129" t="s">
        <v>167</v>
      </c>
      <c r="F14" s="3" t="s">
        <v>38</v>
      </c>
      <c r="G14" s="20" t="s">
        <v>35</v>
      </c>
      <c r="H14" s="20" t="s">
        <v>40</v>
      </c>
      <c r="I14" s="106" t="s">
        <v>18</v>
      </c>
      <c r="J14" s="26">
        <v>42115</v>
      </c>
      <c r="K14" s="26"/>
      <c r="L14" s="7"/>
      <c r="M14" s="16"/>
    </row>
    <row r="15" spans="1:13" s="14" customFormat="1" ht="50.25" customHeight="1">
      <c r="A15" s="10">
        <v>42064</v>
      </c>
      <c r="B15" s="20" t="s">
        <v>3</v>
      </c>
      <c r="C15" s="20" t="s">
        <v>34</v>
      </c>
      <c r="D15" s="21" t="s">
        <v>46</v>
      </c>
      <c r="E15" s="129" t="s">
        <v>169</v>
      </c>
      <c r="F15" s="20" t="s">
        <v>153</v>
      </c>
      <c r="G15" s="20" t="s">
        <v>35</v>
      </c>
      <c r="H15" s="20"/>
      <c r="I15" s="106" t="s">
        <v>20</v>
      </c>
      <c r="J15" s="26">
        <v>42114</v>
      </c>
      <c r="K15" s="26">
        <v>42144</v>
      </c>
      <c r="L15" s="7">
        <v>7</v>
      </c>
      <c r="M15" s="16"/>
    </row>
    <row r="16" spans="1:13" s="14" customFormat="1" ht="43.5" customHeight="1">
      <c r="A16" s="10">
        <v>42064</v>
      </c>
      <c r="B16" s="20" t="s">
        <v>26</v>
      </c>
      <c r="C16" s="20" t="s">
        <v>34</v>
      </c>
      <c r="D16" s="21" t="s">
        <v>58</v>
      </c>
      <c r="E16" s="129" t="s">
        <v>167</v>
      </c>
      <c r="F16" s="20" t="s">
        <v>152</v>
      </c>
      <c r="G16" s="20" t="s">
        <v>54</v>
      </c>
      <c r="H16" s="20" t="s">
        <v>37</v>
      </c>
      <c r="I16" s="20" t="s">
        <v>20</v>
      </c>
      <c r="J16" s="26">
        <v>42118</v>
      </c>
      <c r="K16" s="26">
        <v>42126</v>
      </c>
      <c r="L16" s="7">
        <v>7</v>
      </c>
      <c r="M16" s="16"/>
    </row>
    <row r="17" spans="1:13" s="14" customFormat="1" ht="42.75" customHeight="1">
      <c r="A17" s="145">
        <v>42064</v>
      </c>
      <c r="B17" s="20" t="s">
        <v>26</v>
      </c>
      <c r="C17" s="20" t="s">
        <v>34</v>
      </c>
      <c r="D17" s="21" t="s">
        <v>58</v>
      </c>
      <c r="E17" s="129" t="s">
        <v>167</v>
      </c>
      <c r="F17" s="20" t="s">
        <v>152</v>
      </c>
      <c r="G17" s="20" t="s">
        <v>54</v>
      </c>
      <c r="H17" s="20" t="s">
        <v>66</v>
      </c>
      <c r="I17" s="20" t="s">
        <v>20</v>
      </c>
      <c r="J17" s="26">
        <v>42118</v>
      </c>
      <c r="K17" s="26">
        <v>42136</v>
      </c>
      <c r="L17" s="7">
        <v>6</v>
      </c>
      <c r="M17" s="16"/>
    </row>
    <row r="18" spans="1:13" ht="30" customHeight="1">
      <c r="A18" s="196">
        <v>42170</v>
      </c>
      <c r="B18" s="159" t="s">
        <v>26</v>
      </c>
      <c r="C18" s="159" t="s">
        <v>34</v>
      </c>
      <c r="D18" s="160" t="s">
        <v>14</v>
      </c>
      <c r="E18" s="129" t="s">
        <v>167</v>
      </c>
      <c r="F18" s="159" t="s">
        <v>183</v>
      </c>
      <c r="G18" s="159" t="s">
        <v>54</v>
      </c>
      <c r="H18" s="159" t="s">
        <v>40</v>
      </c>
      <c r="I18" s="106" t="s">
        <v>18</v>
      </c>
      <c r="J18" s="26">
        <v>42195</v>
      </c>
      <c r="K18" s="26"/>
      <c r="L18" s="116"/>
      <c r="M18" s="116"/>
    </row>
    <row r="19" spans="1:13" ht="33" customHeight="1">
      <c r="A19" s="196">
        <v>42170</v>
      </c>
      <c r="B19" s="159" t="s">
        <v>26</v>
      </c>
      <c r="C19" s="159" t="s">
        <v>34</v>
      </c>
      <c r="D19" s="160" t="s">
        <v>14</v>
      </c>
      <c r="E19" s="129" t="s">
        <v>167</v>
      </c>
      <c r="F19" s="159" t="s">
        <v>183</v>
      </c>
      <c r="G19" s="159" t="s">
        <v>54</v>
      </c>
      <c r="H19" s="159" t="s">
        <v>37</v>
      </c>
      <c r="I19" s="106" t="s">
        <v>20</v>
      </c>
      <c r="J19" s="26">
        <v>42195</v>
      </c>
      <c r="K19" s="26">
        <v>42198</v>
      </c>
      <c r="L19" s="78">
        <v>7</v>
      </c>
      <c r="M19" s="116"/>
    </row>
    <row r="20" spans="1:13" ht="31.5" customHeight="1">
      <c r="A20" s="196">
        <v>42170</v>
      </c>
      <c r="B20" s="159" t="s">
        <v>26</v>
      </c>
      <c r="C20" s="159" t="s">
        <v>34</v>
      </c>
      <c r="D20" s="160" t="s">
        <v>14</v>
      </c>
      <c r="E20" s="129" t="s">
        <v>167</v>
      </c>
      <c r="F20" s="159" t="s">
        <v>183</v>
      </c>
      <c r="G20" s="159" t="s">
        <v>54</v>
      </c>
      <c r="H20" s="159" t="s">
        <v>94</v>
      </c>
      <c r="I20" s="106" t="s">
        <v>18</v>
      </c>
      <c r="J20" s="26">
        <v>42195</v>
      </c>
      <c r="K20" s="26">
        <v>42200</v>
      </c>
      <c r="L20" s="78">
        <v>4</v>
      </c>
      <c r="M20" s="116"/>
    </row>
    <row r="21" spans="1:13" ht="32.25" customHeight="1">
      <c r="A21" s="196">
        <v>42170</v>
      </c>
      <c r="B21" s="159" t="s">
        <v>26</v>
      </c>
      <c r="C21" s="159" t="s">
        <v>34</v>
      </c>
      <c r="D21" s="160" t="s">
        <v>14</v>
      </c>
      <c r="E21" s="129" t="s">
        <v>167</v>
      </c>
      <c r="F21" s="159" t="s">
        <v>183</v>
      </c>
      <c r="G21" s="159" t="s">
        <v>54</v>
      </c>
      <c r="H21" s="159" t="s">
        <v>66</v>
      </c>
      <c r="I21" s="106" t="s">
        <v>18</v>
      </c>
      <c r="J21" s="26">
        <v>42195</v>
      </c>
      <c r="K21" s="26"/>
      <c r="L21" s="78"/>
      <c r="M21" s="116"/>
    </row>
    <row r="22" spans="1:13" ht="33.75" customHeight="1">
      <c r="A22" s="196">
        <v>42170</v>
      </c>
      <c r="B22" s="159" t="s">
        <v>26</v>
      </c>
      <c r="C22" s="159" t="s">
        <v>34</v>
      </c>
      <c r="D22" s="160" t="s">
        <v>58</v>
      </c>
      <c r="E22" s="129" t="s">
        <v>167</v>
      </c>
      <c r="F22" s="159" t="s">
        <v>183</v>
      </c>
      <c r="G22" s="159" t="s">
        <v>54</v>
      </c>
      <c r="H22" s="159" t="s">
        <v>37</v>
      </c>
      <c r="I22" s="159" t="s">
        <v>20</v>
      </c>
      <c r="J22" s="26">
        <v>42195</v>
      </c>
      <c r="K22" s="26">
        <v>42198</v>
      </c>
      <c r="L22" s="78">
        <v>7</v>
      </c>
      <c r="M22" s="116"/>
    </row>
    <row r="23" spans="1:13">
      <c r="A23" s="196">
        <v>42170</v>
      </c>
      <c r="B23" s="20" t="s">
        <v>3</v>
      </c>
      <c r="C23" s="20" t="s">
        <v>34</v>
      </c>
      <c r="D23" s="21" t="s">
        <v>14</v>
      </c>
      <c r="E23" s="129" t="s">
        <v>167</v>
      </c>
      <c r="F23" s="2" t="s">
        <v>36</v>
      </c>
      <c r="G23" s="20" t="s">
        <v>35</v>
      </c>
      <c r="H23" s="20" t="s">
        <v>37</v>
      </c>
      <c r="I23" s="26" t="s">
        <v>18</v>
      </c>
      <c r="J23" s="26">
        <v>42206</v>
      </c>
      <c r="K23" s="26"/>
      <c r="L23" s="7"/>
      <c r="M23" s="16"/>
    </row>
    <row r="24" spans="1:13" ht="30">
      <c r="A24" s="196">
        <v>42170</v>
      </c>
      <c r="B24" s="20" t="s">
        <v>3</v>
      </c>
      <c r="C24" s="20" t="s">
        <v>34</v>
      </c>
      <c r="D24" s="21" t="s">
        <v>14</v>
      </c>
      <c r="E24" s="129" t="s">
        <v>167</v>
      </c>
      <c r="F24" s="3" t="s">
        <v>38</v>
      </c>
      <c r="G24" s="20" t="s">
        <v>35</v>
      </c>
      <c r="H24" s="20" t="s">
        <v>40</v>
      </c>
      <c r="I24" s="26" t="s">
        <v>18</v>
      </c>
      <c r="J24" s="26">
        <v>42206</v>
      </c>
      <c r="K24" s="26"/>
      <c r="L24" s="7"/>
      <c r="M24" s="16"/>
    </row>
    <row r="25" spans="1:13">
      <c r="A25" s="196">
        <v>42170</v>
      </c>
      <c r="B25" s="20" t="s">
        <v>3</v>
      </c>
      <c r="C25" s="20" t="s">
        <v>34</v>
      </c>
      <c r="D25" s="21" t="s">
        <v>46</v>
      </c>
      <c r="E25" s="129" t="s">
        <v>169</v>
      </c>
      <c r="F25" s="20" t="s">
        <v>153</v>
      </c>
      <c r="G25" s="20" t="s">
        <v>35</v>
      </c>
      <c r="H25" s="20"/>
      <c r="I25" s="26" t="s">
        <v>18</v>
      </c>
      <c r="J25" s="26">
        <v>42206</v>
      </c>
      <c r="K25" s="26"/>
      <c r="L25" s="7"/>
      <c r="M25" s="16"/>
    </row>
    <row r="26" spans="1:13" ht="30">
      <c r="A26" s="196">
        <v>42200</v>
      </c>
      <c r="B26" s="20" t="s">
        <v>3</v>
      </c>
      <c r="C26" s="20" t="s">
        <v>34</v>
      </c>
      <c r="D26" s="21" t="s">
        <v>14</v>
      </c>
      <c r="E26" s="129" t="s">
        <v>167</v>
      </c>
      <c r="F26" s="3" t="s">
        <v>38</v>
      </c>
      <c r="G26" s="20" t="s">
        <v>35</v>
      </c>
      <c r="H26" s="20" t="s">
        <v>40</v>
      </c>
      <c r="I26" s="26" t="s">
        <v>20</v>
      </c>
      <c r="J26" s="26">
        <v>42206</v>
      </c>
      <c r="K26" s="26">
        <v>42220</v>
      </c>
      <c r="L26" s="7">
        <v>4</v>
      </c>
      <c r="M26" s="16"/>
    </row>
  </sheetData>
  <autoFilter ref="A1:L1"/>
  <pageMargins left="0.7" right="0.7" top="0.75" bottom="0.75" header="0.3" footer="0.3"/>
  <pageSetup orientation="portrait" verticalDpi="0" r:id="rId1"/>
  <legacyDrawing r:id="rId2"/>
  <oleObjects>
    <oleObject progId="Worksheet" dvAspect="DVASPECT_ICON" shapeId="4097" r:id="rId3"/>
    <oleObject progId="Worksheet" dvAspect="DVASPECT_ICON" shapeId="4098" r:id="rId4"/>
    <oleObject progId="Worksheet" dvAspect="DVASPECT_ICON" shapeId="4099" r:id="rId5"/>
    <oleObject progId="Acrobat Document" dvAspect="DVASPECT_ICON" shapeId="4100" r:id="rId6"/>
    <oleObject progId="Acrobat Document" dvAspect="DVASPECT_ICON" shapeId="4101" r:id="rId7"/>
    <oleObject progId="Acrobat Document" dvAspect="DVASPECT_ICON" shapeId="4102" r:id="rId8"/>
    <oleObject progId="Worksheet" dvAspect="DVASPECT_ICON" shapeId="4108" r:id="rId9"/>
    <oleObject progId="Worksheet" dvAspect="DVASPECT_ICON" shapeId="4109" r:id="rId10"/>
    <oleObject progId="Worksheet" dvAspect="DVASPECT_ICON" shapeId="4110" r:id="rId11"/>
    <oleObject progId="Worksheet" dvAspect="DVASPECT_ICON" shapeId="4111" r:id="rId12"/>
    <oleObject progId="Worksheet" dvAspect="DVASPECT_ICON" shapeId="4112" r:id="rId13"/>
    <oleObject progId="Worksheet" dvAspect="DVASPECT_ICON" shapeId="4113" r:id="rId14"/>
    <oleObject progId="Worksheet" dvAspect="DVASPECT_ICON" shapeId="4114" r:id="rId15"/>
    <oleObject progId="Worksheet" dvAspect="DVASPECT_ICON" shapeId="4115" r:id="rId16"/>
    <oleObject progId="Worksheet" dvAspect="DVASPECT_ICON" shapeId="4116" r:id="rId17"/>
    <oleObject progId="Worksheet" dvAspect="DVASPECT_ICON" shapeId="4117" r:id="rId18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A2" sqref="A2"/>
    </sheetView>
  </sheetViews>
  <sheetFormatPr defaultRowHeight="15"/>
  <cols>
    <col min="1" max="2" width="9.140625" style="104"/>
    <col min="3" max="3" width="15" style="104" customWidth="1"/>
    <col min="4" max="5" width="19.42578125" style="104" customWidth="1"/>
    <col min="6" max="6" width="29.42578125" style="104" customWidth="1"/>
    <col min="7" max="7" width="19.140625" style="104" customWidth="1"/>
    <col min="8" max="8" width="15.5703125" style="104" bestFit="1" customWidth="1"/>
    <col min="9" max="9" width="15.140625" style="104" bestFit="1" customWidth="1"/>
    <col min="10" max="10" width="19.85546875" style="4" customWidth="1"/>
    <col min="11" max="11" width="15.42578125" style="4" customWidth="1"/>
    <col min="12" max="12" width="9.7109375" style="4" bestFit="1" customWidth="1"/>
    <col min="13" max="13" width="17.85546875" style="104" customWidth="1"/>
    <col min="14" max="16384" width="9.140625" style="104"/>
  </cols>
  <sheetData>
    <row r="1" spans="1:13">
      <c r="A1" s="103" t="s">
        <v>5</v>
      </c>
      <c r="B1" s="103" t="s">
        <v>0</v>
      </c>
      <c r="C1" s="103" t="s">
        <v>1</v>
      </c>
      <c r="D1" s="103" t="s">
        <v>39</v>
      </c>
      <c r="E1" s="162" t="s">
        <v>166</v>
      </c>
      <c r="F1" s="103" t="s">
        <v>7</v>
      </c>
      <c r="G1" s="103" t="s">
        <v>8</v>
      </c>
      <c r="H1" s="103" t="s">
        <v>9</v>
      </c>
      <c r="I1" s="103" t="s">
        <v>10</v>
      </c>
      <c r="J1" s="15" t="s">
        <v>2</v>
      </c>
      <c r="K1" s="15" t="s">
        <v>11</v>
      </c>
      <c r="L1" s="15" t="s">
        <v>12</v>
      </c>
      <c r="M1" s="103" t="s">
        <v>73</v>
      </c>
    </row>
    <row r="2" spans="1:13" ht="34.5" customHeight="1">
      <c r="A2" s="12">
        <v>42005</v>
      </c>
      <c r="B2" s="12" t="s">
        <v>31</v>
      </c>
      <c r="C2" s="2" t="s">
        <v>32</v>
      </c>
      <c r="D2" s="2"/>
      <c r="E2" s="129"/>
      <c r="F2" s="3" t="s">
        <v>30</v>
      </c>
      <c r="G2" s="2" t="s">
        <v>33</v>
      </c>
      <c r="H2" s="2"/>
      <c r="I2" s="13" t="s">
        <v>20</v>
      </c>
      <c r="J2" s="8">
        <v>42023</v>
      </c>
      <c r="K2" s="8">
        <v>42023</v>
      </c>
      <c r="L2" s="17">
        <v>6</v>
      </c>
      <c r="M2" s="2"/>
    </row>
    <row r="3" spans="1:13" ht="38.25" customHeight="1">
      <c r="A3" s="12">
        <v>42005</v>
      </c>
      <c r="B3" s="96" t="s">
        <v>26</v>
      </c>
      <c r="C3" s="96" t="s">
        <v>32</v>
      </c>
      <c r="D3" s="96" t="s">
        <v>52</v>
      </c>
      <c r="E3" s="163" t="s">
        <v>167</v>
      </c>
      <c r="F3" s="96" t="s">
        <v>57</v>
      </c>
      <c r="G3" s="96" t="s">
        <v>56</v>
      </c>
      <c r="H3" s="96"/>
      <c r="I3" s="96" t="s">
        <v>20</v>
      </c>
      <c r="J3" s="26">
        <v>41980</v>
      </c>
      <c r="K3" s="31">
        <v>42009</v>
      </c>
      <c r="L3" s="28">
        <v>6</v>
      </c>
      <c r="M3" s="2"/>
    </row>
    <row r="4" spans="1:13" ht="24.95" customHeight="1">
      <c r="A4" s="12">
        <v>42064</v>
      </c>
      <c r="B4" s="2" t="s">
        <v>26</v>
      </c>
      <c r="C4" s="2" t="s">
        <v>32</v>
      </c>
      <c r="D4" s="2" t="s">
        <v>14</v>
      </c>
      <c r="E4" s="129" t="s">
        <v>167</v>
      </c>
      <c r="F4" s="2" t="s">
        <v>145</v>
      </c>
      <c r="G4" s="2" t="s">
        <v>71</v>
      </c>
      <c r="H4" s="2"/>
      <c r="I4" s="2" t="s">
        <v>18</v>
      </c>
      <c r="J4" s="26">
        <v>42115</v>
      </c>
      <c r="K4" s="17"/>
      <c r="L4" s="17"/>
      <c r="M4" s="2"/>
    </row>
    <row r="5" spans="1:13" ht="31.5" customHeight="1">
      <c r="A5" s="12">
        <v>42064</v>
      </c>
      <c r="B5" s="12" t="s">
        <v>31</v>
      </c>
      <c r="C5" s="2" t="s">
        <v>32</v>
      </c>
      <c r="D5" s="2"/>
      <c r="E5" s="129"/>
      <c r="F5" s="2" t="s">
        <v>146</v>
      </c>
      <c r="G5" s="2" t="s">
        <v>144</v>
      </c>
      <c r="H5" s="2"/>
      <c r="I5" s="2" t="s">
        <v>20</v>
      </c>
      <c r="J5" s="26">
        <v>42097</v>
      </c>
      <c r="K5" s="26">
        <v>42115</v>
      </c>
      <c r="L5" s="17">
        <v>6</v>
      </c>
      <c r="M5" s="2"/>
    </row>
    <row r="6" spans="1:13" ht="24.95" customHeight="1">
      <c r="A6" s="12">
        <v>42064</v>
      </c>
      <c r="B6" s="2" t="s">
        <v>26</v>
      </c>
      <c r="C6" s="2" t="s">
        <v>32</v>
      </c>
      <c r="D6" s="2" t="s">
        <v>52</v>
      </c>
      <c r="E6" s="129" t="s">
        <v>167</v>
      </c>
      <c r="F6" s="2" t="s">
        <v>156</v>
      </c>
      <c r="G6" s="96" t="s">
        <v>56</v>
      </c>
      <c r="H6" s="2"/>
      <c r="I6" s="2" t="s">
        <v>18</v>
      </c>
      <c r="J6" s="26">
        <v>42123</v>
      </c>
      <c r="K6" s="17"/>
      <c r="L6" s="17"/>
      <c r="M6" s="2"/>
    </row>
    <row r="7" spans="1:13" ht="24.95" customHeight="1">
      <c r="A7" s="12">
        <v>42064</v>
      </c>
      <c r="B7" s="2" t="s">
        <v>26</v>
      </c>
      <c r="C7" s="2" t="s">
        <v>32</v>
      </c>
      <c r="D7" s="2" t="s">
        <v>229</v>
      </c>
      <c r="E7" s="2" t="s">
        <v>167</v>
      </c>
      <c r="F7" s="2" t="s">
        <v>230</v>
      </c>
      <c r="G7" s="96" t="s">
        <v>231</v>
      </c>
      <c r="H7" s="2"/>
      <c r="I7" s="2" t="s">
        <v>20</v>
      </c>
      <c r="J7" s="26">
        <v>42075</v>
      </c>
      <c r="K7" s="26">
        <v>42075</v>
      </c>
      <c r="L7" s="17">
        <v>5</v>
      </c>
      <c r="M7" s="2"/>
    </row>
    <row r="8" spans="1:13" ht="31.5" customHeight="1">
      <c r="A8" s="12">
        <v>42139</v>
      </c>
      <c r="B8" s="2" t="s">
        <v>31</v>
      </c>
      <c r="C8" s="2" t="s">
        <v>32</v>
      </c>
      <c r="D8" s="2"/>
      <c r="E8" s="129"/>
      <c r="F8" s="2" t="s">
        <v>177</v>
      </c>
      <c r="G8" s="2" t="s">
        <v>33</v>
      </c>
      <c r="H8" s="2"/>
      <c r="I8" s="2" t="s">
        <v>20</v>
      </c>
      <c r="J8" s="26">
        <v>42145</v>
      </c>
      <c r="K8" s="26">
        <v>42146</v>
      </c>
      <c r="L8" s="17">
        <v>5</v>
      </c>
      <c r="M8" s="2"/>
    </row>
    <row r="9" spans="1:13" ht="36.75" customHeight="1">
      <c r="A9" s="12">
        <v>42170</v>
      </c>
      <c r="B9" s="2" t="s">
        <v>31</v>
      </c>
      <c r="C9" s="2" t="s">
        <v>32</v>
      </c>
      <c r="D9" s="2"/>
      <c r="E9" s="129"/>
      <c r="F9" s="2" t="s">
        <v>177</v>
      </c>
      <c r="G9" s="2" t="s">
        <v>33</v>
      </c>
      <c r="H9" s="2"/>
      <c r="I9" s="2" t="s">
        <v>20</v>
      </c>
      <c r="J9" s="26">
        <v>42145</v>
      </c>
      <c r="K9" s="26">
        <v>42158</v>
      </c>
      <c r="L9" s="17">
        <v>6</v>
      </c>
      <c r="M9" s="2"/>
    </row>
    <row r="10" spans="1:13" ht="24.95" customHeight="1">
      <c r="A10" s="12">
        <v>42170</v>
      </c>
      <c r="B10" s="2" t="s">
        <v>26</v>
      </c>
      <c r="C10" s="2" t="s">
        <v>32</v>
      </c>
      <c r="D10" s="2" t="s">
        <v>222</v>
      </c>
      <c r="E10" s="129" t="s">
        <v>167</v>
      </c>
      <c r="F10" s="2" t="s">
        <v>220</v>
      </c>
      <c r="G10" s="2" t="s">
        <v>71</v>
      </c>
      <c r="H10" s="2"/>
      <c r="I10" s="2" t="s">
        <v>18</v>
      </c>
      <c r="J10" s="26">
        <v>42202</v>
      </c>
      <c r="K10" s="17"/>
      <c r="L10" s="17"/>
      <c r="M10" s="2"/>
    </row>
  </sheetData>
  <pageMargins left="0.7" right="0.7" top="0.75" bottom="0.75" header="0.3" footer="0.3"/>
  <pageSetup orientation="portrait" verticalDpi="0" r:id="rId1"/>
  <legacyDrawing r:id="rId2"/>
  <oleObjects>
    <oleObject progId="Worksheet" dvAspect="DVASPECT_ICON" shapeId="3073" r:id="rId3"/>
    <oleObject progId="Worksheet" dvAspect="DVASPECT_ICON" shapeId="3074" r:id="rId4"/>
    <oleObject progId="Worksheet" dvAspect="DVASPECT_ICON" shapeId="3075" r:id="rId5"/>
    <oleObject progId="Worksheet" dvAspect="DVASPECT_ICON" shapeId="3076" r:id="rId6"/>
    <oleObject progId="Worksheet" dvAspect="DVASPECT_ICON" shapeId="3077" r:id="rId7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A5" sqref="A5"/>
    </sheetView>
  </sheetViews>
  <sheetFormatPr defaultRowHeight="15"/>
  <cols>
    <col min="3" max="3" width="15" customWidth="1"/>
    <col min="4" max="4" width="19.42578125" customWidth="1"/>
    <col min="5" max="5" width="19.42578125" style="14" customWidth="1"/>
    <col min="6" max="6" width="29.42578125" customWidth="1"/>
    <col min="7" max="7" width="19.140625" customWidth="1"/>
    <col min="8" max="8" width="15.5703125" bestFit="1" customWidth="1"/>
    <col min="9" max="9" width="15.140625" bestFit="1" customWidth="1"/>
    <col min="10" max="10" width="19.85546875" customWidth="1"/>
    <col min="11" max="11" width="15.42578125" customWidth="1"/>
    <col min="12" max="12" width="9.7109375" bestFit="1" customWidth="1"/>
    <col min="13" max="13" width="17.85546875" customWidth="1"/>
  </cols>
  <sheetData>
    <row r="1" spans="1:13">
      <c r="A1" s="103" t="s">
        <v>5</v>
      </c>
      <c r="B1" s="103" t="s">
        <v>0</v>
      </c>
      <c r="C1" s="103" t="s">
        <v>1</v>
      </c>
      <c r="D1" s="103" t="s">
        <v>39</v>
      </c>
      <c r="E1" s="162" t="s">
        <v>166</v>
      </c>
      <c r="F1" s="103" t="s">
        <v>7</v>
      </c>
      <c r="G1" s="103" t="s">
        <v>8</v>
      </c>
      <c r="H1" s="103" t="s">
        <v>9</v>
      </c>
      <c r="I1" s="103" t="s">
        <v>10</v>
      </c>
      <c r="J1" s="15" t="s">
        <v>2</v>
      </c>
      <c r="K1" s="15" t="s">
        <v>11</v>
      </c>
      <c r="L1" s="15" t="s">
        <v>12</v>
      </c>
      <c r="M1" s="103" t="s">
        <v>73</v>
      </c>
    </row>
    <row r="2" spans="1:13">
      <c r="A2" s="12">
        <v>42064</v>
      </c>
      <c r="B2" s="2" t="s">
        <v>26</v>
      </c>
      <c r="C2" s="2" t="s">
        <v>95</v>
      </c>
      <c r="D2" s="2" t="s">
        <v>14</v>
      </c>
      <c r="E2" s="129" t="s">
        <v>167</v>
      </c>
      <c r="F2" s="2" t="s">
        <v>145</v>
      </c>
      <c r="G2" s="2" t="s">
        <v>71</v>
      </c>
      <c r="H2" s="2"/>
      <c r="I2" s="2" t="s">
        <v>18</v>
      </c>
      <c r="J2" s="26">
        <v>42115</v>
      </c>
      <c r="K2" s="17"/>
      <c r="L2" s="17"/>
      <c r="M2" s="2"/>
    </row>
    <row r="3" spans="1:13">
      <c r="A3" s="12">
        <v>42064</v>
      </c>
      <c r="B3" s="12" t="s">
        <v>26</v>
      </c>
      <c r="C3" s="2" t="s">
        <v>95</v>
      </c>
      <c r="D3" s="2" t="s">
        <v>52</v>
      </c>
      <c r="E3" s="129" t="s">
        <v>167</v>
      </c>
      <c r="F3" s="2" t="s">
        <v>150</v>
      </c>
      <c r="G3" s="2" t="s">
        <v>51</v>
      </c>
      <c r="H3" s="2"/>
      <c r="I3" s="2" t="s">
        <v>18</v>
      </c>
      <c r="J3" s="26">
        <v>42115</v>
      </c>
      <c r="K3" s="26"/>
      <c r="L3" s="17"/>
      <c r="M3" s="2"/>
    </row>
    <row r="4" spans="1:13">
      <c r="A4" s="12">
        <v>42170</v>
      </c>
      <c r="B4" s="2" t="s">
        <v>26</v>
      </c>
      <c r="C4" s="2" t="s">
        <v>95</v>
      </c>
      <c r="D4" s="2" t="s">
        <v>52</v>
      </c>
      <c r="E4" s="129" t="s">
        <v>167</v>
      </c>
      <c r="F4" s="2" t="s">
        <v>180</v>
      </c>
      <c r="G4" s="2" t="s">
        <v>51</v>
      </c>
      <c r="H4" s="2"/>
      <c r="I4" s="2" t="s">
        <v>18</v>
      </c>
      <c r="J4" s="26">
        <v>42181</v>
      </c>
      <c r="K4" s="17"/>
      <c r="L4" s="17"/>
      <c r="M4" s="2"/>
    </row>
    <row r="5" spans="1:13">
      <c r="A5" s="215">
        <v>42170</v>
      </c>
      <c r="B5" s="2" t="s">
        <v>26</v>
      </c>
      <c r="C5" s="2" t="s">
        <v>95</v>
      </c>
      <c r="D5" s="2" t="s">
        <v>14</v>
      </c>
      <c r="E5" s="2" t="s">
        <v>167</v>
      </c>
      <c r="F5" s="2" t="s">
        <v>220</v>
      </c>
      <c r="G5" s="2" t="s">
        <v>71</v>
      </c>
      <c r="H5" s="16"/>
      <c r="I5" s="2" t="s">
        <v>18</v>
      </c>
      <c r="J5" s="26">
        <v>42195</v>
      </c>
      <c r="K5" s="16"/>
      <c r="L5" s="16"/>
      <c r="M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Sheet1</vt:lpstr>
      <vt:lpstr>Consolidated Report</vt:lpstr>
      <vt:lpstr>CS</vt:lpstr>
      <vt:lpstr>BSC</vt:lpstr>
      <vt:lpstr>TC</vt:lpstr>
      <vt:lpstr>MM</vt:lpstr>
      <vt:lpstr>PAI</vt:lpstr>
      <vt:lpstr>RMSI</vt:lpstr>
      <vt:lpstr>BPP</vt:lpstr>
      <vt:lpstr>WAI</vt:lpstr>
      <vt:lpstr>Centrifugation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Neelam, Sravya</dc:creator>
  <cp:lastModifiedBy>venkat.panneerselvam</cp:lastModifiedBy>
  <dcterms:created xsi:type="dcterms:W3CDTF">2015-03-12T05:58:27Z</dcterms:created>
  <dcterms:modified xsi:type="dcterms:W3CDTF">2015-10-16T15:30:34Z</dcterms:modified>
</cp:coreProperties>
</file>