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<sst xmlns="http://schemas.openxmlformats.org/spreadsheetml/2006/main" uniqueCount="156">
  <si>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PAY_ORDERS_FX_DIGITAL Clearing Report for the Period from 2024-11-15 to 2024-11-21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</si>
  <si>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</si>
  <si>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</si>
  <si>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</si>
  <si>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</si>
  <si>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</si>
  <si>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</si>
  <si>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</si>
  <si>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- 9.25</t>
  </si>
  <si>
    <t>Before RR - TRX Fee ( 0.50USD)</t>
  </si>
  <si>
    <t>RR - 10%</t>
  </si>
  <si>
    <t>Payable To Client - Final</t>
  </si>
  <si>
    <t>Invoice Number</t>
  </si>
  <si>
    <t>Majestic - 1.00</t>
  </si>
  <si>
    <t>Introducer - 0.25</t>
  </si>
  <si>
    <t>Net after PSP &amp; Client</t>
  </si>
  <si>
    <t>Limegrove 50%</t>
  </si>
  <si>
    <t>PYY Share</t>
  </si>
  <si>
    <t>Bank Name</t>
  </si>
  <si>
    <t>Total PSP Fee</t>
  </si>
  <si>
    <t>b8f8452a-a822-11ef-86fc-7a621c343d04</t>
  </si>
  <si>
    <t>2024-11-21 18:07:35</t>
  </si>
  <si>
    <t>Success</t>
  </si>
  <si>
    <t>USD</t>
  </si>
  <si>
    <t>FD_10982670</t>
  </si>
  <si>
    <t>DesignerLounge Stripe</t>
  </si>
  <si>
    <t>f7e716f8-a818-11ef-819f-daddc7793999</t>
  </si>
  <si>
    <t>2024-11-21 16:57:45</t>
  </si>
  <si>
    <t>FD_57076232</t>
  </si>
  <si>
    <t>b467e234-a801-11ef-8b8c-7a621c343d04</t>
  </si>
  <si>
    <t>2024-11-21 14:11:14</t>
  </si>
  <si>
    <t>FD_70665180</t>
  </si>
  <si>
    <t>8139df46-a7f4-11ef-8d74-e21aa543678e</t>
  </si>
  <si>
    <t>2024-11-21 12:36:45</t>
  </si>
  <si>
    <t>FD_5818257</t>
  </si>
  <si>
    <t>da7b5e18-a7ef-11ef-9e8c-523255a38830</t>
  </si>
  <si>
    <t>2024-11-21 12:03:27</t>
  </si>
  <si>
    <t>FD_84364364</t>
  </si>
  <si>
    <t>5313149c-a7e6-11ef-bae5-36d90971d675</t>
  </si>
  <si>
    <t>2024-11-21 10:55:14</t>
  </si>
  <si>
    <t>FD_677012</t>
  </si>
  <si>
    <t>df82ab92-a7df-11ef-ba54-021e7e387d4f</t>
  </si>
  <si>
    <t>2024-11-21 10:09:03</t>
  </si>
  <si>
    <t>FD_68562031</t>
  </si>
  <si>
    <t>cdc86560-a7d8-11ef-abe6-4ebb0f10746d</t>
  </si>
  <si>
    <t>2024-11-21 09:18:27</t>
  </si>
  <si>
    <t>FD_2625566</t>
  </si>
  <si>
    <t>61cb415a-a7d5-11ef-92a0-5e8289a41d85</t>
  </si>
  <si>
    <t>2024-11-21 08:53:57</t>
  </si>
  <si>
    <t>Partial Refund</t>
  </si>
  <si>
    <t>FD_75155882</t>
  </si>
  <si>
    <t>144577f2-a7d5-11ef-b9b9-4ed6da7f9354</t>
  </si>
  <si>
    <t>2024-11-21 08:51:47</t>
  </si>
  <si>
    <t>FD_34645856</t>
  </si>
  <si>
    <t>66fd14c6-a7d2-11ef-8e70-aeeb05cc40ca</t>
  </si>
  <si>
    <t>2024-11-21 08:32:38</t>
  </si>
  <si>
    <t>FD_60493927</t>
  </si>
  <si>
    <t>322a165c-a7cf-11ef-aec3-e21aa543678e</t>
  </si>
  <si>
    <t>2024-11-21 08:09:41</t>
  </si>
  <si>
    <t>Refunded</t>
  </si>
  <si>
    <t>FD_30950053</t>
  </si>
  <si>
    <t>001980fa-a7b9-11ef-b3f8-92f7beebb89c</t>
  </si>
  <si>
    <t>2024-11-21 05:30:48</t>
  </si>
  <si>
    <t>FD_48657983</t>
  </si>
  <si>
    <t>0275e934-a754-11ef-8cf3-523255a38830</t>
  </si>
  <si>
    <t>2024-11-20 17:27:52</t>
  </si>
  <si>
    <t>FD_60689016</t>
  </si>
  <si>
    <t>10b5e6b2-a749-11ef-ae62-aeeb05cc40ca</t>
  </si>
  <si>
    <t>2024-11-20 16:09:32</t>
  </si>
  <si>
    <t>FD_27192652</t>
  </si>
  <si>
    <t>4f3d196c-a73c-11ef-b683-daddc7793999</t>
  </si>
  <si>
    <t>2024-11-20 14:38:13</t>
  </si>
  <si>
    <t>FD_13001109</t>
  </si>
  <si>
    <t>aeabf3c0-a717-11ef-94ca-aeeb05cc40ca</t>
  </si>
  <si>
    <t>2024-11-20 10:16:02</t>
  </si>
  <si>
    <t>FD_71734319</t>
  </si>
  <si>
    <t>473de2b2-a711-11ef-bf72-32b61d48bc23</t>
  </si>
  <si>
    <t>2024-11-20 09:30:12</t>
  </si>
  <si>
    <t>FD_99780507</t>
  </si>
  <si>
    <t>13942872-a70c-11ef-b289-523255a38830</t>
  </si>
  <si>
    <t>2024-11-20 08:52:57</t>
  </si>
  <si>
    <t>FD_19199734</t>
  </si>
  <si>
    <t>e1ab2d8c-a676-11ef-aeb2-22649d3c2e7d</t>
  </si>
  <si>
    <t>2024-11-19 15:04:59</t>
  </si>
  <si>
    <t>FD_28115737</t>
  </si>
  <si>
    <t>798ef7b2-a66f-11ef-bb60-7e1d4a1374af</t>
  </si>
  <si>
    <t>2024-11-19 14:11:57</t>
  </si>
  <si>
    <t>FD_50473599</t>
  </si>
  <si>
    <t>4a12e35a-a65f-11ef-b218-7e1d4a1374af</t>
  </si>
  <si>
    <t>2024-11-19 12:16:06</t>
  </si>
  <si>
    <t>FD_1365903</t>
  </si>
  <si>
    <t>9d145dac-a652-11ef-bd44-fa6c9dd8d586</t>
  </si>
  <si>
    <t>2024-11-19 10:45:22</t>
  </si>
  <si>
    <t>FD_37403255</t>
  </si>
  <si>
    <t>bae221f0-a63b-11ef-a263-7e1d4a1374af</t>
  </si>
  <si>
    <t>2024-11-19 08:01:33</t>
  </si>
  <si>
    <t>FD_19320758</t>
  </si>
  <si>
    <t>bf0c1a12-a599-11ef-8d99-c2ebd4b446ef</t>
  </si>
  <si>
    <t>2024-11-18 12:42:02</t>
  </si>
  <si>
    <t>FD_90446701</t>
  </si>
  <si>
    <t>ee684294-a58b-11ef-a6c4-fe2abac03426</t>
  </si>
  <si>
    <t>2024-11-18 11:03:08</t>
  </si>
  <si>
    <t>FD_97947855</t>
  </si>
  <si>
    <t>aa7b836e-a588-11ef-96af-7aaaa02c7eba</t>
  </si>
  <si>
    <t>2024-11-18 10:39:46</t>
  </si>
  <si>
    <t>FD_52581848</t>
  </si>
  <si>
    <t>73cce616-a586-11ef-9221-660b9e11c823</t>
  </si>
  <si>
    <t>2024-11-18 10:23:55</t>
  </si>
  <si>
    <t>FD_19227665</t>
  </si>
  <si>
    <t>29b5ff6a-a57a-11ef-9fdb-86419de8506e</t>
  </si>
  <si>
    <t>2024-11-18 08:55:57</t>
  </si>
  <si>
    <t>FD_34348375</t>
  </si>
  <si>
    <t>278509ea-a384-11ef-a2d0-5ecc1c9fbd42</t>
  </si>
  <si>
    <t>2024-11-15 21:02:26</t>
  </si>
  <si>
    <t>FD_83394699</t>
  </si>
  <si>
    <t>77e38726-a358-11ef-8bc5-7aaaa02c7eba</t>
  </si>
  <si>
    <t>2024-11-15 15:49:41</t>
  </si>
  <si>
    <t>FD_27561354</t>
  </si>
  <si>
    <t>bd282aec-a350-11ef-82e2-86419de8506e</t>
  </si>
  <si>
    <t>2024-11-15 14:54:23</t>
  </si>
  <si>
    <t>FD_67983305</t>
  </si>
  <si>
    <t>0f7d1ed0-a327-11ef-9f9b-f62a8ccfad1a</t>
  </si>
  <si>
    <t>2024-11-15 09:56:02</t>
  </si>
  <si>
    <t>FD_79283569</t>
  </si>
  <si>
    <t>071a21e0-a325-11ef-bdde-fe2abac03426</t>
  </si>
  <si>
    <t>2024-11-15 09:41:29</t>
  </si>
  <si>
    <t>FD_9729291511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</si>
  <si>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</si>
  <si>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</si>
  <si>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</si>
  <si>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</si>
  <si>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</si>
  <si>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</si>
  <si>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</si>
  <si>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</si>
  <si>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</si>
  <si>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</si>
  <si>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</si>
  <si>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</si>
  <si>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</si>
  <si>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</si>
  <si>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</si>
  <si>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</si>
  <si>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</si>
  <si>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</si>
  <si>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</si>
  <si>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</si>
  <si>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</si>
  <si>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</si>
  <si>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</si>
  <si>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</si>
  <si>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</si>
  <si>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</si>
  <si>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</si>
  <si>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1.5 -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</si>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</sst>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8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20.995" bestFit="true" customWidth="true" style="0"/>
    <col min="9" max="9" width="38.705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0.995" bestFit="true" customWidth="true" style="0"/>
    <col min="14" max="14" width="23.423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25.851" bestFit="true" customWidth="true" style="0"/>
    <col min="19" max="19" width="18.71" bestFit="true" customWidth="true" style="0"/>
    <col min="20" max="20" width="5.856" bestFit="true" customWidth="true" style="0"/>
    <col min="21" max="21" width="5.856" bestFit="true" customWidth="true" style="0"/>
    <col min="22" max="22" width="5.856" bestFit="true" customWidth="true" style="0"/>
    <col min="23" max="23" width="5.856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/>
      <c r="U2" s="3"/>
      <c r="V2" s="3"/>
      <c r="W2" s="3"/>
      <c r="X2" s="3"/>
      <c r="Y2" s="3"/>
      <c r="Z2" s="3"/>
      <c r="AA2" s="3"/>
      <c r="AB2" s="3"/>
    </row>
    <row r="3" spans="1:28">
      <c r="A3">
        <v>1</v>
      </c>
      <c r="B3" t="s">
        <v>20</v>
      </c>
      <c r="C3" t="s">
        <v>21</v>
      </c>
      <c r="D3" t="s">
        <v>22</v>
      </c>
      <c r="E3" t="s">
        <v>23</v>
      </c>
      <c r="F3" s="7"/>
      <c r="G3" s="4">
        <v>500.0</v>
      </c>
      <c r="H3" s="8" t="str">
        <f>((G3 * 9.25)/100)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 t="s">
        <v>24</v>
      </c>
      <c r="M3" s="4">
        <v>5.0</v>
      </c>
      <c r="N3" s="4">
        <v>1.25</v>
      </c>
      <c r="O3" s="4">
        <v>40.0</v>
      </c>
      <c r="P3" s="4">
        <v>20.0</v>
      </c>
      <c r="Q3" s="4">
        <v>20.0</v>
      </c>
      <c r="R3" s="4" t="s">
        <v>25</v>
      </c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26</v>
      </c>
      <c r="C4" t="s">
        <v>27</v>
      </c>
      <c r="D4" t="s">
        <v>22</v>
      </c>
      <c r="E4" t="s">
        <v>23</v>
      </c>
      <c r="F4" s="7"/>
      <c r="G4" s="4">
        <v>5000.0</v>
      </c>
      <c r="H4" s="8" t="str">
        <f>((G4 * 9.25)/100)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 t="s">
        <v>28</v>
      </c>
      <c r="M4" s="4">
        <v>50.0</v>
      </c>
      <c r="N4" s="4">
        <v>12.5</v>
      </c>
      <c r="O4" s="4">
        <v>400.0</v>
      </c>
      <c r="P4" s="4">
        <v>200.0</v>
      </c>
      <c r="Q4" s="4">
        <v>200.0</v>
      </c>
      <c r="R4" s="4" t="s">
        <v>25</v>
      </c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29</v>
      </c>
      <c r="C5" t="s">
        <v>30</v>
      </c>
      <c r="D5" t="s">
        <v>22</v>
      </c>
      <c r="E5" t="s">
        <v>23</v>
      </c>
      <c r="F5" s="7"/>
      <c r="G5" s="4">
        <v>300.0</v>
      </c>
      <c r="H5" s="8" t="str">
        <f>((G5 * 9.25)/100)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 t="s">
        <v>31</v>
      </c>
      <c r="M5" s="4">
        <v>3.0</v>
      </c>
      <c r="N5" s="4">
        <v>0.75</v>
      </c>
      <c r="O5" s="4">
        <v>24.0</v>
      </c>
      <c r="P5" s="4">
        <v>12.0</v>
      </c>
      <c r="Q5" s="4">
        <v>12.0</v>
      </c>
      <c r="R5" s="4" t="s">
        <v>25</v>
      </c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32</v>
      </c>
      <c r="C6" t="s">
        <v>33</v>
      </c>
      <c r="D6" t="s">
        <v>22</v>
      </c>
      <c r="E6" t="s">
        <v>23</v>
      </c>
      <c r="F6" s="7"/>
      <c r="G6" s="4">
        <v>250.0</v>
      </c>
      <c r="H6" s="8" t="str">
        <f>((G6 * 9.25)/100)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 t="s">
        <v>34</v>
      </c>
      <c r="M6" s="4">
        <v>2.5</v>
      </c>
      <c r="N6" s="4">
        <v>0.63</v>
      </c>
      <c r="O6" s="4">
        <v>19.995</v>
      </c>
      <c r="P6" s="4">
        <v>10.0</v>
      </c>
      <c r="Q6" s="4">
        <v>10.0</v>
      </c>
      <c r="R6" s="4" t="s">
        <v>25</v>
      </c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22</v>
      </c>
      <c r="E7" t="s">
        <v>23</v>
      </c>
      <c r="F7" s="7"/>
      <c r="G7" s="4">
        <v>250.0</v>
      </c>
      <c r="H7" s="8" t="str">
        <f>((G7 * 9.25)/100)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 t="s">
        <v>37</v>
      </c>
      <c r="M7" s="4">
        <v>2.5</v>
      </c>
      <c r="N7" s="4">
        <v>0.63</v>
      </c>
      <c r="O7" s="4">
        <v>19.995</v>
      </c>
      <c r="P7" s="4">
        <v>10.0</v>
      </c>
      <c r="Q7" s="4">
        <v>10.0</v>
      </c>
      <c r="R7" s="4" t="s">
        <v>25</v>
      </c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38</v>
      </c>
      <c r="C8" t="s">
        <v>39</v>
      </c>
      <c r="D8" t="s">
        <v>22</v>
      </c>
      <c r="E8" t="s">
        <v>23</v>
      </c>
      <c r="F8" s="7"/>
      <c r="G8" s="4">
        <v>250.0</v>
      </c>
      <c r="H8" s="8" t="str">
        <f>((G8 * 9.25)/100)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 t="s">
        <v>40</v>
      </c>
      <c r="M8" s="4">
        <v>2.5</v>
      </c>
      <c r="N8" s="4">
        <v>0.63</v>
      </c>
      <c r="O8" s="4">
        <v>19.995</v>
      </c>
      <c r="P8" s="4">
        <v>10.0</v>
      </c>
      <c r="Q8" s="4">
        <v>10.0</v>
      </c>
      <c r="R8" s="4" t="s">
        <v>25</v>
      </c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41</v>
      </c>
      <c r="C9" t="s">
        <v>42</v>
      </c>
      <c r="D9" t="s">
        <v>22</v>
      </c>
      <c r="E9" t="s">
        <v>23</v>
      </c>
      <c r="F9" s="7"/>
      <c r="G9" s="4">
        <v>250.0</v>
      </c>
      <c r="H9" s="8" t="str">
        <f>((G9 * 9.25)/100)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 t="s">
        <v>43</v>
      </c>
      <c r="M9" s="4">
        <v>2.5</v>
      </c>
      <c r="N9" s="4">
        <v>0.63</v>
      </c>
      <c r="O9" s="4">
        <v>19.995</v>
      </c>
      <c r="P9" s="4">
        <v>10.0</v>
      </c>
      <c r="Q9" s="4">
        <v>10.0</v>
      </c>
      <c r="R9" s="4" t="s">
        <v>25</v>
      </c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44</v>
      </c>
      <c r="C10" t="s">
        <v>45</v>
      </c>
      <c r="D10" t="s">
        <v>22</v>
      </c>
      <c r="E10" t="s">
        <v>23</v>
      </c>
      <c r="F10" s="7"/>
      <c r="G10" s="4">
        <v>250.0</v>
      </c>
      <c r="H10" s="8" t="str">
        <f>((G10 * 9.25)/100)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 t="s">
        <v>46</v>
      </c>
      <c r="M10" s="4">
        <v>2.5</v>
      </c>
      <c r="N10" s="4">
        <v>0.63</v>
      </c>
      <c r="O10" s="4">
        <v>19.995</v>
      </c>
      <c r="P10" s="4">
        <v>10.0</v>
      </c>
      <c r="Q10" s="4">
        <v>10.0</v>
      </c>
      <c r="R10" s="4" t="s">
        <v>25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47</v>
      </c>
      <c r="C11" t="s">
        <v>48</v>
      </c>
      <c r="D11" t="s">
        <v>49</v>
      </c>
      <c r="E11" t="s">
        <v>23</v>
      </c>
      <c r="F11" s="7"/>
      <c r="G11" s="4">
        <v>250.0</v>
      </c>
      <c r="H11" s="8" t="str">
        <f>((G11 * 9.25)/100)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 t="s">
        <v>50</v>
      </c>
      <c r="M11" s="4">
        <v>2.5</v>
      </c>
      <c r="N11" s="4">
        <v>0.63</v>
      </c>
      <c r="O11" s="4">
        <v>19.995</v>
      </c>
      <c r="P11" s="4">
        <v>10.0</v>
      </c>
      <c r="Q11" s="4">
        <v>10.0</v>
      </c>
      <c r="R11" s="4" t="s">
        <v>25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51</v>
      </c>
      <c r="C12" t="s">
        <v>52</v>
      </c>
      <c r="D12" t="s">
        <v>22</v>
      </c>
      <c r="E12" t="s">
        <v>23</v>
      </c>
      <c r="F12" s="7"/>
      <c r="G12" s="4">
        <v>250.0</v>
      </c>
      <c r="H12" s="8" t="str">
        <f>((G12 * 9.25)/100)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 t="s">
        <v>53</v>
      </c>
      <c r="M12" s="4">
        <v>2.5</v>
      </c>
      <c r="N12" s="4">
        <v>0.63</v>
      </c>
      <c r="O12" s="4">
        <v>19.995</v>
      </c>
      <c r="P12" s="4">
        <v>10.0</v>
      </c>
      <c r="Q12" s="4">
        <v>10.0</v>
      </c>
      <c r="R12" s="4" t="s">
        <v>25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54</v>
      </c>
      <c r="C13" t="s">
        <v>55</v>
      </c>
      <c r="D13" t="s">
        <v>22</v>
      </c>
      <c r="E13" t="s">
        <v>23</v>
      </c>
      <c r="F13" s="7"/>
      <c r="G13" s="4">
        <v>250.0</v>
      </c>
      <c r="H13" s="8" t="str">
        <f>((G13 * 9.25)/100)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 t="s">
        <v>56</v>
      </c>
      <c r="M13" s="4">
        <v>2.5</v>
      </c>
      <c r="N13" s="4">
        <v>0.63</v>
      </c>
      <c r="O13" s="4">
        <v>19.995</v>
      </c>
      <c r="P13" s="4">
        <v>10.0</v>
      </c>
      <c r="Q13" s="4">
        <v>10.0</v>
      </c>
      <c r="R13" s="4" t="s">
        <v>25</v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57</v>
      </c>
      <c r="C14" t="s">
        <v>58</v>
      </c>
      <c r="D14" t="s">
        <v>59</v>
      </c>
      <c r="E14" t="s">
        <v>23</v>
      </c>
      <c r="F14" s="7"/>
      <c r="G14" s="4">
        <v>250.0</v>
      </c>
      <c r="H14" s="8" t="str">
        <f>((G14 * 9.25)/100)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 t="s">
        <v>60</v>
      </c>
      <c r="M14" s="4">
        <v>2.5</v>
      </c>
      <c r="N14" s="4">
        <v>0.63</v>
      </c>
      <c r="O14" s="4">
        <v>19.995</v>
      </c>
      <c r="P14" s="4">
        <v>10.0</v>
      </c>
      <c r="Q14" s="4">
        <v>10.0</v>
      </c>
      <c r="R14" s="4" t="s">
        <v>25</v>
      </c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61</v>
      </c>
      <c r="C15" t="s">
        <v>62</v>
      </c>
      <c r="D15" t="s">
        <v>22</v>
      </c>
      <c r="E15" t="s">
        <v>23</v>
      </c>
      <c r="F15" s="7"/>
      <c r="G15" s="4">
        <v>250.0</v>
      </c>
      <c r="H15" s="8" t="str">
        <f>((G15 * 9.25)/100)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 t="s">
        <v>63</v>
      </c>
      <c r="M15" s="4">
        <v>2.5</v>
      </c>
      <c r="N15" s="4">
        <v>0.63</v>
      </c>
      <c r="O15" s="4">
        <v>19.995</v>
      </c>
      <c r="P15" s="4">
        <v>10.0</v>
      </c>
      <c r="Q15" s="4">
        <v>10.0</v>
      </c>
      <c r="R15" s="4" t="s">
        <v>25</v>
      </c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64</v>
      </c>
      <c r="C16" t="s">
        <v>65</v>
      </c>
      <c r="D16" t="s">
        <v>22</v>
      </c>
      <c r="E16" t="s">
        <v>23</v>
      </c>
      <c r="F16" s="7"/>
      <c r="G16" s="4">
        <v>1000.0</v>
      </c>
      <c r="H16" s="8" t="str">
        <f>((G16 * 9.25)/100)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 t="s">
        <v>66</v>
      </c>
      <c r="M16" s="4">
        <v>10.0</v>
      </c>
      <c r="N16" s="4">
        <v>2.5</v>
      </c>
      <c r="O16" s="4">
        <v>80.0</v>
      </c>
      <c r="P16" s="4">
        <v>40.0</v>
      </c>
      <c r="Q16" s="4">
        <v>40.0</v>
      </c>
      <c r="R16" s="4" t="s">
        <v>25</v>
      </c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67</v>
      </c>
      <c r="C17" t="s">
        <v>68</v>
      </c>
      <c r="D17" t="s">
        <v>49</v>
      </c>
      <c r="E17" t="s">
        <v>23</v>
      </c>
      <c r="F17" s="7"/>
      <c r="G17" s="4">
        <v>1000.0</v>
      </c>
      <c r="H17" s="8" t="str">
        <f>((G17 * 9.25)/100)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 t="s">
        <v>69</v>
      </c>
      <c r="M17" s="4">
        <v>10.0</v>
      </c>
      <c r="N17" s="4">
        <v>2.5</v>
      </c>
      <c r="O17" s="4">
        <v>80.0</v>
      </c>
      <c r="P17" s="4">
        <v>40.0</v>
      </c>
      <c r="Q17" s="4">
        <v>40.0</v>
      </c>
      <c r="R17" s="4" t="s">
        <v>25</v>
      </c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70</v>
      </c>
      <c r="C18" t="s">
        <v>71</v>
      </c>
      <c r="D18" t="s">
        <v>22</v>
      </c>
      <c r="E18" t="s">
        <v>23</v>
      </c>
      <c r="F18" s="7"/>
      <c r="G18" s="4">
        <v>1500.0</v>
      </c>
      <c r="H18" s="8" t="str">
        <f>((G18 * 9.25)/100)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 t="s">
        <v>72</v>
      </c>
      <c r="M18" s="4">
        <v>15.0</v>
      </c>
      <c r="N18" s="4">
        <v>3.75</v>
      </c>
      <c r="O18" s="4">
        <v>120.0</v>
      </c>
      <c r="P18" s="4">
        <v>60.0</v>
      </c>
      <c r="Q18" s="4">
        <v>60.0</v>
      </c>
      <c r="R18" s="4" t="s">
        <v>25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73</v>
      </c>
      <c r="C19" t="s">
        <v>74</v>
      </c>
      <c r="D19" t="s">
        <v>22</v>
      </c>
      <c r="E19" t="s">
        <v>23</v>
      </c>
      <c r="F19" s="7"/>
      <c r="G19" s="4">
        <v>500.0</v>
      </c>
      <c r="H19" s="8" t="str">
        <f>((G19 * 9.25)/100)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 t="s">
        <v>75</v>
      </c>
      <c r="M19" s="4">
        <v>5.0</v>
      </c>
      <c r="N19" s="4">
        <v>1.25</v>
      </c>
      <c r="O19" s="4">
        <v>40.0</v>
      </c>
      <c r="P19" s="4">
        <v>20.0</v>
      </c>
      <c r="Q19" s="4">
        <v>20.0</v>
      </c>
      <c r="R19" s="4" t="s">
        <v>25</v>
      </c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76</v>
      </c>
      <c r="C20" t="s">
        <v>77</v>
      </c>
      <c r="D20" t="s">
        <v>22</v>
      </c>
      <c r="E20" t="s">
        <v>23</v>
      </c>
      <c r="F20" s="7"/>
      <c r="G20" s="4">
        <v>1000.0</v>
      </c>
      <c r="H20" s="8" t="str">
        <f>((G20 * 9.25)/100)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 t="s">
        <v>78</v>
      </c>
      <c r="M20" s="4">
        <v>10.0</v>
      </c>
      <c r="N20" s="4">
        <v>2.5</v>
      </c>
      <c r="O20" s="4">
        <v>80.0</v>
      </c>
      <c r="P20" s="4">
        <v>40.0</v>
      </c>
      <c r="Q20" s="4">
        <v>40.0</v>
      </c>
      <c r="R20" s="4" t="s">
        <v>25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79</v>
      </c>
      <c r="C21" t="s">
        <v>80</v>
      </c>
      <c r="D21" t="s">
        <v>22</v>
      </c>
      <c r="E21" t="s">
        <v>23</v>
      </c>
      <c r="F21" s="7"/>
      <c r="G21" s="4">
        <v>250.0</v>
      </c>
      <c r="H21" s="8" t="str">
        <f>((G21 * 9.25)/100)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 t="s">
        <v>81</v>
      </c>
      <c r="M21" s="4">
        <v>2.5</v>
      </c>
      <c r="N21" s="4">
        <v>0.63</v>
      </c>
      <c r="O21" s="4">
        <v>19.995</v>
      </c>
      <c r="P21" s="4">
        <v>10.0</v>
      </c>
      <c r="Q21" s="4">
        <v>10.0</v>
      </c>
      <c r="R21" s="4" t="s">
        <v>25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82</v>
      </c>
      <c r="C22" t="s">
        <v>83</v>
      </c>
      <c r="D22" t="s">
        <v>22</v>
      </c>
      <c r="E22" t="s">
        <v>23</v>
      </c>
      <c r="F22" s="7"/>
      <c r="G22" s="4">
        <v>1000.0</v>
      </c>
      <c r="H22" s="8" t="str">
        <f>((G22 * 9.25)/100)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 t="s">
        <v>84</v>
      </c>
      <c r="M22" s="4">
        <v>10.0</v>
      </c>
      <c r="N22" s="4">
        <v>2.5</v>
      </c>
      <c r="O22" s="4">
        <v>80.0</v>
      </c>
      <c r="P22" s="4">
        <v>40.0</v>
      </c>
      <c r="Q22" s="4">
        <v>40.0</v>
      </c>
      <c r="R22" s="4" t="s">
        <v>25</v>
      </c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85</v>
      </c>
      <c r="C23" t="s">
        <v>86</v>
      </c>
      <c r="D23" t="s">
        <v>22</v>
      </c>
      <c r="E23" t="s">
        <v>23</v>
      </c>
      <c r="F23" s="7"/>
      <c r="G23" s="4">
        <v>650.0</v>
      </c>
      <c r="H23" s="8" t="str">
        <f>((G23 * 9.25)/100)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 t="s">
        <v>87</v>
      </c>
      <c r="M23" s="4">
        <v>6.5</v>
      </c>
      <c r="N23" s="4">
        <v>1.63</v>
      </c>
      <c r="O23" s="4">
        <v>51.995</v>
      </c>
      <c r="P23" s="4">
        <v>26.0</v>
      </c>
      <c r="Q23" s="4">
        <v>26.0</v>
      </c>
      <c r="R23" s="4" t="s">
        <v>25</v>
      </c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88</v>
      </c>
      <c r="C24" t="s">
        <v>89</v>
      </c>
      <c r="D24" t="s">
        <v>22</v>
      </c>
      <c r="E24" t="s">
        <v>23</v>
      </c>
      <c r="F24" s="7"/>
      <c r="G24" s="4">
        <v>250.0</v>
      </c>
      <c r="H24" s="8" t="str">
        <f>((G24 * 9.25)/100)</f>
        <v>0</v>
      </c>
      <c r="I24" s="8" t="str">
        <f>(G24 - H24 - 0.50)</f>
        <v>0</v>
      </c>
      <c r="J24" s="8" t="str">
        <f>((G24 * 10)/100 )</f>
        <v>0</v>
      </c>
      <c r="K24" s="8" t="str">
        <f>(I24 - J24 )</f>
        <v>0</v>
      </c>
      <c r="L24" t="s">
        <v>90</v>
      </c>
      <c r="M24" s="4">
        <v>2.5</v>
      </c>
      <c r="N24" s="4">
        <v>0.63</v>
      </c>
      <c r="O24" s="4">
        <v>19.995</v>
      </c>
      <c r="P24" s="4">
        <v>10.0</v>
      </c>
      <c r="Q24" s="4">
        <v>10.0</v>
      </c>
      <c r="R24" s="4" t="s">
        <v>25</v>
      </c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91</v>
      </c>
      <c r="C25" t="s">
        <v>92</v>
      </c>
      <c r="D25" t="s">
        <v>22</v>
      </c>
      <c r="E25" t="s">
        <v>23</v>
      </c>
      <c r="F25" s="7"/>
      <c r="G25" s="4">
        <v>635.0</v>
      </c>
      <c r="H25" s="8" t="str">
        <f>((G25 * 9.25)/100)</f>
        <v>0</v>
      </c>
      <c r="I25" s="8" t="str">
        <f>(G25 - H25 - 0.50)</f>
        <v>0</v>
      </c>
      <c r="J25" s="8" t="str">
        <f>((G25 * 10)/100 )</f>
        <v>0</v>
      </c>
      <c r="K25" s="8" t="str">
        <f>(I25 - J25 )</f>
        <v>0</v>
      </c>
      <c r="L25" t="s">
        <v>93</v>
      </c>
      <c r="M25" s="4">
        <v>6.35</v>
      </c>
      <c r="N25" s="4">
        <v>1.59</v>
      </c>
      <c r="O25" s="4">
        <v>50.7975</v>
      </c>
      <c r="P25" s="4">
        <v>25.4</v>
      </c>
      <c r="Q25" s="4">
        <v>25.4</v>
      </c>
      <c r="R25" s="4" t="s">
        <v>25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94</v>
      </c>
      <c r="C26" t="s">
        <v>95</v>
      </c>
      <c r="D26" t="s">
        <v>22</v>
      </c>
      <c r="E26" t="s">
        <v>23</v>
      </c>
      <c r="F26" s="7"/>
      <c r="G26" s="4">
        <v>250.0</v>
      </c>
      <c r="H26" s="8" t="str">
        <f>((G26 * 9.25)/100)</f>
        <v>0</v>
      </c>
      <c r="I26" s="8" t="str">
        <f>(G26 - H26 - 0.50)</f>
        <v>0</v>
      </c>
      <c r="J26" s="8" t="str">
        <f>((G26 * 10)/100 )</f>
        <v>0</v>
      </c>
      <c r="K26" s="8" t="str">
        <f>(I26 - J26 )</f>
        <v>0</v>
      </c>
      <c r="L26" t="s">
        <v>96</v>
      </c>
      <c r="M26" s="4">
        <v>2.5</v>
      </c>
      <c r="N26" s="4">
        <v>0.63</v>
      </c>
      <c r="O26" s="4">
        <v>19.995</v>
      </c>
      <c r="P26" s="4">
        <v>10.0</v>
      </c>
      <c r="Q26" s="4">
        <v>10.0</v>
      </c>
      <c r="R26" s="4" t="s">
        <v>25</v>
      </c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97</v>
      </c>
      <c r="C27" t="s">
        <v>98</v>
      </c>
      <c r="D27" t="s">
        <v>22</v>
      </c>
      <c r="E27" t="s">
        <v>23</v>
      </c>
      <c r="F27" s="7"/>
      <c r="G27" s="4">
        <v>250.0</v>
      </c>
      <c r="H27" s="8" t="str">
        <f>((G27 * 9.25)/100)</f>
        <v>0</v>
      </c>
      <c r="I27" s="8" t="str">
        <f>(G27 - H27 - 0.50)</f>
        <v>0</v>
      </c>
      <c r="J27" s="8" t="str">
        <f>((G27 * 10)/100 )</f>
        <v>0</v>
      </c>
      <c r="K27" s="8" t="str">
        <f>(I27 - J27 )</f>
        <v>0</v>
      </c>
      <c r="L27" t="s">
        <v>99</v>
      </c>
      <c r="M27" s="4">
        <v>2.5</v>
      </c>
      <c r="N27" s="4">
        <v>0.63</v>
      </c>
      <c r="O27" s="4">
        <v>19.995</v>
      </c>
      <c r="P27" s="4">
        <v>10.0</v>
      </c>
      <c r="Q27" s="4">
        <v>10.0</v>
      </c>
      <c r="R27" s="4" t="s">
        <v>25</v>
      </c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100</v>
      </c>
      <c r="C28" t="s">
        <v>101</v>
      </c>
      <c r="D28" t="s">
        <v>22</v>
      </c>
      <c r="E28" t="s">
        <v>23</v>
      </c>
      <c r="F28" s="7"/>
      <c r="G28" s="4">
        <v>250.0</v>
      </c>
      <c r="H28" s="8" t="str">
        <f>((G28 * 9.25)/100)</f>
        <v>0</v>
      </c>
      <c r="I28" s="8" t="str">
        <f>(G28 - H28 - 0.50)</f>
        <v>0</v>
      </c>
      <c r="J28" s="8" t="str">
        <f>((G28 * 10)/100 )</f>
        <v>0</v>
      </c>
      <c r="K28" s="8" t="str">
        <f>(I28 - J28 )</f>
        <v>0</v>
      </c>
      <c r="L28" t="s">
        <v>102</v>
      </c>
      <c r="M28" s="4">
        <v>2.5</v>
      </c>
      <c r="N28" s="4">
        <v>0.63</v>
      </c>
      <c r="O28" s="4">
        <v>19.995</v>
      </c>
      <c r="P28" s="4">
        <v>10.0</v>
      </c>
      <c r="Q28" s="4">
        <v>10.0</v>
      </c>
      <c r="R28" s="4" t="s">
        <v>25</v>
      </c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103</v>
      </c>
      <c r="C29" t="s">
        <v>104</v>
      </c>
      <c r="D29" t="s">
        <v>22</v>
      </c>
      <c r="E29" t="s">
        <v>23</v>
      </c>
      <c r="F29" s="7"/>
      <c r="G29" s="4">
        <v>250.0</v>
      </c>
      <c r="H29" s="8" t="str">
        <f>((G29 * 9.25)/100)</f>
        <v>0</v>
      </c>
      <c r="I29" s="8" t="str">
        <f>(G29 - H29 - 0.50)</f>
        <v>0</v>
      </c>
      <c r="J29" s="8" t="str">
        <f>((G29 * 10)/100 )</f>
        <v>0</v>
      </c>
      <c r="K29" s="8" t="str">
        <f>(I29 - J29 )</f>
        <v>0</v>
      </c>
      <c r="L29" t="s">
        <v>105</v>
      </c>
      <c r="M29" s="4">
        <v>2.5</v>
      </c>
      <c r="N29" s="4">
        <v>0.63</v>
      </c>
      <c r="O29" s="4">
        <v>19.995</v>
      </c>
      <c r="P29" s="4">
        <v>10.0</v>
      </c>
      <c r="Q29" s="4">
        <v>10.0</v>
      </c>
      <c r="R29" s="4" t="s">
        <v>25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106</v>
      </c>
      <c r="C30" t="s">
        <v>107</v>
      </c>
      <c r="D30" t="s">
        <v>22</v>
      </c>
      <c r="E30" t="s">
        <v>23</v>
      </c>
      <c r="F30" s="7"/>
      <c r="G30" s="4">
        <v>250.0</v>
      </c>
      <c r="H30" s="8" t="str">
        <f>((G30 * 9.25)/100)</f>
        <v>0</v>
      </c>
      <c r="I30" s="8" t="str">
        <f>(G30 - H30 - 0.50)</f>
        <v>0</v>
      </c>
      <c r="J30" s="8" t="str">
        <f>((G30 * 10)/100 )</f>
        <v>0</v>
      </c>
      <c r="K30" s="8" t="str">
        <f>(I30 - J30 )</f>
        <v>0</v>
      </c>
      <c r="L30" t="s">
        <v>108</v>
      </c>
      <c r="M30" s="4">
        <v>2.5</v>
      </c>
      <c r="N30" s="4">
        <v>0.63</v>
      </c>
      <c r="O30" s="4">
        <v>19.995</v>
      </c>
      <c r="P30" s="4">
        <v>10.0</v>
      </c>
      <c r="Q30" s="4">
        <v>10.0</v>
      </c>
      <c r="R30" s="4" t="s">
        <v>25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109</v>
      </c>
      <c r="C31" t="s">
        <v>110</v>
      </c>
      <c r="D31" t="s">
        <v>22</v>
      </c>
      <c r="E31" t="s">
        <v>23</v>
      </c>
      <c r="F31" s="7"/>
      <c r="G31" s="4">
        <v>250.0</v>
      </c>
      <c r="H31" s="8" t="str">
        <f>((G31 * 9.25)/100)</f>
        <v>0</v>
      </c>
      <c r="I31" s="8" t="str">
        <f>(G31 - H31 - 0.50)</f>
        <v>0</v>
      </c>
      <c r="J31" s="8" t="str">
        <f>((G31 * 10)/100 )</f>
        <v>0</v>
      </c>
      <c r="K31" s="8" t="str">
        <f>(I31 - J31 )</f>
        <v>0</v>
      </c>
      <c r="L31" t="s">
        <v>111</v>
      </c>
      <c r="M31" s="4">
        <v>2.5</v>
      </c>
      <c r="N31" s="4">
        <v>0.63</v>
      </c>
      <c r="O31" s="4">
        <v>19.995</v>
      </c>
      <c r="P31" s="4">
        <v>10.0</v>
      </c>
      <c r="Q31" s="4">
        <v>10.0</v>
      </c>
      <c r="R31" s="4" t="s">
        <v>25</v>
      </c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112</v>
      </c>
      <c r="C32" t="s">
        <v>113</v>
      </c>
      <c r="D32" t="s">
        <v>22</v>
      </c>
      <c r="E32" t="s">
        <v>23</v>
      </c>
      <c r="F32" s="7"/>
      <c r="G32" s="4">
        <v>2500.0</v>
      </c>
      <c r="H32" s="8" t="str">
        <f>((G32 * 9.25)/100)</f>
        <v>0</v>
      </c>
      <c r="I32" s="8" t="str">
        <f>(G32 - H32 - 0.50)</f>
        <v>0</v>
      </c>
      <c r="J32" s="8" t="str">
        <f>((G32 * 10)/100 )</f>
        <v>0</v>
      </c>
      <c r="K32" s="8" t="str">
        <f>(I32 - J32 )</f>
        <v>0</v>
      </c>
      <c r="L32" t="s">
        <v>114</v>
      </c>
      <c r="M32" s="4">
        <v>25.0</v>
      </c>
      <c r="N32" s="4">
        <v>6.25</v>
      </c>
      <c r="O32" s="4">
        <v>200.0</v>
      </c>
      <c r="P32" s="4">
        <v>100.0</v>
      </c>
      <c r="Q32" s="4">
        <v>100.0</v>
      </c>
      <c r="R32" s="4" t="s">
        <v>25</v>
      </c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115</v>
      </c>
      <c r="C33" t="s">
        <v>116</v>
      </c>
      <c r="D33" t="s">
        <v>22</v>
      </c>
      <c r="E33" t="s">
        <v>23</v>
      </c>
      <c r="F33" s="7"/>
      <c r="G33" s="4">
        <v>5000.0</v>
      </c>
      <c r="H33" s="8" t="str">
        <f>((G33 * 9.25)/100)</f>
        <v>0</v>
      </c>
      <c r="I33" s="8" t="str">
        <f>(G33 - H33 - 0.50)</f>
        <v>0</v>
      </c>
      <c r="J33" s="8" t="str">
        <f>((G33 * 10)/100 )</f>
        <v>0</v>
      </c>
      <c r="K33" s="8" t="str">
        <f>(I33 - J33 )</f>
        <v>0</v>
      </c>
      <c r="L33" t="s">
        <v>117</v>
      </c>
      <c r="M33" s="4">
        <v>50.0</v>
      </c>
      <c r="N33" s="4">
        <v>12.5</v>
      </c>
      <c r="O33" s="4">
        <v>400.0</v>
      </c>
      <c r="P33" s="4">
        <v>200.0</v>
      </c>
      <c r="Q33" s="4">
        <v>200.0</v>
      </c>
      <c r="R33" s="4" t="s">
        <v>25</v>
      </c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118</v>
      </c>
      <c r="C34" t="s">
        <v>119</v>
      </c>
      <c r="D34" t="s">
        <v>22</v>
      </c>
      <c r="E34" t="s">
        <v>23</v>
      </c>
      <c r="F34" s="7"/>
      <c r="G34" s="4">
        <v>150.0</v>
      </c>
      <c r="H34" s="8" t="str">
        <f>((G34 * 9.25)/100)</f>
        <v>0</v>
      </c>
      <c r="I34" s="8" t="str">
        <f>(G34 - H34 - 0.50)</f>
        <v>0</v>
      </c>
      <c r="J34" s="8" t="str">
        <f>((G34 * 10)/100 )</f>
        <v>0</v>
      </c>
      <c r="K34" s="8" t="str">
        <f>(I34 - J34 )</f>
        <v>0</v>
      </c>
      <c r="L34" t="s">
        <v>120</v>
      </c>
      <c r="M34" s="4">
        <v>1.5</v>
      </c>
      <c r="N34" s="4">
        <v>0.38</v>
      </c>
      <c r="O34" s="4">
        <v>11.995</v>
      </c>
      <c r="P34" s="4">
        <v>6.0</v>
      </c>
      <c r="Q34" s="4">
        <v>6.0</v>
      </c>
      <c r="R34" s="4" t="s">
        <v>25</v>
      </c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121</v>
      </c>
      <c r="C35" t="s">
        <v>122</v>
      </c>
      <c r="D35" t="s">
        <v>22</v>
      </c>
      <c r="E35" t="s">
        <v>23</v>
      </c>
      <c r="F35" s="7"/>
      <c r="G35" s="4">
        <v>250.0</v>
      </c>
      <c r="H35" s="8" t="str">
        <f>((G35 * 9.25)/100)</f>
        <v>0</v>
      </c>
      <c r="I35" s="8" t="str">
        <f>(G35 - H35 - 0.50)</f>
        <v>0</v>
      </c>
      <c r="J35" s="8" t="str">
        <f>((G35 * 10)/100 )</f>
        <v>0</v>
      </c>
      <c r="K35" s="8" t="str">
        <f>(I35 - J35 )</f>
        <v>0</v>
      </c>
      <c r="L35" t="s">
        <v>123</v>
      </c>
      <c r="M35" s="4">
        <v>2.5</v>
      </c>
      <c r="N35" s="4">
        <v>0.63</v>
      </c>
      <c r="O35" s="4">
        <v>19.995</v>
      </c>
      <c r="P35" s="4">
        <v>10.0</v>
      </c>
      <c r="Q35" s="4">
        <v>10.0</v>
      </c>
      <c r="R35" s="4" t="s">
        <v>25</v>
      </c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124</v>
      </c>
      <c r="C36" t="s">
        <v>125</v>
      </c>
      <c r="D36" t="s">
        <v>22</v>
      </c>
      <c r="E36" t="s">
        <v>23</v>
      </c>
      <c r="F36" s="7"/>
      <c r="G36" s="4">
        <v>250.0</v>
      </c>
      <c r="H36" s="8" t="str">
        <f>((G36 * 9.25)/100)</f>
        <v>0</v>
      </c>
      <c r="I36" s="8" t="str">
        <f>(G36 - H36 - 0.50)</f>
        <v>0</v>
      </c>
      <c r="J36" s="8" t="str">
        <f>((G36 * 10)/100 )</f>
        <v>0</v>
      </c>
      <c r="K36" s="8" t="str">
        <f>(I36 - J36 )</f>
        <v>0</v>
      </c>
      <c r="L36" t="s">
        <v>126</v>
      </c>
      <c r="M36" s="4">
        <v>2.5</v>
      </c>
      <c r="N36" s="4">
        <v>0.63</v>
      </c>
      <c r="O36" s="4">
        <v>19.995</v>
      </c>
      <c r="P36" s="4">
        <v>10.0</v>
      </c>
      <c r="Q36" s="4">
        <v>10.0</v>
      </c>
      <c r="R36" s="4" t="s">
        <v>25</v>
      </c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F37" s="7"/>
      <c r="G37" s="4"/>
      <c r="H37" s="8"/>
      <c r="I37" s="8"/>
      <c r="J37" s="8"/>
      <c r="K37" s="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B38" s="2" t="s">
        <v>127</v>
      </c>
      <c r="C38" s="2"/>
      <c r="D38" s="2"/>
      <c r="E38" s="2"/>
      <c r="F38" s="2"/>
      <c r="G38" s="5" t="str">
        <f>SUM(G3:G37)</f>
        <v>0</v>
      </c>
      <c r="H38" s="5" t="str">
        <f>SUM(H3:H37)</f>
        <v>0</v>
      </c>
      <c r="I38" s="5" t="str">
        <f>SUM(I3:I37)</f>
        <v>0</v>
      </c>
      <c r="J38" s="5" t="str">
        <f>SUM(J3:J37)</f>
        <v>0</v>
      </c>
      <c r="K38" s="5" t="str">
        <f>SUM(K3:K37)</f>
        <v>0</v>
      </c>
      <c r="L38" s="2"/>
      <c r="M38" s="5" t="str">
        <f>SUM(M3:M37)</f>
        <v>0</v>
      </c>
      <c r="N38" s="5" t="str">
        <f>SUM(N3:N37)</f>
        <v>0</v>
      </c>
      <c r="O38" s="5" t="str">
        <f>SUM(O3:O37)</f>
        <v>0</v>
      </c>
      <c r="P38" s="5" t="str">
        <f>SUM(P3:P37)</f>
        <v>0</v>
      </c>
      <c r="Q38" s="5" t="str">
        <f>SUM(Q3:Q37)</f>
        <v>0</v>
      </c>
      <c r="R38" s="5" t="str">
        <f>SUM(R3:R37)</f>
        <v>0</v>
      </c>
      <c r="S38" s="5" t="str">
        <f>SUM(S3:S37)</f>
        <v>0</v>
      </c>
      <c r="T38" s="5" t="str">
        <f>SUM(T3:T37)</f>
        <v>0</v>
      </c>
      <c r="U38" s="5" t="str">
        <f>SUM(U3:U37)</f>
        <v>0</v>
      </c>
      <c r="V38" s="5" t="str">
        <f>SUM(V3:V37)</f>
        <v>0</v>
      </c>
      <c r="W38" s="5" t="str">
        <f>SUM(W3:W37)</f>
        <v>0</v>
      </c>
      <c r="X38" s="5"/>
      <c r="Y38" s="5"/>
      <c r="Z38" s="5"/>
      <c r="AA38" s="5"/>
      <c r="AB38" s="6"/>
    </row>
    <row r="39" spans="1:28">
      <c r="G39" s="4"/>
      <c r="H39" s="4"/>
      <c r="I39" s="4"/>
      <c r="J39" s="4"/>
      <c r="K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G52" s="4"/>
      <c r="H52" s="4"/>
      <c r="I52" s="4"/>
      <c r="J52" s="4"/>
      <c r="K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128</v>
      </c>
      <c r="C2" s="9" t="s">
        <v>129</v>
      </c>
      <c r="D2" s="9" t="s">
        <v>6</v>
      </c>
      <c r="E2" s="10" t="s">
        <v>7</v>
      </c>
      <c r="F2" s="9" t="s">
        <v>130</v>
      </c>
      <c r="G2" s="10" t="s">
        <v>131</v>
      </c>
      <c r="H2" s="9" t="s">
        <v>132</v>
      </c>
      <c r="I2" s="9" t="s">
        <v>133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127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128</v>
      </c>
      <c r="C2" s="9" t="s">
        <v>129</v>
      </c>
      <c r="D2" s="9" t="s">
        <v>6</v>
      </c>
      <c r="E2" s="10" t="s">
        <v>7</v>
      </c>
      <c r="F2" s="9" t="s">
        <v>134</v>
      </c>
      <c r="G2" s="10" t="s">
        <v>131</v>
      </c>
      <c r="H2" s="9" t="s">
        <v>132</v>
      </c>
      <c r="I2" s="9" t="s">
        <v>135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127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128</v>
      </c>
      <c r="C2" s="9" t="s">
        <v>129</v>
      </c>
      <c r="D2" s="9" t="s">
        <v>6</v>
      </c>
      <c r="E2" s="10" t="s">
        <v>7</v>
      </c>
      <c r="F2" s="9" t="s">
        <v>136</v>
      </c>
      <c r="G2" s="10" t="s">
        <v>131</v>
      </c>
      <c r="H2" s="9" t="s">
        <v>132</v>
      </c>
      <c r="I2" s="9" t="s">
        <v>135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127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128</v>
      </c>
      <c r="C2" s="9" t="s">
        <v>129</v>
      </c>
      <c r="D2" s="9" t="s">
        <v>6</v>
      </c>
      <c r="E2" s="10" t="s">
        <v>7</v>
      </c>
      <c r="F2" s="9" t="s">
        <v>137</v>
      </c>
      <c r="G2" s="10" t="s">
        <v>131</v>
      </c>
      <c r="H2" s="9" t="s">
        <v>132</v>
      </c>
      <c r="I2" s="9" t="s">
        <v>135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127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138</v>
      </c>
      <c r="C2" s="9" t="s">
        <v>139</v>
      </c>
      <c r="D2" s="9" t="s">
        <v>6</v>
      </c>
      <c r="E2" s="10" t="s">
        <v>7</v>
      </c>
      <c r="F2" s="9" t="s">
        <v>130</v>
      </c>
      <c r="G2" s="10" t="s">
        <v>131</v>
      </c>
      <c r="H2" s="9" t="s">
        <v>133</v>
      </c>
      <c r="I2" s="9" t="s">
        <v>135</v>
      </c>
      <c r="J2" s="9" t="s">
        <v>12</v>
      </c>
      <c r="K2" s="9" t="s">
        <v>140</v>
      </c>
    </row>
    <row r="3" spans="1:11">
      <c r="D3" s="7"/>
      <c r="E3" s="4"/>
      <c r="F3" s="7"/>
      <c r="G3" s="8"/>
    </row>
    <row r="4" spans="1:11">
      <c r="B4" s="2" t="s">
        <v>127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4.703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141</v>
      </c>
      <c r="B2" s="5" t="s">
        <v>142</v>
      </c>
    </row>
    <row r="3" spans="1:2">
      <c r="A3" t="s">
        <v>143</v>
      </c>
      <c r="B3" s="4" t="s">
        <v>144</v>
      </c>
    </row>
    <row r="4" spans="1:2">
      <c r="A4" t="s">
        <v>145</v>
      </c>
      <c r="B4" s="4">
        <v>20764.0125</v>
      </c>
    </row>
    <row r="5" spans="1:2">
      <c r="A5" t="s">
        <v>146</v>
      </c>
      <c r="B5" s="4">
        <v>0.0</v>
      </c>
    </row>
    <row r="6" spans="1:2">
      <c r="A6" t="s">
        <v>147</v>
      </c>
      <c r="B6" s="4">
        <v>0.0</v>
      </c>
    </row>
    <row r="7" spans="1:2">
      <c r="A7" t="s">
        <v>148</v>
      </c>
      <c r="B7" s="4">
        <v>0.0</v>
      </c>
    </row>
    <row r="8" spans="1:2">
      <c r="A8" t="s">
        <v>149</v>
      </c>
      <c r="B8" s="4">
        <v>0.0</v>
      </c>
    </row>
    <row r="9" spans="1:2">
      <c r="A9" t="s">
        <v>150</v>
      </c>
      <c r="B9" s="4">
        <v>0.0</v>
      </c>
    </row>
    <row r="10" spans="1:2">
      <c r="A10" t="s">
        <v>151</v>
      </c>
      <c r="B10" s="4">
        <v>20764.01</v>
      </c>
    </row>
    <row r="11" spans="1:2">
      <c r="A11" t="s">
        <v>152</v>
      </c>
      <c r="B11" s="4" t="s">
        <v>144</v>
      </c>
    </row>
    <row r="12" spans="1:2">
      <c r="A12" t="s">
        <v>153</v>
      </c>
      <c r="B12" s="4">
        <v>20764.01</v>
      </c>
    </row>
    <row r="13" spans="1:2">
      <c r="A13" t="s">
        <v>154</v>
      </c>
      <c r="B13" s="4">
        <v>311.46</v>
      </c>
    </row>
    <row r="14" spans="1:2">
      <c r="A14" t="s">
        <v>155</v>
      </c>
      <c r="B14" s="4">
        <v>20452.55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2025-03-26T15:24:24+05:30</dcterms:created>
  <dcterms:modified xsi:type="dcterms:W3CDTF">2025-03-26T15:24:24+05:30</dcterms:modified>
  <dc:title>Untitled Spreadsheet</dc:title>
  <dc:description/>
  <dc:subject/>
  <cp:keywords/>
  <cp:category/>
</cp:coreProperties>
</file>