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<sst xmlns="http://schemas.openxmlformats.org/spreadsheetml/2006/main" uniqueCount="103">
  <si>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PAY_ORDERS_V31J Clearing Report for the Period from 2025-03-17 to 2025-03-23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</si>
  <si>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</si>
  <si>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</si>
  <si>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</si>
  <si>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</si>
  <si>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</si>
  <si>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</si>
  <si>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</si>
  <si>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- 6.5</t>
  </si>
  <si>
    <t>Before RR - TRX Fee ( 0.50USD)</t>
  </si>
  <si>
    <t>RR - 10%</t>
  </si>
  <si>
    <t>Payable To Client - Final</t>
  </si>
  <si>
    <t>Invoice Number</t>
  </si>
  <si>
    <t>Majestic Fee - 0.50</t>
  </si>
  <si>
    <t>PP Friend - 0.10</t>
  </si>
  <si>
    <t>Net after PSP &amp; Client</t>
  </si>
  <si>
    <t>Limegrove 50%</t>
  </si>
  <si>
    <t>PYY Share</t>
  </si>
  <si>
    <t>Bank Name</t>
  </si>
  <si>
    <t>Leopard Stripe - 4.47</t>
  </si>
  <si>
    <t>Digicode Stripe - 4.41</t>
  </si>
  <si>
    <t>DesignerLounge Stripe - 4.43</t>
  </si>
  <si>
    <t>Mr. Auto Expert - 3.39</t>
  </si>
  <si>
    <t>Total PSP Fee</t>
  </si>
  <si>
    <t>5d00d2d2-0439-11f0-abcb-02d50af27290</t>
  </si>
  <si>
    <t>2025-03-18 22:41:25</t>
  </si>
  <si>
    <t>Success</t>
  </si>
  <si>
    <t>USD</t>
  </si>
  <si>
    <t>Leopard Stripe</t>
  </si>
  <si>
    <t>04df69a2-0433-11f0-bec9-62ebef15d4ec</t>
  </si>
  <si>
    <t>2025-03-18 21:56:00</t>
  </si>
  <si>
    <t>f6af6428-0431-11f0-a94b-02d50af27290</t>
  </si>
  <si>
    <t>2025-03-18 21:48:27</t>
  </si>
  <si>
    <t>3b51c300-042d-11f0-b1c9-a20fd9f954d9</t>
  </si>
  <si>
    <t>2025-03-18 21:14:34</t>
  </si>
  <si>
    <t>0e95afb0-041a-11f0-9c60-d21f9b819615</t>
  </si>
  <si>
    <t>2025-03-18 18:57:19</t>
  </si>
  <si>
    <t>d91d4576-0411-11f0-b6bf-02d50af27290</t>
  </si>
  <si>
    <t>2025-03-18 17:58:33</t>
  </si>
  <si>
    <t>36af54e0-0403-11f0-84df-f28810c12d2f</t>
  </si>
  <si>
    <t>2025-03-18 16:13:48</t>
  </si>
  <si>
    <t>61761658-03fb-11f0-b4a4-8aaf6ec73437</t>
  </si>
  <si>
    <t>2025-03-18 15:17:43</t>
  </si>
  <si>
    <t>9676c96c-03cc-11f0-bc47-66dac523b78c</t>
  </si>
  <si>
    <t>2025-03-18 09:42:46</t>
  </si>
  <si>
    <t>877f5030-0374-11f0-af62-66dac523b78c</t>
  </si>
  <si>
    <t>2025-03-17 23:12:26</t>
  </si>
  <si>
    <t>675c438c-031d-11f0-afcc-5278892638f1</t>
  </si>
  <si>
    <t>2025-03-17 12:48:46</t>
  </si>
  <si>
    <t>f7a6e464-0314-11f0-890c-528eb342e75a</t>
  </si>
  <si>
    <t>2025-03-17 11:48:22</t>
  </si>
  <si>
    <t>b5caa7a6-0300-11f0-8f74-322079df0183</t>
  </si>
  <si>
    <t>2025-03-17 09:23:22</t>
  </si>
  <si>
    <t>715c00fa-02e8-11f0-a889-da2f1cf22c8d</t>
  </si>
  <si>
    <t>2025-03-17 06:29:39</t>
  </si>
  <si>
    <t>e0a518e0-02e6-11f0-8b68-ea584b3a9ec8</t>
  </si>
  <si>
    <t>2025-03-17 06:18:27</t>
  </si>
  <si>
    <t>69273432-02e2-11f0-880c-6e7eaf1c755e</t>
  </si>
  <si>
    <t>2025-03-17 05:46:28</t>
  </si>
  <si>
    <t>dc256560-02df-11f0-8018-666f35b6dab4</t>
  </si>
  <si>
    <t>2025-03-17 05:28:13</t>
  </si>
  <si>
    <t>8eaaff68-02dd-11f0-979c-528eb342e75a</t>
  </si>
  <si>
    <t>2025-03-17 05:11:44</t>
  </si>
  <si>
    <t>0dadf704-02dc-11f0-ad8e-322079df0183</t>
  </si>
  <si>
    <t>2025-03-17 05:00:58</t>
  </si>
  <si>
    <t>3c38c852-02d6-11f0-9882-322079df0183</t>
  </si>
  <si>
    <t>2025-03-17 04:19:18</t>
  </si>
  <si>
    <t>ca0647a6-02ca-11f0-a69b-da2f1cf22c8d</t>
  </si>
  <si>
    <t>2025-03-17 02:57:22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</si>
  <si>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</si>
  <si>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</si>
  <si>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</si>
  <si>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</si>
  <si>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</si>
  <si>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</si>
  <si>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</si>
  <si>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Chargeback Fee</t>
  </si>
  <si>
    <t>Blocked?</t>
  </si>
  <si>
    <t>2024-11-23 17:24:02</t>
  </si>
  <si>
    <t>f84a7e18-a9ae-11ef-b72d-c65bfdb3b306</t>
  </si>
  <si>
    <t>$50</t>
  </si>
  <si>
    <t>Jordan Lukens</t>
  </si>
  <si>
    <t>Wembley Stripe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</si>
  <si>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</si>
  <si>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</si>
  <si>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</si>
  <si>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</si>
  <si>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</si>
  <si>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</si>
  <si>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</si>
  <si>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</si>
  <si>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</si>
  <si>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</si>
  <si>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</si>
  <si>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</si>
  <si>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</si>
  <si>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</si>
  <si>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</si>
  <si>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</si>
  <si>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</si>
  <si>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</si>
  <si>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1.10 -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</si>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</sst>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25"/>
    </sheetView>
  </sheetViews>
  <sheetFormatPr defaultRowHeight="14.4" outlineLevelRow="0" outlineLevelCol="0"/>
  <cols>
    <col min="1" max="1" width="5.713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0.426" bestFit="true" customWidth="true" style="0"/>
    <col min="8" max="8" width="19.852" bestFit="true" customWidth="true" style="0"/>
    <col min="9" max="9" width="38.705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25.708" bestFit="true" customWidth="true" style="0"/>
    <col min="14" max="14" width="22.28" bestFit="true" customWidth="true" style="0"/>
    <col min="15" max="15" width="29.279" bestFit="true" customWidth="true" style="0"/>
    <col min="16" max="16" width="18.71" bestFit="true" customWidth="true" style="0"/>
    <col min="17" max="17" width="13.997" bestFit="true" customWidth="true" style="0"/>
    <col min="18" max="18" width="17.567" bestFit="true" customWidth="true" style="0"/>
    <col min="19" max="19" width="28.136" bestFit="true" customWidth="true" style="0"/>
    <col min="20" max="20" width="29.279" bestFit="true" customWidth="true" style="0"/>
    <col min="21" max="21" width="36.42" bestFit="true" customWidth="true" style="0"/>
    <col min="22" max="22" width="29.279" bestFit="true" customWidth="true" style="0"/>
    <col min="23" max="23" width="18.71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/>
      <c r="Y2" s="3"/>
      <c r="Z2" s="3"/>
      <c r="AA2" s="3"/>
      <c r="AB2" s="3"/>
    </row>
    <row r="3" spans="1:28">
      <c r="A3">
        <v>1</v>
      </c>
      <c r="B3" t="s">
        <v>24</v>
      </c>
      <c r="C3" t="s">
        <v>25</v>
      </c>
      <c r="D3" t="s">
        <v>26</v>
      </c>
      <c r="E3" t="s">
        <v>27</v>
      </c>
      <c r="F3" s="7"/>
      <c r="G3" s="4">
        <v>847.98</v>
      </c>
      <c r="H3" s="8" t="str">
        <f>((G3 * 6.5)/100)</f>
        <v>0</v>
      </c>
      <c r="I3" s="8" t="str">
        <f>(G3 - H3 - 0.50)</f>
        <v>0</v>
      </c>
      <c r="J3" s="8" t="str">
        <f>((G3 * 10)/100 )</f>
        <v>0</v>
      </c>
      <c r="K3" s="8" t="str">
        <f>(I3 - J3 )</f>
        <v>0</v>
      </c>
      <c r="L3">
        <v>92872146</v>
      </c>
      <c r="M3" s="4">
        <v>4.24</v>
      </c>
      <c r="N3" s="4">
        <v>0.85</v>
      </c>
      <c r="O3" s="4">
        <v>12.1287</v>
      </c>
      <c r="P3" s="4">
        <v>6.06</v>
      </c>
      <c r="Q3" s="4">
        <v>6.06</v>
      </c>
      <c r="R3" s="4" t="s">
        <v>28</v>
      </c>
      <c r="S3" s="4">
        <v>37.9</v>
      </c>
      <c r="T3" s="4"/>
      <c r="U3" s="4"/>
      <c r="V3" s="4"/>
      <c r="W3" s="4">
        <v>37.9</v>
      </c>
      <c r="X3" s="4"/>
      <c r="Y3" s="4"/>
      <c r="Z3" s="4"/>
      <c r="AA3" s="4"/>
      <c r="AB3" s="4"/>
    </row>
    <row r="4" spans="1:28">
      <c r="A4">
        <v>2</v>
      </c>
      <c r="B4" t="s">
        <v>29</v>
      </c>
      <c r="C4" t="s">
        <v>30</v>
      </c>
      <c r="D4" t="s">
        <v>26</v>
      </c>
      <c r="E4" t="s">
        <v>27</v>
      </c>
      <c r="F4" s="7"/>
      <c r="G4" s="4">
        <v>317.96</v>
      </c>
      <c r="H4" s="8" t="str">
        <f>((G4 * 6.5)/100)</f>
        <v>0</v>
      </c>
      <c r="I4" s="8" t="str">
        <f>(G4 - H4 - 0.50)</f>
        <v>0</v>
      </c>
      <c r="J4" s="8" t="str">
        <f>((G4 * 10)/100 )</f>
        <v>0</v>
      </c>
      <c r="K4" s="8" t="str">
        <f>(I4 - J4 )</f>
        <v>0</v>
      </c>
      <c r="L4">
        <v>92871061</v>
      </c>
      <c r="M4" s="4">
        <v>1.59</v>
      </c>
      <c r="N4" s="4">
        <v>0.32</v>
      </c>
      <c r="O4" s="4">
        <v>4.5474</v>
      </c>
      <c r="P4" s="4">
        <v>2.27</v>
      </c>
      <c r="Q4" s="4">
        <v>2.27</v>
      </c>
      <c r="R4" s="4" t="s">
        <v>28</v>
      </c>
      <c r="S4" s="4">
        <v>14.21</v>
      </c>
      <c r="T4" s="4"/>
      <c r="U4" s="4"/>
      <c r="V4" s="4"/>
      <c r="W4" s="4">
        <v>14.21</v>
      </c>
      <c r="X4" s="4"/>
      <c r="Y4" s="4"/>
      <c r="Z4" s="4"/>
      <c r="AA4" s="4"/>
      <c r="AB4" s="4"/>
    </row>
    <row r="5" spans="1:28">
      <c r="A5">
        <v>3</v>
      </c>
      <c r="B5" t="s">
        <v>31</v>
      </c>
      <c r="C5" t="s">
        <v>32</v>
      </c>
      <c r="D5" t="s">
        <v>26</v>
      </c>
      <c r="E5" t="s">
        <v>27</v>
      </c>
      <c r="F5" s="7"/>
      <c r="G5" s="4">
        <v>105.98</v>
      </c>
      <c r="H5" s="8" t="str">
        <f>((G5 * 6.5)/100)</f>
        <v>0</v>
      </c>
      <c r="I5" s="8" t="str">
        <f>(G5 - H5 - 0.50)</f>
        <v>0</v>
      </c>
      <c r="J5" s="8" t="str">
        <f>((G5 * 10)/100 )</f>
        <v>0</v>
      </c>
      <c r="K5" s="8" t="str">
        <f>(I5 - J5 )</f>
        <v>0</v>
      </c>
      <c r="L5">
        <v>92870858</v>
      </c>
      <c r="M5" s="4">
        <v>0.53</v>
      </c>
      <c r="N5" s="4">
        <v>0.11</v>
      </c>
      <c r="O5" s="4">
        <v>1.5087</v>
      </c>
      <c r="P5" s="4">
        <v>0.75</v>
      </c>
      <c r="Q5" s="4">
        <v>0.75</v>
      </c>
      <c r="R5" s="4" t="s">
        <v>28</v>
      </c>
      <c r="S5" s="4">
        <v>4.74</v>
      </c>
      <c r="T5" s="4"/>
      <c r="U5" s="4"/>
      <c r="V5" s="4"/>
      <c r="W5" s="4">
        <v>4.74</v>
      </c>
      <c r="X5" s="4"/>
      <c r="Y5" s="4"/>
      <c r="Z5" s="4"/>
      <c r="AA5" s="4"/>
      <c r="AB5" s="4"/>
    </row>
    <row r="6" spans="1:28">
      <c r="A6">
        <v>4</v>
      </c>
      <c r="B6" t="s">
        <v>33</v>
      </c>
      <c r="C6" t="s">
        <v>34</v>
      </c>
      <c r="D6" t="s">
        <v>26</v>
      </c>
      <c r="E6" t="s">
        <v>27</v>
      </c>
      <c r="F6" s="7"/>
      <c r="G6" s="4">
        <v>317.93</v>
      </c>
      <c r="H6" s="8" t="str">
        <f>((G6 * 6.5)/100)</f>
        <v>0</v>
      </c>
      <c r="I6" s="8" t="str">
        <f>(G6 - H6 - 0.50)</f>
        <v>0</v>
      </c>
      <c r="J6" s="8" t="str">
        <f>((G6 * 10)/100 )</f>
        <v>0</v>
      </c>
      <c r="K6" s="8" t="str">
        <f>(I6 - J6 )</f>
        <v>0</v>
      </c>
      <c r="L6">
        <v>92870105</v>
      </c>
      <c r="M6" s="4">
        <v>1.59</v>
      </c>
      <c r="N6" s="4">
        <v>0.32</v>
      </c>
      <c r="O6" s="4">
        <v>4.54545</v>
      </c>
      <c r="P6" s="4">
        <v>2.27</v>
      </c>
      <c r="Q6" s="4">
        <v>2.27</v>
      </c>
      <c r="R6" s="4" t="s">
        <v>28</v>
      </c>
      <c r="S6" s="4">
        <v>14.21</v>
      </c>
      <c r="T6" s="4"/>
      <c r="U6" s="4"/>
      <c r="V6" s="4"/>
      <c r="W6" s="4">
        <v>14.21</v>
      </c>
      <c r="X6" s="4"/>
      <c r="Y6" s="4"/>
      <c r="Z6" s="4"/>
      <c r="AA6" s="4"/>
      <c r="AB6" s="4"/>
    </row>
    <row r="7" spans="1:28">
      <c r="A7">
        <v>5</v>
      </c>
      <c r="B7" t="s">
        <v>35</v>
      </c>
      <c r="C7" t="s">
        <v>36</v>
      </c>
      <c r="D7" t="s">
        <v>26</v>
      </c>
      <c r="E7" t="s">
        <v>27</v>
      </c>
      <c r="F7" s="7"/>
      <c r="G7" s="4">
        <v>529.93</v>
      </c>
      <c r="H7" s="8" t="str">
        <f>((G7 * 6.5)/100)</f>
        <v>0</v>
      </c>
      <c r="I7" s="8" t="str">
        <f>(G7 - H7 - 0.50)</f>
        <v>0</v>
      </c>
      <c r="J7" s="8" t="str">
        <f>((G7 * 10)/100 )</f>
        <v>0</v>
      </c>
      <c r="K7" s="8" t="str">
        <f>(I7 - J7 )</f>
        <v>0</v>
      </c>
      <c r="L7">
        <v>92867086</v>
      </c>
      <c r="M7" s="4">
        <v>2.65</v>
      </c>
      <c r="N7" s="4">
        <v>0.53</v>
      </c>
      <c r="O7" s="4">
        <v>7.57545</v>
      </c>
      <c r="P7" s="4">
        <v>3.79</v>
      </c>
      <c r="Q7" s="4">
        <v>3.79</v>
      </c>
      <c r="R7" s="4" t="s">
        <v>28</v>
      </c>
      <c r="S7" s="4">
        <v>23.69</v>
      </c>
      <c r="T7" s="4"/>
      <c r="U7" s="4"/>
      <c r="V7" s="4"/>
      <c r="W7" s="4">
        <v>23.69</v>
      </c>
      <c r="X7" s="4"/>
      <c r="Y7" s="4"/>
      <c r="Z7" s="4"/>
      <c r="AA7" s="4"/>
      <c r="AB7" s="4"/>
    </row>
    <row r="8" spans="1:28">
      <c r="A8">
        <v>6</v>
      </c>
      <c r="B8" t="s">
        <v>37</v>
      </c>
      <c r="C8" t="s">
        <v>38</v>
      </c>
      <c r="D8" t="s">
        <v>26</v>
      </c>
      <c r="E8" t="s">
        <v>27</v>
      </c>
      <c r="F8" s="7"/>
      <c r="G8" s="4">
        <v>317.98</v>
      </c>
      <c r="H8" s="8" t="str">
        <f>((G8 * 6.5)/100)</f>
        <v>0</v>
      </c>
      <c r="I8" s="8" t="str">
        <f>(G8 - H8 - 0.50)</f>
        <v>0</v>
      </c>
      <c r="J8" s="8" t="str">
        <f>((G8 * 10)/100 )</f>
        <v>0</v>
      </c>
      <c r="K8" s="8" t="str">
        <f>(I8 - J8 )</f>
        <v>0</v>
      </c>
      <c r="L8">
        <v>92865830</v>
      </c>
      <c r="M8" s="4">
        <v>1.59</v>
      </c>
      <c r="N8" s="4">
        <v>0.32</v>
      </c>
      <c r="O8" s="4">
        <v>4.5487</v>
      </c>
      <c r="P8" s="4">
        <v>2.27</v>
      </c>
      <c r="Q8" s="4">
        <v>2.27</v>
      </c>
      <c r="R8" s="4" t="s">
        <v>28</v>
      </c>
      <c r="S8" s="4">
        <v>14.21</v>
      </c>
      <c r="T8" s="4"/>
      <c r="U8" s="4"/>
      <c r="V8" s="4"/>
      <c r="W8" s="4">
        <v>14.21</v>
      </c>
      <c r="X8" s="4"/>
      <c r="Y8" s="4"/>
      <c r="Z8" s="4"/>
      <c r="AA8" s="4"/>
      <c r="AB8" s="4"/>
    </row>
    <row r="9" spans="1:28">
      <c r="A9">
        <v>7</v>
      </c>
      <c r="B9" t="s">
        <v>39</v>
      </c>
      <c r="C9" t="s">
        <v>40</v>
      </c>
      <c r="D9" t="s">
        <v>26</v>
      </c>
      <c r="E9" t="s">
        <v>27</v>
      </c>
      <c r="F9" s="7"/>
      <c r="G9" s="4">
        <v>105.96</v>
      </c>
      <c r="H9" s="8" t="str">
        <f>((G9 * 6.5)/100)</f>
        <v>0</v>
      </c>
      <c r="I9" s="8" t="str">
        <f>(G9 - H9 - 0.50)</f>
        <v>0</v>
      </c>
      <c r="J9" s="8" t="str">
        <f>((G9 * 10)/100 )</f>
        <v>0</v>
      </c>
      <c r="K9" s="8" t="str">
        <f>(I9 - J9 )</f>
        <v>0</v>
      </c>
      <c r="L9">
        <v>92863715</v>
      </c>
      <c r="M9" s="4">
        <v>0.53</v>
      </c>
      <c r="N9" s="4">
        <v>0.11</v>
      </c>
      <c r="O9" s="4">
        <v>1.5074</v>
      </c>
      <c r="P9" s="4">
        <v>0.75</v>
      </c>
      <c r="Q9" s="4">
        <v>0.75</v>
      </c>
      <c r="R9" s="4" t="s">
        <v>28</v>
      </c>
      <c r="S9" s="4">
        <v>4.74</v>
      </c>
      <c r="T9" s="4"/>
      <c r="U9" s="4"/>
      <c r="V9" s="4"/>
      <c r="W9" s="4">
        <v>4.74</v>
      </c>
      <c r="X9" s="4"/>
      <c r="Y9" s="4"/>
      <c r="Z9" s="4"/>
      <c r="AA9" s="4"/>
      <c r="AB9" s="4"/>
    </row>
    <row r="10" spans="1:28">
      <c r="A10">
        <v>8</v>
      </c>
      <c r="B10" t="s">
        <v>41</v>
      </c>
      <c r="C10" t="s">
        <v>42</v>
      </c>
      <c r="D10" t="s">
        <v>26</v>
      </c>
      <c r="E10" t="s">
        <v>27</v>
      </c>
      <c r="F10" s="7"/>
      <c r="G10" s="4">
        <v>52.93</v>
      </c>
      <c r="H10" s="8" t="str">
        <f>((G10 * 6.5)/100)</f>
        <v>0</v>
      </c>
      <c r="I10" s="8" t="str">
        <f>(G10 - H10 - 0.50)</f>
        <v>0</v>
      </c>
      <c r="J10" s="8" t="str">
        <f>((G10 * 10)/100 )</f>
        <v>0</v>
      </c>
      <c r="K10" s="8" t="str">
        <f>(I10 - J10 )</f>
        <v>0</v>
      </c>
      <c r="L10">
        <v>92862695</v>
      </c>
      <c r="M10" s="4">
        <v>0.26</v>
      </c>
      <c r="N10" s="4">
        <v>0.05</v>
      </c>
      <c r="O10" s="4">
        <v>0.76045</v>
      </c>
      <c r="P10" s="4">
        <v>0.38</v>
      </c>
      <c r="Q10" s="4">
        <v>0.38</v>
      </c>
      <c r="R10" s="4" t="s">
        <v>28</v>
      </c>
      <c r="S10" s="4">
        <v>2.37</v>
      </c>
      <c r="T10" s="4"/>
      <c r="U10" s="4"/>
      <c r="V10" s="4"/>
      <c r="W10" s="4">
        <v>2.37</v>
      </c>
      <c r="X10" s="4"/>
      <c r="Y10" s="4"/>
      <c r="Z10" s="4"/>
      <c r="AA10" s="4"/>
      <c r="AB10" s="4"/>
    </row>
    <row r="11" spans="1:28">
      <c r="A11">
        <v>9</v>
      </c>
      <c r="B11" t="s">
        <v>43</v>
      </c>
      <c r="C11" t="s">
        <v>44</v>
      </c>
      <c r="D11" t="s">
        <v>26</v>
      </c>
      <c r="E11" t="s">
        <v>27</v>
      </c>
      <c r="F11" s="7"/>
      <c r="G11" s="4">
        <v>50.87</v>
      </c>
      <c r="H11" s="8" t="str">
        <f>((G11 * 6.5)/100)</f>
        <v>0</v>
      </c>
      <c r="I11" s="8" t="str">
        <f>(G11 - H11 - 0.50)</f>
        <v>0</v>
      </c>
      <c r="J11" s="8" t="str">
        <f>((G11 * 10)/100 )</f>
        <v>0</v>
      </c>
      <c r="K11" s="8" t="str">
        <f>(I11 - J11 )</f>
        <v>0</v>
      </c>
      <c r="L11">
        <v>92857687</v>
      </c>
      <c r="M11" s="4">
        <v>0.25</v>
      </c>
      <c r="N11" s="4">
        <v>0.05</v>
      </c>
      <c r="O11" s="4">
        <v>0.73655</v>
      </c>
      <c r="P11" s="4">
        <v>0.37</v>
      </c>
      <c r="Q11" s="4">
        <v>0.37</v>
      </c>
      <c r="R11" s="4" t="s">
        <v>28</v>
      </c>
      <c r="S11" s="4">
        <v>2.27</v>
      </c>
      <c r="T11" s="4"/>
      <c r="U11" s="4"/>
      <c r="V11" s="4"/>
      <c r="W11" s="4">
        <v>2.27</v>
      </c>
      <c r="X11" s="4"/>
      <c r="Y11" s="4"/>
      <c r="Z11" s="4"/>
      <c r="AA11" s="4"/>
      <c r="AB11" s="4"/>
    </row>
    <row r="12" spans="1:28">
      <c r="A12">
        <v>10</v>
      </c>
      <c r="B12" t="s">
        <v>45</v>
      </c>
      <c r="C12" t="s">
        <v>46</v>
      </c>
      <c r="D12" t="s">
        <v>26</v>
      </c>
      <c r="E12" t="s">
        <v>27</v>
      </c>
      <c r="F12" s="7"/>
      <c r="G12" s="4">
        <v>223.64</v>
      </c>
      <c r="H12" s="8" t="str">
        <f>((G12 * 6.5)/100)</f>
        <v>0</v>
      </c>
      <c r="I12" s="8" t="str">
        <f>(G12 - H12 - 0.50)</f>
        <v>0</v>
      </c>
      <c r="J12" s="8" t="str">
        <f>((G12 * 10)/100 )</f>
        <v>0</v>
      </c>
      <c r="K12" s="8" t="str">
        <f>(I12 - J12 )</f>
        <v>0</v>
      </c>
      <c r="L12">
        <v>92839111</v>
      </c>
      <c r="M12" s="4">
        <v>1.12</v>
      </c>
      <c r="N12" s="4">
        <v>0.22</v>
      </c>
      <c r="O12" s="4">
        <v>3.1966</v>
      </c>
      <c r="P12" s="4">
        <v>1.6</v>
      </c>
      <c r="Q12" s="4">
        <v>1.6</v>
      </c>
      <c r="R12" s="4" t="s">
        <v>28</v>
      </c>
      <c r="S12" s="4">
        <v>10.0</v>
      </c>
      <c r="T12" s="4"/>
      <c r="U12" s="4"/>
      <c r="V12" s="4"/>
      <c r="W12" s="4">
        <v>10.0</v>
      </c>
      <c r="X12" s="4"/>
      <c r="Y12" s="4"/>
      <c r="Z12" s="4"/>
      <c r="AA12" s="4"/>
      <c r="AB12" s="4"/>
    </row>
    <row r="13" spans="1:28">
      <c r="A13">
        <v>11</v>
      </c>
      <c r="B13" t="s">
        <v>47</v>
      </c>
      <c r="C13" t="s">
        <v>48</v>
      </c>
      <c r="D13" t="s">
        <v>26</v>
      </c>
      <c r="E13" t="s">
        <v>27</v>
      </c>
      <c r="F13" s="7"/>
      <c r="G13" s="4">
        <v>529.94</v>
      </c>
      <c r="H13" s="8" t="str">
        <f>((G13 * 6.5)/100)</f>
        <v>0</v>
      </c>
      <c r="I13" s="8" t="str">
        <f>(G13 - H13 - 0.50)</f>
        <v>0</v>
      </c>
      <c r="J13" s="8" t="str">
        <f>((G13 * 10)/100 )</f>
        <v>0</v>
      </c>
      <c r="K13" s="8" t="str">
        <f>(I13 - J13 )</f>
        <v>0</v>
      </c>
      <c r="L13">
        <v>92825705</v>
      </c>
      <c r="M13" s="4">
        <v>2.65</v>
      </c>
      <c r="N13" s="4">
        <v>0.53</v>
      </c>
      <c r="O13" s="4">
        <v>7.5761</v>
      </c>
      <c r="P13" s="4">
        <v>3.79</v>
      </c>
      <c r="Q13" s="4">
        <v>3.79</v>
      </c>
      <c r="R13" s="4" t="s">
        <v>28</v>
      </c>
      <c r="S13" s="4">
        <v>23.69</v>
      </c>
      <c r="T13" s="4"/>
      <c r="U13" s="4"/>
      <c r="V13" s="4"/>
      <c r="W13" s="4">
        <v>23.69</v>
      </c>
      <c r="X13" s="4"/>
      <c r="Y13" s="4"/>
      <c r="Z13" s="4"/>
      <c r="AA13" s="4"/>
      <c r="AB13" s="4"/>
    </row>
    <row r="14" spans="1:28">
      <c r="A14">
        <v>12</v>
      </c>
      <c r="B14" t="s">
        <v>49</v>
      </c>
      <c r="C14" t="s">
        <v>50</v>
      </c>
      <c r="D14" t="s">
        <v>26</v>
      </c>
      <c r="E14" t="s">
        <v>27</v>
      </c>
      <c r="F14" s="7"/>
      <c r="G14" s="4">
        <v>57.16</v>
      </c>
      <c r="H14" s="8" t="str">
        <f>((G14 * 6.5)/100)</f>
        <v>0</v>
      </c>
      <c r="I14" s="8" t="str">
        <f>(G14 - H14 - 0.50)</f>
        <v>0</v>
      </c>
      <c r="J14" s="8" t="str">
        <f>((G14 * 10)/100 )</f>
        <v>0</v>
      </c>
      <c r="K14" s="8" t="str">
        <f>(I14 - J14 )</f>
        <v>0</v>
      </c>
      <c r="L14">
        <v>92824981</v>
      </c>
      <c r="M14" s="4">
        <v>0.29</v>
      </c>
      <c r="N14" s="4">
        <v>0.06</v>
      </c>
      <c r="O14" s="4">
        <v>0.8054</v>
      </c>
      <c r="P14" s="4">
        <v>0.4</v>
      </c>
      <c r="Q14" s="4">
        <v>0.4</v>
      </c>
      <c r="R14" s="4" t="s">
        <v>28</v>
      </c>
      <c r="S14" s="4">
        <v>2.56</v>
      </c>
      <c r="T14" s="4"/>
      <c r="U14" s="4"/>
      <c r="V14" s="4"/>
      <c r="W14" s="4">
        <v>2.56</v>
      </c>
      <c r="X14" s="4"/>
      <c r="Y14" s="4"/>
      <c r="Z14" s="4"/>
      <c r="AA14" s="4"/>
      <c r="AB14" s="4"/>
    </row>
    <row r="15" spans="1:28">
      <c r="A15">
        <v>13</v>
      </c>
      <c r="B15" t="s">
        <v>51</v>
      </c>
      <c r="C15" t="s">
        <v>52</v>
      </c>
      <c r="D15" t="s">
        <v>26</v>
      </c>
      <c r="E15" t="s">
        <v>27</v>
      </c>
      <c r="F15" s="7"/>
      <c r="G15" s="4">
        <v>105.94</v>
      </c>
      <c r="H15" s="8" t="str">
        <f>((G15 * 6.5)/100)</f>
        <v>0</v>
      </c>
      <c r="I15" s="8" t="str">
        <f>(G15 - H15 - 0.50)</f>
        <v>0</v>
      </c>
      <c r="J15" s="8" t="str">
        <f>((G15 * 10)/100 )</f>
        <v>0</v>
      </c>
      <c r="K15" s="8" t="str">
        <f>(I15 - J15 )</f>
        <v>0</v>
      </c>
      <c r="L15">
        <v>92823048</v>
      </c>
      <c r="M15" s="4">
        <v>0.53</v>
      </c>
      <c r="N15" s="4">
        <v>0.11</v>
      </c>
      <c r="O15" s="4">
        <v>1.5061</v>
      </c>
      <c r="P15" s="4">
        <v>0.75</v>
      </c>
      <c r="Q15" s="4">
        <v>0.75</v>
      </c>
      <c r="R15" s="4" t="s">
        <v>28</v>
      </c>
      <c r="S15" s="4">
        <v>4.74</v>
      </c>
      <c r="T15" s="4"/>
      <c r="U15" s="4"/>
      <c r="V15" s="4"/>
      <c r="W15" s="4">
        <v>4.74</v>
      </c>
      <c r="X15" s="4"/>
      <c r="Y15" s="4"/>
      <c r="Z15" s="4"/>
      <c r="AA15" s="4"/>
      <c r="AB15" s="4"/>
    </row>
    <row r="16" spans="1:28">
      <c r="A16">
        <v>14</v>
      </c>
      <c r="B16" t="s">
        <v>53</v>
      </c>
      <c r="C16" t="s">
        <v>54</v>
      </c>
      <c r="D16" t="s">
        <v>26</v>
      </c>
      <c r="E16" t="s">
        <v>27</v>
      </c>
      <c r="F16" s="7"/>
      <c r="G16" s="4">
        <v>475.87</v>
      </c>
      <c r="H16" s="8" t="str">
        <f>((G16 * 6.5)/100)</f>
        <v>0</v>
      </c>
      <c r="I16" s="8" t="str">
        <f>(G16 - H16 - 0.50)</f>
        <v>0</v>
      </c>
      <c r="J16" s="8" t="str">
        <f>((G16 * 10)/100 )</f>
        <v>0</v>
      </c>
      <c r="K16" s="8" t="str">
        <f>(I16 - J16 )</f>
        <v>0</v>
      </c>
      <c r="L16">
        <v>92819750</v>
      </c>
      <c r="M16" s="4">
        <v>2.38</v>
      </c>
      <c r="N16" s="4">
        <v>0.48</v>
      </c>
      <c r="O16" s="4">
        <v>6.80155</v>
      </c>
      <c r="P16" s="4">
        <v>3.4</v>
      </c>
      <c r="Q16" s="4">
        <v>3.4</v>
      </c>
      <c r="R16" s="4" t="s">
        <v>28</v>
      </c>
      <c r="S16" s="4">
        <v>21.27</v>
      </c>
      <c r="T16" s="4"/>
      <c r="U16" s="4"/>
      <c r="V16" s="4"/>
      <c r="W16" s="4">
        <v>21.27</v>
      </c>
      <c r="X16" s="4"/>
      <c r="Y16" s="4"/>
      <c r="Z16" s="4"/>
      <c r="AA16" s="4"/>
      <c r="AB16" s="4"/>
    </row>
    <row r="17" spans="1:28">
      <c r="A17">
        <v>15</v>
      </c>
      <c r="B17" t="s">
        <v>55</v>
      </c>
      <c r="C17" t="s">
        <v>56</v>
      </c>
      <c r="D17" t="s">
        <v>26</v>
      </c>
      <c r="E17" t="s">
        <v>27</v>
      </c>
      <c r="F17" s="7"/>
      <c r="G17" s="4">
        <v>100.64</v>
      </c>
      <c r="H17" s="8" t="str">
        <f>((G17 * 6.5)/100)</f>
        <v>0</v>
      </c>
      <c r="I17" s="8" t="str">
        <f>(G17 - H17 - 0.50)</f>
        <v>0</v>
      </c>
      <c r="J17" s="8" t="str">
        <f>((G17 * 10)/100 )</f>
        <v>0</v>
      </c>
      <c r="K17" s="8" t="str">
        <f>(I17 - J17 )</f>
        <v>0</v>
      </c>
      <c r="L17">
        <v>92819486</v>
      </c>
      <c r="M17" s="4">
        <v>0.5</v>
      </c>
      <c r="N17" s="4">
        <v>0.1</v>
      </c>
      <c r="O17" s="4">
        <v>1.4416</v>
      </c>
      <c r="P17" s="4">
        <v>0.72</v>
      </c>
      <c r="Q17" s="4">
        <v>0.72</v>
      </c>
      <c r="R17" s="4" t="s">
        <v>28</v>
      </c>
      <c r="S17" s="4">
        <v>4.5</v>
      </c>
      <c r="T17" s="4"/>
      <c r="U17" s="4"/>
      <c r="V17" s="4"/>
      <c r="W17" s="4">
        <v>4.5</v>
      </c>
      <c r="X17" s="4"/>
      <c r="Y17" s="4"/>
      <c r="Z17" s="4"/>
      <c r="AA17" s="4"/>
      <c r="AB17" s="4"/>
    </row>
    <row r="18" spans="1:28">
      <c r="A18">
        <v>16</v>
      </c>
      <c r="B18" t="s">
        <v>57</v>
      </c>
      <c r="C18" t="s">
        <v>58</v>
      </c>
      <c r="D18" t="s">
        <v>26</v>
      </c>
      <c r="E18" t="s">
        <v>27</v>
      </c>
      <c r="F18" s="7"/>
      <c r="G18" s="4">
        <v>52.94</v>
      </c>
      <c r="H18" s="8" t="str">
        <f>((G18 * 6.5)/100)</f>
        <v>0</v>
      </c>
      <c r="I18" s="8" t="str">
        <f>(G18 - H18 - 0.50)</f>
        <v>0</v>
      </c>
      <c r="J18" s="8" t="str">
        <f>((G18 * 10)/100 )</f>
        <v>0</v>
      </c>
      <c r="K18" s="8" t="str">
        <f>(I18 - J18 )</f>
        <v>0</v>
      </c>
      <c r="L18">
        <v>92818624</v>
      </c>
      <c r="M18" s="4">
        <v>0.26</v>
      </c>
      <c r="N18" s="4">
        <v>0.05</v>
      </c>
      <c r="O18" s="4">
        <v>0.7611</v>
      </c>
      <c r="P18" s="4">
        <v>0.38</v>
      </c>
      <c r="Q18" s="4">
        <v>0.38</v>
      </c>
      <c r="R18" s="4" t="s">
        <v>28</v>
      </c>
      <c r="S18" s="4">
        <v>2.37</v>
      </c>
      <c r="T18" s="4"/>
      <c r="U18" s="4"/>
      <c r="V18" s="4"/>
      <c r="W18" s="4">
        <v>2.37</v>
      </c>
      <c r="X18" s="4"/>
      <c r="Y18" s="4"/>
      <c r="Z18" s="4"/>
      <c r="AA18" s="4"/>
      <c r="AB18" s="4"/>
    </row>
    <row r="19" spans="1:28">
      <c r="A19">
        <v>17</v>
      </c>
      <c r="B19" t="s">
        <v>59</v>
      </c>
      <c r="C19" t="s">
        <v>60</v>
      </c>
      <c r="D19" t="s">
        <v>26</v>
      </c>
      <c r="E19" t="s">
        <v>27</v>
      </c>
      <c r="F19" s="7"/>
      <c r="G19" s="4">
        <v>105.99</v>
      </c>
      <c r="H19" s="8" t="str">
        <f>((G19 * 6.5)/100)</f>
        <v>0</v>
      </c>
      <c r="I19" s="8" t="str">
        <f>(G19 - H19 - 0.50)</f>
        <v>0</v>
      </c>
      <c r="J19" s="8" t="str">
        <f>((G19 * 10)/100 )</f>
        <v>0</v>
      </c>
      <c r="K19" s="8" t="str">
        <f>(I19 - J19 )</f>
        <v>0</v>
      </c>
      <c r="L19">
        <v>92818113</v>
      </c>
      <c r="M19" s="4">
        <v>0.53</v>
      </c>
      <c r="N19" s="4">
        <v>0.11</v>
      </c>
      <c r="O19" s="4">
        <v>1.50935</v>
      </c>
      <c r="P19" s="4">
        <v>0.75</v>
      </c>
      <c r="Q19" s="4">
        <v>0.75</v>
      </c>
      <c r="R19" s="4" t="s">
        <v>28</v>
      </c>
      <c r="S19" s="4">
        <v>4.74</v>
      </c>
      <c r="T19" s="4"/>
      <c r="U19" s="4"/>
      <c r="V19" s="4"/>
      <c r="W19" s="4">
        <v>4.74</v>
      </c>
      <c r="X19" s="4"/>
      <c r="Y19" s="4"/>
      <c r="Z19" s="4"/>
      <c r="AA19" s="4"/>
      <c r="AB19" s="4"/>
    </row>
    <row r="20" spans="1:28">
      <c r="A20">
        <v>18</v>
      </c>
      <c r="B20" t="s">
        <v>61</v>
      </c>
      <c r="C20" t="s">
        <v>62</v>
      </c>
      <c r="D20" t="s">
        <v>26</v>
      </c>
      <c r="E20" t="s">
        <v>27</v>
      </c>
      <c r="F20" s="7"/>
      <c r="G20" s="4">
        <v>105.92</v>
      </c>
      <c r="H20" s="8" t="str">
        <f>((G20 * 6.5)/100)</f>
        <v>0</v>
      </c>
      <c r="I20" s="8" t="str">
        <f>(G20 - H20 - 0.50)</f>
        <v>0</v>
      </c>
      <c r="J20" s="8" t="str">
        <f>((G20 * 10)/100 )</f>
        <v>0</v>
      </c>
      <c r="K20" s="8" t="str">
        <f>(I20 - J20 )</f>
        <v>0</v>
      </c>
      <c r="L20">
        <v>92817665</v>
      </c>
      <c r="M20" s="4">
        <v>0.53</v>
      </c>
      <c r="N20" s="4">
        <v>0.11</v>
      </c>
      <c r="O20" s="4">
        <v>1.5148</v>
      </c>
      <c r="P20" s="4">
        <v>0.76</v>
      </c>
      <c r="Q20" s="4">
        <v>0.76</v>
      </c>
      <c r="R20" s="4" t="s">
        <v>28</v>
      </c>
      <c r="S20" s="4">
        <v>4.73</v>
      </c>
      <c r="T20" s="4"/>
      <c r="U20" s="4"/>
      <c r="V20" s="4"/>
      <c r="W20" s="4">
        <v>4.73</v>
      </c>
      <c r="X20" s="4"/>
      <c r="Y20" s="4"/>
      <c r="Z20" s="4"/>
      <c r="AA20" s="4"/>
      <c r="AB20" s="4"/>
    </row>
    <row r="21" spans="1:28">
      <c r="A21">
        <v>19</v>
      </c>
      <c r="B21" t="s">
        <v>63</v>
      </c>
      <c r="C21" t="s">
        <v>64</v>
      </c>
      <c r="D21" t="s">
        <v>26</v>
      </c>
      <c r="E21" t="s">
        <v>27</v>
      </c>
      <c r="F21" s="7"/>
      <c r="G21" s="4">
        <v>47.69</v>
      </c>
      <c r="H21" s="8" t="str">
        <f>((G21 * 6.5)/100)</f>
        <v>0</v>
      </c>
      <c r="I21" s="8" t="str">
        <f>(G21 - H21 - 0.50)</f>
        <v>0</v>
      </c>
      <c r="J21" s="8" t="str">
        <f>((G21 * 10)/100 )</f>
        <v>0</v>
      </c>
      <c r="K21" s="8" t="str">
        <f>(I21 - J21 )</f>
        <v>0</v>
      </c>
      <c r="L21">
        <v>92817347</v>
      </c>
      <c r="M21" s="4">
        <v>0.24</v>
      </c>
      <c r="N21" s="4">
        <v>0.05</v>
      </c>
      <c r="O21" s="4">
        <v>0.67985</v>
      </c>
      <c r="P21" s="4">
        <v>0.34</v>
      </c>
      <c r="Q21" s="4">
        <v>0.34</v>
      </c>
      <c r="R21" s="4" t="s">
        <v>28</v>
      </c>
      <c r="S21" s="4">
        <v>2.13</v>
      </c>
      <c r="T21" s="4"/>
      <c r="U21" s="4"/>
      <c r="V21" s="4"/>
      <c r="W21" s="4">
        <v>2.13</v>
      </c>
      <c r="X21" s="4"/>
      <c r="Y21" s="4"/>
      <c r="Z21" s="4"/>
      <c r="AA21" s="4"/>
      <c r="AB21" s="4"/>
    </row>
    <row r="22" spans="1:28">
      <c r="A22">
        <v>20</v>
      </c>
      <c r="B22" t="s">
        <v>65</v>
      </c>
      <c r="C22" t="s">
        <v>66</v>
      </c>
      <c r="D22" t="s">
        <v>26</v>
      </c>
      <c r="E22" t="s">
        <v>27</v>
      </c>
      <c r="F22" s="7"/>
      <c r="G22" s="4">
        <v>370.97</v>
      </c>
      <c r="H22" s="8" t="str">
        <f>((G22 * 6.5)/100)</f>
        <v>0</v>
      </c>
      <c r="I22" s="8" t="str">
        <f>(G22 - H22 - 0.50)</f>
        <v>0</v>
      </c>
      <c r="J22" s="8" t="str">
        <f>((G22 * 10)/100 )</f>
        <v>0</v>
      </c>
      <c r="K22" s="8" t="str">
        <f>(I22 - J22 )</f>
        <v>0</v>
      </c>
      <c r="L22">
        <v>92816027</v>
      </c>
      <c r="M22" s="4">
        <v>1.85</v>
      </c>
      <c r="N22" s="4">
        <v>0.37</v>
      </c>
      <c r="O22" s="4">
        <v>5.31305</v>
      </c>
      <c r="P22" s="4">
        <v>2.66</v>
      </c>
      <c r="Q22" s="4">
        <v>2.66</v>
      </c>
      <c r="R22" s="4" t="s">
        <v>28</v>
      </c>
      <c r="S22" s="4">
        <v>16.58</v>
      </c>
      <c r="T22" s="4"/>
      <c r="U22" s="4"/>
      <c r="V22" s="4"/>
      <c r="W22" s="4">
        <v>16.58</v>
      </c>
      <c r="X22" s="4"/>
      <c r="Y22" s="4"/>
      <c r="Z22" s="4"/>
      <c r="AA22" s="4"/>
      <c r="AB22" s="4"/>
    </row>
    <row r="23" spans="1:28">
      <c r="A23">
        <v>21</v>
      </c>
      <c r="B23" t="s">
        <v>67</v>
      </c>
      <c r="C23" t="s">
        <v>68</v>
      </c>
      <c r="D23" t="s">
        <v>26</v>
      </c>
      <c r="E23" t="s">
        <v>27</v>
      </c>
      <c r="F23" s="7"/>
      <c r="G23" s="4">
        <v>122.92</v>
      </c>
      <c r="H23" s="8" t="str">
        <f>((G23 * 6.5)/100)</f>
        <v>0</v>
      </c>
      <c r="I23" s="8" t="str">
        <f>(G23 - H23 - 0.50)</f>
        <v>0</v>
      </c>
      <c r="J23" s="8" t="str">
        <f>((G23 * 10)/100 )</f>
        <v>0</v>
      </c>
      <c r="K23" s="8" t="str">
        <f>(I23 - J23 )</f>
        <v>0</v>
      </c>
      <c r="L23">
        <v>92813570</v>
      </c>
      <c r="M23" s="4">
        <v>0.61</v>
      </c>
      <c r="N23" s="4">
        <v>0.12</v>
      </c>
      <c r="O23" s="4">
        <v>1.7698</v>
      </c>
      <c r="P23" s="4">
        <v>0.88</v>
      </c>
      <c r="Q23" s="4">
        <v>0.88</v>
      </c>
      <c r="R23" s="4" t="s">
        <v>28</v>
      </c>
      <c r="S23" s="4">
        <v>5.49</v>
      </c>
      <c r="T23" s="4"/>
      <c r="U23" s="4"/>
      <c r="V23" s="4"/>
      <c r="W23" s="4">
        <v>5.49</v>
      </c>
      <c r="X23" s="4"/>
      <c r="Y23" s="4"/>
      <c r="Z23" s="4"/>
      <c r="AA23" s="4"/>
      <c r="AB23" s="4"/>
    </row>
    <row r="24" spans="1:28">
      <c r="F24" s="7"/>
      <c r="G24" s="4"/>
      <c r="H24" s="8"/>
      <c r="I24" s="8"/>
      <c r="J24" s="8"/>
      <c r="K24" s="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B25" s="2" t="s">
        <v>69</v>
      </c>
      <c r="C25" s="2"/>
      <c r="D25" s="2"/>
      <c r="E25" s="2"/>
      <c r="F25" s="2"/>
      <c r="G25" s="5" t="str">
        <f>SUM(G3:G24)</f>
        <v>0</v>
      </c>
      <c r="H25" s="5" t="str">
        <f>SUM(H3:H24)</f>
        <v>0</v>
      </c>
      <c r="I25" s="5" t="str">
        <f>SUM(I3:I24)</f>
        <v>0</v>
      </c>
      <c r="J25" s="5" t="str">
        <f>SUM(J3:J24)</f>
        <v>0</v>
      </c>
      <c r="K25" s="5" t="str">
        <f>SUM(K3:K24)</f>
        <v>0</v>
      </c>
      <c r="L25" s="2"/>
      <c r="M25" s="5" t="str">
        <f>SUM(M3:M24)</f>
        <v>0</v>
      </c>
      <c r="N25" s="5" t="str">
        <f>SUM(N3:N24)</f>
        <v>0</v>
      </c>
      <c r="O25" s="5" t="str">
        <f>SUM(O3:O24)</f>
        <v>0</v>
      </c>
      <c r="P25" s="5" t="str">
        <f>SUM(P3:P24)</f>
        <v>0</v>
      </c>
      <c r="Q25" s="5" t="str">
        <f>SUM(Q3:Q24)</f>
        <v>0</v>
      </c>
      <c r="R25" s="5" t="str">
        <f>SUM(R3:R24)</f>
        <v>0</v>
      </c>
      <c r="S25" s="5" t="str">
        <f>SUM(S3:S24)</f>
        <v>0</v>
      </c>
      <c r="T25" s="5" t="str">
        <f>SUM(T3:T24)</f>
        <v>0</v>
      </c>
      <c r="U25" s="5" t="str">
        <f>SUM(U3:U24)</f>
        <v>0</v>
      </c>
      <c r="V25" s="5" t="str">
        <f>SUM(V3:V24)</f>
        <v>0</v>
      </c>
      <c r="W25" s="5" t="str">
        <f>SUM(W3:W24)</f>
        <v>0</v>
      </c>
      <c r="X25" s="5"/>
      <c r="Y25" s="5"/>
      <c r="Z25" s="5"/>
      <c r="AA25" s="5"/>
      <c r="AB25" s="6"/>
    </row>
    <row r="26" spans="1:28">
      <c r="G26" s="4"/>
      <c r="H26" s="4"/>
      <c r="I26" s="4"/>
      <c r="J26" s="4"/>
      <c r="K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G27" s="4"/>
      <c r="H27" s="4"/>
      <c r="I27" s="4"/>
      <c r="J27" s="4"/>
      <c r="K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G28" s="4"/>
      <c r="H28" s="4"/>
      <c r="I28" s="4"/>
      <c r="J28" s="4"/>
      <c r="K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G29" s="4"/>
      <c r="H29" s="4"/>
      <c r="I29" s="4"/>
      <c r="J29" s="4"/>
      <c r="K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G30" s="4"/>
      <c r="H30" s="4"/>
      <c r="I30" s="4"/>
      <c r="J30" s="4"/>
      <c r="K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G31" s="4"/>
      <c r="H31" s="4"/>
      <c r="I31" s="4"/>
      <c r="J31" s="4"/>
      <c r="K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G32" s="4"/>
      <c r="H32" s="4"/>
      <c r="I32" s="4"/>
      <c r="J32" s="4"/>
      <c r="K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G33" s="4"/>
      <c r="H33" s="4"/>
      <c r="I33" s="4"/>
      <c r="J33" s="4"/>
      <c r="K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G34" s="4"/>
      <c r="H34" s="4"/>
      <c r="I34" s="4"/>
      <c r="J34" s="4"/>
      <c r="K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G35" s="4"/>
      <c r="H35" s="4"/>
      <c r="I35" s="4"/>
      <c r="J35" s="4"/>
      <c r="K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G36" s="4"/>
      <c r="H36" s="4"/>
      <c r="I36" s="4"/>
      <c r="J36" s="4"/>
      <c r="K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G38" s="4"/>
      <c r="H38" s="4"/>
      <c r="I38" s="4"/>
      <c r="J38" s="4"/>
      <c r="K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G39" s="4"/>
      <c r="H39" s="4"/>
      <c r="I39" s="4"/>
      <c r="J39" s="4"/>
      <c r="K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G40" s="4"/>
      <c r="H40" s="4"/>
      <c r="I40" s="4"/>
      <c r="J40" s="4"/>
      <c r="K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G41" s="4"/>
      <c r="H41" s="4"/>
      <c r="I41" s="4"/>
      <c r="J41" s="4"/>
      <c r="K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G42" s="4"/>
      <c r="H42" s="4"/>
      <c r="I42" s="4"/>
      <c r="J42" s="4"/>
      <c r="K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G43" s="4"/>
      <c r="H43" s="4"/>
      <c r="I43" s="4"/>
      <c r="J43" s="4"/>
      <c r="K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G44" s="4"/>
      <c r="H44" s="4"/>
      <c r="I44" s="4"/>
      <c r="J44" s="4"/>
      <c r="K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G45" s="4"/>
      <c r="H45" s="4"/>
      <c r="I45" s="4"/>
      <c r="J45" s="4"/>
      <c r="K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G46" s="4"/>
      <c r="H46" s="4"/>
      <c r="I46" s="4"/>
      <c r="J46" s="4"/>
      <c r="K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G47" s="4"/>
      <c r="H47" s="4"/>
      <c r="I47" s="4"/>
      <c r="J47" s="4"/>
      <c r="K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G48" s="4"/>
      <c r="H48" s="4"/>
      <c r="I48" s="4"/>
      <c r="J48" s="4"/>
      <c r="K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G49" s="4"/>
      <c r="H49" s="4"/>
      <c r="I49" s="4"/>
      <c r="J49" s="4"/>
      <c r="K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G50" s="4"/>
      <c r="H50" s="4"/>
      <c r="I50" s="4"/>
      <c r="J50" s="4"/>
      <c r="K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G51" s="4"/>
      <c r="H51" s="4"/>
      <c r="I51" s="4"/>
      <c r="J51" s="4"/>
      <c r="K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G52" s="4"/>
      <c r="H52" s="4"/>
      <c r="I52" s="4"/>
      <c r="J52" s="4"/>
      <c r="K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G53" s="4"/>
      <c r="H53" s="4"/>
      <c r="I53" s="4"/>
      <c r="J53" s="4"/>
      <c r="K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G54" s="4"/>
      <c r="H54" s="4"/>
      <c r="I54" s="4"/>
      <c r="J54" s="4"/>
      <c r="K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G55" s="4"/>
      <c r="H55" s="4"/>
      <c r="I55" s="4"/>
      <c r="J55" s="4"/>
      <c r="K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G56" s="4"/>
      <c r="H56" s="4"/>
      <c r="I56" s="4"/>
      <c r="J56" s="4"/>
      <c r="K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G57" s="4"/>
      <c r="H57" s="4"/>
      <c r="I57" s="4"/>
      <c r="J57" s="4"/>
      <c r="K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G58" s="4"/>
      <c r="H58" s="4"/>
      <c r="I58" s="4"/>
      <c r="J58" s="4"/>
      <c r="K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G59" s="4"/>
      <c r="H59" s="4"/>
      <c r="I59" s="4"/>
      <c r="J59" s="4"/>
      <c r="K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G60" s="4"/>
      <c r="H60" s="4"/>
      <c r="I60" s="4"/>
      <c r="J60" s="4"/>
      <c r="K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G61" s="4"/>
      <c r="H61" s="4"/>
      <c r="I61" s="4"/>
      <c r="J61" s="4"/>
      <c r="K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G62" s="4"/>
      <c r="H62" s="4"/>
      <c r="I62" s="4"/>
      <c r="J62" s="4"/>
      <c r="K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G63" s="4"/>
      <c r="H63" s="4"/>
      <c r="I63" s="4"/>
      <c r="J63" s="4"/>
      <c r="K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G64" s="4"/>
      <c r="H64" s="4"/>
      <c r="I64" s="4"/>
      <c r="J64" s="4"/>
      <c r="K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G65" s="4"/>
      <c r="H65" s="4"/>
      <c r="I65" s="4"/>
      <c r="J65" s="4"/>
      <c r="K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G66" s="4"/>
      <c r="H66" s="4"/>
      <c r="I66" s="4"/>
      <c r="J66" s="4"/>
      <c r="K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G67" s="4"/>
      <c r="H67" s="4"/>
      <c r="I67" s="4"/>
      <c r="J67" s="4"/>
      <c r="K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G68" s="4"/>
      <c r="H68" s="4"/>
      <c r="I68" s="4"/>
      <c r="J68" s="4"/>
      <c r="K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G69" s="4"/>
      <c r="H69" s="4"/>
      <c r="I69" s="4"/>
      <c r="J69" s="4"/>
      <c r="K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G70" s="4"/>
      <c r="H70" s="4"/>
      <c r="I70" s="4"/>
      <c r="J70" s="4"/>
      <c r="K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G71" s="4"/>
      <c r="H71" s="4"/>
      <c r="I71" s="4"/>
      <c r="J71" s="4"/>
      <c r="K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G72" s="4"/>
      <c r="H72" s="4"/>
      <c r="I72" s="4"/>
      <c r="J72" s="4"/>
      <c r="K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G73" s="4"/>
      <c r="H73" s="4"/>
      <c r="I73" s="4"/>
      <c r="J73" s="4"/>
      <c r="K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G74" s="4"/>
      <c r="H74" s="4"/>
      <c r="I74" s="4"/>
      <c r="J74" s="4"/>
      <c r="K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G75" s="4"/>
      <c r="H75" s="4"/>
      <c r="I75" s="4"/>
      <c r="J75" s="4"/>
      <c r="K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G76" s="4"/>
      <c r="H76" s="4"/>
      <c r="I76" s="4"/>
      <c r="J76" s="4"/>
      <c r="K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G77" s="4"/>
      <c r="H77" s="4"/>
      <c r="I77" s="4"/>
      <c r="J77" s="4"/>
      <c r="K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G78" s="4"/>
      <c r="H78" s="4"/>
      <c r="I78" s="4"/>
      <c r="J78" s="4"/>
      <c r="K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G79" s="4"/>
      <c r="H79" s="4"/>
      <c r="I79" s="4"/>
      <c r="J79" s="4"/>
      <c r="K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G80" s="4"/>
      <c r="H80" s="4"/>
      <c r="I80" s="4"/>
      <c r="J80" s="4"/>
      <c r="K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G81" s="4"/>
      <c r="H81" s="4"/>
      <c r="I81" s="4"/>
      <c r="J81" s="4"/>
      <c r="K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G82" s="4"/>
      <c r="H82" s="4"/>
      <c r="I82" s="4"/>
      <c r="J82" s="4"/>
      <c r="K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G83" s="4"/>
      <c r="H83" s="4"/>
      <c r="I83" s="4"/>
      <c r="J83" s="4"/>
      <c r="K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G84" s="4"/>
      <c r="H84" s="4"/>
      <c r="I84" s="4"/>
      <c r="J84" s="4"/>
      <c r="K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G85" s="4"/>
      <c r="H85" s="4"/>
      <c r="I85" s="4"/>
      <c r="J85" s="4"/>
      <c r="K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G86" s="4"/>
      <c r="H86" s="4"/>
      <c r="I86" s="4"/>
      <c r="J86" s="4"/>
      <c r="K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G87" s="4"/>
      <c r="H87" s="4"/>
      <c r="I87" s="4"/>
      <c r="J87" s="4"/>
      <c r="K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G88" s="4"/>
      <c r="H88" s="4"/>
      <c r="I88" s="4"/>
      <c r="J88" s="4"/>
      <c r="K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G89" s="4"/>
      <c r="H89" s="4"/>
      <c r="I89" s="4"/>
      <c r="J89" s="4"/>
      <c r="K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G90" s="4"/>
      <c r="H90" s="4"/>
      <c r="I90" s="4"/>
      <c r="J90" s="4"/>
      <c r="K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G91" s="4"/>
      <c r="H91" s="4"/>
      <c r="I91" s="4"/>
      <c r="J91" s="4"/>
      <c r="K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G92" s="4"/>
      <c r="H92" s="4"/>
      <c r="I92" s="4"/>
      <c r="J92" s="4"/>
      <c r="K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G93" s="4"/>
      <c r="H93" s="4"/>
      <c r="I93" s="4"/>
      <c r="J93" s="4"/>
      <c r="K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G94" s="4"/>
      <c r="H94" s="4"/>
      <c r="I94" s="4"/>
      <c r="J94" s="4"/>
      <c r="K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G95" s="4"/>
      <c r="H95" s="4"/>
      <c r="I95" s="4"/>
      <c r="J95" s="4"/>
      <c r="K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G96" s="4"/>
      <c r="H96" s="4"/>
      <c r="I96" s="4"/>
      <c r="J96" s="4"/>
      <c r="K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G97" s="4"/>
      <c r="H97" s="4"/>
      <c r="I97" s="4"/>
      <c r="J97" s="4"/>
      <c r="K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G98" s="4"/>
      <c r="H98" s="4"/>
      <c r="I98" s="4"/>
      <c r="J98" s="4"/>
      <c r="K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G99" s="4"/>
      <c r="H99" s="4"/>
      <c r="I99" s="4"/>
      <c r="J99" s="4"/>
      <c r="K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G100" s="4"/>
      <c r="H100" s="4"/>
      <c r="I100" s="4"/>
      <c r="J100" s="4"/>
      <c r="K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G101" s="4"/>
      <c r="H101" s="4"/>
      <c r="I101" s="4"/>
      <c r="J101" s="4"/>
      <c r="K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G102" s="4"/>
      <c r="H102" s="4"/>
      <c r="I102" s="4"/>
      <c r="J102" s="4"/>
      <c r="K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G103" s="4"/>
      <c r="H103" s="4"/>
      <c r="I103" s="4"/>
      <c r="J103" s="4"/>
      <c r="K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G104" s="4"/>
      <c r="H104" s="4"/>
      <c r="I104" s="4"/>
      <c r="J104" s="4"/>
      <c r="K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G105" s="4"/>
      <c r="H105" s="4"/>
      <c r="I105" s="4"/>
      <c r="J105" s="4"/>
      <c r="K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G106" s="4"/>
      <c r="H106" s="4"/>
      <c r="I106" s="4"/>
      <c r="J106" s="4"/>
      <c r="K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G107" s="4"/>
      <c r="H107" s="4"/>
      <c r="I107" s="4"/>
      <c r="J107" s="4"/>
      <c r="K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G108" s="4"/>
      <c r="H108" s="4"/>
      <c r="I108" s="4"/>
      <c r="J108" s="4"/>
      <c r="K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G109" s="4"/>
      <c r="H109" s="4"/>
      <c r="I109" s="4"/>
      <c r="J109" s="4"/>
      <c r="K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G110" s="4"/>
      <c r="H110" s="4"/>
      <c r="I110" s="4"/>
      <c r="J110" s="4"/>
      <c r="K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G111" s="4"/>
      <c r="H111" s="4"/>
      <c r="I111" s="4"/>
      <c r="J111" s="4"/>
      <c r="K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G112" s="4"/>
      <c r="H112" s="4"/>
      <c r="I112" s="4"/>
      <c r="J112" s="4"/>
      <c r="K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G113" s="4"/>
      <c r="H113" s="4"/>
      <c r="I113" s="4"/>
      <c r="J113" s="4"/>
      <c r="K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G114" s="4"/>
      <c r="H114" s="4"/>
      <c r="I114" s="4"/>
      <c r="J114" s="4"/>
      <c r="K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G115" s="4"/>
      <c r="H115" s="4"/>
      <c r="I115" s="4"/>
      <c r="J115" s="4"/>
      <c r="K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G116" s="4"/>
      <c r="H116" s="4"/>
      <c r="I116" s="4"/>
      <c r="J116" s="4"/>
      <c r="K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G117" s="4"/>
      <c r="H117" s="4"/>
      <c r="I117" s="4"/>
      <c r="J117" s="4"/>
      <c r="K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G118" s="4"/>
      <c r="H118" s="4"/>
      <c r="I118" s="4"/>
      <c r="J118" s="4"/>
      <c r="K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G119" s="4"/>
      <c r="H119" s="4"/>
      <c r="I119" s="4"/>
      <c r="J119" s="4"/>
      <c r="K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G120" s="4"/>
      <c r="H120" s="4"/>
      <c r="I120" s="4"/>
      <c r="J120" s="4"/>
      <c r="K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G121" s="4"/>
      <c r="H121" s="4"/>
      <c r="I121" s="4"/>
      <c r="J121" s="4"/>
      <c r="K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G122" s="4"/>
      <c r="H122" s="4"/>
      <c r="I122" s="4"/>
      <c r="J122" s="4"/>
      <c r="K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G123" s="4"/>
      <c r="H123" s="4"/>
      <c r="I123" s="4"/>
      <c r="J123" s="4"/>
      <c r="K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G124" s="4"/>
      <c r="H124" s="4"/>
      <c r="I124" s="4"/>
      <c r="J124" s="4"/>
      <c r="K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G125" s="4"/>
      <c r="H125" s="4"/>
      <c r="I125" s="4"/>
      <c r="J125" s="4"/>
      <c r="K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G126" s="4"/>
      <c r="H126" s="4"/>
      <c r="I126" s="4"/>
      <c r="J126" s="4"/>
      <c r="K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G127" s="4"/>
      <c r="H127" s="4"/>
      <c r="I127" s="4"/>
      <c r="J127" s="4"/>
      <c r="K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G128" s="4"/>
      <c r="H128" s="4"/>
      <c r="I128" s="4"/>
      <c r="J128" s="4"/>
      <c r="K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G129" s="4"/>
      <c r="H129" s="4"/>
      <c r="I129" s="4"/>
      <c r="J129" s="4"/>
      <c r="K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G130" s="4"/>
      <c r="H130" s="4"/>
      <c r="I130" s="4"/>
      <c r="J130" s="4"/>
      <c r="K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G131" s="4"/>
      <c r="H131" s="4"/>
      <c r="I131" s="4"/>
      <c r="J131" s="4"/>
      <c r="K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G132" s="4"/>
      <c r="H132" s="4"/>
      <c r="I132" s="4"/>
      <c r="J132" s="4"/>
      <c r="K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G133" s="4"/>
      <c r="H133" s="4"/>
      <c r="I133" s="4"/>
      <c r="J133" s="4"/>
      <c r="K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G134" s="4"/>
      <c r="H134" s="4"/>
      <c r="I134" s="4"/>
      <c r="J134" s="4"/>
      <c r="K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G135" s="4"/>
      <c r="H135" s="4"/>
      <c r="I135" s="4"/>
      <c r="J135" s="4"/>
      <c r="K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G136" s="4"/>
      <c r="H136" s="4"/>
      <c r="I136" s="4"/>
      <c r="J136" s="4"/>
      <c r="K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G137" s="4"/>
      <c r="H137" s="4"/>
      <c r="I137" s="4"/>
      <c r="J137" s="4"/>
      <c r="K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G138" s="4"/>
      <c r="H138" s="4"/>
      <c r="I138" s="4"/>
      <c r="J138" s="4"/>
      <c r="K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G139" s="4"/>
      <c r="H139" s="4"/>
      <c r="I139" s="4"/>
      <c r="J139" s="4"/>
      <c r="K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G140" s="4"/>
      <c r="H140" s="4"/>
      <c r="I140" s="4"/>
      <c r="J140" s="4"/>
      <c r="K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G141" s="4"/>
      <c r="H141" s="4"/>
      <c r="I141" s="4"/>
      <c r="J141" s="4"/>
      <c r="K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G142" s="4"/>
      <c r="H142" s="4"/>
      <c r="I142" s="4"/>
      <c r="J142" s="4"/>
      <c r="K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G143" s="4"/>
      <c r="H143" s="4"/>
      <c r="I143" s="4"/>
      <c r="J143" s="4"/>
      <c r="K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G144" s="4"/>
      <c r="H144" s="4"/>
      <c r="I144" s="4"/>
      <c r="J144" s="4"/>
      <c r="K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G145" s="4"/>
      <c r="H145" s="4"/>
      <c r="I145" s="4"/>
      <c r="J145" s="4"/>
      <c r="K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G146" s="4"/>
      <c r="H146" s="4"/>
      <c r="I146" s="4"/>
      <c r="J146" s="4"/>
      <c r="K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G147" s="4"/>
      <c r="H147" s="4"/>
      <c r="I147" s="4"/>
      <c r="J147" s="4"/>
      <c r="K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G148" s="4"/>
      <c r="H148" s="4"/>
      <c r="I148" s="4"/>
      <c r="J148" s="4"/>
      <c r="K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G149" s="4"/>
      <c r="H149" s="4"/>
      <c r="I149" s="4"/>
      <c r="J149" s="4"/>
      <c r="K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G150" s="4"/>
      <c r="H150" s="4"/>
      <c r="I150" s="4"/>
      <c r="J150" s="4"/>
      <c r="K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G151" s="4"/>
      <c r="H151" s="4"/>
      <c r="I151" s="4"/>
      <c r="J151" s="4"/>
      <c r="K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G152" s="4"/>
      <c r="H152" s="4"/>
      <c r="I152" s="4"/>
      <c r="J152" s="4"/>
      <c r="K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G153" s="4"/>
      <c r="H153" s="4"/>
      <c r="I153" s="4"/>
      <c r="J153" s="4"/>
      <c r="K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G154" s="4"/>
      <c r="H154" s="4"/>
      <c r="I154" s="4"/>
      <c r="J154" s="4"/>
      <c r="K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G155" s="4"/>
      <c r="H155" s="4"/>
      <c r="I155" s="4"/>
      <c r="J155" s="4"/>
      <c r="K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G156" s="4"/>
      <c r="H156" s="4"/>
      <c r="I156" s="4"/>
      <c r="J156" s="4"/>
      <c r="K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G157" s="4"/>
      <c r="H157" s="4"/>
      <c r="I157" s="4"/>
      <c r="J157" s="4"/>
      <c r="K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G158" s="4"/>
      <c r="H158" s="4"/>
      <c r="I158" s="4"/>
      <c r="J158" s="4"/>
      <c r="K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G159" s="4"/>
      <c r="H159" s="4"/>
      <c r="I159" s="4"/>
      <c r="J159" s="4"/>
      <c r="K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G160" s="4"/>
      <c r="H160" s="4"/>
      <c r="I160" s="4"/>
      <c r="J160" s="4"/>
      <c r="K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G161" s="4"/>
      <c r="H161" s="4"/>
      <c r="I161" s="4"/>
      <c r="J161" s="4"/>
      <c r="K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G162" s="4"/>
      <c r="H162" s="4"/>
      <c r="I162" s="4"/>
      <c r="J162" s="4"/>
      <c r="K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G163" s="4"/>
      <c r="H163" s="4"/>
      <c r="I163" s="4"/>
      <c r="J163" s="4"/>
      <c r="K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G164" s="4"/>
      <c r="H164" s="4"/>
      <c r="I164" s="4"/>
      <c r="J164" s="4"/>
      <c r="K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G165" s="4"/>
      <c r="H165" s="4"/>
      <c r="I165" s="4"/>
      <c r="J165" s="4"/>
      <c r="K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G166" s="4"/>
      <c r="H166" s="4"/>
      <c r="I166" s="4"/>
      <c r="J166" s="4"/>
      <c r="K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G167" s="4"/>
      <c r="H167" s="4"/>
      <c r="I167" s="4"/>
      <c r="J167" s="4"/>
      <c r="K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G168" s="4"/>
      <c r="H168" s="4"/>
      <c r="I168" s="4"/>
      <c r="J168" s="4"/>
      <c r="K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G169" s="4"/>
      <c r="H169" s="4"/>
      <c r="I169" s="4"/>
      <c r="J169" s="4"/>
      <c r="K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G170" s="4"/>
      <c r="H170" s="4"/>
      <c r="I170" s="4"/>
      <c r="J170" s="4"/>
      <c r="K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G171" s="4"/>
      <c r="H171" s="4"/>
      <c r="I171" s="4"/>
      <c r="J171" s="4"/>
      <c r="K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G172" s="4"/>
      <c r="H172" s="4"/>
      <c r="I172" s="4"/>
      <c r="J172" s="4"/>
      <c r="K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G173" s="4"/>
      <c r="H173" s="4"/>
      <c r="I173" s="4"/>
      <c r="J173" s="4"/>
      <c r="K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G174" s="4"/>
      <c r="H174" s="4"/>
      <c r="I174" s="4"/>
      <c r="J174" s="4"/>
      <c r="K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G175" s="4"/>
      <c r="H175" s="4"/>
      <c r="I175" s="4"/>
      <c r="J175" s="4"/>
      <c r="K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G176" s="4"/>
      <c r="H176" s="4"/>
      <c r="I176" s="4"/>
      <c r="J176" s="4"/>
      <c r="K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G177" s="4"/>
      <c r="H177" s="4"/>
      <c r="I177" s="4"/>
      <c r="J177" s="4"/>
      <c r="K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G178" s="4"/>
      <c r="H178" s="4"/>
      <c r="I178" s="4"/>
      <c r="J178" s="4"/>
      <c r="K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G179" s="4"/>
      <c r="H179" s="4"/>
      <c r="I179" s="4"/>
      <c r="J179" s="4"/>
      <c r="K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G180" s="4"/>
      <c r="H180" s="4"/>
      <c r="I180" s="4"/>
      <c r="J180" s="4"/>
      <c r="K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G181" s="4"/>
      <c r="H181" s="4"/>
      <c r="I181" s="4"/>
      <c r="J181" s="4"/>
      <c r="K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G182" s="4"/>
      <c r="H182" s="4"/>
      <c r="I182" s="4"/>
      <c r="J182" s="4"/>
      <c r="K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G183" s="4"/>
      <c r="H183" s="4"/>
      <c r="I183" s="4"/>
      <c r="J183" s="4"/>
      <c r="K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G184" s="4"/>
      <c r="H184" s="4"/>
      <c r="I184" s="4"/>
      <c r="J184" s="4"/>
      <c r="K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G185" s="4"/>
      <c r="H185" s="4"/>
      <c r="I185" s="4"/>
      <c r="J185" s="4"/>
      <c r="K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G186" s="4"/>
      <c r="H186" s="4"/>
      <c r="I186" s="4"/>
      <c r="J186" s="4"/>
      <c r="K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G187" s="4"/>
      <c r="H187" s="4"/>
      <c r="I187" s="4"/>
      <c r="J187" s="4"/>
      <c r="K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G188" s="4"/>
      <c r="H188" s="4"/>
      <c r="I188" s="4"/>
      <c r="J188" s="4"/>
      <c r="K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G189" s="4"/>
      <c r="H189" s="4"/>
      <c r="I189" s="4"/>
      <c r="J189" s="4"/>
      <c r="K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G190" s="4"/>
      <c r="H190" s="4"/>
      <c r="I190" s="4"/>
      <c r="J190" s="4"/>
      <c r="K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G191" s="4"/>
      <c r="H191" s="4"/>
      <c r="I191" s="4"/>
      <c r="J191" s="4"/>
      <c r="K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G192" s="4"/>
      <c r="H192" s="4"/>
      <c r="I192" s="4"/>
      <c r="J192" s="4"/>
      <c r="K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G193" s="4"/>
      <c r="H193" s="4"/>
      <c r="I193" s="4"/>
      <c r="J193" s="4"/>
      <c r="K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G194" s="4"/>
      <c r="H194" s="4"/>
      <c r="I194" s="4"/>
      <c r="J194" s="4"/>
      <c r="K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G195" s="4"/>
      <c r="H195" s="4"/>
      <c r="I195" s="4"/>
      <c r="J195" s="4"/>
      <c r="K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G196" s="4"/>
      <c r="H196" s="4"/>
      <c r="I196" s="4"/>
      <c r="J196" s="4"/>
      <c r="K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G197" s="4"/>
      <c r="H197" s="4"/>
      <c r="I197" s="4"/>
      <c r="J197" s="4"/>
      <c r="K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G198" s="4"/>
      <c r="H198" s="4"/>
      <c r="I198" s="4"/>
      <c r="J198" s="4"/>
      <c r="K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G199" s="4"/>
      <c r="H199" s="4"/>
      <c r="I199" s="4"/>
      <c r="J199" s="4"/>
      <c r="K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G200" s="4"/>
      <c r="H200" s="4"/>
      <c r="I200" s="4"/>
      <c r="J200" s="4"/>
      <c r="K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G201" s="4"/>
      <c r="H201" s="4"/>
      <c r="I201" s="4"/>
      <c r="J201" s="4"/>
      <c r="K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G202" s="4"/>
      <c r="H202" s="4"/>
      <c r="I202" s="4"/>
      <c r="J202" s="4"/>
      <c r="K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G203" s="4"/>
      <c r="H203" s="4"/>
      <c r="I203" s="4"/>
      <c r="J203" s="4"/>
      <c r="K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G204" s="4"/>
      <c r="H204" s="4"/>
      <c r="I204" s="4"/>
      <c r="J204" s="4"/>
      <c r="K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G205" s="4"/>
      <c r="H205" s="4"/>
      <c r="I205" s="4"/>
      <c r="J205" s="4"/>
      <c r="K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G206" s="4"/>
      <c r="H206" s="4"/>
      <c r="I206" s="4"/>
      <c r="J206" s="4"/>
      <c r="K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G207" s="4"/>
      <c r="H207" s="4"/>
      <c r="I207" s="4"/>
      <c r="J207" s="4"/>
      <c r="K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G208" s="4"/>
      <c r="H208" s="4"/>
      <c r="I208" s="4"/>
      <c r="J208" s="4"/>
      <c r="K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G209" s="4"/>
      <c r="H209" s="4"/>
      <c r="I209" s="4"/>
      <c r="J209" s="4"/>
      <c r="K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G210" s="4"/>
      <c r="H210" s="4"/>
      <c r="I210" s="4"/>
      <c r="J210" s="4"/>
      <c r="K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G211" s="4"/>
      <c r="H211" s="4"/>
      <c r="I211" s="4"/>
      <c r="J211" s="4"/>
      <c r="K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G212" s="4"/>
      <c r="H212" s="4"/>
      <c r="I212" s="4"/>
      <c r="J212" s="4"/>
      <c r="K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G213" s="4"/>
      <c r="H213" s="4"/>
      <c r="I213" s="4"/>
      <c r="J213" s="4"/>
      <c r="K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G214" s="4"/>
      <c r="H214" s="4"/>
      <c r="I214" s="4"/>
      <c r="J214" s="4"/>
      <c r="K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G215" s="4"/>
      <c r="H215" s="4"/>
      <c r="I215" s="4"/>
      <c r="J215" s="4"/>
      <c r="K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G216" s="4"/>
      <c r="H216" s="4"/>
      <c r="I216" s="4"/>
      <c r="J216" s="4"/>
      <c r="K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G217" s="4"/>
      <c r="H217" s="4"/>
      <c r="I217" s="4"/>
      <c r="J217" s="4"/>
      <c r="K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G218" s="4"/>
      <c r="H218" s="4"/>
      <c r="I218" s="4"/>
      <c r="J218" s="4"/>
      <c r="K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G219" s="4"/>
      <c r="H219" s="4"/>
      <c r="I219" s="4"/>
      <c r="J219" s="4"/>
      <c r="K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G220" s="4"/>
      <c r="H220" s="4"/>
      <c r="I220" s="4"/>
      <c r="J220" s="4"/>
      <c r="K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G221" s="4"/>
      <c r="H221" s="4"/>
      <c r="I221" s="4"/>
      <c r="J221" s="4"/>
      <c r="K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G222" s="4"/>
      <c r="H222" s="4"/>
      <c r="I222" s="4"/>
      <c r="J222" s="4"/>
      <c r="K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G223" s="4"/>
      <c r="H223" s="4"/>
      <c r="I223" s="4"/>
      <c r="J223" s="4"/>
      <c r="K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G224" s="4"/>
      <c r="H224" s="4"/>
      <c r="I224" s="4"/>
      <c r="J224" s="4"/>
      <c r="K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G225" s="4"/>
      <c r="H225" s="4"/>
      <c r="I225" s="4"/>
      <c r="J225" s="4"/>
      <c r="K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G226" s="4"/>
      <c r="H226" s="4"/>
      <c r="I226" s="4"/>
      <c r="J226" s="4"/>
      <c r="K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G227" s="4"/>
      <c r="H227" s="4"/>
      <c r="I227" s="4"/>
      <c r="J227" s="4"/>
      <c r="K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G228" s="4"/>
      <c r="H228" s="4"/>
      <c r="I228" s="4"/>
      <c r="J228" s="4"/>
      <c r="K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G229" s="4"/>
      <c r="H229" s="4"/>
      <c r="I229" s="4"/>
      <c r="J229" s="4"/>
      <c r="K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G230" s="4"/>
      <c r="H230" s="4"/>
      <c r="I230" s="4"/>
      <c r="J230" s="4"/>
      <c r="K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G231" s="4"/>
      <c r="H231" s="4"/>
      <c r="I231" s="4"/>
      <c r="J231" s="4"/>
      <c r="K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G232" s="4"/>
      <c r="H232" s="4"/>
      <c r="I232" s="4"/>
      <c r="J232" s="4"/>
      <c r="K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G233" s="4"/>
      <c r="H233" s="4"/>
      <c r="I233" s="4"/>
      <c r="J233" s="4"/>
      <c r="K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G234" s="4"/>
      <c r="H234" s="4"/>
      <c r="I234" s="4"/>
      <c r="J234" s="4"/>
      <c r="K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G235" s="4"/>
      <c r="H235" s="4"/>
      <c r="I235" s="4"/>
      <c r="J235" s="4"/>
      <c r="K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G236" s="4"/>
      <c r="H236" s="4"/>
      <c r="I236" s="4"/>
      <c r="J236" s="4"/>
      <c r="K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G237" s="4"/>
      <c r="H237" s="4"/>
      <c r="I237" s="4"/>
      <c r="J237" s="4"/>
      <c r="K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G238" s="4"/>
      <c r="H238" s="4"/>
      <c r="I238" s="4"/>
      <c r="J238" s="4"/>
      <c r="K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G239" s="4"/>
      <c r="H239" s="4"/>
      <c r="I239" s="4"/>
      <c r="J239" s="4"/>
      <c r="K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G240" s="4"/>
      <c r="H240" s="4"/>
      <c r="I240" s="4"/>
      <c r="J240" s="4"/>
      <c r="K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G241" s="4"/>
      <c r="H241" s="4"/>
      <c r="I241" s="4"/>
      <c r="J241" s="4"/>
      <c r="K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G242" s="4"/>
      <c r="H242" s="4"/>
      <c r="I242" s="4"/>
      <c r="J242" s="4"/>
      <c r="K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G243" s="4"/>
      <c r="H243" s="4"/>
      <c r="I243" s="4"/>
      <c r="J243" s="4"/>
      <c r="K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G244" s="4"/>
      <c r="H244" s="4"/>
      <c r="I244" s="4"/>
      <c r="J244" s="4"/>
      <c r="K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G245" s="4"/>
      <c r="H245" s="4"/>
      <c r="I245" s="4"/>
      <c r="J245" s="4"/>
      <c r="K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G246" s="4"/>
      <c r="H246" s="4"/>
      <c r="I246" s="4"/>
      <c r="J246" s="4"/>
      <c r="K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G247" s="4"/>
      <c r="H247" s="4"/>
      <c r="I247" s="4"/>
      <c r="J247" s="4"/>
      <c r="K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G248" s="4"/>
      <c r="H248" s="4"/>
      <c r="I248" s="4"/>
      <c r="J248" s="4"/>
      <c r="K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G249" s="4"/>
      <c r="H249" s="4"/>
      <c r="I249" s="4"/>
      <c r="J249" s="4"/>
      <c r="K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G250" s="4"/>
      <c r="H250" s="4"/>
      <c r="I250" s="4"/>
      <c r="J250" s="4"/>
      <c r="K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G251" s="4"/>
      <c r="H251" s="4"/>
      <c r="I251" s="4"/>
      <c r="J251" s="4"/>
      <c r="K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G252" s="4"/>
      <c r="H252" s="4"/>
      <c r="I252" s="4"/>
      <c r="J252" s="4"/>
      <c r="K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G253" s="4"/>
      <c r="H253" s="4"/>
      <c r="I253" s="4"/>
      <c r="J253" s="4"/>
      <c r="K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G254" s="4"/>
      <c r="H254" s="4"/>
      <c r="I254" s="4"/>
      <c r="J254" s="4"/>
      <c r="K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G255" s="4"/>
      <c r="H255" s="4"/>
      <c r="I255" s="4"/>
      <c r="J255" s="4"/>
      <c r="K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G256" s="4"/>
      <c r="H256" s="4"/>
      <c r="I256" s="4"/>
      <c r="J256" s="4"/>
      <c r="K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G257" s="4"/>
      <c r="H257" s="4"/>
      <c r="I257" s="4"/>
      <c r="J257" s="4"/>
      <c r="K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G258" s="4"/>
      <c r="H258" s="4"/>
      <c r="I258" s="4"/>
      <c r="J258" s="4"/>
      <c r="K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G259" s="4"/>
      <c r="H259" s="4"/>
      <c r="I259" s="4"/>
      <c r="J259" s="4"/>
      <c r="K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G260" s="4"/>
      <c r="H260" s="4"/>
      <c r="I260" s="4"/>
      <c r="J260" s="4"/>
      <c r="K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G261" s="4"/>
      <c r="H261" s="4"/>
      <c r="I261" s="4"/>
      <c r="J261" s="4"/>
      <c r="K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G262" s="4"/>
      <c r="H262" s="4"/>
      <c r="I262" s="4"/>
      <c r="J262" s="4"/>
      <c r="K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G263" s="4"/>
      <c r="H263" s="4"/>
      <c r="I263" s="4"/>
      <c r="J263" s="4"/>
      <c r="K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G264" s="4"/>
      <c r="H264" s="4"/>
      <c r="I264" s="4"/>
      <c r="J264" s="4"/>
      <c r="K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G265" s="4"/>
      <c r="H265" s="4"/>
      <c r="I265" s="4"/>
      <c r="J265" s="4"/>
      <c r="K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G266" s="4"/>
      <c r="H266" s="4"/>
      <c r="I266" s="4"/>
      <c r="J266" s="4"/>
      <c r="K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G267" s="4"/>
      <c r="H267" s="4"/>
      <c r="I267" s="4"/>
      <c r="J267" s="4"/>
      <c r="K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G268" s="4"/>
      <c r="H268" s="4"/>
      <c r="I268" s="4"/>
      <c r="J268" s="4"/>
      <c r="K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G269" s="4"/>
      <c r="H269" s="4"/>
      <c r="I269" s="4"/>
      <c r="J269" s="4"/>
      <c r="K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G270" s="4"/>
      <c r="H270" s="4"/>
      <c r="I270" s="4"/>
      <c r="J270" s="4"/>
      <c r="K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G271" s="4"/>
      <c r="H271" s="4"/>
      <c r="I271" s="4"/>
      <c r="J271" s="4"/>
      <c r="K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G272" s="4"/>
      <c r="H272" s="4"/>
      <c r="I272" s="4"/>
      <c r="J272" s="4"/>
      <c r="K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G273" s="4"/>
      <c r="H273" s="4"/>
      <c r="I273" s="4"/>
      <c r="J273" s="4"/>
      <c r="K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G274" s="4"/>
      <c r="H274" s="4"/>
      <c r="I274" s="4"/>
      <c r="J274" s="4"/>
      <c r="K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G275" s="4"/>
      <c r="H275" s="4"/>
      <c r="I275" s="4"/>
      <c r="J275" s="4"/>
      <c r="K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G276" s="4"/>
      <c r="H276" s="4"/>
      <c r="I276" s="4"/>
      <c r="J276" s="4"/>
      <c r="K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G277" s="4"/>
      <c r="H277" s="4"/>
      <c r="I277" s="4"/>
      <c r="J277" s="4"/>
      <c r="K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G278" s="4"/>
      <c r="H278" s="4"/>
      <c r="I278" s="4"/>
      <c r="J278" s="4"/>
      <c r="K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G279" s="4"/>
      <c r="H279" s="4"/>
      <c r="I279" s="4"/>
      <c r="J279" s="4"/>
      <c r="K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G280" s="4"/>
      <c r="H280" s="4"/>
      <c r="I280" s="4"/>
      <c r="J280" s="4"/>
      <c r="K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G281" s="4"/>
      <c r="H281" s="4"/>
      <c r="I281" s="4"/>
      <c r="J281" s="4"/>
      <c r="K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G282" s="4"/>
      <c r="H282" s="4"/>
      <c r="I282" s="4"/>
      <c r="J282" s="4"/>
      <c r="K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G283" s="4"/>
      <c r="H283" s="4"/>
      <c r="I283" s="4"/>
      <c r="J283" s="4"/>
      <c r="K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G284" s="4"/>
      <c r="H284" s="4"/>
      <c r="I284" s="4"/>
      <c r="J284" s="4"/>
      <c r="K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G285" s="4"/>
      <c r="H285" s="4"/>
      <c r="I285" s="4"/>
      <c r="J285" s="4"/>
      <c r="K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G286" s="4"/>
      <c r="H286" s="4"/>
      <c r="I286" s="4"/>
      <c r="J286" s="4"/>
      <c r="K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G287" s="4"/>
      <c r="H287" s="4"/>
      <c r="I287" s="4"/>
      <c r="J287" s="4"/>
      <c r="K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G288" s="4"/>
      <c r="H288" s="4"/>
      <c r="I288" s="4"/>
      <c r="J288" s="4"/>
      <c r="K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G289" s="4"/>
      <c r="H289" s="4"/>
      <c r="I289" s="4"/>
      <c r="J289" s="4"/>
      <c r="K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G290" s="4"/>
      <c r="H290" s="4"/>
      <c r="I290" s="4"/>
      <c r="J290" s="4"/>
      <c r="K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G291" s="4"/>
      <c r="H291" s="4"/>
      <c r="I291" s="4"/>
      <c r="J291" s="4"/>
      <c r="K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G292" s="4"/>
      <c r="H292" s="4"/>
      <c r="I292" s="4"/>
      <c r="J292" s="4"/>
      <c r="K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G293" s="4"/>
      <c r="H293" s="4"/>
      <c r="I293" s="4"/>
      <c r="J293" s="4"/>
      <c r="K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G294" s="4"/>
      <c r="H294" s="4"/>
      <c r="I294" s="4"/>
      <c r="J294" s="4"/>
      <c r="K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G295" s="4"/>
      <c r="H295" s="4"/>
      <c r="I295" s="4"/>
      <c r="J295" s="4"/>
      <c r="K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G296" s="4"/>
      <c r="H296" s="4"/>
      <c r="I296" s="4"/>
      <c r="J296" s="4"/>
      <c r="K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G297" s="4"/>
      <c r="H297" s="4"/>
      <c r="I297" s="4"/>
      <c r="J297" s="4"/>
      <c r="K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G298" s="4"/>
      <c r="H298" s="4"/>
      <c r="I298" s="4"/>
      <c r="J298" s="4"/>
      <c r="K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G299" s="4"/>
      <c r="H299" s="4"/>
      <c r="I299" s="4"/>
      <c r="J299" s="4"/>
      <c r="K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G300" s="4"/>
      <c r="H300" s="4"/>
      <c r="I300" s="4"/>
      <c r="J300" s="4"/>
      <c r="K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G301" s="4"/>
      <c r="H301" s="4"/>
      <c r="I301" s="4"/>
      <c r="J301" s="4"/>
      <c r="K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G302" s="4"/>
      <c r="H302" s="4"/>
      <c r="I302" s="4"/>
      <c r="J302" s="4"/>
      <c r="K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G303" s="4"/>
      <c r="H303" s="4"/>
      <c r="I303" s="4"/>
      <c r="J303" s="4"/>
      <c r="K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G304" s="4"/>
      <c r="H304" s="4"/>
      <c r="I304" s="4"/>
      <c r="J304" s="4"/>
      <c r="K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G305" s="4"/>
      <c r="H305" s="4"/>
      <c r="I305" s="4"/>
      <c r="J305" s="4"/>
      <c r="K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G306" s="4"/>
      <c r="H306" s="4"/>
      <c r="I306" s="4"/>
      <c r="J306" s="4"/>
      <c r="K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G307" s="4"/>
      <c r="H307" s="4"/>
      <c r="I307" s="4"/>
      <c r="J307" s="4"/>
      <c r="K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G308" s="4"/>
      <c r="H308" s="4"/>
      <c r="I308" s="4"/>
      <c r="J308" s="4"/>
      <c r="K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G309" s="4"/>
      <c r="H309" s="4"/>
      <c r="I309" s="4"/>
      <c r="J309" s="4"/>
      <c r="K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G310" s="4"/>
      <c r="H310" s="4"/>
      <c r="I310" s="4"/>
      <c r="J310" s="4"/>
      <c r="K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G311" s="4"/>
      <c r="H311" s="4"/>
      <c r="I311" s="4"/>
      <c r="J311" s="4"/>
      <c r="K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G312" s="4"/>
      <c r="H312" s="4"/>
      <c r="I312" s="4"/>
      <c r="J312" s="4"/>
      <c r="K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G313" s="4"/>
      <c r="H313" s="4"/>
      <c r="I313" s="4"/>
      <c r="J313" s="4"/>
      <c r="K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G314" s="4"/>
      <c r="H314" s="4"/>
      <c r="I314" s="4"/>
      <c r="J314" s="4"/>
      <c r="K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G315" s="4"/>
      <c r="H315" s="4"/>
      <c r="I315" s="4"/>
      <c r="J315" s="4"/>
      <c r="K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G316" s="4"/>
      <c r="H316" s="4"/>
      <c r="I316" s="4"/>
      <c r="J316" s="4"/>
      <c r="K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G317" s="4"/>
      <c r="H317" s="4"/>
      <c r="I317" s="4"/>
      <c r="J317" s="4"/>
      <c r="K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G318" s="4"/>
      <c r="H318" s="4"/>
      <c r="I318" s="4"/>
      <c r="J318" s="4"/>
      <c r="K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G319" s="4"/>
      <c r="H319" s="4"/>
      <c r="I319" s="4"/>
      <c r="J319" s="4"/>
      <c r="K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G320" s="4"/>
      <c r="H320" s="4"/>
      <c r="I320" s="4"/>
      <c r="J320" s="4"/>
      <c r="K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G321" s="4"/>
      <c r="H321" s="4"/>
      <c r="I321" s="4"/>
      <c r="J321" s="4"/>
      <c r="K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G322" s="4"/>
      <c r="H322" s="4"/>
      <c r="I322" s="4"/>
      <c r="J322" s="4"/>
      <c r="K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G323" s="4"/>
      <c r="H323" s="4"/>
      <c r="I323" s="4"/>
      <c r="J323" s="4"/>
      <c r="K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G324" s="4"/>
      <c r="H324" s="4"/>
      <c r="I324" s="4"/>
      <c r="J324" s="4"/>
      <c r="K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G325" s="4"/>
      <c r="H325" s="4"/>
      <c r="I325" s="4"/>
      <c r="J325" s="4"/>
      <c r="K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G326" s="4"/>
      <c r="H326" s="4"/>
      <c r="I326" s="4"/>
      <c r="J326" s="4"/>
      <c r="K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G327" s="4"/>
      <c r="H327" s="4"/>
      <c r="I327" s="4"/>
      <c r="J327" s="4"/>
      <c r="K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G328" s="4"/>
      <c r="H328" s="4"/>
      <c r="I328" s="4"/>
      <c r="J328" s="4"/>
      <c r="K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G329" s="4"/>
      <c r="H329" s="4"/>
      <c r="I329" s="4"/>
      <c r="J329" s="4"/>
      <c r="K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G330" s="4"/>
      <c r="H330" s="4"/>
      <c r="I330" s="4"/>
      <c r="J330" s="4"/>
      <c r="K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G331" s="4"/>
      <c r="H331" s="4"/>
      <c r="I331" s="4"/>
      <c r="J331" s="4"/>
      <c r="K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G332" s="4"/>
      <c r="H332" s="4"/>
      <c r="I332" s="4"/>
      <c r="J332" s="4"/>
      <c r="K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G333" s="4"/>
      <c r="H333" s="4"/>
      <c r="I333" s="4"/>
      <c r="J333" s="4"/>
      <c r="K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G334" s="4"/>
      <c r="H334" s="4"/>
      <c r="I334" s="4"/>
      <c r="J334" s="4"/>
      <c r="K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G335" s="4"/>
      <c r="H335" s="4"/>
      <c r="I335" s="4"/>
      <c r="J335" s="4"/>
      <c r="K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G336" s="4"/>
      <c r="H336" s="4"/>
      <c r="I336" s="4"/>
      <c r="J336" s="4"/>
      <c r="K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G337" s="4"/>
      <c r="H337" s="4"/>
      <c r="I337" s="4"/>
      <c r="J337" s="4"/>
      <c r="K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G338" s="4"/>
      <c r="H338" s="4"/>
      <c r="I338" s="4"/>
      <c r="J338" s="4"/>
      <c r="K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G339" s="4"/>
      <c r="H339" s="4"/>
      <c r="I339" s="4"/>
      <c r="J339" s="4"/>
      <c r="K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G340" s="4"/>
      <c r="H340" s="4"/>
      <c r="I340" s="4"/>
      <c r="J340" s="4"/>
      <c r="K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G341" s="4"/>
      <c r="H341" s="4"/>
      <c r="I341" s="4"/>
      <c r="J341" s="4"/>
      <c r="K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G342" s="4"/>
      <c r="H342" s="4"/>
      <c r="I342" s="4"/>
      <c r="J342" s="4"/>
      <c r="K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G343" s="4"/>
      <c r="H343" s="4"/>
      <c r="I343" s="4"/>
      <c r="J343" s="4"/>
      <c r="K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G344" s="4"/>
      <c r="H344" s="4"/>
      <c r="I344" s="4"/>
      <c r="J344" s="4"/>
      <c r="K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G345" s="4"/>
      <c r="H345" s="4"/>
      <c r="I345" s="4"/>
      <c r="J345" s="4"/>
      <c r="K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G346" s="4"/>
      <c r="H346" s="4"/>
      <c r="I346" s="4"/>
      <c r="J346" s="4"/>
      <c r="K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G347" s="4"/>
      <c r="H347" s="4"/>
      <c r="I347" s="4"/>
      <c r="J347" s="4"/>
      <c r="K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G348" s="4"/>
      <c r="H348" s="4"/>
      <c r="I348" s="4"/>
      <c r="J348" s="4"/>
      <c r="K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G349" s="4"/>
      <c r="H349" s="4"/>
      <c r="I349" s="4"/>
      <c r="J349" s="4"/>
      <c r="K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G350" s="4"/>
      <c r="H350" s="4"/>
      <c r="I350" s="4"/>
      <c r="J350" s="4"/>
      <c r="K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G351" s="4"/>
      <c r="H351" s="4"/>
      <c r="I351" s="4"/>
      <c r="J351" s="4"/>
      <c r="K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G352" s="4"/>
      <c r="H352" s="4"/>
      <c r="I352" s="4"/>
      <c r="J352" s="4"/>
      <c r="K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G353" s="4"/>
      <c r="H353" s="4"/>
      <c r="I353" s="4"/>
      <c r="J353" s="4"/>
      <c r="K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G354" s="4"/>
      <c r="H354" s="4"/>
      <c r="I354" s="4"/>
      <c r="J354" s="4"/>
      <c r="K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G355" s="4"/>
      <c r="H355" s="4"/>
      <c r="I355" s="4"/>
      <c r="J355" s="4"/>
      <c r="K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G356" s="4"/>
      <c r="H356" s="4"/>
      <c r="I356" s="4"/>
      <c r="J356" s="4"/>
      <c r="K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G357" s="4"/>
      <c r="H357" s="4"/>
      <c r="I357" s="4"/>
      <c r="J357" s="4"/>
      <c r="K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G358" s="4"/>
      <c r="H358" s="4"/>
      <c r="I358" s="4"/>
      <c r="J358" s="4"/>
      <c r="K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G359" s="4"/>
      <c r="H359" s="4"/>
      <c r="I359" s="4"/>
      <c r="J359" s="4"/>
      <c r="K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G360" s="4"/>
      <c r="H360" s="4"/>
      <c r="I360" s="4"/>
      <c r="J360" s="4"/>
      <c r="K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G361" s="4"/>
      <c r="H361" s="4"/>
      <c r="I361" s="4"/>
      <c r="J361" s="4"/>
      <c r="K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G362" s="4"/>
      <c r="H362" s="4"/>
      <c r="I362" s="4"/>
      <c r="J362" s="4"/>
      <c r="K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6.282" bestFit="true" customWidth="true" style="0"/>
    <col min="9" max="9" width="13.997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70</v>
      </c>
      <c r="C2" s="9" t="s">
        <v>71</v>
      </c>
      <c r="D2" s="9" t="s">
        <v>6</v>
      </c>
      <c r="E2" s="10" t="s">
        <v>7</v>
      </c>
      <c r="F2" s="9" t="s">
        <v>72</v>
      </c>
      <c r="G2" s="10" t="s">
        <v>73</v>
      </c>
      <c r="H2" s="9" t="s">
        <v>74</v>
      </c>
      <c r="I2" s="9" t="s">
        <v>75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69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6.425" bestFit="true" customWidth="true" style="0"/>
    <col min="9" max="9" width="12.854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70</v>
      </c>
      <c r="C2" s="9" t="s">
        <v>71</v>
      </c>
      <c r="D2" s="9" t="s">
        <v>6</v>
      </c>
      <c r="E2" s="10" t="s">
        <v>7</v>
      </c>
      <c r="F2" s="9" t="s">
        <v>76</v>
      </c>
      <c r="G2" s="10" t="s">
        <v>73</v>
      </c>
      <c r="H2" s="9" t="s">
        <v>74</v>
      </c>
      <c r="I2" s="9" t="s">
        <v>77</v>
      </c>
      <c r="J2" s="9" t="s">
        <v>12</v>
      </c>
      <c r="K2" s="9" t="s">
        <v>18</v>
      </c>
    </row>
    <row r="3" spans="1:11">
      <c r="A3">
        <v>1</v>
      </c>
      <c r="B3" t="s">
        <v>78</v>
      </c>
      <c r="C3" t="s">
        <v>79</v>
      </c>
      <c r="D3" s="7"/>
      <c r="E3" s="4">
        <v>445.8</v>
      </c>
      <c r="F3" s="7" t="s">
        <v>80</v>
      </c>
      <c r="G3" s="8">
        <v>495.8</v>
      </c>
      <c r="H3" t="s">
        <v>81</v>
      </c>
      <c r="J3">
        <v>88678145</v>
      </c>
      <c r="K3" t="s">
        <v>82</v>
      </c>
    </row>
    <row r="4" spans="1:11">
      <c r="D4" s="7"/>
      <c r="E4" s="4"/>
      <c r="F4" s="7"/>
      <c r="G4" s="8"/>
    </row>
    <row r="5" spans="1:11">
      <c r="B5" s="2" t="s">
        <v>69</v>
      </c>
      <c r="C5" s="2"/>
      <c r="D5" s="2"/>
      <c r="E5" s="5" t="str">
        <f>SUM(E3:E4)</f>
        <v>0</v>
      </c>
      <c r="F5" s="2"/>
      <c r="G5" s="5" t="str">
        <f>SUM(G3:G4)</f>
        <v>0</v>
      </c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70</v>
      </c>
      <c r="C2" s="9" t="s">
        <v>71</v>
      </c>
      <c r="D2" s="9" t="s">
        <v>6</v>
      </c>
      <c r="E2" s="10" t="s">
        <v>7</v>
      </c>
      <c r="F2" s="9" t="s">
        <v>83</v>
      </c>
      <c r="G2" s="10" t="s">
        <v>73</v>
      </c>
      <c r="H2" s="9" t="s">
        <v>74</v>
      </c>
      <c r="I2" s="9" t="s">
        <v>77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69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70</v>
      </c>
      <c r="C2" s="9" t="s">
        <v>71</v>
      </c>
      <c r="D2" s="9" t="s">
        <v>6</v>
      </c>
      <c r="E2" s="10" t="s">
        <v>7</v>
      </c>
      <c r="F2" s="9" t="s">
        <v>84</v>
      </c>
      <c r="G2" s="10" t="s">
        <v>73</v>
      </c>
      <c r="H2" s="9" t="s">
        <v>74</v>
      </c>
      <c r="I2" s="9" t="s">
        <v>77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69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85</v>
      </c>
      <c r="C2" s="9" t="s">
        <v>86</v>
      </c>
      <c r="D2" s="9" t="s">
        <v>6</v>
      </c>
      <c r="E2" s="10" t="s">
        <v>7</v>
      </c>
      <c r="F2" s="9" t="s">
        <v>72</v>
      </c>
      <c r="G2" s="10" t="s">
        <v>73</v>
      </c>
      <c r="H2" s="9" t="s">
        <v>75</v>
      </c>
      <c r="I2" s="9" t="s">
        <v>77</v>
      </c>
      <c r="J2" s="9" t="s">
        <v>12</v>
      </c>
      <c r="K2" s="9" t="s">
        <v>87</v>
      </c>
    </row>
    <row r="3" spans="1:11">
      <c r="D3" s="7"/>
      <c r="E3" s="4"/>
      <c r="F3" s="7"/>
      <c r="G3" s="8"/>
    </row>
    <row r="4" spans="1:11">
      <c r="B4" s="2" t="s">
        <v>69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B2" sqref="B2:B14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88</v>
      </c>
      <c r="B2" s="5" t="s">
        <v>89</v>
      </c>
    </row>
    <row r="3" spans="1:2">
      <c r="A3" t="s">
        <v>90</v>
      </c>
      <c r="B3" s="4" t="s">
        <v>91</v>
      </c>
    </row>
    <row r="4" spans="1:2">
      <c r="A4" t="s">
        <v>92</v>
      </c>
      <c r="B4" s="4">
        <v>4120.3619</v>
      </c>
    </row>
    <row r="5" spans="1:2">
      <c r="A5" t="s">
        <v>93</v>
      </c>
      <c r="B5" s="4">
        <v>495.8</v>
      </c>
    </row>
    <row r="6" spans="1:2">
      <c r="A6" t="s">
        <v>94</v>
      </c>
      <c r="B6" s="4">
        <v>0.0</v>
      </c>
    </row>
    <row r="7" spans="1:2">
      <c r="A7" t="s">
        <v>95</v>
      </c>
      <c r="B7" s="4">
        <v>0.0</v>
      </c>
    </row>
    <row r="8" spans="1:2">
      <c r="A8" t="s">
        <v>96</v>
      </c>
      <c r="B8" s="4">
        <v>0.0</v>
      </c>
    </row>
    <row r="9" spans="1:2">
      <c r="A9" t="s">
        <v>97</v>
      </c>
      <c r="B9" s="4">
        <v>0.0</v>
      </c>
    </row>
    <row r="10" spans="1:2">
      <c r="A10" t="s">
        <v>98</v>
      </c>
      <c r="B10" s="4">
        <v>3624.56</v>
      </c>
    </row>
    <row r="11" spans="1:2">
      <c r="A11" t="s">
        <v>99</v>
      </c>
      <c r="B11" s="4" t="s">
        <v>91</v>
      </c>
    </row>
    <row r="12" spans="1:2">
      <c r="A12" t="s">
        <v>100</v>
      </c>
      <c r="B12" s="4">
        <v>3624.56</v>
      </c>
    </row>
    <row r="13" spans="1:2">
      <c r="A13" t="s">
        <v>101</v>
      </c>
      <c r="B13" s="4">
        <v>39.87</v>
      </c>
    </row>
    <row r="14" spans="1:2">
      <c r="A14" t="s">
        <v>102</v>
      </c>
      <c r="B14" s="4">
        <v>3584.69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2025-03-27T13:35:15+05:30</dcterms:created>
  <dcterms:modified xsi:type="dcterms:W3CDTF">2025-03-27T13:35:15+05:30</dcterms:modified>
  <dc:title>Untitled Spreadsheet</dc:title>
  <dc:description/>
  <dc:subject/>
  <cp:keywords/>
  <cp:category/>
</cp:coreProperties>
</file>