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mc:AlternateContent xmlns:mc="http://schemas.openxmlformats.org/markup-compatibility/2006">
    <mc:Choice Requires="x15">
      <x15ac:absPath xmlns:x15ac="http://schemas.microsoft.com/office/spreadsheetml/2010/11/ac" url="C:\Users\RAKHI RS\Documents\Agaratus\"/>
    </mc:Choice>
  </mc:AlternateContent>
  <xr:revisionPtr revIDLastSave="0" documentId="13_ncr:1_{1DB6120F-7AFB-4855-A0A6-FCBE610B3066}" xr6:coauthVersionLast="47" xr6:coauthVersionMax="47" xr10:uidLastSave="{00000000-0000-0000-0000-000000000000}"/>
  <bookViews>
    <workbookView xWindow="-108" yWindow="-108" windowWidth="23256" windowHeight="12456" xr2:uid="{00000000-000D-0000-FFFF-FFFF00000000}"/>
  </bookViews>
  <sheets>
    <sheet name="Dashboard" sheetId="9" r:id="rId1"/>
    <sheet name="Instructions" sheetId="3" r:id="rId2"/>
    <sheet name="Bank Data" sheetId="1" r:id="rId3"/>
    <sheet name="KPIs" sheetId="7" r:id="rId4"/>
  </sheets>
  <definedNames>
    <definedName name="_xlnm._FilterDatabase" localSheetId="2" hidden="1">'Bank Data'!$A$1:$H$4015</definedName>
    <definedName name="Slicer_Gender">#N/A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L2833" i="1"/>
  <c r="L2834" i="1"/>
  <c r="L2835" i="1"/>
  <c r="L2836" i="1"/>
  <c r="L2837" i="1"/>
  <c r="L2838" i="1"/>
  <c r="L2839" i="1"/>
  <c r="L2840" i="1"/>
  <c r="L2841" i="1"/>
  <c r="L2842" i="1"/>
  <c r="L2843" i="1"/>
  <c r="L2844" i="1"/>
  <c r="L2845" i="1"/>
  <c r="L2846" i="1"/>
  <c r="L2847" i="1"/>
  <c r="L2848" i="1"/>
  <c r="L2849" i="1"/>
  <c r="L2850" i="1"/>
  <c r="L2851" i="1"/>
  <c r="L2852" i="1"/>
  <c r="L2853" i="1"/>
  <c r="L2854" i="1"/>
  <c r="L2855" i="1"/>
  <c r="L2856" i="1"/>
  <c r="L2857" i="1"/>
  <c r="L2858" i="1"/>
  <c r="L2859" i="1"/>
  <c r="L2860" i="1"/>
  <c r="L2861" i="1"/>
  <c r="L2862" i="1"/>
  <c r="L2863" i="1"/>
  <c r="L2864" i="1"/>
  <c r="L2865" i="1"/>
  <c r="L2866" i="1"/>
  <c r="L2867" i="1"/>
  <c r="L2868" i="1"/>
  <c r="L2869" i="1"/>
  <c r="L2870" i="1"/>
  <c r="L2871" i="1"/>
  <c r="L2872" i="1"/>
  <c r="L2873" i="1"/>
  <c r="L2874" i="1"/>
  <c r="L2875" i="1"/>
  <c r="L2876" i="1"/>
  <c r="L2877" i="1"/>
  <c r="L2878" i="1"/>
  <c r="L2879" i="1"/>
  <c r="L2880" i="1"/>
  <c r="L2881" i="1"/>
  <c r="L2882" i="1"/>
  <c r="L2883" i="1"/>
  <c r="L2884" i="1"/>
  <c r="L2885" i="1"/>
  <c r="L2886" i="1"/>
  <c r="L2887" i="1"/>
  <c r="L2888" i="1"/>
  <c r="L2889" i="1"/>
  <c r="L2890" i="1"/>
  <c r="L2891" i="1"/>
  <c r="L2892" i="1"/>
  <c r="L2893" i="1"/>
  <c r="L2894" i="1"/>
  <c r="L2895" i="1"/>
  <c r="L2896" i="1"/>
  <c r="L2897" i="1"/>
  <c r="L2898" i="1"/>
  <c r="L2899" i="1"/>
  <c r="L2900" i="1"/>
  <c r="L2901" i="1"/>
  <c r="L2902" i="1"/>
  <c r="L2903" i="1"/>
  <c r="L2904" i="1"/>
  <c r="L2905" i="1"/>
  <c r="L2906" i="1"/>
  <c r="L2907" i="1"/>
  <c r="L2908" i="1"/>
  <c r="L2909" i="1"/>
  <c r="L2910" i="1"/>
  <c r="L2911" i="1"/>
  <c r="L2912" i="1"/>
  <c r="L2913" i="1"/>
  <c r="L2914" i="1"/>
  <c r="L2915" i="1"/>
  <c r="L2916" i="1"/>
  <c r="L2917" i="1"/>
  <c r="L2918" i="1"/>
  <c r="L2919" i="1"/>
  <c r="L2920" i="1"/>
  <c r="L2921" i="1"/>
  <c r="L2922" i="1"/>
  <c r="L2923" i="1"/>
  <c r="L2924" i="1"/>
  <c r="L2925" i="1"/>
  <c r="L2926" i="1"/>
  <c r="L2927" i="1"/>
  <c r="L2928" i="1"/>
  <c r="L2929" i="1"/>
  <c r="L2930" i="1"/>
  <c r="L2931" i="1"/>
  <c r="L2932" i="1"/>
  <c r="L2933" i="1"/>
  <c r="L2934" i="1"/>
  <c r="L2935" i="1"/>
  <c r="L2936" i="1"/>
  <c r="L2937" i="1"/>
  <c r="L2938" i="1"/>
  <c r="L2939" i="1"/>
  <c r="L2940" i="1"/>
  <c r="L2941" i="1"/>
  <c r="L2942" i="1"/>
  <c r="L2943" i="1"/>
  <c r="L2944" i="1"/>
  <c r="L2945" i="1"/>
  <c r="L2946" i="1"/>
  <c r="L2947" i="1"/>
  <c r="L2948" i="1"/>
  <c r="L2949" i="1"/>
  <c r="L2950" i="1"/>
  <c r="L2951" i="1"/>
  <c r="L2952" i="1"/>
  <c r="L2953" i="1"/>
  <c r="L2954" i="1"/>
  <c r="L2955" i="1"/>
  <c r="L2956" i="1"/>
  <c r="L2957" i="1"/>
  <c r="L2958" i="1"/>
  <c r="L2959" i="1"/>
  <c r="L2960" i="1"/>
  <c r="L2961" i="1"/>
  <c r="L2962" i="1"/>
  <c r="L2963" i="1"/>
  <c r="L2964" i="1"/>
  <c r="L2965" i="1"/>
  <c r="L2966" i="1"/>
  <c r="L2967" i="1"/>
  <c r="L2968" i="1"/>
  <c r="L2969" i="1"/>
  <c r="L2970" i="1"/>
  <c r="L2971" i="1"/>
  <c r="L2972" i="1"/>
  <c r="L2973" i="1"/>
  <c r="L2974" i="1"/>
  <c r="L2975" i="1"/>
  <c r="L2976" i="1"/>
  <c r="L2977" i="1"/>
  <c r="L2978" i="1"/>
  <c r="L2979" i="1"/>
  <c r="L2980" i="1"/>
  <c r="L2981" i="1"/>
  <c r="L2982" i="1"/>
  <c r="L2983" i="1"/>
  <c r="L2984" i="1"/>
  <c r="L2985" i="1"/>
  <c r="L2986" i="1"/>
  <c r="L2987" i="1"/>
  <c r="L2988" i="1"/>
  <c r="L2989" i="1"/>
  <c r="L2990" i="1"/>
  <c r="L2991" i="1"/>
  <c r="L2992" i="1"/>
  <c r="L2993" i="1"/>
  <c r="L2994" i="1"/>
  <c r="L2995" i="1"/>
  <c r="L2996" i="1"/>
  <c r="L2997" i="1"/>
  <c r="L2998" i="1"/>
  <c r="L2999" i="1"/>
  <c r="L3000" i="1"/>
  <c r="L3001" i="1"/>
  <c r="L3002" i="1"/>
  <c r="L3003" i="1"/>
  <c r="L3004" i="1"/>
  <c r="L3005" i="1"/>
  <c r="L3006" i="1"/>
  <c r="L3007" i="1"/>
  <c r="L3008" i="1"/>
  <c r="L3009" i="1"/>
  <c r="L3010" i="1"/>
  <c r="L3011" i="1"/>
  <c r="L3012" i="1"/>
  <c r="L3013" i="1"/>
  <c r="L3014" i="1"/>
  <c r="L3015" i="1"/>
  <c r="L3016" i="1"/>
  <c r="L3017" i="1"/>
  <c r="L3018" i="1"/>
  <c r="L3019" i="1"/>
  <c r="L3020" i="1"/>
  <c r="L3021" i="1"/>
  <c r="L3022" i="1"/>
  <c r="L3023" i="1"/>
  <c r="L3024" i="1"/>
  <c r="L3025" i="1"/>
  <c r="L3026" i="1"/>
  <c r="L3027" i="1"/>
  <c r="L3028" i="1"/>
  <c r="L3029" i="1"/>
  <c r="L3030" i="1"/>
  <c r="L3031" i="1"/>
  <c r="L3032" i="1"/>
  <c r="L3033" i="1"/>
  <c r="L3034" i="1"/>
  <c r="L3035" i="1"/>
  <c r="L3036" i="1"/>
  <c r="L3037" i="1"/>
  <c r="L3038" i="1"/>
  <c r="L3039" i="1"/>
  <c r="L3040" i="1"/>
  <c r="L3041" i="1"/>
  <c r="L3042" i="1"/>
  <c r="L3043" i="1"/>
  <c r="L3044" i="1"/>
  <c r="L3045" i="1"/>
  <c r="L3046" i="1"/>
  <c r="L3047" i="1"/>
  <c r="L3048" i="1"/>
  <c r="L3049" i="1"/>
  <c r="L3050" i="1"/>
  <c r="L3051" i="1"/>
  <c r="L3052" i="1"/>
  <c r="L3053" i="1"/>
  <c r="L3054" i="1"/>
  <c r="L3055" i="1"/>
  <c r="L3056" i="1"/>
  <c r="L3057" i="1"/>
  <c r="L3058" i="1"/>
  <c r="L3059" i="1"/>
  <c r="L3060" i="1"/>
  <c r="L3061" i="1"/>
  <c r="L3062" i="1"/>
  <c r="L3063" i="1"/>
  <c r="L3064" i="1"/>
  <c r="L3065" i="1"/>
  <c r="L3066" i="1"/>
  <c r="L3067" i="1"/>
  <c r="L3068" i="1"/>
  <c r="L3069" i="1"/>
  <c r="L3070" i="1"/>
  <c r="L3071" i="1"/>
  <c r="L3072" i="1"/>
  <c r="L3073" i="1"/>
  <c r="L3074" i="1"/>
  <c r="L3075" i="1"/>
  <c r="L3076" i="1"/>
  <c r="L3077" i="1"/>
  <c r="L3078" i="1"/>
  <c r="L3079" i="1"/>
  <c r="L3080" i="1"/>
  <c r="L3081" i="1"/>
  <c r="L3082" i="1"/>
  <c r="L3083" i="1"/>
  <c r="L3084" i="1"/>
  <c r="L3085" i="1"/>
  <c r="L3086" i="1"/>
  <c r="L3087" i="1"/>
  <c r="L3088" i="1"/>
  <c r="L3089" i="1"/>
  <c r="L3090" i="1"/>
  <c r="L3091" i="1"/>
  <c r="L3092" i="1"/>
  <c r="L3093" i="1"/>
  <c r="L3094" i="1"/>
  <c r="L3095" i="1"/>
  <c r="L3096" i="1"/>
  <c r="L3097" i="1"/>
  <c r="L3098" i="1"/>
  <c r="L3099" i="1"/>
  <c r="L3100" i="1"/>
  <c r="L3101" i="1"/>
  <c r="L3102" i="1"/>
  <c r="L3103" i="1"/>
  <c r="L3104" i="1"/>
  <c r="L3105" i="1"/>
  <c r="L3106" i="1"/>
  <c r="L3107" i="1"/>
  <c r="L3108" i="1"/>
  <c r="L3109" i="1"/>
  <c r="L3110" i="1"/>
  <c r="L3111" i="1"/>
  <c r="L3112" i="1"/>
  <c r="L3113" i="1"/>
  <c r="L3114" i="1"/>
  <c r="L3115" i="1"/>
  <c r="L3116" i="1"/>
  <c r="L3117" i="1"/>
  <c r="L3118" i="1"/>
  <c r="L3119" i="1"/>
  <c r="L3120" i="1"/>
  <c r="L3121" i="1"/>
  <c r="L3122" i="1"/>
  <c r="L3123" i="1"/>
  <c r="L3124" i="1"/>
  <c r="L3125" i="1"/>
  <c r="L3126" i="1"/>
  <c r="L3127" i="1"/>
  <c r="L3128" i="1"/>
  <c r="L3129" i="1"/>
  <c r="L3130" i="1"/>
  <c r="L3131" i="1"/>
  <c r="L3132" i="1"/>
  <c r="L3133" i="1"/>
  <c r="L3134" i="1"/>
  <c r="L3135" i="1"/>
  <c r="L3136" i="1"/>
  <c r="L3137" i="1"/>
  <c r="L3138" i="1"/>
  <c r="L3139" i="1"/>
  <c r="L3140" i="1"/>
  <c r="L3141" i="1"/>
  <c r="L3142" i="1"/>
  <c r="L3143" i="1"/>
  <c r="L3144" i="1"/>
  <c r="L3145" i="1"/>
  <c r="L3146" i="1"/>
  <c r="L3147" i="1"/>
  <c r="L3148" i="1"/>
  <c r="L3149" i="1"/>
  <c r="L3150" i="1"/>
  <c r="L3151" i="1"/>
  <c r="L3152" i="1"/>
  <c r="L3153" i="1"/>
  <c r="L3154" i="1"/>
  <c r="L3155" i="1"/>
  <c r="L3156" i="1"/>
  <c r="L3157" i="1"/>
  <c r="L3158" i="1"/>
  <c r="L3159" i="1"/>
  <c r="L3160" i="1"/>
  <c r="L3161" i="1"/>
  <c r="L3162" i="1"/>
  <c r="L3163" i="1"/>
  <c r="L3164" i="1"/>
  <c r="L3165" i="1"/>
  <c r="L3166" i="1"/>
  <c r="L3167" i="1"/>
  <c r="L3168" i="1"/>
  <c r="L3169" i="1"/>
  <c r="L3170" i="1"/>
  <c r="L3171" i="1"/>
  <c r="L3172" i="1"/>
  <c r="L3173" i="1"/>
  <c r="L3174" i="1"/>
  <c r="L3175" i="1"/>
  <c r="L3176" i="1"/>
  <c r="L3177" i="1"/>
  <c r="L3178" i="1"/>
  <c r="L3179" i="1"/>
  <c r="L3180" i="1"/>
  <c r="L3181" i="1"/>
  <c r="L3182" i="1"/>
  <c r="L3183" i="1"/>
  <c r="L3184" i="1"/>
  <c r="L3185" i="1"/>
  <c r="L3186" i="1"/>
  <c r="L3187" i="1"/>
  <c r="L3188" i="1"/>
  <c r="L3189" i="1"/>
  <c r="L3190" i="1"/>
  <c r="L3191" i="1"/>
  <c r="L3192" i="1"/>
  <c r="L3193" i="1"/>
  <c r="L3194" i="1"/>
  <c r="L3195" i="1"/>
  <c r="L3196" i="1"/>
  <c r="L3197" i="1"/>
  <c r="L3198" i="1"/>
  <c r="L3199" i="1"/>
  <c r="L3200" i="1"/>
  <c r="L3201" i="1"/>
  <c r="L3202" i="1"/>
  <c r="L3203" i="1"/>
  <c r="L3204" i="1"/>
  <c r="L3205" i="1"/>
  <c r="L3206" i="1"/>
  <c r="L3207" i="1"/>
  <c r="L3208" i="1"/>
  <c r="L3209" i="1"/>
  <c r="L3210" i="1"/>
  <c r="L3211" i="1"/>
  <c r="L3212" i="1"/>
  <c r="L3213" i="1"/>
  <c r="L3214" i="1"/>
  <c r="L3215" i="1"/>
  <c r="L3216" i="1"/>
  <c r="L3217" i="1"/>
  <c r="L3218" i="1"/>
  <c r="L3219" i="1"/>
  <c r="L3220" i="1"/>
  <c r="L3221" i="1"/>
  <c r="L3222" i="1"/>
  <c r="L3223" i="1"/>
  <c r="L3224" i="1"/>
  <c r="L3225" i="1"/>
  <c r="L3226" i="1"/>
  <c r="L3227" i="1"/>
  <c r="L3228" i="1"/>
  <c r="L3229" i="1"/>
  <c r="L3230" i="1"/>
  <c r="L3231" i="1"/>
  <c r="L3232" i="1"/>
  <c r="L3233" i="1"/>
  <c r="L3234" i="1"/>
  <c r="L3235" i="1"/>
  <c r="L3236" i="1"/>
  <c r="L3237" i="1"/>
  <c r="L3238" i="1"/>
  <c r="L3239" i="1"/>
  <c r="L3240" i="1"/>
  <c r="L3241" i="1"/>
  <c r="L3242" i="1"/>
  <c r="L3243" i="1"/>
  <c r="L3244" i="1"/>
  <c r="L3245" i="1"/>
  <c r="L3246" i="1"/>
  <c r="L3247" i="1"/>
  <c r="L3248" i="1"/>
  <c r="L3249" i="1"/>
  <c r="L3250" i="1"/>
  <c r="L3251" i="1"/>
  <c r="L3252" i="1"/>
  <c r="L3253" i="1"/>
  <c r="L3254" i="1"/>
  <c r="L3255" i="1"/>
  <c r="L3256" i="1"/>
  <c r="L3257" i="1"/>
  <c r="L3258" i="1"/>
  <c r="L3259" i="1"/>
  <c r="L3260" i="1"/>
  <c r="L3261" i="1"/>
  <c r="L3262" i="1"/>
  <c r="L3263" i="1"/>
  <c r="L3264" i="1"/>
  <c r="L3265" i="1"/>
  <c r="L3266" i="1"/>
  <c r="L3267" i="1"/>
  <c r="L3268" i="1"/>
  <c r="L3269" i="1"/>
  <c r="L3270" i="1"/>
  <c r="L3271" i="1"/>
  <c r="L3272" i="1"/>
  <c r="L3273" i="1"/>
  <c r="L3274" i="1"/>
  <c r="L3275" i="1"/>
  <c r="L3276" i="1"/>
  <c r="L3277" i="1"/>
  <c r="L3278" i="1"/>
  <c r="L3279" i="1"/>
  <c r="L3280" i="1"/>
  <c r="L3281" i="1"/>
  <c r="L3282" i="1"/>
  <c r="L3283" i="1"/>
  <c r="L3284" i="1"/>
  <c r="L3285" i="1"/>
  <c r="L3286" i="1"/>
  <c r="L3287" i="1"/>
  <c r="L3288" i="1"/>
  <c r="L3289" i="1"/>
  <c r="L3290" i="1"/>
  <c r="L3291" i="1"/>
  <c r="L3292" i="1"/>
  <c r="L3293" i="1"/>
  <c r="L3294" i="1"/>
  <c r="L3295" i="1"/>
  <c r="L3296" i="1"/>
  <c r="L3297" i="1"/>
  <c r="L3298" i="1"/>
  <c r="L3299" i="1"/>
  <c r="L3300" i="1"/>
  <c r="L3301" i="1"/>
  <c r="L3302" i="1"/>
  <c r="L3303" i="1"/>
  <c r="L3304" i="1"/>
  <c r="L3305" i="1"/>
  <c r="L3306" i="1"/>
  <c r="L3307" i="1"/>
  <c r="L3308" i="1"/>
  <c r="L3309" i="1"/>
  <c r="L3310" i="1"/>
  <c r="L3311" i="1"/>
  <c r="L3312" i="1"/>
  <c r="L3313" i="1"/>
  <c r="L3314" i="1"/>
  <c r="L3315" i="1"/>
  <c r="L3316" i="1"/>
  <c r="L3317" i="1"/>
  <c r="L3318" i="1"/>
  <c r="L3319" i="1"/>
  <c r="L3320" i="1"/>
  <c r="L3321" i="1"/>
  <c r="L3322" i="1"/>
  <c r="L3323" i="1"/>
  <c r="L3324" i="1"/>
  <c r="L3325" i="1"/>
  <c r="L3326" i="1"/>
  <c r="L3327" i="1"/>
  <c r="L3328" i="1"/>
  <c r="L3329" i="1"/>
  <c r="L3330" i="1"/>
  <c r="L3331" i="1"/>
  <c r="L3332" i="1"/>
  <c r="L3333" i="1"/>
  <c r="L3334" i="1"/>
  <c r="L3335" i="1"/>
  <c r="L3336" i="1"/>
  <c r="L3337" i="1"/>
  <c r="L3338" i="1"/>
  <c r="L3339" i="1"/>
  <c r="L3340" i="1"/>
  <c r="L3341" i="1"/>
  <c r="L3342" i="1"/>
  <c r="L3343" i="1"/>
  <c r="L3344" i="1"/>
  <c r="L3345" i="1"/>
  <c r="L3346" i="1"/>
  <c r="L3347" i="1"/>
  <c r="L3348" i="1"/>
  <c r="L3349" i="1"/>
  <c r="L3350" i="1"/>
  <c r="L3351" i="1"/>
  <c r="L3352" i="1"/>
  <c r="L3353" i="1"/>
  <c r="L3354" i="1"/>
  <c r="L3355" i="1"/>
  <c r="L3356" i="1"/>
  <c r="L3357" i="1"/>
  <c r="L3358" i="1"/>
  <c r="L3359" i="1"/>
  <c r="L3360" i="1"/>
  <c r="L3361" i="1"/>
  <c r="L3362" i="1"/>
  <c r="L3363" i="1"/>
  <c r="L3364" i="1"/>
  <c r="L3365" i="1"/>
  <c r="L3366" i="1"/>
  <c r="L3367" i="1"/>
  <c r="L3368" i="1"/>
  <c r="L3369" i="1"/>
  <c r="L3370" i="1"/>
  <c r="L3371" i="1"/>
  <c r="L3372" i="1"/>
  <c r="L3373" i="1"/>
  <c r="L3374" i="1"/>
  <c r="L3375" i="1"/>
  <c r="L3376" i="1"/>
  <c r="L3377" i="1"/>
  <c r="L3378" i="1"/>
  <c r="L3379" i="1"/>
  <c r="L3380" i="1"/>
  <c r="L3381" i="1"/>
  <c r="L3382" i="1"/>
  <c r="L3383" i="1"/>
  <c r="L3384" i="1"/>
  <c r="L3385" i="1"/>
  <c r="L3386" i="1"/>
  <c r="L3387" i="1"/>
  <c r="L3388" i="1"/>
  <c r="L3389" i="1"/>
  <c r="L3390" i="1"/>
  <c r="L3391" i="1"/>
  <c r="L3392" i="1"/>
  <c r="L3393" i="1"/>
  <c r="L3394" i="1"/>
  <c r="L3395" i="1"/>
  <c r="L3396" i="1"/>
  <c r="L3397" i="1"/>
  <c r="L3398" i="1"/>
  <c r="L3399" i="1"/>
  <c r="L3400" i="1"/>
  <c r="L3401" i="1"/>
  <c r="L3402" i="1"/>
  <c r="L3403" i="1"/>
  <c r="L3404" i="1"/>
  <c r="L3405" i="1"/>
  <c r="L3406" i="1"/>
  <c r="L3407" i="1"/>
  <c r="L3408" i="1"/>
  <c r="L3409" i="1"/>
  <c r="L3410" i="1"/>
  <c r="L3411" i="1"/>
  <c r="L3412" i="1"/>
  <c r="L3413" i="1"/>
  <c r="L3414" i="1"/>
  <c r="L3415" i="1"/>
  <c r="L3416" i="1"/>
  <c r="L3417" i="1"/>
  <c r="L3418" i="1"/>
  <c r="L3419" i="1"/>
  <c r="L3420" i="1"/>
  <c r="L3421" i="1"/>
  <c r="L3422" i="1"/>
  <c r="L3423" i="1"/>
  <c r="L3424" i="1"/>
  <c r="L3425" i="1"/>
  <c r="L3426" i="1"/>
  <c r="L3427" i="1"/>
  <c r="L3428" i="1"/>
  <c r="L3429" i="1"/>
  <c r="L3430" i="1"/>
  <c r="L3431" i="1"/>
  <c r="L3432" i="1"/>
  <c r="L3433" i="1"/>
  <c r="L3434" i="1"/>
  <c r="L3435" i="1"/>
  <c r="L3436" i="1"/>
  <c r="L3437" i="1"/>
  <c r="L3438" i="1"/>
  <c r="L3439" i="1"/>
  <c r="L3440" i="1"/>
  <c r="L3441" i="1"/>
  <c r="L3442" i="1"/>
  <c r="L3443" i="1"/>
  <c r="L3444" i="1"/>
  <c r="L3445" i="1"/>
  <c r="L3446" i="1"/>
  <c r="L3447" i="1"/>
  <c r="L3448" i="1"/>
  <c r="L3449" i="1"/>
  <c r="L3450" i="1"/>
  <c r="L3451" i="1"/>
  <c r="L3452" i="1"/>
  <c r="L3453" i="1"/>
  <c r="L3454" i="1"/>
  <c r="L3455" i="1"/>
  <c r="L3456" i="1"/>
  <c r="L3457" i="1"/>
  <c r="L3458" i="1"/>
  <c r="L3459" i="1"/>
  <c r="L3460" i="1"/>
  <c r="L3461" i="1"/>
  <c r="L3462" i="1"/>
  <c r="L3463" i="1"/>
  <c r="L3464" i="1"/>
  <c r="L3465" i="1"/>
  <c r="L3466" i="1"/>
  <c r="L3467" i="1"/>
  <c r="L3468" i="1"/>
  <c r="L3469" i="1"/>
  <c r="L3470" i="1"/>
  <c r="L3471" i="1"/>
  <c r="L3472" i="1"/>
  <c r="L3473" i="1"/>
  <c r="L3474" i="1"/>
  <c r="L3475" i="1"/>
  <c r="L3476" i="1"/>
  <c r="L3477" i="1"/>
  <c r="L3478" i="1"/>
  <c r="L3479" i="1"/>
  <c r="L3480" i="1"/>
  <c r="L3481" i="1"/>
  <c r="L3482" i="1"/>
  <c r="L3483" i="1"/>
  <c r="L3484" i="1"/>
  <c r="L3485" i="1"/>
  <c r="L3486" i="1"/>
  <c r="L3487" i="1"/>
  <c r="L3488" i="1"/>
  <c r="L3489" i="1"/>
  <c r="L3490" i="1"/>
  <c r="L3491" i="1"/>
  <c r="L3492" i="1"/>
  <c r="L3493" i="1"/>
  <c r="L3494" i="1"/>
  <c r="L3495" i="1"/>
  <c r="L3496" i="1"/>
  <c r="L3497" i="1"/>
  <c r="L3498" i="1"/>
  <c r="L3499" i="1"/>
  <c r="L3500" i="1"/>
  <c r="L3501" i="1"/>
  <c r="L3502" i="1"/>
  <c r="L3503" i="1"/>
  <c r="L3504" i="1"/>
  <c r="L3505" i="1"/>
  <c r="L3506" i="1"/>
  <c r="L3507" i="1"/>
  <c r="L3508" i="1"/>
  <c r="L3509" i="1"/>
  <c r="L3510" i="1"/>
  <c r="L3511" i="1"/>
  <c r="L3512" i="1"/>
  <c r="L3513" i="1"/>
  <c r="L3514" i="1"/>
  <c r="L3515" i="1"/>
  <c r="L3516" i="1"/>
  <c r="L3517" i="1"/>
  <c r="L3518" i="1"/>
  <c r="L3519" i="1"/>
  <c r="L3520" i="1"/>
  <c r="L3521" i="1"/>
  <c r="L3522" i="1"/>
  <c r="L3523" i="1"/>
  <c r="L3524" i="1"/>
  <c r="L3525" i="1"/>
  <c r="L3526" i="1"/>
  <c r="L3527" i="1"/>
  <c r="L3528" i="1"/>
  <c r="L3529" i="1"/>
  <c r="L3530" i="1"/>
  <c r="L3531" i="1"/>
  <c r="L3532" i="1"/>
  <c r="L3533" i="1"/>
  <c r="L3534" i="1"/>
  <c r="L3535" i="1"/>
  <c r="L3536" i="1"/>
  <c r="L3537" i="1"/>
  <c r="L3538" i="1"/>
  <c r="L3539" i="1"/>
  <c r="L3540" i="1"/>
  <c r="L3541" i="1"/>
  <c r="L3542" i="1"/>
  <c r="L3543" i="1"/>
  <c r="L3544" i="1"/>
  <c r="L3545" i="1"/>
  <c r="L3546" i="1"/>
  <c r="L3547" i="1"/>
  <c r="L3548" i="1"/>
  <c r="L3549" i="1"/>
  <c r="L3550" i="1"/>
  <c r="L3551" i="1"/>
  <c r="L3552" i="1"/>
  <c r="L3553" i="1"/>
  <c r="L3554" i="1"/>
  <c r="L3555" i="1"/>
  <c r="L3556" i="1"/>
  <c r="L3557" i="1"/>
  <c r="L3558" i="1"/>
  <c r="L3559" i="1"/>
  <c r="L3560" i="1"/>
  <c r="L3561" i="1"/>
  <c r="L3562" i="1"/>
  <c r="L3563" i="1"/>
  <c r="L3564" i="1"/>
  <c r="L3565" i="1"/>
  <c r="L3566" i="1"/>
  <c r="L3567" i="1"/>
  <c r="L3568" i="1"/>
  <c r="L3569" i="1"/>
  <c r="L3570" i="1"/>
  <c r="L3571" i="1"/>
  <c r="L3572" i="1"/>
  <c r="L3573" i="1"/>
  <c r="L3574" i="1"/>
  <c r="L3575" i="1"/>
  <c r="L3576" i="1"/>
  <c r="L3577" i="1"/>
  <c r="L3578" i="1"/>
  <c r="L3579" i="1"/>
  <c r="L3580" i="1"/>
  <c r="L3581" i="1"/>
  <c r="L3582" i="1"/>
  <c r="L3583" i="1"/>
  <c r="L3584" i="1"/>
  <c r="L3585" i="1"/>
  <c r="L3586" i="1"/>
  <c r="L3587" i="1"/>
  <c r="L3588" i="1"/>
  <c r="L3589" i="1"/>
  <c r="L3590" i="1"/>
  <c r="L3591" i="1"/>
  <c r="L3592" i="1"/>
  <c r="L3593" i="1"/>
  <c r="L3594" i="1"/>
  <c r="L3595" i="1"/>
  <c r="L3596" i="1"/>
  <c r="L3597" i="1"/>
  <c r="L3598" i="1"/>
  <c r="L3599" i="1"/>
  <c r="L3600" i="1"/>
  <c r="L3601" i="1"/>
  <c r="L3602" i="1"/>
  <c r="L3603" i="1"/>
  <c r="L3604" i="1"/>
  <c r="L3605" i="1"/>
  <c r="L3606" i="1"/>
  <c r="L3607" i="1"/>
  <c r="L3608" i="1"/>
  <c r="L3609" i="1"/>
  <c r="L3610" i="1"/>
  <c r="L3611" i="1"/>
  <c r="L3612" i="1"/>
  <c r="L3613" i="1"/>
  <c r="L3614" i="1"/>
  <c r="L3615" i="1"/>
  <c r="L3616" i="1"/>
  <c r="L3617" i="1"/>
  <c r="L3618" i="1"/>
  <c r="L3619" i="1"/>
  <c r="L3620" i="1"/>
  <c r="L3621" i="1"/>
  <c r="L3622" i="1"/>
  <c r="L3623" i="1"/>
  <c r="L3624" i="1"/>
  <c r="L3625" i="1"/>
  <c r="L3626" i="1"/>
  <c r="L3627" i="1"/>
  <c r="L3628" i="1"/>
  <c r="L3629" i="1"/>
  <c r="L3630" i="1"/>
  <c r="L3631" i="1"/>
  <c r="L3632" i="1"/>
  <c r="L3633" i="1"/>
  <c r="L3634" i="1"/>
  <c r="L3635" i="1"/>
  <c r="L3636" i="1"/>
  <c r="L3637" i="1"/>
  <c r="L3638" i="1"/>
  <c r="L3639" i="1"/>
  <c r="L3640" i="1"/>
  <c r="L3641" i="1"/>
  <c r="L3642" i="1"/>
  <c r="L3643" i="1"/>
  <c r="L3644" i="1"/>
  <c r="L3645" i="1"/>
  <c r="L3646" i="1"/>
  <c r="L3647" i="1"/>
  <c r="L3648" i="1"/>
  <c r="L3649" i="1"/>
  <c r="L3650" i="1"/>
  <c r="L3651" i="1"/>
  <c r="L3652" i="1"/>
  <c r="L3653" i="1"/>
  <c r="L3654" i="1"/>
  <c r="L3655" i="1"/>
  <c r="L3656" i="1"/>
  <c r="L3657" i="1"/>
  <c r="L3658" i="1"/>
  <c r="L3659" i="1"/>
  <c r="L3660" i="1"/>
  <c r="L3661" i="1"/>
  <c r="L3662" i="1"/>
  <c r="L3663" i="1"/>
  <c r="L3664" i="1"/>
  <c r="L3665" i="1"/>
  <c r="L3666" i="1"/>
  <c r="L3667" i="1"/>
  <c r="L3668" i="1"/>
  <c r="L3669" i="1"/>
  <c r="L3670" i="1"/>
  <c r="L3671" i="1"/>
  <c r="L3672" i="1"/>
  <c r="L3673" i="1"/>
  <c r="L3674" i="1"/>
  <c r="L3675" i="1"/>
  <c r="L3676" i="1"/>
  <c r="L3677" i="1"/>
  <c r="L3678" i="1"/>
  <c r="L3679" i="1"/>
  <c r="L3680" i="1"/>
  <c r="L3681" i="1"/>
  <c r="L3682" i="1"/>
  <c r="L3683" i="1"/>
  <c r="L3684" i="1"/>
  <c r="L3685" i="1"/>
  <c r="L3686" i="1"/>
  <c r="L3687" i="1"/>
  <c r="L3688" i="1"/>
  <c r="L3689" i="1"/>
  <c r="L3690" i="1"/>
  <c r="L3691" i="1"/>
  <c r="L3692" i="1"/>
  <c r="L3693" i="1"/>
  <c r="L3694" i="1"/>
  <c r="L3695" i="1"/>
  <c r="L3696" i="1"/>
  <c r="L3697" i="1"/>
  <c r="L3698" i="1"/>
  <c r="L3699" i="1"/>
  <c r="L3700" i="1"/>
  <c r="L3701" i="1"/>
  <c r="L3702" i="1"/>
  <c r="L3703" i="1"/>
  <c r="L3704" i="1"/>
  <c r="L3705" i="1"/>
  <c r="L3706" i="1"/>
  <c r="L3707" i="1"/>
  <c r="L3708" i="1"/>
  <c r="L3709" i="1"/>
  <c r="L3710" i="1"/>
  <c r="L3711" i="1"/>
  <c r="L3712" i="1"/>
  <c r="L3713" i="1"/>
  <c r="L3714" i="1"/>
  <c r="L3715" i="1"/>
  <c r="L3716" i="1"/>
  <c r="L3717" i="1"/>
  <c r="L3718" i="1"/>
  <c r="L3719" i="1"/>
  <c r="L3720" i="1"/>
  <c r="L3721" i="1"/>
  <c r="L3722" i="1"/>
  <c r="L3723" i="1"/>
  <c r="L3724" i="1"/>
  <c r="L3725" i="1"/>
  <c r="L3726" i="1"/>
  <c r="L3727" i="1"/>
  <c r="L3728" i="1"/>
  <c r="L3729" i="1"/>
  <c r="L3730" i="1"/>
  <c r="L3731" i="1"/>
  <c r="L3732" i="1"/>
  <c r="L3733" i="1"/>
  <c r="L3734" i="1"/>
  <c r="L3735" i="1"/>
  <c r="L3736" i="1"/>
  <c r="L3737" i="1"/>
  <c r="L3738" i="1"/>
  <c r="L3739" i="1"/>
  <c r="L3740" i="1"/>
  <c r="L3741" i="1"/>
  <c r="L3742" i="1"/>
  <c r="L3743" i="1"/>
  <c r="L3744" i="1"/>
  <c r="L3745" i="1"/>
  <c r="L3746" i="1"/>
  <c r="L3747" i="1"/>
  <c r="L3748" i="1"/>
  <c r="L3749" i="1"/>
  <c r="L3750" i="1"/>
  <c r="L3751" i="1"/>
  <c r="L3752" i="1"/>
  <c r="L3753" i="1"/>
  <c r="L3754" i="1"/>
  <c r="L3755" i="1"/>
  <c r="L3756" i="1"/>
  <c r="L3757" i="1"/>
  <c r="L3758" i="1"/>
  <c r="L3759" i="1"/>
  <c r="L3760" i="1"/>
  <c r="L3761" i="1"/>
  <c r="L3762" i="1"/>
  <c r="L3763" i="1"/>
  <c r="L3764" i="1"/>
  <c r="L3765" i="1"/>
  <c r="L3766" i="1"/>
  <c r="L3767" i="1"/>
  <c r="L3768" i="1"/>
  <c r="L3769" i="1"/>
  <c r="L3770" i="1"/>
  <c r="L3771" i="1"/>
  <c r="L3772" i="1"/>
  <c r="L3773" i="1"/>
  <c r="L3774" i="1"/>
  <c r="L3775" i="1"/>
  <c r="L3776" i="1"/>
  <c r="L3777" i="1"/>
  <c r="L3778" i="1"/>
  <c r="L3779" i="1"/>
  <c r="L3780" i="1"/>
  <c r="L3781" i="1"/>
  <c r="L3782" i="1"/>
  <c r="L3783" i="1"/>
  <c r="L3784" i="1"/>
  <c r="L3785" i="1"/>
  <c r="L3786" i="1"/>
  <c r="L3787" i="1"/>
  <c r="L3788" i="1"/>
  <c r="L3789" i="1"/>
  <c r="L3790" i="1"/>
  <c r="L3791" i="1"/>
  <c r="L3792" i="1"/>
  <c r="L3793" i="1"/>
  <c r="L3794" i="1"/>
  <c r="L3795" i="1"/>
  <c r="L3796" i="1"/>
  <c r="L3797" i="1"/>
  <c r="L3798" i="1"/>
  <c r="L3799" i="1"/>
  <c r="L3800" i="1"/>
  <c r="L3801" i="1"/>
  <c r="L3802" i="1"/>
  <c r="L3803" i="1"/>
  <c r="L3804" i="1"/>
  <c r="L3805" i="1"/>
  <c r="L3806" i="1"/>
  <c r="L3807" i="1"/>
  <c r="L3808" i="1"/>
  <c r="L3809" i="1"/>
  <c r="L3810" i="1"/>
  <c r="L3811" i="1"/>
  <c r="L3812" i="1"/>
  <c r="L3813" i="1"/>
  <c r="L3814" i="1"/>
  <c r="L3815" i="1"/>
  <c r="L3816" i="1"/>
  <c r="L3817" i="1"/>
  <c r="L3818" i="1"/>
  <c r="L3819" i="1"/>
  <c r="L3820" i="1"/>
  <c r="L3821" i="1"/>
  <c r="L3822" i="1"/>
  <c r="L3823" i="1"/>
  <c r="L3824" i="1"/>
  <c r="L3825" i="1"/>
  <c r="L3826" i="1"/>
  <c r="L3827" i="1"/>
  <c r="L3828" i="1"/>
  <c r="L3829" i="1"/>
  <c r="L3830" i="1"/>
  <c r="L3831" i="1"/>
  <c r="L3832" i="1"/>
  <c r="L3833" i="1"/>
  <c r="L3834" i="1"/>
  <c r="L3835" i="1"/>
  <c r="L3836" i="1"/>
  <c r="L3837" i="1"/>
  <c r="L3838" i="1"/>
  <c r="L3839" i="1"/>
  <c r="L3840" i="1"/>
  <c r="L3841" i="1"/>
  <c r="L3842" i="1"/>
  <c r="L3843" i="1"/>
  <c r="L3844" i="1"/>
  <c r="L3845" i="1"/>
  <c r="L3846" i="1"/>
  <c r="L3847" i="1"/>
  <c r="L3848" i="1"/>
  <c r="L3849" i="1"/>
  <c r="L3850" i="1"/>
  <c r="L3851" i="1"/>
  <c r="L3852" i="1"/>
  <c r="L3853" i="1"/>
  <c r="L3854" i="1"/>
  <c r="L3855" i="1"/>
  <c r="L3856" i="1"/>
  <c r="L3857" i="1"/>
  <c r="L3858" i="1"/>
  <c r="L3859" i="1"/>
  <c r="L3860" i="1"/>
  <c r="L3861" i="1"/>
  <c r="L3862" i="1"/>
  <c r="L3863" i="1"/>
  <c r="L3864" i="1"/>
  <c r="L3865" i="1"/>
  <c r="L3866" i="1"/>
  <c r="L3867" i="1"/>
  <c r="L3868" i="1"/>
  <c r="L3869" i="1"/>
  <c r="L3870" i="1"/>
  <c r="L3871" i="1"/>
  <c r="L3872" i="1"/>
  <c r="L3873" i="1"/>
  <c r="L3874" i="1"/>
  <c r="L3875" i="1"/>
  <c r="L3876" i="1"/>
  <c r="L3877" i="1"/>
  <c r="L3878" i="1"/>
  <c r="L3879" i="1"/>
  <c r="L3880" i="1"/>
  <c r="L3881" i="1"/>
  <c r="L3882" i="1"/>
  <c r="L3883" i="1"/>
  <c r="L3884" i="1"/>
  <c r="L3885" i="1"/>
  <c r="L3886" i="1"/>
  <c r="L3887" i="1"/>
  <c r="L3888" i="1"/>
  <c r="L3889" i="1"/>
  <c r="L3890" i="1"/>
  <c r="L3891" i="1"/>
  <c r="L3892" i="1"/>
  <c r="L3893" i="1"/>
  <c r="L3894" i="1"/>
  <c r="L3895" i="1"/>
  <c r="L3896" i="1"/>
  <c r="L3897" i="1"/>
  <c r="L3898" i="1"/>
  <c r="L3899" i="1"/>
  <c r="L3900" i="1"/>
  <c r="L3901" i="1"/>
  <c r="L3902" i="1"/>
  <c r="L3903" i="1"/>
  <c r="L3904" i="1"/>
  <c r="L3905" i="1"/>
  <c r="L3906" i="1"/>
  <c r="L3907" i="1"/>
  <c r="L3908" i="1"/>
  <c r="L3909" i="1"/>
  <c r="L3910" i="1"/>
  <c r="L3911" i="1"/>
  <c r="L3912" i="1"/>
  <c r="L3913" i="1"/>
  <c r="L3914" i="1"/>
  <c r="L3915" i="1"/>
  <c r="L3916" i="1"/>
  <c r="L3917" i="1"/>
  <c r="L3918" i="1"/>
  <c r="L3919" i="1"/>
  <c r="L3920" i="1"/>
  <c r="L3921" i="1"/>
  <c r="L3922" i="1"/>
  <c r="L3923" i="1"/>
  <c r="L3924" i="1"/>
  <c r="L3925" i="1"/>
  <c r="L3926" i="1"/>
  <c r="L3927" i="1"/>
  <c r="L3928" i="1"/>
  <c r="L3929" i="1"/>
  <c r="L3930" i="1"/>
  <c r="L3931" i="1"/>
  <c r="L3932" i="1"/>
  <c r="L3933" i="1"/>
  <c r="L3934" i="1"/>
  <c r="L3935" i="1"/>
  <c r="L3936" i="1"/>
  <c r="L3937" i="1"/>
  <c r="L3938" i="1"/>
  <c r="L3939" i="1"/>
  <c r="L3940" i="1"/>
  <c r="L3941" i="1"/>
  <c r="L3942" i="1"/>
  <c r="L3943" i="1"/>
  <c r="L3944" i="1"/>
  <c r="L3945" i="1"/>
  <c r="L3946" i="1"/>
  <c r="L3947" i="1"/>
  <c r="L3948" i="1"/>
  <c r="L3949" i="1"/>
  <c r="L3950" i="1"/>
  <c r="L3951" i="1"/>
  <c r="L3952" i="1"/>
  <c r="L3953" i="1"/>
  <c r="L3954" i="1"/>
  <c r="L3955" i="1"/>
  <c r="L3956" i="1"/>
  <c r="L3957" i="1"/>
  <c r="L3958" i="1"/>
  <c r="L3959" i="1"/>
  <c r="L3960" i="1"/>
  <c r="L3961" i="1"/>
  <c r="L3962" i="1"/>
  <c r="L3963" i="1"/>
  <c r="L3964" i="1"/>
  <c r="L3965" i="1"/>
  <c r="L3966" i="1"/>
  <c r="L3967" i="1"/>
  <c r="L3968" i="1"/>
  <c r="L3969" i="1"/>
  <c r="L3970" i="1"/>
  <c r="L3971" i="1"/>
  <c r="L3972" i="1"/>
  <c r="L3973" i="1"/>
  <c r="L3974" i="1"/>
  <c r="L3975" i="1"/>
  <c r="L3976" i="1"/>
  <c r="L3977" i="1"/>
  <c r="L3978" i="1"/>
  <c r="L3979" i="1"/>
  <c r="L3980" i="1"/>
  <c r="L3981" i="1"/>
  <c r="L3982" i="1"/>
  <c r="L3983" i="1"/>
  <c r="L3984" i="1"/>
  <c r="L3985" i="1"/>
  <c r="L3986" i="1"/>
  <c r="L3987" i="1"/>
  <c r="L3988" i="1"/>
  <c r="L3989" i="1"/>
  <c r="L3990" i="1"/>
  <c r="L3991" i="1"/>
  <c r="L3992" i="1"/>
  <c r="L3993" i="1"/>
  <c r="L3994" i="1"/>
  <c r="L3995" i="1"/>
  <c r="L3996" i="1"/>
  <c r="L3997" i="1"/>
  <c r="L3998" i="1"/>
  <c r="L3999" i="1"/>
  <c r="L4000" i="1"/>
  <c r="L4001" i="1"/>
  <c r="L4002" i="1"/>
  <c r="L4003" i="1"/>
  <c r="L4004" i="1"/>
  <c r="L4005" i="1"/>
  <c r="L4006" i="1"/>
  <c r="L4007" i="1"/>
  <c r="L4008" i="1"/>
  <c r="L4009" i="1"/>
  <c r="L4010" i="1"/>
  <c r="L4011" i="1"/>
  <c r="L4012" i="1"/>
  <c r="L4013" i="1"/>
  <c r="L4014" i="1"/>
  <c r="L4015"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3372" i="1"/>
  <c r="I3373" i="1"/>
  <c r="I3374" i="1"/>
  <c r="I3375" i="1"/>
  <c r="I3376" i="1"/>
  <c r="I3377" i="1"/>
  <c r="I3378" i="1"/>
  <c r="I3379" i="1"/>
  <c r="I3380" i="1"/>
  <c r="I3381" i="1"/>
  <c r="I3382" i="1"/>
  <c r="I3383" i="1"/>
  <c r="I3384" i="1"/>
  <c r="I3385" i="1"/>
  <c r="I3386" i="1"/>
  <c r="I3387" i="1"/>
  <c r="I3388" i="1"/>
  <c r="I3389" i="1"/>
  <c r="I3390" i="1"/>
  <c r="I3391" i="1"/>
  <c r="I3392" i="1"/>
  <c r="I3393" i="1"/>
  <c r="I3394" i="1"/>
  <c r="I3395" i="1"/>
  <c r="I3396" i="1"/>
  <c r="I3397" i="1"/>
  <c r="I3398" i="1"/>
  <c r="I3399" i="1"/>
  <c r="I3400" i="1"/>
  <c r="I3401" i="1"/>
  <c r="I3402" i="1"/>
  <c r="I3403" i="1"/>
  <c r="I3404" i="1"/>
  <c r="I3405" i="1"/>
  <c r="I3406" i="1"/>
  <c r="I3407" i="1"/>
  <c r="I3408" i="1"/>
  <c r="I3409" i="1"/>
  <c r="I3410" i="1"/>
  <c r="I3411" i="1"/>
  <c r="I3412" i="1"/>
  <c r="I3413" i="1"/>
  <c r="I3414" i="1"/>
  <c r="I3415" i="1"/>
  <c r="I3416" i="1"/>
  <c r="I3417" i="1"/>
  <c r="I3418" i="1"/>
  <c r="I3419" i="1"/>
  <c r="I3420" i="1"/>
  <c r="I3421" i="1"/>
  <c r="I3422" i="1"/>
  <c r="I3423" i="1"/>
  <c r="I3424" i="1"/>
  <c r="I3425" i="1"/>
  <c r="I3426" i="1"/>
  <c r="I3427" i="1"/>
  <c r="I3428" i="1"/>
  <c r="I3429" i="1"/>
  <c r="I3430" i="1"/>
  <c r="I3431" i="1"/>
  <c r="I3432" i="1"/>
  <c r="I3433" i="1"/>
  <c r="I3434" i="1"/>
  <c r="I3435" i="1"/>
  <c r="I3436" i="1"/>
  <c r="I3437" i="1"/>
  <c r="I3438" i="1"/>
  <c r="I3439" i="1"/>
  <c r="I3440" i="1"/>
  <c r="I3441" i="1"/>
  <c r="I3442" i="1"/>
  <c r="I3443" i="1"/>
  <c r="I3444" i="1"/>
  <c r="I3445" i="1"/>
  <c r="I3446" i="1"/>
  <c r="I3447" i="1"/>
  <c r="I3448" i="1"/>
  <c r="I3449" i="1"/>
  <c r="I3450" i="1"/>
  <c r="I3451" i="1"/>
  <c r="I3452" i="1"/>
  <c r="I3453" i="1"/>
  <c r="I3454" i="1"/>
  <c r="I3455" i="1"/>
  <c r="I3456" i="1"/>
  <c r="I3457" i="1"/>
  <c r="I3458" i="1"/>
  <c r="I3459" i="1"/>
  <c r="I3460" i="1"/>
  <c r="I3461" i="1"/>
  <c r="I3462" i="1"/>
  <c r="I3463" i="1"/>
  <c r="I3464" i="1"/>
  <c r="I3465" i="1"/>
  <c r="I3466" i="1"/>
  <c r="I3467" i="1"/>
  <c r="I3468" i="1"/>
  <c r="I3469" i="1"/>
  <c r="I3470" i="1"/>
  <c r="I3471" i="1"/>
  <c r="I3472" i="1"/>
  <c r="I3473" i="1"/>
  <c r="I3474" i="1"/>
  <c r="I3475" i="1"/>
  <c r="I3476"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I3577" i="1"/>
  <c r="I3578" i="1"/>
  <c r="I3579" i="1"/>
  <c r="I3580" i="1"/>
  <c r="I3581" i="1"/>
  <c r="I3582" i="1"/>
  <c r="I3583" i="1"/>
  <c r="I3584" i="1"/>
  <c r="I3585" i="1"/>
  <c r="I3586" i="1"/>
  <c r="I3587" i="1"/>
  <c r="I3588" i="1"/>
  <c r="I3589" i="1"/>
  <c r="I3590" i="1"/>
  <c r="I3591" i="1"/>
  <c r="I3592" i="1"/>
  <c r="I3593" i="1"/>
  <c r="I3594" i="1"/>
  <c r="I3595" i="1"/>
  <c r="I3596" i="1"/>
  <c r="I3597" i="1"/>
  <c r="I3598" i="1"/>
  <c r="I3599" i="1"/>
  <c r="I3600" i="1"/>
  <c r="I3601" i="1"/>
  <c r="I3602" i="1"/>
  <c r="I3603" i="1"/>
  <c r="I3604" i="1"/>
  <c r="I3605" i="1"/>
  <c r="I3606" i="1"/>
  <c r="I3607" i="1"/>
  <c r="I3608" i="1"/>
  <c r="I3609" i="1"/>
  <c r="I3610" i="1"/>
  <c r="I3611" i="1"/>
  <c r="I3612" i="1"/>
  <c r="I3613" i="1"/>
  <c r="I3614" i="1"/>
  <c r="I3615" i="1"/>
  <c r="I3616" i="1"/>
  <c r="I3617" i="1"/>
  <c r="I3618" i="1"/>
  <c r="I3619" i="1"/>
  <c r="I3620" i="1"/>
  <c r="I3621" i="1"/>
  <c r="I3622" i="1"/>
  <c r="I3623" i="1"/>
  <c r="I3624" i="1"/>
  <c r="I3625" i="1"/>
  <c r="I3626" i="1"/>
  <c r="I3627" i="1"/>
  <c r="I3628" i="1"/>
  <c r="I3629" i="1"/>
  <c r="I3630" i="1"/>
  <c r="I3631" i="1"/>
  <c r="I3632" i="1"/>
  <c r="I3633" i="1"/>
  <c r="I3634" i="1"/>
  <c r="I3635" i="1"/>
  <c r="I3636" i="1"/>
  <c r="I3637" i="1"/>
  <c r="I3638" i="1"/>
  <c r="I3639" i="1"/>
  <c r="I3640" i="1"/>
  <c r="I3641" i="1"/>
  <c r="I3642" i="1"/>
  <c r="I3643" i="1"/>
  <c r="I3644" i="1"/>
  <c r="I3645" i="1"/>
  <c r="I3646" i="1"/>
  <c r="I3647" i="1"/>
  <c r="I3648" i="1"/>
  <c r="I3649" i="1"/>
  <c r="I3650" i="1"/>
  <c r="I3651" i="1"/>
  <c r="I3652" i="1"/>
  <c r="I3653" i="1"/>
  <c r="I3654" i="1"/>
  <c r="I3655" i="1"/>
  <c r="I3656" i="1"/>
  <c r="I3657" i="1"/>
  <c r="I3658" i="1"/>
  <c r="I3659" i="1"/>
  <c r="I3660" i="1"/>
  <c r="I3661" i="1"/>
  <c r="I3662" i="1"/>
  <c r="I3663" i="1"/>
  <c r="I3664" i="1"/>
  <c r="I3665" i="1"/>
  <c r="I3666" i="1"/>
  <c r="I3667" i="1"/>
  <c r="I3668" i="1"/>
  <c r="I3669" i="1"/>
  <c r="I3670" i="1"/>
  <c r="I3671" i="1"/>
  <c r="I3672" i="1"/>
  <c r="I3673" i="1"/>
  <c r="I3674" i="1"/>
  <c r="I3675" i="1"/>
  <c r="I3676" i="1"/>
  <c r="I3677" i="1"/>
  <c r="I3678" i="1"/>
  <c r="I3679" i="1"/>
  <c r="I3680" i="1"/>
  <c r="I3681" i="1"/>
  <c r="I3682" i="1"/>
  <c r="I3683" i="1"/>
  <c r="I3684" i="1"/>
  <c r="I3685" i="1"/>
  <c r="I3686" i="1"/>
  <c r="I3687" i="1"/>
  <c r="I3688" i="1"/>
  <c r="I3689" i="1"/>
  <c r="I3690" i="1"/>
  <c r="I3691" i="1"/>
  <c r="I3692" i="1"/>
  <c r="I3693" i="1"/>
  <c r="I3694" i="1"/>
  <c r="I3695" i="1"/>
  <c r="I3696" i="1"/>
  <c r="I3697" i="1"/>
  <c r="I3698" i="1"/>
  <c r="I3699" i="1"/>
  <c r="I3700" i="1"/>
  <c r="I3701" i="1"/>
  <c r="I3702" i="1"/>
  <c r="I3703" i="1"/>
  <c r="I3704" i="1"/>
  <c r="I3705" i="1"/>
  <c r="I3706" i="1"/>
  <c r="I3707" i="1"/>
  <c r="I3708" i="1"/>
  <c r="I3709" i="1"/>
  <c r="I3710" i="1"/>
  <c r="I3711" i="1"/>
  <c r="I3712" i="1"/>
  <c r="I3713" i="1"/>
  <c r="I3714" i="1"/>
  <c r="I3715" i="1"/>
  <c r="I3716" i="1"/>
  <c r="I3717" i="1"/>
  <c r="I3718" i="1"/>
  <c r="I3719" i="1"/>
  <c r="I3720" i="1"/>
  <c r="I3721" i="1"/>
  <c r="I3722" i="1"/>
  <c r="I3723" i="1"/>
  <c r="I3724" i="1"/>
  <c r="I3725" i="1"/>
  <c r="I3726" i="1"/>
  <c r="I3727" i="1"/>
  <c r="I3728" i="1"/>
  <c r="I3729" i="1"/>
  <c r="I3730" i="1"/>
  <c r="I3731" i="1"/>
  <c r="I3732" i="1"/>
  <c r="I3733" i="1"/>
  <c r="I3734" i="1"/>
  <c r="I3735" i="1"/>
  <c r="I3736" i="1"/>
  <c r="I3737" i="1"/>
  <c r="I3738" i="1"/>
  <c r="I3739" i="1"/>
  <c r="I3740" i="1"/>
  <c r="I3741" i="1"/>
  <c r="I3742" i="1"/>
  <c r="I3743" i="1"/>
  <c r="I3744" i="1"/>
  <c r="I3745" i="1"/>
  <c r="I3746" i="1"/>
  <c r="I3747" i="1"/>
  <c r="I3748" i="1"/>
  <c r="I3749" i="1"/>
  <c r="I3750" i="1"/>
  <c r="I3751" i="1"/>
  <c r="I3752" i="1"/>
  <c r="I3753" i="1"/>
  <c r="I3754" i="1"/>
  <c r="I3755" i="1"/>
  <c r="I3756" i="1"/>
  <c r="I3757" i="1"/>
  <c r="I3758" i="1"/>
  <c r="I3759" i="1"/>
  <c r="I3760" i="1"/>
  <c r="I3761" i="1"/>
  <c r="I3762" i="1"/>
  <c r="I3763" i="1"/>
  <c r="I3764" i="1"/>
  <c r="I3765" i="1"/>
  <c r="I3766" i="1"/>
  <c r="I3767" i="1"/>
  <c r="I3768" i="1"/>
  <c r="I3769" i="1"/>
  <c r="I3770" i="1"/>
  <c r="I3771" i="1"/>
  <c r="I3772" i="1"/>
  <c r="I3773" i="1"/>
  <c r="I3774" i="1"/>
  <c r="I3775" i="1"/>
  <c r="I3776" i="1"/>
  <c r="I3777" i="1"/>
  <c r="I3778" i="1"/>
  <c r="I3779" i="1"/>
  <c r="I3780" i="1"/>
  <c r="I3781" i="1"/>
  <c r="I3782" i="1"/>
  <c r="I3783" i="1"/>
  <c r="I3784" i="1"/>
  <c r="I3785" i="1"/>
  <c r="I3786" i="1"/>
  <c r="I3787" i="1"/>
  <c r="I3788" i="1"/>
  <c r="I3789" i="1"/>
  <c r="I3790" i="1"/>
  <c r="I3791" i="1"/>
  <c r="I3792" i="1"/>
  <c r="I3793" i="1"/>
  <c r="I3794" i="1"/>
  <c r="I3795" i="1"/>
  <c r="I3796" i="1"/>
  <c r="I3797" i="1"/>
  <c r="I3798" i="1"/>
  <c r="I3799" i="1"/>
  <c r="I3800" i="1"/>
  <c r="I3801" i="1"/>
  <c r="I3802" i="1"/>
  <c r="I3803" i="1"/>
  <c r="I3804" i="1"/>
  <c r="I3805" i="1"/>
  <c r="I3806" i="1"/>
  <c r="I3807" i="1"/>
  <c r="I3808" i="1"/>
  <c r="I3809" i="1"/>
  <c r="I3810" i="1"/>
  <c r="I3811" i="1"/>
  <c r="I3812" i="1"/>
  <c r="I3813" i="1"/>
  <c r="I3814" i="1"/>
  <c r="I3815" i="1"/>
  <c r="I3816" i="1"/>
  <c r="I3817" i="1"/>
  <c r="I3818" i="1"/>
  <c r="I3819" i="1"/>
  <c r="I3820" i="1"/>
  <c r="I3821" i="1"/>
  <c r="I3822" i="1"/>
  <c r="I3823" i="1"/>
  <c r="I3824" i="1"/>
  <c r="I3825" i="1"/>
  <c r="I3826" i="1"/>
  <c r="I3827" i="1"/>
  <c r="I3828" i="1"/>
  <c r="I3829" i="1"/>
  <c r="I3830" i="1"/>
  <c r="I3831" i="1"/>
  <c r="I3832" i="1"/>
  <c r="I3833" i="1"/>
  <c r="I3834" i="1"/>
  <c r="I3835" i="1"/>
  <c r="I3836" i="1"/>
  <c r="I3837" i="1"/>
  <c r="I3838" i="1"/>
  <c r="I3839" i="1"/>
  <c r="I3840" i="1"/>
  <c r="I3841" i="1"/>
  <c r="I3842" i="1"/>
  <c r="I3843" i="1"/>
  <c r="I3844" i="1"/>
  <c r="I3845" i="1"/>
  <c r="I3846" i="1"/>
  <c r="I3847" i="1"/>
  <c r="I3848" i="1"/>
  <c r="I3849" i="1"/>
  <c r="I3850" i="1"/>
  <c r="I3851" i="1"/>
  <c r="I3852" i="1"/>
  <c r="I3853" i="1"/>
  <c r="I3854" i="1"/>
  <c r="I3855" i="1"/>
  <c r="I3856" i="1"/>
  <c r="I3857" i="1"/>
  <c r="I3858" i="1"/>
  <c r="I3859" i="1"/>
  <c r="I3860" i="1"/>
  <c r="I3861" i="1"/>
  <c r="I3862" i="1"/>
  <c r="I3863" i="1"/>
  <c r="I3864" i="1"/>
  <c r="I3865" i="1"/>
  <c r="I3866" i="1"/>
  <c r="I3867" i="1"/>
  <c r="I3868" i="1"/>
  <c r="I3869" i="1"/>
  <c r="I3870" i="1"/>
  <c r="I3871" i="1"/>
  <c r="I3872" i="1"/>
  <c r="I3873" i="1"/>
  <c r="I3874" i="1"/>
  <c r="I3875" i="1"/>
  <c r="I3876" i="1"/>
  <c r="I3877" i="1"/>
  <c r="I3878" i="1"/>
  <c r="I3879" i="1"/>
  <c r="I3880" i="1"/>
  <c r="I3881" i="1"/>
  <c r="I3882" i="1"/>
  <c r="I3883" i="1"/>
  <c r="I3884" i="1"/>
  <c r="I3885" i="1"/>
  <c r="I3886" i="1"/>
  <c r="I3887" i="1"/>
  <c r="I3888" i="1"/>
  <c r="I3889" i="1"/>
  <c r="I3890" i="1"/>
  <c r="I3891" i="1"/>
  <c r="I3892" i="1"/>
  <c r="I3893" i="1"/>
  <c r="I3894" i="1"/>
  <c r="I3895" i="1"/>
  <c r="I3896" i="1"/>
  <c r="I3897" i="1"/>
  <c r="I3898" i="1"/>
  <c r="I3899" i="1"/>
  <c r="I3900" i="1"/>
  <c r="I3901" i="1"/>
  <c r="I3902" i="1"/>
  <c r="I3903" i="1"/>
  <c r="I3904" i="1"/>
  <c r="I3905" i="1"/>
  <c r="I3906" i="1"/>
  <c r="I3907" i="1"/>
  <c r="I3908" i="1"/>
  <c r="I3909" i="1"/>
  <c r="I3910" i="1"/>
  <c r="I3911" i="1"/>
  <c r="I3912" i="1"/>
  <c r="I3913" i="1"/>
  <c r="I3914" i="1"/>
  <c r="I3915" i="1"/>
  <c r="I3916" i="1"/>
  <c r="I3917" i="1"/>
  <c r="I3918" i="1"/>
  <c r="I3919" i="1"/>
  <c r="I3920" i="1"/>
  <c r="I3921" i="1"/>
  <c r="I3922" i="1"/>
  <c r="I3923" i="1"/>
  <c r="I3924" i="1"/>
  <c r="I3925" i="1"/>
  <c r="I3926" i="1"/>
  <c r="I3927" i="1"/>
  <c r="I3928" i="1"/>
  <c r="I3929" i="1"/>
  <c r="I3930" i="1"/>
  <c r="I3931" i="1"/>
  <c r="I3932" i="1"/>
  <c r="I3933" i="1"/>
  <c r="I3934" i="1"/>
  <c r="I3935" i="1"/>
  <c r="I3936" i="1"/>
  <c r="I3937" i="1"/>
  <c r="I3938" i="1"/>
  <c r="I3939" i="1"/>
  <c r="I3940" i="1"/>
  <c r="I3941" i="1"/>
  <c r="I3942" i="1"/>
  <c r="I3943" i="1"/>
  <c r="I3944" i="1"/>
  <c r="I3945" i="1"/>
  <c r="I3946" i="1"/>
  <c r="I3947" i="1"/>
  <c r="I3948" i="1"/>
  <c r="I3949" i="1"/>
  <c r="I3950" i="1"/>
  <c r="I3951" i="1"/>
  <c r="I3952" i="1"/>
  <c r="I3953" i="1"/>
  <c r="I3954" i="1"/>
  <c r="I3955" i="1"/>
  <c r="I3956" i="1"/>
  <c r="I3957" i="1"/>
  <c r="I3958" i="1"/>
  <c r="I3959" i="1"/>
  <c r="I3960" i="1"/>
  <c r="I3961" i="1"/>
  <c r="I3962" i="1"/>
  <c r="I3963" i="1"/>
  <c r="I3964" i="1"/>
  <c r="I3965" i="1"/>
  <c r="I3966" i="1"/>
  <c r="I3967" i="1"/>
  <c r="I3968" i="1"/>
  <c r="I3969" i="1"/>
  <c r="I3970" i="1"/>
  <c r="I3971" i="1"/>
  <c r="I3972" i="1"/>
  <c r="I3973" i="1"/>
  <c r="I3974" i="1"/>
  <c r="I3975" i="1"/>
  <c r="I3976" i="1"/>
  <c r="I3977" i="1"/>
  <c r="I3978" i="1"/>
  <c r="I3979" i="1"/>
  <c r="I3980" i="1"/>
  <c r="I3981" i="1"/>
  <c r="I3982" i="1"/>
  <c r="I3983" i="1"/>
  <c r="I3984" i="1"/>
  <c r="I3985" i="1"/>
  <c r="I3986" i="1"/>
  <c r="I3987" i="1"/>
  <c r="I3988" i="1"/>
  <c r="I3989" i="1"/>
  <c r="I3990" i="1"/>
  <c r="I3991" i="1"/>
  <c r="I3992" i="1"/>
  <c r="I3993" i="1"/>
  <c r="I3994" i="1"/>
  <c r="I3995" i="1"/>
  <c r="I3996" i="1"/>
  <c r="I3997" i="1"/>
  <c r="I3998" i="1"/>
  <c r="I3999" i="1"/>
  <c r="I4000" i="1"/>
  <c r="I4001" i="1"/>
  <c r="I4002" i="1"/>
  <c r="I4003" i="1"/>
  <c r="I4004" i="1"/>
  <c r="I4005" i="1"/>
  <c r="I4006" i="1"/>
  <c r="I4007" i="1"/>
  <c r="I4008" i="1"/>
  <c r="I4009" i="1"/>
  <c r="I4010" i="1"/>
  <c r="I4011" i="1"/>
  <c r="I4012" i="1"/>
  <c r="I4013" i="1"/>
  <c r="I4014" i="1"/>
  <c r="I4015" i="1"/>
  <c r="I2" i="1"/>
  <c r="E10" i="7"/>
  <c r="B10" i="7"/>
  <c r="B4" i="7"/>
  <c r="B7" i="7"/>
</calcChain>
</file>

<file path=xl/sharedStrings.xml><?xml version="1.0" encoding="utf-8"?>
<sst xmlns="http://schemas.openxmlformats.org/spreadsheetml/2006/main" count="16161" uniqueCount="4015">
  <si>
    <t>Customer ID</t>
  </si>
  <si>
    <t>Gender</t>
  </si>
  <si>
    <t>Age</t>
  </si>
  <si>
    <t>Region</t>
  </si>
  <si>
    <t>Job Classification</t>
  </si>
  <si>
    <t>Date Joined</t>
  </si>
  <si>
    <t>Balance</t>
  </si>
  <si>
    <t>Male</t>
  </si>
  <si>
    <t>England</t>
  </si>
  <si>
    <t>White Collar</t>
  </si>
  <si>
    <t>Female</t>
  </si>
  <si>
    <t>Northern Ireland</t>
  </si>
  <si>
    <t>Blue Collar</t>
  </si>
  <si>
    <t>Wales</t>
  </si>
  <si>
    <t>Scotland</t>
  </si>
  <si>
    <t>Other</t>
  </si>
  <si>
    <t>Customer Name</t>
  </si>
  <si>
    <t>Simon Walsh</t>
  </si>
  <si>
    <t>Jasmine Miller</t>
  </si>
  <si>
    <t>Liam Brown</t>
  </si>
  <si>
    <t>Trevor Parr</t>
  </si>
  <si>
    <t>Deirdre Pullman</t>
  </si>
  <si>
    <t>Ava Coleman</t>
  </si>
  <si>
    <t>Dorothy Thomson</t>
  </si>
  <si>
    <t>Lisa Knox</t>
  </si>
  <si>
    <t>Ruth Campbell</t>
  </si>
  <si>
    <t>Dominic Parr</t>
  </si>
  <si>
    <t>Dominic Lewis</t>
  </si>
  <si>
    <t>Benjamin Grant</t>
  </si>
  <si>
    <t>Ryan MacDonald</t>
  </si>
  <si>
    <t>Thomas Lawrence</t>
  </si>
  <si>
    <t>Madeleine Marshall</t>
  </si>
  <si>
    <t>Nicholas Newman</t>
  </si>
  <si>
    <t>Grace Hill</t>
  </si>
  <si>
    <t>Samantha Coleman</t>
  </si>
  <si>
    <t>William Ince</t>
  </si>
  <si>
    <t>Audrey Jones</t>
  </si>
  <si>
    <t>Boris Johnston</t>
  </si>
  <si>
    <t>Jason Butler</t>
  </si>
  <si>
    <t>Deirdre McDonald</t>
  </si>
  <si>
    <t>Carl Quinn</t>
  </si>
  <si>
    <t>Jennifer Hughes</t>
  </si>
  <si>
    <t>Richard Fraser</t>
  </si>
  <si>
    <t>Rachel McGrath</t>
  </si>
  <si>
    <t>Alison Fisher</t>
  </si>
  <si>
    <t>Lucas Mackenzie</t>
  </si>
  <si>
    <t>Luke Wilkins</t>
  </si>
  <si>
    <t>Megan Bell</t>
  </si>
  <si>
    <t>Warren Edmunds</t>
  </si>
  <si>
    <t>Grace Chapman</t>
  </si>
  <si>
    <t>Jake Wilson</t>
  </si>
  <si>
    <t>Karen Dyer</t>
  </si>
  <si>
    <t>Yvonne Thomson</t>
  </si>
  <si>
    <t>Sophie Gill</t>
  </si>
  <si>
    <t>Robert Cornish</t>
  </si>
  <si>
    <t>Luke Martin</t>
  </si>
  <si>
    <t>Gavin Pullman</t>
  </si>
  <si>
    <t>Edward Terry</t>
  </si>
  <si>
    <t>Diane Black</t>
  </si>
  <si>
    <t>Jake Morgan</t>
  </si>
  <si>
    <t>Yvonne Churchill</t>
  </si>
  <si>
    <t>Dorothy Johnston</t>
  </si>
  <si>
    <t>Lisa Berry</t>
  </si>
  <si>
    <t>Leah Nolan</t>
  </si>
  <si>
    <t>Carolyn Lewis</t>
  </si>
  <si>
    <t>Simon Ball</t>
  </si>
  <si>
    <t>Charles Nolan</t>
  </si>
  <si>
    <t>Sophie Wilkins</t>
  </si>
  <si>
    <t>Kimberly James</t>
  </si>
  <si>
    <t>Madeleine Ellison</t>
  </si>
  <si>
    <t>Irene MacLeod</t>
  </si>
  <si>
    <t>Cameron Taylor</t>
  </si>
  <si>
    <t>Liam Gibson</t>
  </si>
  <si>
    <t>Donna Knox</t>
  </si>
  <si>
    <t>Piers Morgan</t>
  </si>
  <si>
    <t>Phil Randall</t>
  </si>
  <si>
    <t>Ryan White</t>
  </si>
  <si>
    <t>Kylie Howard</t>
  </si>
  <si>
    <t>Fiona Bell</t>
  </si>
  <si>
    <t>Kevin Gibson</t>
  </si>
  <si>
    <t>Bernadette Gibson</t>
  </si>
  <si>
    <t>Maria Hughes</t>
  </si>
  <si>
    <t>Piers Burgess</t>
  </si>
  <si>
    <t>Dan Ellison</t>
  </si>
  <si>
    <t>Lucas Piper</t>
  </si>
  <si>
    <t>Jason Sharp</t>
  </si>
  <si>
    <t>Kevin Parr</t>
  </si>
  <si>
    <t>Dan Mills</t>
  </si>
  <si>
    <t>Angela Roberts</t>
  </si>
  <si>
    <t>Hannah White</t>
  </si>
  <si>
    <t>Oliver Simpson</t>
  </si>
  <si>
    <t>Olivia Dowd</t>
  </si>
  <si>
    <t>Michael Hemmings</t>
  </si>
  <si>
    <t>Frank Brown</t>
  </si>
  <si>
    <t>Diane Simpson</t>
  </si>
  <si>
    <t>Ruth Mathis</t>
  </si>
  <si>
    <t>David Peters</t>
  </si>
  <si>
    <t>Joan Buckland</t>
  </si>
  <si>
    <t>Neil Robertson</t>
  </si>
  <si>
    <t>Paul Mackay</t>
  </si>
  <si>
    <t>Dylan Fraser</t>
  </si>
  <si>
    <t>Pippa Buckland</t>
  </si>
  <si>
    <t>Matt McGrath</t>
  </si>
  <si>
    <t>Jack White</t>
  </si>
  <si>
    <t>Jasmine Piper</t>
  </si>
  <si>
    <t>Michelle Ellison</t>
  </si>
  <si>
    <t>Wanda Henderson</t>
  </si>
  <si>
    <t>Blake Reid</t>
  </si>
  <si>
    <t>Jane Forsyth</t>
  </si>
  <si>
    <t>Dan Peake</t>
  </si>
  <si>
    <t>Lisa Davies</t>
  </si>
  <si>
    <t>Rebecca Knox</t>
  </si>
  <si>
    <t>Joshua Slater</t>
  </si>
  <si>
    <t>Heather Wallace</t>
  </si>
  <si>
    <t>Maria Johnston</t>
  </si>
  <si>
    <t>Robert May</t>
  </si>
  <si>
    <t>Carolyn Robertson</t>
  </si>
  <si>
    <t>Stewart Lewis</t>
  </si>
  <si>
    <t>Emma Piper</t>
  </si>
  <si>
    <t>Nicola Powell</t>
  </si>
  <si>
    <t>Diana McDonald</t>
  </si>
  <si>
    <t>Stephen Ross</t>
  </si>
  <si>
    <t>Ella Bond</t>
  </si>
  <si>
    <t>Ian Wilson</t>
  </si>
  <si>
    <t>Piers Quinn</t>
  </si>
  <si>
    <t>Joe Forsyth</t>
  </si>
  <si>
    <t>Tim Jones</t>
  </si>
  <si>
    <t>Sonia Robertson</t>
  </si>
  <si>
    <t>Nathan Paterson</t>
  </si>
  <si>
    <t>Tim Hardacre</t>
  </si>
  <si>
    <t>Fiona Mills</t>
  </si>
  <si>
    <t>Ruth Oliver</t>
  </si>
  <si>
    <t>Alison Johnston</t>
  </si>
  <si>
    <t>Amy McGrath</t>
  </si>
  <si>
    <t>Adam McGrath</t>
  </si>
  <si>
    <t>Vanessa Lyman</t>
  </si>
  <si>
    <t>Andrea Dickens</t>
  </si>
  <si>
    <t>Ian Slater</t>
  </si>
  <si>
    <t>Jacob Payne</t>
  </si>
  <si>
    <t>Harry Short</t>
  </si>
  <si>
    <t>John Black</t>
  </si>
  <si>
    <t>Jonathan MacDonald</t>
  </si>
  <si>
    <t>Benjamin Blake</t>
  </si>
  <si>
    <t>Emma Fraser</t>
  </si>
  <si>
    <t>Virginia Berry</t>
  </si>
  <si>
    <t>Peter Pullman</t>
  </si>
  <si>
    <t>Alison MacLeod</t>
  </si>
  <si>
    <t>Anna Wright</t>
  </si>
  <si>
    <t>James Marshall</t>
  </si>
  <si>
    <t>Ruth Bower</t>
  </si>
  <si>
    <t>Owen Powell</t>
  </si>
  <si>
    <t>Piers King</t>
  </si>
  <si>
    <t>Christopher Mackenzie</t>
  </si>
  <si>
    <t>Sarah Wallace</t>
  </si>
  <si>
    <t>Richard Hemmings</t>
  </si>
  <si>
    <t>Nicola Rampling</t>
  </si>
  <si>
    <t>Keith Harris</t>
  </si>
  <si>
    <t>Angela Wright</t>
  </si>
  <si>
    <t>Sam Russell</t>
  </si>
  <si>
    <t>Luke Ball</t>
  </si>
  <si>
    <t>Sean Bell</t>
  </si>
  <si>
    <t>Steven Ball</t>
  </si>
  <si>
    <t>Andrew Gray</t>
  </si>
  <si>
    <t>Jacob Metcalfe</t>
  </si>
  <si>
    <t>Madeleine Ogden</t>
  </si>
  <si>
    <t>Dylan Davies</t>
  </si>
  <si>
    <t>Michelle Lee</t>
  </si>
  <si>
    <t>Connor Grant</t>
  </si>
  <si>
    <t>Justin Metcalfe</t>
  </si>
  <si>
    <t>Elizabeth Oliver</t>
  </si>
  <si>
    <t>Kevin Powell</t>
  </si>
  <si>
    <t>Tim Arnold</t>
  </si>
  <si>
    <t>Charles Roberts</t>
  </si>
  <si>
    <t>Anthony Cornish</t>
  </si>
  <si>
    <t>Michael Powell</t>
  </si>
  <si>
    <t>Lucas Lawrence</t>
  </si>
  <si>
    <t>Alexander Walker</t>
  </si>
  <si>
    <t>Diana Powell</t>
  </si>
  <si>
    <t>Emma Peters</t>
  </si>
  <si>
    <t>Amanda Morgan</t>
  </si>
  <si>
    <t>Claire Walsh</t>
  </si>
  <si>
    <t>Paul Harris</t>
  </si>
  <si>
    <t>William Mitchell</t>
  </si>
  <si>
    <t>Cameron Ross</t>
  </si>
  <si>
    <t>Pippa Wilson</t>
  </si>
  <si>
    <t>Blake Mills</t>
  </si>
  <si>
    <t>Natalie Morrison</t>
  </si>
  <si>
    <t>John Hughes</t>
  </si>
  <si>
    <t>Nicholas Greene</t>
  </si>
  <si>
    <t>Hannah Thomson</t>
  </si>
  <si>
    <t>Penelope Glover</t>
  </si>
  <si>
    <t>Max Stewart</t>
  </si>
  <si>
    <t>Wendy Gill</t>
  </si>
  <si>
    <t>Thomas Bailey</t>
  </si>
  <si>
    <t>Dan Piper</t>
  </si>
  <si>
    <t>Dan Metcalfe</t>
  </si>
  <si>
    <t>Eric Bower</t>
  </si>
  <si>
    <t>Mary Watson</t>
  </si>
  <si>
    <t>Austin Ball</t>
  </si>
  <si>
    <t>Christian Piper</t>
  </si>
  <si>
    <t>Peter McGrath</t>
  </si>
  <si>
    <t>Cameron Short</t>
  </si>
  <si>
    <t>Sue Ellison</t>
  </si>
  <si>
    <t>Emma Parr</t>
  </si>
  <si>
    <t>Pippa Mathis</t>
  </si>
  <si>
    <t>Wendy Morrison</t>
  </si>
  <si>
    <t>Vanessa Avery</t>
  </si>
  <si>
    <t>Jason Fisher</t>
  </si>
  <si>
    <t>Oliver Blake</t>
  </si>
  <si>
    <t>Jane Wright</t>
  </si>
  <si>
    <t>James McGrath</t>
  </si>
  <si>
    <t>Amanda Young</t>
  </si>
  <si>
    <t>Jennifer Slater</t>
  </si>
  <si>
    <t>Blake Ross</t>
  </si>
  <si>
    <t>Tim North</t>
  </si>
  <si>
    <t>Jasmine Terry</t>
  </si>
  <si>
    <t>Karen Mackenzie</t>
  </si>
  <si>
    <t>Oliver Dickens</t>
  </si>
  <si>
    <t>Fiona Underwood</t>
  </si>
  <si>
    <t>Yvonne Arnold</t>
  </si>
  <si>
    <t>Fiona Vance</t>
  </si>
  <si>
    <t>Anna Lee</t>
  </si>
  <si>
    <t>Wanda Short</t>
  </si>
  <si>
    <t>Blake Berry</t>
  </si>
  <si>
    <t>Phil Lewis</t>
  </si>
  <si>
    <t>Christian Sharp</t>
  </si>
  <si>
    <t>Blake Rutherford</t>
  </si>
  <si>
    <t>Robert Wright</t>
  </si>
  <si>
    <t>Eric North</t>
  </si>
  <si>
    <t>Tracey Grant</t>
  </si>
  <si>
    <t>Faith McDonald</t>
  </si>
  <si>
    <t>Alan Murray</t>
  </si>
  <si>
    <t>Nathan Turner</t>
  </si>
  <si>
    <t>Carolyn Hart</t>
  </si>
  <si>
    <t>Theresa Grant</t>
  </si>
  <si>
    <t>Alexander Ince</t>
  </si>
  <si>
    <t>Maria Simpson</t>
  </si>
  <si>
    <t>Sally Arnold</t>
  </si>
  <si>
    <t>Jessica Morrison</t>
  </si>
  <si>
    <t>Lucas Langdon</t>
  </si>
  <si>
    <t>Christian Baker</t>
  </si>
  <si>
    <t>Piers White</t>
  </si>
  <si>
    <t>Gordon Fraser</t>
  </si>
  <si>
    <t>Connor Gill</t>
  </si>
  <si>
    <t>Virginia Howard</t>
  </si>
  <si>
    <t>Yvonne Johnston</t>
  </si>
  <si>
    <t>Dan Terry</t>
  </si>
  <si>
    <t>Audrey McGrath</t>
  </si>
  <si>
    <t>Trevor King</t>
  </si>
  <si>
    <t>Stewart Pullman</t>
  </si>
  <si>
    <t>Brian Mackay</t>
  </si>
  <si>
    <t>Jessica James</t>
  </si>
  <si>
    <t>Carol Blake</t>
  </si>
  <si>
    <t>Alison Hudson</t>
  </si>
  <si>
    <t>Dorothy Miller</t>
  </si>
  <si>
    <t>Natalie Welch</t>
  </si>
  <si>
    <t>John Baker</t>
  </si>
  <si>
    <t>Oliver Powell</t>
  </si>
  <si>
    <t>Amanda Rees</t>
  </si>
  <si>
    <t>Paul Davies</t>
  </si>
  <si>
    <t>Brian Short</t>
  </si>
  <si>
    <t>Matt Graham</t>
  </si>
  <si>
    <t>Justin Paterson</t>
  </si>
  <si>
    <t>Claire Dickens</t>
  </si>
  <si>
    <t>James Miller</t>
  </si>
  <si>
    <t>Brandon Bower</t>
  </si>
  <si>
    <t>Amelia Mathis</t>
  </si>
  <si>
    <t>Fiona Jones</t>
  </si>
  <si>
    <t>Nicholas Lyman</t>
  </si>
  <si>
    <t>Lauren Ball</t>
  </si>
  <si>
    <t>Stewart Rees</t>
  </si>
  <si>
    <t>Diane Henderson</t>
  </si>
  <si>
    <t>Julian Peake</t>
  </si>
  <si>
    <t>Justin Underwood</t>
  </si>
  <si>
    <t>Owen McGrath</t>
  </si>
  <si>
    <t>Alison Taylor</t>
  </si>
  <si>
    <t>Harry Walsh</t>
  </si>
  <si>
    <t>Nathan Howard</t>
  </si>
  <si>
    <t>Zoe Clarkson</t>
  </si>
  <si>
    <t>Gabrielle Marshall</t>
  </si>
  <si>
    <t>Lily Davies</t>
  </si>
  <si>
    <t>Tim Sanderson</t>
  </si>
  <si>
    <t>Karen Oliver</t>
  </si>
  <si>
    <t>Luke MacLeod</t>
  </si>
  <si>
    <t>James Oliver</t>
  </si>
  <si>
    <t>Gabrielle Powell</t>
  </si>
  <si>
    <t>Heather Black</t>
  </si>
  <si>
    <t>Carl Abraham</t>
  </si>
  <si>
    <t>Rose Blake</t>
  </si>
  <si>
    <t>Jake Skinner</t>
  </si>
  <si>
    <t>Rose Russell</t>
  </si>
  <si>
    <t>Victor Avery</t>
  </si>
  <si>
    <t>Brandon Miller</t>
  </si>
  <si>
    <t>Maria Arnold</t>
  </si>
  <si>
    <t>Irene Vaughan</t>
  </si>
  <si>
    <t>Blake Alsop</t>
  </si>
  <si>
    <t>Stephanie Ogden</t>
  </si>
  <si>
    <t>Sam Parsons</t>
  </si>
  <si>
    <t>Theresa Marshall</t>
  </si>
  <si>
    <t>Stephanie Smith</t>
  </si>
  <si>
    <t>Lily Hughes</t>
  </si>
  <si>
    <t>Matt Black</t>
  </si>
  <si>
    <t>Ruth Lambert</t>
  </si>
  <si>
    <t>Peter Lyman</t>
  </si>
  <si>
    <t>Liam King</t>
  </si>
  <si>
    <t>Olivia Peake</t>
  </si>
  <si>
    <t>Joe May</t>
  </si>
  <si>
    <t>Wanda Quinn</t>
  </si>
  <si>
    <t>Karen Glover</t>
  </si>
  <si>
    <t>Nathan Bond</t>
  </si>
  <si>
    <t>Brandon Morgan</t>
  </si>
  <si>
    <t>Tim Thomson</t>
  </si>
  <si>
    <t>Penelope Clarkson</t>
  </si>
  <si>
    <t>Sophie Thomson</t>
  </si>
  <si>
    <t>Anna James</t>
  </si>
  <si>
    <t>Zoe Johnston</t>
  </si>
  <si>
    <t>Owen Smith</t>
  </si>
  <si>
    <t>Joseph Robertson</t>
  </si>
  <si>
    <t>William Wilkins</t>
  </si>
  <si>
    <t>Brian Russell</t>
  </si>
  <si>
    <t>Andrea Jackson</t>
  </si>
  <si>
    <t>Kevin Springer</t>
  </si>
  <si>
    <t>Phil Grant</t>
  </si>
  <si>
    <t>Adrian Hill</t>
  </si>
  <si>
    <t>John Campbell</t>
  </si>
  <si>
    <t>Alexander Edmunds</t>
  </si>
  <si>
    <t>Felicity Hodges</t>
  </si>
  <si>
    <t>Lucas Avery</t>
  </si>
  <si>
    <t>Blake Hudson</t>
  </si>
  <si>
    <t>Jessica Piper</t>
  </si>
  <si>
    <t>Nicola Clarkson</t>
  </si>
  <si>
    <t>Peter Metcalfe</t>
  </si>
  <si>
    <t>Mary Carr</t>
  </si>
  <si>
    <t>Liam Stewart</t>
  </si>
  <si>
    <t>Anna MacLeod</t>
  </si>
  <si>
    <t>John Hemmings</t>
  </si>
  <si>
    <t>Ryan Morrison</t>
  </si>
  <si>
    <t>Adam Sharp</t>
  </si>
  <si>
    <t>Alison Lambert</t>
  </si>
  <si>
    <t>Joanne Fisher</t>
  </si>
  <si>
    <t>David Newman</t>
  </si>
  <si>
    <t>Boris Walker</t>
  </si>
  <si>
    <t>Felicity North</t>
  </si>
  <si>
    <t>Dominic Miller</t>
  </si>
  <si>
    <t>Megan Tucker</t>
  </si>
  <si>
    <t>Deirdre Coleman</t>
  </si>
  <si>
    <t>Wendy Turner</t>
  </si>
  <si>
    <t>Jonathan Manning</t>
  </si>
  <si>
    <t>Carolyn Churchill</t>
  </si>
  <si>
    <t>David Morrison</t>
  </si>
  <si>
    <t>Carolyn Roberts</t>
  </si>
  <si>
    <t>Karen May</t>
  </si>
  <si>
    <t>Tracey Edmunds</t>
  </si>
  <si>
    <t>Tracey Langdon</t>
  </si>
  <si>
    <t>Jake Dyer</t>
  </si>
  <si>
    <t>Theresa Slater</t>
  </si>
  <si>
    <t>Rebecca Nash</t>
  </si>
  <si>
    <t>Jasmine Greene</t>
  </si>
  <si>
    <t>Christian Jackson</t>
  </si>
  <si>
    <t>Eric Vance</t>
  </si>
  <si>
    <t>Anna Miller</t>
  </si>
  <si>
    <t>Benjamin Ince</t>
  </si>
  <si>
    <t>Joseph Buckland</t>
  </si>
  <si>
    <t>Jake Manning</t>
  </si>
  <si>
    <t>Brandon Anderson</t>
  </si>
  <si>
    <t>Cameron Duncan</t>
  </si>
  <si>
    <t>Isaac Kelly</t>
  </si>
  <si>
    <t>Nicholas James</t>
  </si>
  <si>
    <t>Piers Harris</t>
  </si>
  <si>
    <t>Gordon Ellison</t>
  </si>
  <si>
    <t>Ian Kerr</t>
  </si>
  <si>
    <t>Sebastian Welch</t>
  </si>
  <si>
    <t>Richard Hamilton</t>
  </si>
  <si>
    <t>Mary Reid</t>
  </si>
  <si>
    <t>Simon Morrison</t>
  </si>
  <si>
    <t>Gabrielle MacDonald</t>
  </si>
  <si>
    <t>Emma Fisher</t>
  </si>
  <si>
    <t>Charles Tucker</t>
  </si>
  <si>
    <t>Joshua Underwood</t>
  </si>
  <si>
    <t>Brandon Johnston</t>
  </si>
  <si>
    <t>Katherine Howard</t>
  </si>
  <si>
    <t>Dorothy Butler</t>
  </si>
  <si>
    <t>Dorothy Paige</t>
  </si>
  <si>
    <t>Karen Gray</t>
  </si>
  <si>
    <t>Olivia Simpson</t>
  </si>
  <si>
    <t>Joan Quinn</t>
  </si>
  <si>
    <t>Joshua Bond</t>
  </si>
  <si>
    <t>Alan Kelly</t>
  </si>
  <si>
    <t>Thomas Martin</t>
  </si>
  <si>
    <t>Lucas Gill</t>
  </si>
  <si>
    <t>John Underwood</t>
  </si>
  <si>
    <t>Molly Black</t>
  </si>
  <si>
    <t>Megan Forsyth</t>
  </si>
  <si>
    <t>Samantha Knox</t>
  </si>
  <si>
    <t>Harry Manning</t>
  </si>
  <si>
    <t>Melanie Henderson</t>
  </si>
  <si>
    <t>Piers Walker</t>
  </si>
  <si>
    <t>Kimberly Bond</t>
  </si>
  <si>
    <t>Anthony Chapman</t>
  </si>
  <si>
    <t>Jasmine Oliver</t>
  </si>
  <si>
    <t>Bella Bailey</t>
  </si>
  <si>
    <t>Joe Parsons</t>
  </si>
  <si>
    <t>Edward Marshall</t>
  </si>
  <si>
    <t>Christian Blake</t>
  </si>
  <si>
    <t>Gavin Sanderson</t>
  </si>
  <si>
    <t>Leonard Thomson</t>
  </si>
  <si>
    <t>Joseph Henderson</t>
  </si>
  <si>
    <t>Gavin Berry</t>
  </si>
  <si>
    <t>Yvonne Piper</t>
  </si>
  <si>
    <t>Lily Lyman</t>
  </si>
  <si>
    <t>Julia Scott</t>
  </si>
  <si>
    <t>Gavin Oliver</t>
  </si>
  <si>
    <t>Fiona Buckland</t>
  </si>
  <si>
    <t>Madeleine Kerr</t>
  </si>
  <si>
    <t>Nicola Ferguson</t>
  </si>
  <si>
    <t>Amy Miller</t>
  </si>
  <si>
    <t>Jacob Fisher</t>
  </si>
  <si>
    <t>Leonard Paterson</t>
  </si>
  <si>
    <t>Kylie McDonald</t>
  </si>
  <si>
    <t>Ruth Simpson</t>
  </si>
  <si>
    <t>Stewart Bell</t>
  </si>
  <si>
    <t>Cameron Blake</t>
  </si>
  <si>
    <t>Ian May</t>
  </si>
  <si>
    <t>Charles Gibson</t>
  </si>
  <si>
    <t>Blake Churchill</t>
  </si>
  <si>
    <t>Stewart Scott</t>
  </si>
  <si>
    <t>Andrew Grant</t>
  </si>
  <si>
    <t>Edward Dowd</t>
  </si>
  <si>
    <t>Dan Wright</t>
  </si>
  <si>
    <t>Boris Burgess</t>
  </si>
  <si>
    <t>Sebastian Langdon</t>
  </si>
  <si>
    <t>Jake Miller</t>
  </si>
  <si>
    <t>Gordon Lee</t>
  </si>
  <si>
    <t>Andrew Murray</t>
  </si>
  <si>
    <t>Christian McLean</t>
  </si>
  <si>
    <t>Alison Kerr</t>
  </si>
  <si>
    <t>Samantha Mackenzie</t>
  </si>
  <si>
    <t>Kimberly Wallace</t>
  </si>
  <si>
    <t>Brian Simpson</t>
  </si>
  <si>
    <t>Wendy Metcalfe</t>
  </si>
  <si>
    <t>Keith Ogden</t>
  </si>
  <si>
    <t>Joshua Ince</t>
  </si>
  <si>
    <t>Andrew Jackson</t>
  </si>
  <si>
    <t>Dominic Welch</t>
  </si>
  <si>
    <t>Diana Bower</t>
  </si>
  <si>
    <t>Trevor Reid</t>
  </si>
  <si>
    <t>Amy Welch</t>
  </si>
  <si>
    <t>Jan Avery</t>
  </si>
  <si>
    <t>Abigail Poole</t>
  </si>
  <si>
    <t>Rose Robertson</t>
  </si>
  <si>
    <t>Penelope Paterson</t>
  </si>
  <si>
    <t>Isaac Rutherford</t>
  </si>
  <si>
    <t>Bella Hemmings</t>
  </si>
  <si>
    <t>Sean Sanderson</t>
  </si>
  <si>
    <t>Colin Howard</t>
  </si>
  <si>
    <t>Tim Miller</t>
  </si>
  <si>
    <t>Sally Mitchell</t>
  </si>
  <si>
    <t>Amy Murray</t>
  </si>
  <si>
    <t>Dorothy Duncan</t>
  </si>
  <si>
    <t>Justin Hodges</t>
  </si>
  <si>
    <t>Melanie Nash</t>
  </si>
  <si>
    <t>Rose Hodges</t>
  </si>
  <si>
    <t>Christian Abraham</t>
  </si>
  <si>
    <t>Neil Coleman</t>
  </si>
  <si>
    <t>Evan Hart</t>
  </si>
  <si>
    <t>Edward Buckland</t>
  </si>
  <si>
    <t>Jake Cornish</t>
  </si>
  <si>
    <t>Tracey Thomson</t>
  </si>
  <si>
    <t>Peter Quinn</t>
  </si>
  <si>
    <t>Kimberly Clark</t>
  </si>
  <si>
    <t>Edward Hart</t>
  </si>
  <si>
    <t>Eric Henderson</t>
  </si>
  <si>
    <t>Amanda Ball</t>
  </si>
  <si>
    <t>Samantha Mackay</t>
  </si>
  <si>
    <t>Lucas Tucker</t>
  </si>
  <si>
    <t>Charles Brown</t>
  </si>
  <si>
    <t>Olivia Turner</t>
  </si>
  <si>
    <t>Alan Grant</t>
  </si>
  <si>
    <t>Paul Martin</t>
  </si>
  <si>
    <t>Paul Reid</t>
  </si>
  <si>
    <t>Adam Dyer</t>
  </si>
  <si>
    <t>Una Lawrence</t>
  </si>
  <si>
    <t>Amy Davies</t>
  </si>
  <si>
    <t>Angela Morrison</t>
  </si>
  <si>
    <t>Jasmine Allan</t>
  </si>
  <si>
    <t>Peter Parsons</t>
  </si>
  <si>
    <t>James White</t>
  </si>
  <si>
    <t>Joan Blake</t>
  </si>
  <si>
    <t>Gabrielle Hardacre</t>
  </si>
  <si>
    <t>James Kerr</t>
  </si>
  <si>
    <t>Harry Peake</t>
  </si>
  <si>
    <t>Kevin James</t>
  </si>
  <si>
    <t>Donna Robertson</t>
  </si>
  <si>
    <t>Chloe MacLeod</t>
  </si>
  <si>
    <t>Bernadette Forsyth</t>
  </si>
  <si>
    <t>Connor MacLeod</t>
  </si>
  <si>
    <t>Harry Reid</t>
  </si>
  <si>
    <t>Joan Gray</t>
  </si>
  <si>
    <t>Justin Graham</t>
  </si>
  <si>
    <t>Anthony Gill</t>
  </si>
  <si>
    <t>Ian Morrison</t>
  </si>
  <si>
    <t>Leonard Churchill</t>
  </si>
  <si>
    <t>Heather Ross</t>
  </si>
  <si>
    <t>Sue Morrison</t>
  </si>
  <si>
    <t>Kevin Wright</t>
  </si>
  <si>
    <t>Abigail Fisher</t>
  </si>
  <si>
    <t>Piers Jones</t>
  </si>
  <si>
    <t>Julian Langdon</t>
  </si>
  <si>
    <t>Jacob Forsyth</t>
  </si>
  <si>
    <t>Jonathan White</t>
  </si>
  <si>
    <t>Stephen Poole</t>
  </si>
  <si>
    <t>Julia Chapman</t>
  </si>
  <si>
    <t>Anna Chapman</t>
  </si>
  <si>
    <t>Emma Lewis</t>
  </si>
  <si>
    <t>Deirdre Greene</t>
  </si>
  <si>
    <t>Grace Stewart</t>
  </si>
  <si>
    <t>Victoria Johnston</t>
  </si>
  <si>
    <t>Pippa Johnston</t>
  </si>
  <si>
    <t>Warren Lyman</t>
  </si>
  <si>
    <t>Jason Lyman</t>
  </si>
  <si>
    <t>Brandon Peake</t>
  </si>
  <si>
    <t>Harry Payne</t>
  </si>
  <si>
    <t>Isaac Gill</t>
  </si>
  <si>
    <t>Bella Gibson</t>
  </si>
  <si>
    <t>Wendy Rampling</t>
  </si>
  <si>
    <t>Peter Scott</t>
  </si>
  <si>
    <t>Felicity Wallace</t>
  </si>
  <si>
    <t>Jasmine Marshall</t>
  </si>
  <si>
    <t>Amy Wilkins</t>
  </si>
  <si>
    <t>Michael Henderson</t>
  </si>
  <si>
    <t>Amanda Mackenzie</t>
  </si>
  <si>
    <t>Hannah Oliver</t>
  </si>
  <si>
    <t>Carol Rutherford</t>
  </si>
  <si>
    <t>Penelope Metcalfe</t>
  </si>
  <si>
    <t>Alexander Duncan</t>
  </si>
  <si>
    <t>Joan Clarkson</t>
  </si>
  <si>
    <t>Sonia Vance</t>
  </si>
  <si>
    <t>Benjamin Sutherland</t>
  </si>
  <si>
    <t>Adam Gill</t>
  </si>
  <si>
    <t>Brandon Clark</t>
  </si>
  <si>
    <t>Luke Mathis</t>
  </si>
  <si>
    <t>Yvonne Metcalfe</t>
  </si>
  <si>
    <t>Mary Stewart</t>
  </si>
  <si>
    <t>Victoria Welch</t>
  </si>
  <si>
    <t>Amelia Nolan</t>
  </si>
  <si>
    <t>Chloe Hill</t>
  </si>
  <si>
    <t>Felicity Vaughan</t>
  </si>
  <si>
    <t>Frank Parr</t>
  </si>
  <si>
    <t>Abigail Gibson</t>
  </si>
  <si>
    <t>Sebastian Thomson</t>
  </si>
  <si>
    <t>Ryan Marshall</t>
  </si>
  <si>
    <t>Simon Brown</t>
  </si>
  <si>
    <t>Rebecca Simpson</t>
  </si>
  <si>
    <t>Robert Burgess</t>
  </si>
  <si>
    <t>Julia Allan</t>
  </si>
  <si>
    <t>Fiona Baker</t>
  </si>
  <si>
    <t>Victoria Kerr</t>
  </si>
  <si>
    <t>Anne Sharp</t>
  </si>
  <si>
    <t>Chloe Dickens</t>
  </si>
  <si>
    <t>Ian Ince</t>
  </si>
  <si>
    <t>Julia Ellison</t>
  </si>
  <si>
    <t>Donna Johnston</t>
  </si>
  <si>
    <t>Sue Baker</t>
  </si>
  <si>
    <t>Emily King</t>
  </si>
  <si>
    <t>Frank Poole</t>
  </si>
  <si>
    <t>Fiona Young</t>
  </si>
  <si>
    <t>Cameron Knox</t>
  </si>
  <si>
    <t>Bernadette Ferguson</t>
  </si>
  <si>
    <t>Zoe Ferguson</t>
  </si>
  <si>
    <t>Carol Marshall</t>
  </si>
  <si>
    <t>Zoe Murray</t>
  </si>
  <si>
    <t>Irene Oliver</t>
  </si>
  <si>
    <t>Lisa Buckland</t>
  </si>
  <si>
    <t>Jan Sanderson</t>
  </si>
  <si>
    <t>Grace Mills</t>
  </si>
  <si>
    <t>Jacob King</t>
  </si>
  <si>
    <t>Lillian Metcalfe</t>
  </si>
  <si>
    <t>Brandon MacDonald</t>
  </si>
  <si>
    <t>Joanne Mackenzie</t>
  </si>
  <si>
    <t>Leonard Paige</t>
  </si>
  <si>
    <t>Grace Scott</t>
  </si>
  <si>
    <t>Diane Berry</t>
  </si>
  <si>
    <t>Alison James</t>
  </si>
  <si>
    <t>Oliver Hudson</t>
  </si>
  <si>
    <t>Gabrielle Skinner</t>
  </si>
  <si>
    <t>Nicola Hill</t>
  </si>
  <si>
    <t>Connor Harris</t>
  </si>
  <si>
    <t>David Stewart</t>
  </si>
  <si>
    <t>Sam Howard</t>
  </si>
  <si>
    <t>Dylan Marshall</t>
  </si>
  <si>
    <t>Michael Davidson</t>
  </si>
  <si>
    <t>Madeleine Hamilton</t>
  </si>
  <si>
    <t>Yvonne Randall</t>
  </si>
  <si>
    <t>Nathan Davidson</t>
  </si>
  <si>
    <t>James Glover</t>
  </si>
  <si>
    <t>Charles Arnold</t>
  </si>
  <si>
    <t>Alexander Hill</t>
  </si>
  <si>
    <t>Rebecca Clarkson</t>
  </si>
  <si>
    <t>Joanne Mills</t>
  </si>
  <si>
    <t>Alan Metcalfe</t>
  </si>
  <si>
    <t>Julian Russell</t>
  </si>
  <si>
    <t>Dylan Piper</t>
  </si>
  <si>
    <t>Sebastian Forsyth</t>
  </si>
  <si>
    <t>Sean Dyer</t>
  </si>
  <si>
    <t>David Cameron</t>
  </si>
  <si>
    <t>Stephen Fisher</t>
  </si>
  <si>
    <t>Christian Edmunds</t>
  </si>
  <si>
    <t>Diana Martin</t>
  </si>
  <si>
    <t>Amanda Simpson</t>
  </si>
  <si>
    <t>Joan Randall</t>
  </si>
  <si>
    <t>Joe Ogden</t>
  </si>
  <si>
    <t>Lillian Kerr</t>
  </si>
  <si>
    <t>Julian Lyman</t>
  </si>
  <si>
    <t>Blake MacDonald</t>
  </si>
  <si>
    <t>Victoria Forsyth</t>
  </si>
  <si>
    <t>Nicola Graham</t>
  </si>
  <si>
    <t>Blake Anderson</t>
  </si>
  <si>
    <t>Molly Hart</t>
  </si>
  <si>
    <t>Jane Walker</t>
  </si>
  <si>
    <t>Angela Short</t>
  </si>
  <si>
    <t>Jasmine Wilkins</t>
  </si>
  <si>
    <t>Ruth Mackenzie</t>
  </si>
  <si>
    <t>Brian Arnold</t>
  </si>
  <si>
    <t>Adrian Wright</t>
  </si>
  <si>
    <t>Leonard Brown</t>
  </si>
  <si>
    <t>Ian Walsh</t>
  </si>
  <si>
    <t>Nicola Paige</t>
  </si>
  <si>
    <t>Emily Ince</t>
  </si>
  <si>
    <t>Paul Ellison</t>
  </si>
  <si>
    <t>Jennifer Skinner</t>
  </si>
  <si>
    <t>Penelope Grant</t>
  </si>
  <si>
    <t>Alison Cornish</t>
  </si>
  <si>
    <t>Evan Metcalfe</t>
  </si>
  <si>
    <t>Andrew Wright</t>
  </si>
  <si>
    <t>Alexander Abraham</t>
  </si>
  <si>
    <t>Simon Slater</t>
  </si>
  <si>
    <t>Andrew Hill</t>
  </si>
  <si>
    <t>Christopher Randall</t>
  </si>
  <si>
    <t>Brian Mitchell</t>
  </si>
  <si>
    <t>Tim Paterson</t>
  </si>
  <si>
    <t>Eric Oliver</t>
  </si>
  <si>
    <t>Lily Hudson</t>
  </si>
  <si>
    <t>Brian Slater</t>
  </si>
  <si>
    <t>Rose Davies</t>
  </si>
  <si>
    <t>Benjamin McDonald</t>
  </si>
  <si>
    <t>Sam Powell</t>
  </si>
  <si>
    <t>Sean Lyman</t>
  </si>
  <si>
    <t>Nicholas Allan</t>
  </si>
  <si>
    <t>Piers Miller</t>
  </si>
  <si>
    <t>Heather Mackay</t>
  </si>
  <si>
    <t>Kimberly Walsh</t>
  </si>
  <si>
    <t>Elizabeth McDonald</t>
  </si>
  <si>
    <t>Carolyn Mills</t>
  </si>
  <si>
    <t>Irene Gill</t>
  </si>
  <si>
    <t>Peter Miller</t>
  </si>
  <si>
    <t>David Arnold</t>
  </si>
  <si>
    <t>Amanda Payne</t>
  </si>
  <si>
    <t>Eric Wilson</t>
  </si>
  <si>
    <t>Alison Parsons</t>
  </si>
  <si>
    <t>Tim Marshall</t>
  </si>
  <si>
    <t>Joan Abraham</t>
  </si>
  <si>
    <t>Liam Rutherford</t>
  </si>
  <si>
    <t>Liam Wright</t>
  </si>
  <si>
    <t>Gavin Martin</t>
  </si>
  <si>
    <t>Isaac Quinn</t>
  </si>
  <si>
    <t>Abigail Short</t>
  </si>
  <si>
    <t>Una Jones</t>
  </si>
  <si>
    <t>Chloe Forsyth</t>
  </si>
  <si>
    <t>Sam Campbell</t>
  </si>
  <si>
    <t>Simon Lawrence</t>
  </si>
  <si>
    <t>Brandon Walsh</t>
  </si>
  <si>
    <t>Dylan Smith</t>
  </si>
  <si>
    <t>Emily Reid</t>
  </si>
  <si>
    <t>John Payne</t>
  </si>
  <si>
    <t>Stewart Poole</t>
  </si>
  <si>
    <t>Keith Parr</t>
  </si>
  <si>
    <t>Lucas Abraham</t>
  </si>
  <si>
    <t>Trevor Skinner</t>
  </si>
  <si>
    <t>Leonard Jackson</t>
  </si>
  <si>
    <t>Harry Hodges</t>
  </si>
  <si>
    <t>Edward Turner</t>
  </si>
  <si>
    <t>Alan Forsyth</t>
  </si>
  <si>
    <t>Richard Watson</t>
  </si>
  <si>
    <t>Anthony Ellison</t>
  </si>
  <si>
    <t>Jake Rutherford</t>
  </si>
  <si>
    <t>Richard Carr</t>
  </si>
  <si>
    <t>Carolyn Arnold</t>
  </si>
  <si>
    <t>Audrey Ince</t>
  </si>
  <si>
    <t>Cameron Dyer</t>
  </si>
  <si>
    <t>William Lyman</t>
  </si>
  <si>
    <t>Matt Davies</t>
  </si>
  <si>
    <t>Andrea Nolan</t>
  </si>
  <si>
    <t>Dominic Langdon</t>
  </si>
  <si>
    <t>Victoria Thomson</t>
  </si>
  <si>
    <t>Yvonne Lambert</t>
  </si>
  <si>
    <t>Ruth Short</t>
  </si>
  <si>
    <t>Maria Welch</t>
  </si>
  <si>
    <t>Oliver Paterson</t>
  </si>
  <si>
    <t>Piers Gray</t>
  </si>
  <si>
    <t>Leonard Nash</t>
  </si>
  <si>
    <t>Caroline Ross</t>
  </si>
  <si>
    <t>Stephen Taylor</t>
  </si>
  <si>
    <t>Tim Vance</t>
  </si>
  <si>
    <t>Wendy Piper</t>
  </si>
  <si>
    <t>Warren Ferguson</t>
  </si>
  <si>
    <t>Bernadette Duncan</t>
  </si>
  <si>
    <t>Jacob Clarkson</t>
  </si>
  <si>
    <t>Hannah Hudson</t>
  </si>
  <si>
    <t>Kevin Glover</t>
  </si>
  <si>
    <t>Michael Cameron</t>
  </si>
  <si>
    <t>Penelope Forsyth</t>
  </si>
  <si>
    <t>Benjamin James</t>
  </si>
  <si>
    <t>Paul Wright</t>
  </si>
  <si>
    <t>Jacob Sharp</t>
  </si>
  <si>
    <t>Jason Cameron</t>
  </si>
  <si>
    <t>Sam Ball</t>
  </si>
  <si>
    <t>Joshua Wilson</t>
  </si>
  <si>
    <t>Diane Underwood</t>
  </si>
  <si>
    <t>Diana Hodges</t>
  </si>
  <si>
    <t>Bernadette Cornish</t>
  </si>
  <si>
    <t>Joshua Coleman</t>
  </si>
  <si>
    <t>Samantha Mills</t>
  </si>
  <si>
    <t>David Graham</t>
  </si>
  <si>
    <t>Jan Roberts</t>
  </si>
  <si>
    <t>Angela Lawrence</t>
  </si>
  <si>
    <t>Julia Harris</t>
  </si>
  <si>
    <t>Kylie Skinner</t>
  </si>
  <si>
    <t>Gordon Simpson</t>
  </si>
  <si>
    <t>Liam Greene</t>
  </si>
  <si>
    <t>Ian Manning</t>
  </si>
  <si>
    <t>Sebastian Mackenzie</t>
  </si>
  <si>
    <t>Theresa Fraser</t>
  </si>
  <si>
    <t>Anne Allan</t>
  </si>
  <si>
    <t>Colin Hill</t>
  </si>
  <si>
    <t>Sebastian North</t>
  </si>
  <si>
    <t>William Grant</t>
  </si>
  <si>
    <t>James Dowd</t>
  </si>
  <si>
    <t>Katherine Paterson</t>
  </si>
  <si>
    <t>Justin Campbell</t>
  </si>
  <si>
    <t>Una Blake</t>
  </si>
  <si>
    <t>Kevin Hudson</t>
  </si>
  <si>
    <t>Peter Chapman</t>
  </si>
  <si>
    <t>Steven Jackson</t>
  </si>
  <si>
    <t>John Buckland</t>
  </si>
  <si>
    <t>James Quinn</t>
  </si>
  <si>
    <t>Nicola Howard</t>
  </si>
  <si>
    <t>Warren Ince</t>
  </si>
  <si>
    <t>Joshua MacLeod</t>
  </si>
  <si>
    <t>Peter Henderson</t>
  </si>
  <si>
    <t>Sarah Murray</t>
  </si>
  <si>
    <t>John Anderson</t>
  </si>
  <si>
    <t>Anne Butler</t>
  </si>
  <si>
    <t>Katherine Clark</t>
  </si>
  <si>
    <t>Natalie Tucker</t>
  </si>
  <si>
    <t>Yvonne Bower</t>
  </si>
  <si>
    <t>Michael Hamilton</t>
  </si>
  <si>
    <t>Fiona Rees</t>
  </si>
  <si>
    <t>Brandon Churchill</t>
  </si>
  <si>
    <t>Jan Underwood</t>
  </si>
  <si>
    <t>Ruth Ince</t>
  </si>
  <si>
    <t>Victor Wilson</t>
  </si>
  <si>
    <t>Ava Gibson</t>
  </si>
  <si>
    <t>Peter Gibson</t>
  </si>
  <si>
    <t>Lucas Graham</t>
  </si>
  <si>
    <t>Anthony Quinn</t>
  </si>
  <si>
    <t>Anthony Mackenzie</t>
  </si>
  <si>
    <t>Brian Bond</t>
  </si>
  <si>
    <t>Melanie Buckland</t>
  </si>
  <si>
    <t>David Mills</t>
  </si>
  <si>
    <t>Emily Clarkson</t>
  </si>
  <si>
    <t>Angela Oliver</t>
  </si>
  <si>
    <t>Joanne May</t>
  </si>
  <si>
    <t>Joanne King</t>
  </si>
  <si>
    <t>Julia McDonald</t>
  </si>
  <si>
    <t>Neil James</t>
  </si>
  <si>
    <t>Keith Walker</t>
  </si>
  <si>
    <t>Wendy Hardacre</t>
  </si>
  <si>
    <t>Andrea Robertson</t>
  </si>
  <si>
    <t>Carl Arnold</t>
  </si>
  <si>
    <t>Paul Baker</t>
  </si>
  <si>
    <t>Keith Ross</t>
  </si>
  <si>
    <t>Chloe Bond</t>
  </si>
  <si>
    <t>Tracey Clark</t>
  </si>
  <si>
    <t>Jason Walker</t>
  </si>
  <si>
    <t>Bella Vaughan</t>
  </si>
  <si>
    <t>Joe Short</t>
  </si>
  <si>
    <t>Alexander Anderson</t>
  </si>
  <si>
    <t>Austin Lee</t>
  </si>
  <si>
    <t>Blake Vance</t>
  </si>
  <si>
    <t>Warren Roberts</t>
  </si>
  <si>
    <t>Connor Nolan</t>
  </si>
  <si>
    <t>Jasmine Lee</t>
  </si>
  <si>
    <t>Christopher McGrath</t>
  </si>
  <si>
    <t>Deirdre Parsons</t>
  </si>
  <si>
    <t>Victor Quinn</t>
  </si>
  <si>
    <t>Sonia Welch</t>
  </si>
  <si>
    <t>Penelope Rampling</t>
  </si>
  <si>
    <t>Christopher Davies</t>
  </si>
  <si>
    <t>Dominic Hart</t>
  </si>
  <si>
    <t>Joshua Henderson</t>
  </si>
  <si>
    <t>Bernadette Jackson</t>
  </si>
  <si>
    <t>Neil Sanderson</t>
  </si>
  <si>
    <t>Kylie Lawrence</t>
  </si>
  <si>
    <t>Brian Thomson</t>
  </si>
  <si>
    <t>Sonia Hughes</t>
  </si>
  <si>
    <t>Pippa Walsh</t>
  </si>
  <si>
    <t>Victor Mathis</t>
  </si>
  <si>
    <t>Charles McDonald</t>
  </si>
  <si>
    <t>Cameron Alsop</t>
  </si>
  <si>
    <t>Amanda King</t>
  </si>
  <si>
    <t>Tracey Ogden</t>
  </si>
  <si>
    <t>Penelope Mackenzie</t>
  </si>
  <si>
    <t>Karen Tucker</t>
  </si>
  <si>
    <t>Leonard Ogden</t>
  </si>
  <si>
    <t>Nathan Vaughan</t>
  </si>
  <si>
    <t>Karen MacDonald</t>
  </si>
  <si>
    <t>Eric Slater</t>
  </si>
  <si>
    <t>Jason Clark</t>
  </si>
  <si>
    <t>Yvonne Burgess</t>
  </si>
  <si>
    <t>John Cameron</t>
  </si>
  <si>
    <t>Fiona Allan</t>
  </si>
  <si>
    <t>Gordon May</t>
  </si>
  <si>
    <t>Steven Davidson</t>
  </si>
  <si>
    <t>Dylan Mathis</t>
  </si>
  <si>
    <t>Felicity Wilkins</t>
  </si>
  <si>
    <t>Sonia Peters</t>
  </si>
  <si>
    <t>Natalie Wallace</t>
  </si>
  <si>
    <t>Diane Piper</t>
  </si>
  <si>
    <t>James Newman</t>
  </si>
  <si>
    <t>Pippa Robertson</t>
  </si>
  <si>
    <t>Cameron Chapman</t>
  </si>
  <si>
    <t>Melanie Ogden</t>
  </si>
  <si>
    <t>Tracey Sharp</t>
  </si>
  <si>
    <t>Katherine Grant</t>
  </si>
  <si>
    <t>Lucas Walsh</t>
  </si>
  <si>
    <t>Charles Underwood</t>
  </si>
  <si>
    <t>Leonard Fisher</t>
  </si>
  <si>
    <t>Trevor Tucker</t>
  </si>
  <si>
    <t>Heather Davies</t>
  </si>
  <si>
    <t>Jason Berry</t>
  </si>
  <si>
    <t>Sean Burgess</t>
  </si>
  <si>
    <t>Amy Buckland</t>
  </si>
  <si>
    <t>Christopher Langdon</t>
  </si>
  <si>
    <t>Lillian Hemmings</t>
  </si>
  <si>
    <t>Trevor Mitchell</t>
  </si>
  <si>
    <t>Steven Morrison</t>
  </si>
  <si>
    <t>David Turner</t>
  </si>
  <si>
    <t>Benjamin King</t>
  </si>
  <si>
    <t>Sebastian Morgan</t>
  </si>
  <si>
    <t>Leonard Gibson</t>
  </si>
  <si>
    <t>Bella Metcalfe</t>
  </si>
  <si>
    <t>Sean Rampling</t>
  </si>
  <si>
    <t>Felicity MacLeod</t>
  </si>
  <si>
    <t>Nathan Kerr</t>
  </si>
  <si>
    <t>Gavin Forsyth</t>
  </si>
  <si>
    <t>Donna Davidson</t>
  </si>
  <si>
    <t>Matt Manning</t>
  </si>
  <si>
    <t>Adam Gibson</t>
  </si>
  <si>
    <t>Sarah Blake</t>
  </si>
  <si>
    <t>Christopher Ogden</t>
  </si>
  <si>
    <t>Felicity Butler</t>
  </si>
  <si>
    <t>Virginia Newman</t>
  </si>
  <si>
    <t>Tim Hamilton</t>
  </si>
  <si>
    <t>Lily Gill</t>
  </si>
  <si>
    <t>Austin Chapman</t>
  </si>
  <si>
    <t>Victor Clark</t>
  </si>
  <si>
    <t>Kevin Parsons</t>
  </si>
  <si>
    <t>Claire Hudson</t>
  </si>
  <si>
    <t>Carl Clark</t>
  </si>
  <si>
    <t>William McLean</t>
  </si>
  <si>
    <t>Sophie Ince</t>
  </si>
  <si>
    <t>Simon Baker</t>
  </si>
  <si>
    <t>Amy Glover</t>
  </si>
  <si>
    <t>Rebecca Ross</t>
  </si>
  <si>
    <t>Sally Graham</t>
  </si>
  <si>
    <t>Jack Young</t>
  </si>
  <si>
    <t>Theresa Quinn</t>
  </si>
  <si>
    <t>Harry Hardacre</t>
  </si>
  <si>
    <t>Kimberly Cornish</t>
  </si>
  <si>
    <t>James Gibson</t>
  </si>
  <si>
    <t>Evan Abraham</t>
  </si>
  <si>
    <t>Nicola Walsh</t>
  </si>
  <si>
    <t>Justin Chapman</t>
  </si>
  <si>
    <t>Max Rees</t>
  </si>
  <si>
    <t>Joshua Kelly</t>
  </si>
  <si>
    <t>Sally MacDonald</t>
  </si>
  <si>
    <t>Chloe McDonald</t>
  </si>
  <si>
    <t>Julia Alsop</t>
  </si>
  <si>
    <t>Jason MacLeod</t>
  </si>
  <si>
    <t>Tracey Pullman</t>
  </si>
  <si>
    <t>Megan Reid</t>
  </si>
  <si>
    <t>Felicity Metcalfe</t>
  </si>
  <si>
    <t>Ryan Russell</t>
  </si>
  <si>
    <t>Rachel Springer</t>
  </si>
  <si>
    <t>Joan Nash</t>
  </si>
  <si>
    <t>Piers Simpson</t>
  </si>
  <si>
    <t>Sarah Skinner</t>
  </si>
  <si>
    <t>Lisa Turner</t>
  </si>
  <si>
    <t>Vanessa Manning</t>
  </si>
  <si>
    <t>Joe Baker</t>
  </si>
  <si>
    <t>Jan Robertson</t>
  </si>
  <si>
    <t>Pippa Gray</t>
  </si>
  <si>
    <t>Stephen Bailey</t>
  </si>
  <si>
    <t>Piers Peake</t>
  </si>
  <si>
    <t>Alexandra Mathis</t>
  </si>
  <si>
    <t>Christopher Anderson</t>
  </si>
  <si>
    <t>Donna Butler</t>
  </si>
  <si>
    <t>Faith Buckland</t>
  </si>
  <si>
    <t>Hannah Terry</t>
  </si>
  <si>
    <t>Paul Allan</t>
  </si>
  <si>
    <t>Boris Nash</t>
  </si>
  <si>
    <t>Samantha Ross</t>
  </si>
  <si>
    <t>Amelia Parsons</t>
  </si>
  <si>
    <t>Fiona Miller</t>
  </si>
  <si>
    <t>Rose Butler</t>
  </si>
  <si>
    <t>Jake White</t>
  </si>
  <si>
    <t>Jake Peters</t>
  </si>
  <si>
    <t>Ryan Gray</t>
  </si>
  <si>
    <t>Amy Morgan</t>
  </si>
  <si>
    <t>Caroline Robertson</t>
  </si>
  <si>
    <t>Edward Chapman</t>
  </si>
  <si>
    <t>Christopher Peake</t>
  </si>
  <si>
    <t>Melanie Hunter</t>
  </si>
  <si>
    <t>Owen Henderson</t>
  </si>
  <si>
    <t>Julian Hunter</t>
  </si>
  <si>
    <t>Brian Bower</t>
  </si>
  <si>
    <t>Dan Robertson</t>
  </si>
  <si>
    <t>Anna Randall</t>
  </si>
  <si>
    <t>Melanie Hemmings</t>
  </si>
  <si>
    <t>Matt Grant</t>
  </si>
  <si>
    <t>Andrea Newman</t>
  </si>
  <si>
    <t>Deirdre Nolan</t>
  </si>
  <si>
    <t>Natalie Duncan</t>
  </si>
  <si>
    <t>Steven Hill</t>
  </si>
  <si>
    <t>William Gibson</t>
  </si>
  <si>
    <t>Sally Glover</t>
  </si>
  <si>
    <t>Andrea Henderson</t>
  </si>
  <si>
    <t>Gabrielle Blake</t>
  </si>
  <si>
    <t>Andrew Bell</t>
  </si>
  <si>
    <t>Dan Johnston</t>
  </si>
  <si>
    <t>Victoria Wilson</t>
  </si>
  <si>
    <t>Stephen Glover</t>
  </si>
  <si>
    <t>Fiona Wright</t>
  </si>
  <si>
    <t>Amelia Hughes</t>
  </si>
  <si>
    <t>Maria Lawrence</t>
  </si>
  <si>
    <t>Abigail Ferguson</t>
  </si>
  <si>
    <t>Gavin Harris</t>
  </si>
  <si>
    <t>Heather Abraham</t>
  </si>
  <si>
    <t>Felicity Miller</t>
  </si>
  <si>
    <t>Alexandra Henderson</t>
  </si>
  <si>
    <t>Karen White</t>
  </si>
  <si>
    <t>Trevor Harris</t>
  </si>
  <si>
    <t>Alan Dyer</t>
  </si>
  <si>
    <t>Victor Sutherland</t>
  </si>
  <si>
    <t>Benjamin Manning</t>
  </si>
  <si>
    <t>Richard Roberts</t>
  </si>
  <si>
    <t>Caroline Walker</t>
  </si>
  <si>
    <t>Paul Lyman</t>
  </si>
  <si>
    <t>Eric Payne</t>
  </si>
  <si>
    <t>Matt Gibson</t>
  </si>
  <si>
    <t>Katherine Ball</t>
  </si>
  <si>
    <t>Zoe Reid</t>
  </si>
  <si>
    <t>Dylan Ellison</t>
  </si>
  <si>
    <t>Adrian Dowd</t>
  </si>
  <si>
    <t>Sean Nash</t>
  </si>
  <si>
    <t>Heather Jones</t>
  </si>
  <si>
    <t>Paul Robertson</t>
  </si>
  <si>
    <t>Richard Parsons</t>
  </si>
  <si>
    <t>Joseph Greene</t>
  </si>
  <si>
    <t>Amelia Bower</t>
  </si>
  <si>
    <t>Frank Knox</t>
  </si>
  <si>
    <t>Justin Johnston</t>
  </si>
  <si>
    <t>Jessica McGrath</t>
  </si>
  <si>
    <t>Abigail Allan</t>
  </si>
  <si>
    <t>Una Short</t>
  </si>
  <si>
    <t>Joe Murray</t>
  </si>
  <si>
    <t>Ian Coleman</t>
  </si>
  <si>
    <t>Andrea MacDonald</t>
  </si>
  <si>
    <t>Julian Anderson</t>
  </si>
  <si>
    <t>Lauren Bond</t>
  </si>
  <si>
    <t>Victoria Morrison</t>
  </si>
  <si>
    <t>Edward Martin</t>
  </si>
  <si>
    <t>Sophie Parsons</t>
  </si>
  <si>
    <t>Abigail Oliver</t>
  </si>
  <si>
    <t>Peter Young</t>
  </si>
  <si>
    <t>Liam Forsyth</t>
  </si>
  <si>
    <t>Julia Avery</t>
  </si>
  <si>
    <t>Richard North</t>
  </si>
  <si>
    <t>Wanda Clark</t>
  </si>
  <si>
    <t>Jennifer Blake</t>
  </si>
  <si>
    <t>Jessica Wallace</t>
  </si>
  <si>
    <t>Trevor Hunter</t>
  </si>
  <si>
    <t>William Hart</t>
  </si>
  <si>
    <t>Victoria Ince</t>
  </si>
  <si>
    <t>Deirdre Avery</t>
  </si>
  <si>
    <t>Jessica Rutherford</t>
  </si>
  <si>
    <t>Lauren Ince</t>
  </si>
  <si>
    <t>Peter MacLeod</t>
  </si>
  <si>
    <t>Victor Thomson</t>
  </si>
  <si>
    <t>Dylan Bond</t>
  </si>
  <si>
    <t>Hannah Hardacre</t>
  </si>
  <si>
    <t>Michelle McLean</t>
  </si>
  <si>
    <t>Andrew Manning</t>
  </si>
  <si>
    <t>Benjamin Welch</t>
  </si>
  <si>
    <t>Paul Taylor</t>
  </si>
  <si>
    <t>Gordon Grant</t>
  </si>
  <si>
    <t>Dominic Dickens</t>
  </si>
  <si>
    <t>Felicity Anderson</t>
  </si>
  <si>
    <t>Paul Bower</t>
  </si>
  <si>
    <t>Grace Edmunds</t>
  </si>
  <si>
    <t>Michael Allan</t>
  </si>
  <si>
    <t>Kevin Dickens</t>
  </si>
  <si>
    <t>Lisa Thomson</t>
  </si>
  <si>
    <t>Grace Duncan</t>
  </si>
  <si>
    <t>Cameron Smith</t>
  </si>
  <si>
    <t>Amy Howard</t>
  </si>
  <si>
    <t>Luke Lewis</t>
  </si>
  <si>
    <t>Chloe Jones</t>
  </si>
  <si>
    <t>Lauren Martin</t>
  </si>
  <si>
    <t>Robert Lyman</t>
  </si>
  <si>
    <t>Justin Carr</t>
  </si>
  <si>
    <t>Brian North</t>
  </si>
  <si>
    <t>Leah Ogden</t>
  </si>
  <si>
    <t>Colin Sharp</t>
  </si>
  <si>
    <t>Paul Marshall</t>
  </si>
  <si>
    <t>Eric Glover</t>
  </si>
  <si>
    <t>Jacob Hemmings</t>
  </si>
  <si>
    <t>Nicholas Poole</t>
  </si>
  <si>
    <t>Joan Davidson</t>
  </si>
  <si>
    <t>Ella Hill</t>
  </si>
  <si>
    <t>Una Mills</t>
  </si>
  <si>
    <t>Lucas Glover</t>
  </si>
  <si>
    <t>Carol Lee</t>
  </si>
  <si>
    <t>Vanessa Bond</t>
  </si>
  <si>
    <t>Jason Bower</t>
  </si>
  <si>
    <t>Joe Campbell</t>
  </si>
  <si>
    <t>Paul Hemmings</t>
  </si>
  <si>
    <t>Emma Arnold</t>
  </si>
  <si>
    <t>Fiona Parr</t>
  </si>
  <si>
    <t>Jessica MacLeod</t>
  </si>
  <si>
    <t>Christopher Sutherland</t>
  </si>
  <si>
    <t>Lily North</t>
  </si>
  <si>
    <t>Peter Avery</t>
  </si>
  <si>
    <t>Tracey Ferguson</t>
  </si>
  <si>
    <t>Blake Pullman</t>
  </si>
  <si>
    <t>Joan Gibson</t>
  </si>
  <si>
    <t>Julian Carr</t>
  </si>
  <si>
    <t>Amelia Jones</t>
  </si>
  <si>
    <t>Claire Metcalfe</t>
  </si>
  <si>
    <t>Tim Walker</t>
  </si>
  <si>
    <t>Connor Dickens</t>
  </si>
  <si>
    <t>Stephanie Ince</t>
  </si>
  <si>
    <t>William Bond</t>
  </si>
  <si>
    <t>Connor May</t>
  </si>
  <si>
    <t>Trevor Campbell</t>
  </si>
  <si>
    <t>Steven Newman</t>
  </si>
  <si>
    <t>Stephen Mathis</t>
  </si>
  <si>
    <t>Deirdre James</t>
  </si>
  <si>
    <t>Dylan Alsop</t>
  </si>
  <si>
    <t>Amy Mathis</t>
  </si>
  <si>
    <t>Oliver Butler</t>
  </si>
  <si>
    <t>Emma Oliver</t>
  </si>
  <si>
    <t>Eric MacLeod</t>
  </si>
  <si>
    <t>Jacob Bell</t>
  </si>
  <si>
    <t>Evan Davidson</t>
  </si>
  <si>
    <t>Alan Ogden</t>
  </si>
  <si>
    <t>Nicholas Churchill</t>
  </si>
  <si>
    <t>Kimberly Mitchell</t>
  </si>
  <si>
    <t>Keith McDonald</t>
  </si>
  <si>
    <t>Diana Ross</t>
  </si>
  <si>
    <t>Julia Mackay</t>
  </si>
  <si>
    <t>Jan Hamilton</t>
  </si>
  <si>
    <t>Julia Mathis</t>
  </si>
  <si>
    <t>Joshua Kerr</t>
  </si>
  <si>
    <t>Dan Alsop</t>
  </si>
  <si>
    <t>Dorothy Vaughan</t>
  </si>
  <si>
    <t>Austin Vance</t>
  </si>
  <si>
    <t>Joan Mills</t>
  </si>
  <si>
    <t>Michael MacDonald</t>
  </si>
  <si>
    <t>Faith Vance</t>
  </si>
  <si>
    <t>Donna Pullman</t>
  </si>
  <si>
    <t>Benjamin Hemmings</t>
  </si>
  <si>
    <t>John Duncan</t>
  </si>
  <si>
    <t>Sebastian Lambert</t>
  </si>
  <si>
    <t>Diane Short</t>
  </si>
  <si>
    <t>Harry May</t>
  </si>
  <si>
    <t>Jack Metcalfe</t>
  </si>
  <si>
    <t>Anne Nolan</t>
  </si>
  <si>
    <t>Edward Gill</t>
  </si>
  <si>
    <t>Alexander Hardacre</t>
  </si>
  <si>
    <t>Isaac Arnold</t>
  </si>
  <si>
    <t>Phil Hudson</t>
  </si>
  <si>
    <t>Adam Ince</t>
  </si>
  <si>
    <t>Irene Ferguson</t>
  </si>
  <si>
    <t>Lisa Nolan</t>
  </si>
  <si>
    <t>Katherine Gill</t>
  </si>
  <si>
    <t>Molly Wallace</t>
  </si>
  <si>
    <t>Anne Kerr</t>
  </si>
  <si>
    <t>Luke Scott</t>
  </si>
  <si>
    <t>Virginia Greene</t>
  </si>
  <si>
    <t>Blake Peters</t>
  </si>
  <si>
    <t>Robert Howard</t>
  </si>
  <si>
    <t>Brian Metcalfe</t>
  </si>
  <si>
    <t>Julia Greene</t>
  </si>
  <si>
    <t>Alexandra Gill</t>
  </si>
  <si>
    <t>Robert Rampling</t>
  </si>
  <si>
    <t>Amanda Berry</t>
  </si>
  <si>
    <t>Pippa Nash</t>
  </si>
  <si>
    <t>Rebecca Bell</t>
  </si>
  <si>
    <t>Adam Vance</t>
  </si>
  <si>
    <t>Chloe Martin</t>
  </si>
  <si>
    <t>Anthony Vance</t>
  </si>
  <si>
    <t>Alan North</t>
  </si>
  <si>
    <t>Eric Parr</t>
  </si>
  <si>
    <t>Sam Murray</t>
  </si>
  <si>
    <t>Alan Howard</t>
  </si>
  <si>
    <t>Stephen Parr</t>
  </si>
  <si>
    <t>Ava Vaughan</t>
  </si>
  <si>
    <t>Victoria Miller</t>
  </si>
  <si>
    <t>Sam Rutherford</t>
  </si>
  <si>
    <t>Keith Rutherford</t>
  </si>
  <si>
    <t>Natalie Alsop</t>
  </si>
  <si>
    <t>Jack Scott</t>
  </si>
  <si>
    <t>Angela Howard</t>
  </si>
  <si>
    <t>Sonia Clarkson</t>
  </si>
  <si>
    <t>Olivia Rees</t>
  </si>
  <si>
    <t>Richard Hodges</t>
  </si>
  <si>
    <t>David Bower</t>
  </si>
  <si>
    <t>Sam Sutherland</t>
  </si>
  <si>
    <t>Angela Scott</t>
  </si>
  <si>
    <t>Oliver Newman</t>
  </si>
  <si>
    <t>Sam Black</t>
  </si>
  <si>
    <t>Liam Nolan</t>
  </si>
  <si>
    <t>Grace Hemmings</t>
  </si>
  <si>
    <t>Isaac Lawrence</t>
  </si>
  <si>
    <t>Deirdre Payne</t>
  </si>
  <si>
    <t>Owen Forsyth</t>
  </si>
  <si>
    <t>Lucas Thomson</t>
  </si>
  <si>
    <t>Heather Ball</t>
  </si>
  <si>
    <t>Eric Nolan</t>
  </si>
  <si>
    <t>Benjamin Walker</t>
  </si>
  <si>
    <t>Ian Lambert</t>
  </si>
  <si>
    <t>Joseph Black</t>
  </si>
  <si>
    <t>Dorothy Howard</t>
  </si>
  <si>
    <t>Matt Newman</t>
  </si>
  <si>
    <t>Anthony Glover</t>
  </si>
  <si>
    <t>Julia Marshall</t>
  </si>
  <si>
    <t>Karen Kerr</t>
  </si>
  <si>
    <t>Sue Pullman</t>
  </si>
  <si>
    <t>Amanda Bailey</t>
  </si>
  <si>
    <t>Michelle Black</t>
  </si>
  <si>
    <t>Amelia Skinner</t>
  </si>
  <si>
    <t>Richard Kelly</t>
  </si>
  <si>
    <t>Owen Grant</t>
  </si>
  <si>
    <t>Joan Walsh</t>
  </si>
  <si>
    <t>Madeleine Sharp</t>
  </si>
  <si>
    <t>Gordon McGrath</t>
  </si>
  <si>
    <t>Evan Hill</t>
  </si>
  <si>
    <t>Irene Davies</t>
  </si>
  <si>
    <t>Thomas Brown</t>
  </si>
  <si>
    <t>Austin Randall</t>
  </si>
  <si>
    <t>Thomas Dyer</t>
  </si>
  <si>
    <t>Amy Graham</t>
  </si>
  <si>
    <t>Caroline Payne</t>
  </si>
  <si>
    <t>Sean Ross</t>
  </si>
  <si>
    <t>Evan Bond</t>
  </si>
  <si>
    <t>Carol Hunter</t>
  </si>
  <si>
    <t>Robert Berry</t>
  </si>
  <si>
    <t>Jane Lewis</t>
  </si>
  <si>
    <t>Kimberly Vance</t>
  </si>
  <si>
    <t>Madeleine Wilson</t>
  </si>
  <si>
    <t>Gordon Hamilton</t>
  </si>
  <si>
    <t>Cameron Quinn</t>
  </si>
  <si>
    <t>Lillian Hudson</t>
  </si>
  <si>
    <t>Jacob Harris</t>
  </si>
  <si>
    <t>Kevin Bailey</t>
  </si>
  <si>
    <t>Kevin White</t>
  </si>
  <si>
    <t>Piers Parsons</t>
  </si>
  <si>
    <t>Boris Sharp</t>
  </si>
  <si>
    <t>Robert Black</t>
  </si>
  <si>
    <t>Felicity Black</t>
  </si>
  <si>
    <t>Owen Sharp</t>
  </si>
  <si>
    <t>Bernadette Henderson</t>
  </si>
  <si>
    <t>Sean Manning</t>
  </si>
  <si>
    <t>Phil Turner</t>
  </si>
  <si>
    <t>Ava Rampling</t>
  </si>
  <si>
    <t>Caroline Terry</t>
  </si>
  <si>
    <t>Colin Lewis</t>
  </si>
  <si>
    <t>Rose Lewis</t>
  </si>
  <si>
    <t>Christopher Bell</t>
  </si>
  <si>
    <t>Michael Ogden</t>
  </si>
  <si>
    <t>Charles Hart</t>
  </si>
  <si>
    <t>Joanne Ogden</t>
  </si>
  <si>
    <t>Katherine Stewart</t>
  </si>
  <si>
    <t>Thomas Coleman</t>
  </si>
  <si>
    <t>Peter Mackenzie</t>
  </si>
  <si>
    <t>Zoe Hemmings</t>
  </si>
  <si>
    <t>Ruth Glover</t>
  </si>
  <si>
    <t>Bernadette Wilson</t>
  </si>
  <si>
    <t>Alexander Peake</t>
  </si>
  <si>
    <t>Zoe Jackson</t>
  </si>
  <si>
    <t>Madeleine Ross</t>
  </si>
  <si>
    <t>Owen Churchill</t>
  </si>
  <si>
    <t>Oliver Burgess</t>
  </si>
  <si>
    <t>Leah Jones</t>
  </si>
  <si>
    <t>Zoe Young</t>
  </si>
  <si>
    <t>Alan Kerr</t>
  </si>
  <si>
    <t>Christopher Walsh</t>
  </si>
  <si>
    <t>Yvonne Skinner</t>
  </si>
  <si>
    <t>Penelope May</t>
  </si>
  <si>
    <t>Ryan Murray</t>
  </si>
  <si>
    <t>Jake Ball</t>
  </si>
  <si>
    <t>Ian Terry</t>
  </si>
  <si>
    <t>Colin Simpson</t>
  </si>
  <si>
    <t>Jonathan Dowd</t>
  </si>
  <si>
    <t>Blake Knox</t>
  </si>
  <si>
    <t>Olivia Langdon</t>
  </si>
  <si>
    <t>Megan Welch</t>
  </si>
  <si>
    <t>Gavin Nash</t>
  </si>
  <si>
    <t>Sebastian Piper</t>
  </si>
  <si>
    <t>Diane Sharp</t>
  </si>
  <si>
    <t>Keith Bailey</t>
  </si>
  <si>
    <t>Jack Piper</t>
  </si>
  <si>
    <t>Madeleine Manning</t>
  </si>
  <si>
    <t>Lucas Pullman</t>
  </si>
  <si>
    <t>Michael Russell</t>
  </si>
  <si>
    <t>Carolyn McDonald</t>
  </si>
  <si>
    <t>Anthony Metcalfe</t>
  </si>
  <si>
    <t>Emily Knox</t>
  </si>
  <si>
    <t>Adam King</t>
  </si>
  <si>
    <t>Brian Payne</t>
  </si>
  <si>
    <t>Carol Clarkson</t>
  </si>
  <si>
    <t>Julian Gray</t>
  </si>
  <si>
    <t>Karen Knox</t>
  </si>
  <si>
    <t>Rebecca Kerr</t>
  </si>
  <si>
    <t>Deirdre King</t>
  </si>
  <si>
    <t>Sophie Avery</t>
  </si>
  <si>
    <t>Connor McLean</t>
  </si>
  <si>
    <t>Michelle King</t>
  </si>
  <si>
    <t>Sally Bond</t>
  </si>
  <si>
    <t>Lucas James</t>
  </si>
  <si>
    <t>Brian Gray</t>
  </si>
  <si>
    <t>Alan Dowd</t>
  </si>
  <si>
    <t>Michelle Powell</t>
  </si>
  <si>
    <t>Samantha Grant</t>
  </si>
  <si>
    <t>Victor Hill</t>
  </si>
  <si>
    <t>Olivia Dyer</t>
  </si>
  <si>
    <t>Natalie Wilson</t>
  </si>
  <si>
    <t>Ella Forsyth</t>
  </si>
  <si>
    <t>Matt Springer</t>
  </si>
  <si>
    <t>Adam Wilson</t>
  </si>
  <si>
    <t>Carolyn Pullman</t>
  </si>
  <si>
    <t>Adam Wallace</t>
  </si>
  <si>
    <t>Melanie Dickens</t>
  </si>
  <si>
    <t>Samantha Vaughan</t>
  </si>
  <si>
    <t>Sonia Parr</t>
  </si>
  <si>
    <t>Julian Springer</t>
  </si>
  <si>
    <t>Olivia Metcalfe</t>
  </si>
  <si>
    <t>Lily Underwood</t>
  </si>
  <si>
    <t>Donna Wallace</t>
  </si>
  <si>
    <t>Mary North</t>
  </si>
  <si>
    <t>Lisa Walsh</t>
  </si>
  <si>
    <t>Simon Cornish</t>
  </si>
  <si>
    <t>Jonathan Ball</t>
  </si>
  <si>
    <t>Alan Campbell</t>
  </si>
  <si>
    <t>Mary Churchill</t>
  </si>
  <si>
    <t>Lauren Lyman</t>
  </si>
  <si>
    <t>Jane Rees</t>
  </si>
  <si>
    <t>Harry Morrison</t>
  </si>
  <si>
    <t>Stewart Walsh</t>
  </si>
  <si>
    <t>Nicola Lee</t>
  </si>
  <si>
    <t>Warren Underwood</t>
  </si>
  <si>
    <t>Matt White</t>
  </si>
  <si>
    <t>Blake Newman</t>
  </si>
  <si>
    <t>Gabrielle Wright</t>
  </si>
  <si>
    <t>Frank Martin</t>
  </si>
  <si>
    <t>Michael Scott</t>
  </si>
  <si>
    <t>Lillian Sharp</t>
  </si>
  <si>
    <t>Piers Reid</t>
  </si>
  <si>
    <t>Kevin Buckland</t>
  </si>
  <si>
    <t>Wanda Jackson</t>
  </si>
  <si>
    <t>Caroline Lyman</t>
  </si>
  <si>
    <t>Andrew Campbell</t>
  </si>
  <si>
    <t>Nicola Cameron</t>
  </si>
  <si>
    <t>Leah Rees</t>
  </si>
  <si>
    <t>Luke Lambert</t>
  </si>
  <si>
    <t>Stewart Grant</t>
  </si>
  <si>
    <t>Lucas Dyer</t>
  </si>
  <si>
    <t>Richard McDonald</t>
  </si>
  <si>
    <t>Leah Simpson</t>
  </si>
  <si>
    <t>John Marshall</t>
  </si>
  <si>
    <t>Wanda Morrison</t>
  </si>
  <si>
    <t>Gordon Stewart</t>
  </si>
  <si>
    <t>Cameron Bower</t>
  </si>
  <si>
    <t>Matt Watson</t>
  </si>
  <si>
    <t>Evan Burgess</t>
  </si>
  <si>
    <t>Jack Johnston</t>
  </si>
  <si>
    <t>Grace Lyman</t>
  </si>
  <si>
    <t>Trevor Bell</t>
  </si>
  <si>
    <t>Kylie Morrison</t>
  </si>
  <si>
    <t>Virginia Ferguson</t>
  </si>
  <si>
    <t>Peter Hamilton</t>
  </si>
  <si>
    <t>Joseph Davies</t>
  </si>
  <si>
    <t>Victor Berry</t>
  </si>
  <si>
    <t>Alexander Hudson</t>
  </si>
  <si>
    <t>Amy Avery</t>
  </si>
  <si>
    <t>Joan Underwood</t>
  </si>
  <si>
    <t>Elizabeth Clarkson</t>
  </si>
  <si>
    <t>Alan Fraser</t>
  </si>
  <si>
    <t>Christian Hudson</t>
  </si>
  <si>
    <t>Luke Walsh</t>
  </si>
  <si>
    <t>Adam Duncan</t>
  </si>
  <si>
    <t>Thomas Morrison</t>
  </si>
  <si>
    <t>Carolyn Ellison</t>
  </si>
  <si>
    <t>Katherine Kerr</t>
  </si>
  <si>
    <t>Joe Ball</t>
  </si>
  <si>
    <t>Amy Ogden</t>
  </si>
  <si>
    <t>Boris Morgan</t>
  </si>
  <si>
    <t>Faith Kerr</t>
  </si>
  <si>
    <t>Dorothy Jackson</t>
  </si>
  <si>
    <t>Bella Jackson</t>
  </si>
  <si>
    <t>Colin Hamilton</t>
  </si>
  <si>
    <t>Eric Sharp</t>
  </si>
  <si>
    <t>Michelle James</t>
  </si>
  <si>
    <t>Alison Piper</t>
  </si>
  <si>
    <t>Charles Hughes</t>
  </si>
  <si>
    <t>Dan Short</t>
  </si>
  <si>
    <t>Penelope Churchill</t>
  </si>
  <si>
    <t>Simon Rutherford</t>
  </si>
  <si>
    <t>Jan Russell</t>
  </si>
  <si>
    <t>Michael Grant</t>
  </si>
  <si>
    <t>Heather Blake</t>
  </si>
  <si>
    <t>Jane King</t>
  </si>
  <si>
    <t>Steven Brown</t>
  </si>
  <si>
    <t>Carol Simpson</t>
  </si>
  <si>
    <t>Owen Robertson</t>
  </si>
  <si>
    <t>Boris Hughes</t>
  </si>
  <si>
    <t>Yvonne Mitchell</t>
  </si>
  <si>
    <t>Natalie Coleman</t>
  </si>
  <si>
    <t>Kevin Grant</t>
  </si>
  <si>
    <t>Blake Arnold</t>
  </si>
  <si>
    <t>Michelle Edmunds</t>
  </si>
  <si>
    <t>Joshua Black</t>
  </si>
  <si>
    <t>Maria Robertson</t>
  </si>
  <si>
    <t>Jake Abraham</t>
  </si>
  <si>
    <t>Justin Fisher</t>
  </si>
  <si>
    <t>Carl Stewart</t>
  </si>
  <si>
    <t>Connor Underwood</t>
  </si>
  <si>
    <t>Dan Poole</t>
  </si>
  <si>
    <t>Diane Stewart</t>
  </si>
  <si>
    <t>Charles Simpson</t>
  </si>
  <si>
    <t>Alexandra Skinner</t>
  </si>
  <si>
    <t>Lisa Reid</t>
  </si>
  <si>
    <t>Isaac Burgess</t>
  </si>
  <si>
    <t>Yvonne Buckland</t>
  </si>
  <si>
    <t>Sebastian Scott</t>
  </si>
  <si>
    <t>Carl Scott</t>
  </si>
  <si>
    <t>Deirdre Clarkson</t>
  </si>
  <si>
    <t>Madeleine Miller</t>
  </si>
  <si>
    <t>Faith Jones</t>
  </si>
  <si>
    <t>Jake Gray</t>
  </si>
  <si>
    <t>Alexander Bell</t>
  </si>
  <si>
    <t>Adrian Knox</t>
  </si>
  <si>
    <t>Jasmine Burgess</t>
  </si>
  <si>
    <t>Maria Short</t>
  </si>
  <si>
    <t>Connor McDonald</t>
  </si>
  <si>
    <t>Neil Baker</t>
  </si>
  <si>
    <t>Stephanie Clark</t>
  </si>
  <si>
    <t>Jack Ellison</t>
  </si>
  <si>
    <t>Edward Parsons</t>
  </si>
  <si>
    <t>Connor Hamilton</t>
  </si>
  <si>
    <t>Brandon Walker</t>
  </si>
  <si>
    <t>Christian Hemmings</t>
  </si>
  <si>
    <t>Alexandra King</t>
  </si>
  <si>
    <t>Gordon Young</t>
  </si>
  <si>
    <t>Karen Alsop</t>
  </si>
  <si>
    <t>Kevin Scott</t>
  </si>
  <si>
    <t>Adrian Johnston</t>
  </si>
  <si>
    <t>Dominic Greene</t>
  </si>
  <si>
    <t>Benjamin Greene</t>
  </si>
  <si>
    <t>Kylie Buckland</t>
  </si>
  <si>
    <t>Simon Paterson</t>
  </si>
  <si>
    <t>Ava Hart</t>
  </si>
  <si>
    <t>Joshua Abraham</t>
  </si>
  <si>
    <t>David Piper</t>
  </si>
  <si>
    <t>Leah Quinn</t>
  </si>
  <si>
    <t>Matt Martin</t>
  </si>
  <si>
    <t>Boris Roberts</t>
  </si>
  <si>
    <t>Benjamin Roberts</t>
  </si>
  <si>
    <t>Alan Mackay</t>
  </si>
  <si>
    <t>Ryan Springer</t>
  </si>
  <si>
    <t>Sebastian Allan</t>
  </si>
  <si>
    <t>Brandon Knox</t>
  </si>
  <si>
    <t>Hannah Jackson</t>
  </si>
  <si>
    <t>Sam Ellison</t>
  </si>
  <si>
    <t>Peter Forsyth</t>
  </si>
  <si>
    <t>Austin Turner</t>
  </si>
  <si>
    <t>Jack Churchill</t>
  </si>
  <si>
    <t>Trevor Davidson</t>
  </si>
  <si>
    <t>Isaac Lee</t>
  </si>
  <si>
    <t>Christopher Allan</t>
  </si>
  <si>
    <t>Nathan Hughes</t>
  </si>
  <si>
    <t>Joanne Wright</t>
  </si>
  <si>
    <t>Wanda Peake</t>
  </si>
  <si>
    <t>Ella Knox</t>
  </si>
  <si>
    <t>Penelope Duncan</t>
  </si>
  <si>
    <t>Diane Powell</t>
  </si>
  <si>
    <t>Jason Piper</t>
  </si>
  <si>
    <t>Stephanie Avery</t>
  </si>
  <si>
    <t>Gavin Burgess</t>
  </si>
  <si>
    <t>Tracey Gray</t>
  </si>
  <si>
    <t>Grace Ellison</t>
  </si>
  <si>
    <t>Stewart Roberts</t>
  </si>
  <si>
    <t>Adam Martin</t>
  </si>
  <si>
    <t>William Hamilton</t>
  </si>
  <si>
    <t>Anne Wallace</t>
  </si>
  <si>
    <t>Tracey Hughes</t>
  </si>
  <si>
    <t>Oliver Reid</t>
  </si>
  <si>
    <t>Boris Metcalfe</t>
  </si>
  <si>
    <t>Ava White</t>
  </si>
  <si>
    <t>Amy Metcalfe</t>
  </si>
  <si>
    <t>Rachel Nolan</t>
  </si>
  <si>
    <t>Stephen Ogden</t>
  </si>
  <si>
    <t>Jessica Howard</t>
  </si>
  <si>
    <t>Jason Nash</t>
  </si>
  <si>
    <t>Audrey Robertson</t>
  </si>
  <si>
    <t>Adam MacDonald</t>
  </si>
  <si>
    <t>Lillian Mathis</t>
  </si>
  <si>
    <t>Gabrielle Underwood</t>
  </si>
  <si>
    <t>Pippa Langdon</t>
  </si>
  <si>
    <t>Jasmine Hodges</t>
  </si>
  <si>
    <t>Chloe Oliver</t>
  </si>
  <si>
    <t>Phil Nolan</t>
  </si>
  <si>
    <t>Leah Black</t>
  </si>
  <si>
    <t>Dominic Young</t>
  </si>
  <si>
    <t>Leah Young</t>
  </si>
  <si>
    <t>Julia Coleman</t>
  </si>
  <si>
    <t>David Lyman</t>
  </si>
  <si>
    <t>Cameron Young</t>
  </si>
  <si>
    <t>Lucas Grant</t>
  </si>
  <si>
    <t>Nicola Metcalfe</t>
  </si>
  <si>
    <t>Sebastian Baker</t>
  </si>
  <si>
    <t>Phil Chapman</t>
  </si>
  <si>
    <t>Peter Welch</t>
  </si>
  <si>
    <t>Leonard Jones</t>
  </si>
  <si>
    <t>Ruth Kelly</t>
  </si>
  <si>
    <t>Boris Paige</t>
  </si>
  <si>
    <t>Lucas North</t>
  </si>
  <si>
    <t>Jessica Tucker</t>
  </si>
  <si>
    <t>Jane Miller</t>
  </si>
  <si>
    <t>Adam Wilkins</t>
  </si>
  <si>
    <t>Rebecca Jackson</t>
  </si>
  <si>
    <t>Lucas Paige</t>
  </si>
  <si>
    <t>Ian Miller</t>
  </si>
  <si>
    <t>Anna Mackay</t>
  </si>
  <si>
    <t>Diane Wilkins</t>
  </si>
  <si>
    <t>Jake Clark</t>
  </si>
  <si>
    <t>Warren Hamilton</t>
  </si>
  <si>
    <t>Jonathan Lawrence</t>
  </si>
  <si>
    <t>Elizabeth Russell</t>
  </si>
  <si>
    <t>Leah Walker</t>
  </si>
  <si>
    <t>Brian Manning</t>
  </si>
  <si>
    <t>Dominic Jackson</t>
  </si>
  <si>
    <t>Diane Tucker</t>
  </si>
  <si>
    <t>Abigail Powell</t>
  </si>
  <si>
    <t>Katherine Mills</t>
  </si>
  <si>
    <t>Rose Morrison</t>
  </si>
  <si>
    <t>Alexander Clarkson</t>
  </si>
  <si>
    <t>Zoe Bell</t>
  </si>
  <si>
    <t>Katherine Sanderson</t>
  </si>
  <si>
    <t>Bernadette Watson</t>
  </si>
  <si>
    <t>Lily Hart</t>
  </si>
  <si>
    <t>Jonathan Clark</t>
  </si>
  <si>
    <t>Ryan Poole</t>
  </si>
  <si>
    <t>Robert Lawrence</t>
  </si>
  <si>
    <t>Warren Walker</t>
  </si>
  <si>
    <t>Colin May</t>
  </si>
  <si>
    <t>Olivia Graham</t>
  </si>
  <si>
    <t>Christian Ross</t>
  </si>
  <si>
    <t>Olivia Scott</t>
  </si>
  <si>
    <t>Lily Cornish</t>
  </si>
  <si>
    <t>Irene Blake</t>
  </si>
  <si>
    <t>Connor Peake</t>
  </si>
  <si>
    <t>Sam Lawrence</t>
  </si>
  <si>
    <t>Benjamin Parsons</t>
  </si>
  <si>
    <t>Nicholas Black</t>
  </si>
  <si>
    <t>Matt Rampling</t>
  </si>
  <si>
    <t>Jennifer Mitchell</t>
  </si>
  <si>
    <t>Trevor Churchill</t>
  </si>
  <si>
    <t>Samantha Kerr</t>
  </si>
  <si>
    <t>Eric Poole</t>
  </si>
  <si>
    <t>Sebastian Bailey</t>
  </si>
  <si>
    <t>Maria Metcalfe</t>
  </si>
  <si>
    <t>Joseph Bailey</t>
  </si>
  <si>
    <t>Harry Hunter</t>
  </si>
  <si>
    <t>Grace Walker</t>
  </si>
  <si>
    <t>Richard Wallace</t>
  </si>
  <si>
    <t>Joan Short</t>
  </si>
  <si>
    <t>Ian Henderson</t>
  </si>
  <si>
    <t>Dominic Hughes</t>
  </si>
  <si>
    <t>Amelia Glover</t>
  </si>
  <si>
    <t>Connor Russell</t>
  </si>
  <si>
    <t>Jack Berry</t>
  </si>
  <si>
    <t>Nathan Alsop</t>
  </si>
  <si>
    <t>Fiona Springer</t>
  </si>
  <si>
    <t>Cameron Ellison</t>
  </si>
  <si>
    <t>Blake Roberts</t>
  </si>
  <si>
    <t>Frank Gibson</t>
  </si>
  <si>
    <t>Stewart Vaughan</t>
  </si>
  <si>
    <t>Madeleine Hill</t>
  </si>
  <si>
    <t>Sonia Rees</t>
  </si>
  <si>
    <t>Christopher Berry</t>
  </si>
  <si>
    <t>Una Ball</t>
  </si>
  <si>
    <t>Lillian Mitchell</t>
  </si>
  <si>
    <t>Owen Vaughan</t>
  </si>
  <si>
    <t>Deirdre Peters</t>
  </si>
  <si>
    <t>Neil MacLeod</t>
  </si>
  <si>
    <t>Ryan Carr</t>
  </si>
  <si>
    <t>James Thomson</t>
  </si>
  <si>
    <t>Liam Johnston</t>
  </si>
  <si>
    <t>Joanne Davidson</t>
  </si>
  <si>
    <t>Frank Blake</t>
  </si>
  <si>
    <t>Julian Thomson</t>
  </si>
  <si>
    <t>Grace Brown</t>
  </si>
  <si>
    <t>Gabrielle Chapman</t>
  </si>
  <si>
    <t>Bernadette McGrath</t>
  </si>
  <si>
    <t>Abigail Mathis</t>
  </si>
  <si>
    <t>Jack Lewis</t>
  </si>
  <si>
    <t>Lillian Scott</t>
  </si>
  <si>
    <t>Justin Watson</t>
  </si>
  <si>
    <t>Jonathan Duncan</t>
  </si>
  <si>
    <t>Victoria Dowd</t>
  </si>
  <si>
    <t>Austin Dickens</t>
  </si>
  <si>
    <t>Harry Bailey</t>
  </si>
  <si>
    <t>Emily Hodges</t>
  </si>
  <si>
    <t>Molly Springer</t>
  </si>
  <si>
    <t>Paul Glover</t>
  </si>
  <si>
    <t>Chloe Gibson</t>
  </si>
  <si>
    <t>Anthony Buckland</t>
  </si>
  <si>
    <t>Gavin Terry</t>
  </si>
  <si>
    <t>Isaac Fraser</t>
  </si>
  <si>
    <t>Adam Bailey</t>
  </si>
  <si>
    <t>Una Bailey</t>
  </si>
  <si>
    <t>Amelia Peake</t>
  </si>
  <si>
    <t>John Morgan</t>
  </si>
  <si>
    <t>Simon Chapman</t>
  </si>
  <si>
    <t>Dorothy White</t>
  </si>
  <si>
    <t>Evan Arnold</t>
  </si>
  <si>
    <t>Wanda Hill</t>
  </si>
  <si>
    <t>Nicholas Thomson</t>
  </si>
  <si>
    <t>Victoria Clarkson</t>
  </si>
  <si>
    <t>Dorothy Churchill</t>
  </si>
  <si>
    <t>Maria Kelly</t>
  </si>
  <si>
    <t>Evan Sharp</t>
  </si>
  <si>
    <t>Cameron Underwood</t>
  </si>
  <si>
    <t>Anna Scott</t>
  </si>
  <si>
    <t>Megan Buckland</t>
  </si>
  <si>
    <t>Julian Blake</t>
  </si>
  <si>
    <t>Dominic Howard</t>
  </si>
  <si>
    <t>Dan Cameron</t>
  </si>
  <si>
    <t>Anna Rampling</t>
  </si>
  <si>
    <t>Boris Anderson</t>
  </si>
  <si>
    <t>Caroline Roberts</t>
  </si>
  <si>
    <t>Oliver Gray</t>
  </si>
  <si>
    <t>Sally Bell</t>
  </si>
  <si>
    <t>Adam Coleman</t>
  </si>
  <si>
    <t>Luke Wright</t>
  </si>
  <si>
    <t>Oliver Wright</t>
  </si>
  <si>
    <t>Samantha Bell</t>
  </si>
  <si>
    <t>Gabrielle Miller</t>
  </si>
  <si>
    <t>Donna Hardacre</t>
  </si>
  <si>
    <t>John Wilkins</t>
  </si>
  <si>
    <t>Nathan Walker</t>
  </si>
  <si>
    <t>Jack Pullman</t>
  </si>
  <si>
    <t>Trevor Sutherland</t>
  </si>
  <si>
    <t>Ian Alsop</t>
  </si>
  <si>
    <t>Adam Campbell</t>
  </si>
  <si>
    <t>Leonard Kerr</t>
  </si>
  <si>
    <t>James Payne</t>
  </si>
  <si>
    <t>Gavin Ross</t>
  </si>
  <si>
    <t>Anne Abraham</t>
  </si>
  <si>
    <t>Emily Harris</t>
  </si>
  <si>
    <t>Trevor Peake</t>
  </si>
  <si>
    <t>Penelope Coleman</t>
  </si>
  <si>
    <t>Lauren May</t>
  </si>
  <si>
    <t>Kimberly Ball</t>
  </si>
  <si>
    <t>David Ince</t>
  </si>
  <si>
    <t>Tim Davidson</t>
  </si>
  <si>
    <t>Dylan Young</t>
  </si>
  <si>
    <t>Vanessa Allan</t>
  </si>
  <si>
    <t>Jake Ellison</t>
  </si>
  <si>
    <t>Jacob Hart</t>
  </si>
  <si>
    <t>Liam Jackson</t>
  </si>
  <si>
    <t>Brian Chapman</t>
  </si>
  <si>
    <t>Sean North</t>
  </si>
  <si>
    <t>Jonathan Vaughan</t>
  </si>
  <si>
    <t>Hannah Churchill</t>
  </si>
  <si>
    <t>Madeleine Walsh</t>
  </si>
  <si>
    <t>Bella Avery</t>
  </si>
  <si>
    <t>Yvonne Miller</t>
  </si>
  <si>
    <t>Heather Young</t>
  </si>
  <si>
    <t>Peter Manning</t>
  </si>
  <si>
    <t>Adrian Blake</t>
  </si>
  <si>
    <t>Abigail Harris</t>
  </si>
  <si>
    <t>Keith Duncan</t>
  </si>
  <si>
    <t>Karen Grant</t>
  </si>
  <si>
    <t>James Underwood</t>
  </si>
  <si>
    <t>Angela Hill</t>
  </si>
  <si>
    <t>Sonia Newman</t>
  </si>
  <si>
    <t>David Kerr</t>
  </si>
  <si>
    <t>Andrew Jones</t>
  </si>
  <si>
    <t>Amelia Gray</t>
  </si>
  <si>
    <t>Yvonne Dickens</t>
  </si>
  <si>
    <t>Ian Baker</t>
  </si>
  <si>
    <t>Sonia Taylor</t>
  </si>
  <si>
    <t>Brian Alsop</t>
  </si>
  <si>
    <t>Sean Parsons</t>
  </si>
  <si>
    <t>Blake Blake</t>
  </si>
  <si>
    <t>Emma Black</t>
  </si>
  <si>
    <t>Sophie Graham</t>
  </si>
  <si>
    <t>Tracey Bailey</t>
  </si>
  <si>
    <t>Christopher Terry</t>
  </si>
  <si>
    <t>Joanne Burgess</t>
  </si>
  <si>
    <t>Rose Glover</t>
  </si>
  <si>
    <t>Dominic Payne</t>
  </si>
  <si>
    <t>Alan Pullman</t>
  </si>
  <si>
    <t>Eric Tucker</t>
  </si>
  <si>
    <t>Isaac Walsh</t>
  </si>
  <si>
    <t>Sam Fisher</t>
  </si>
  <si>
    <t>Sue Rutherford</t>
  </si>
  <si>
    <t>Lucas White</t>
  </si>
  <si>
    <t>Lillian Dowd</t>
  </si>
  <si>
    <t>Lily Clarkson</t>
  </si>
  <si>
    <t>Nicola Pullman</t>
  </si>
  <si>
    <t>Lisa Lambert</t>
  </si>
  <si>
    <t>Blake Parsons</t>
  </si>
  <si>
    <t>Keith Edmunds</t>
  </si>
  <si>
    <t>Lauren Manning</t>
  </si>
  <si>
    <t>Steven Sharp</t>
  </si>
  <si>
    <t>Samantha Ferguson</t>
  </si>
  <si>
    <t>Jonathan North</t>
  </si>
  <si>
    <t>Joan Wright</t>
  </si>
  <si>
    <t>Christopher Underwood</t>
  </si>
  <si>
    <t>Jonathan Langdon</t>
  </si>
  <si>
    <t>Keith Fisher</t>
  </si>
  <si>
    <t>Adam Walsh</t>
  </si>
  <si>
    <t>Wendy Vaughan</t>
  </si>
  <si>
    <t>Sonia Morgan</t>
  </si>
  <si>
    <t>Rebecca Peters</t>
  </si>
  <si>
    <t>Sean Ince</t>
  </si>
  <si>
    <t>Andrew Wilkins</t>
  </si>
  <si>
    <t>Steven Gray</t>
  </si>
  <si>
    <t>Peter McLean</t>
  </si>
  <si>
    <t>Emma Mitchell</t>
  </si>
  <si>
    <t>Adam Forsyth</t>
  </si>
  <si>
    <t>James Chapman</t>
  </si>
  <si>
    <t>Victoria Edmunds</t>
  </si>
  <si>
    <t>Kevin Forsyth</t>
  </si>
  <si>
    <t>Tim King</t>
  </si>
  <si>
    <t>Dominic Nolan</t>
  </si>
  <si>
    <t>Leah MacLeod</t>
  </si>
  <si>
    <t>Diane Lee</t>
  </si>
  <si>
    <t>Boris Harris</t>
  </si>
  <si>
    <t>Neil Gray</t>
  </si>
  <si>
    <t>Anthony Graham</t>
  </si>
  <si>
    <t>Diane Clarkson</t>
  </si>
  <si>
    <t>Edward Young</t>
  </si>
  <si>
    <t>Gabrielle McLean</t>
  </si>
  <si>
    <t>Jake Mathis</t>
  </si>
  <si>
    <t>Bernadette Piper</t>
  </si>
  <si>
    <t>Liam Dickens</t>
  </si>
  <si>
    <t>Jan Knox</t>
  </si>
  <si>
    <t>Gordon Vance</t>
  </si>
  <si>
    <t>Bernadette Metcalfe</t>
  </si>
  <si>
    <t>Katherine Berry</t>
  </si>
  <si>
    <t>Jacob Mathis</t>
  </si>
  <si>
    <t>Irene Alsop</t>
  </si>
  <si>
    <t>Emma Pullman</t>
  </si>
  <si>
    <t>Madeleine Bower</t>
  </si>
  <si>
    <t>Joan Jones</t>
  </si>
  <si>
    <t>Amanda Henderson</t>
  </si>
  <si>
    <t>Victor Arnold</t>
  </si>
  <si>
    <t>Anna Murray</t>
  </si>
  <si>
    <t>Leonard Tucker</t>
  </si>
  <si>
    <t>Lauren Jones</t>
  </si>
  <si>
    <t>Felicity Vance</t>
  </si>
  <si>
    <t>Lily Bond</t>
  </si>
  <si>
    <t>Nicholas Clarkson</t>
  </si>
  <si>
    <t>Edward Watson</t>
  </si>
  <si>
    <t>Pippa Coleman</t>
  </si>
  <si>
    <t>Ryan Pullman</t>
  </si>
  <si>
    <t>Jan McGrath</t>
  </si>
  <si>
    <t>Paul Hunter</t>
  </si>
  <si>
    <t>Amanda Gill</t>
  </si>
  <si>
    <t>Christopher Wilkins</t>
  </si>
  <si>
    <t>Lucas Clarkson</t>
  </si>
  <si>
    <t>Jasmine Mathis</t>
  </si>
  <si>
    <t>Gabrielle Arnold</t>
  </si>
  <si>
    <t>Natalie Graham</t>
  </si>
  <si>
    <t>Justin Dowd</t>
  </si>
  <si>
    <t>Gordon Lambert</t>
  </si>
  <si>
    <t>Faith Young</t>
  </si>
  <si>
    <t>Brandon Hamilton</t>
  </si>
  <si>
    <t>Lauren Greene</t>
  </si>
  <si>
    <t>Rachel Lee</t>
  </si>
  <si>
    <t>Gordon Paige</t>
  </si>
  <si>
    <t>Heather Rees</t>
  </si>
  <si>
    <t>Zoe Parr</t>
  </si>
  <si>
    <t>Simon Burgess</t>
  </si>
  <si>
    <t>Grace Russell</t>
  </si>
  <si>
    <t>Phil Murray</t>
  </si>
  <si>
    <t>Penelope North</t>
  </si>
  <si>
    <t>Warren Terry</t>
  </si>
  <si>
    <t>Christopher Edmunds</t>
  </si>
  <si>
    <t>Christian Fisher</t>
  </si>
  <si>
    <t>Jason McDonald</t>
  </si>
  <si>
    <t>Faith Arnold</t>
  </si>
  <si>
    <t>Warren Parr</t>
  </si>
  <si>
    <t>Boris Turner</t>
  </si>
  <si>
    <t>Nathan Hudson</t>
  </si>
  <si>
    <t>Bernadette Knox</t>
  </si>
  <si>
    <t>Madeleine Quinn</t>
  </si>
  <si>
    <t>Deirdre Alsop</t>
  </si>
  <si>
    <t>Paul Knox</t>
  </si>
  <si>
    <t>John Coleman</t>
  </si>
  <si>
    <t>Chloe Roberts</t>
  </si>
  <si>
    <t>Eric Piper</t>
  </si>
  <si>
    <t>Steven MacDonald</t>
  </si>
  <si>
    <t>Phil Lawrence</t>
  </si>
  <si>
    <t>Trevor Parsons</t>
  </si>
  <si>
    <t>Kimberly Metcalfe</t>
  </si>
  <si>
    <t>Gabrielle Bower</t>
  </si>
  <si>
    <t>Edward MacDonald</t>
  </si>
  <si>
    <t>Caroline MacDonald</t>
  </si>
  <si>
    <t>Jacob Arnold</t>
  </si>
  <si>
    <t>Zoe Mills</t>
  </si>
  <si>
    <t>Joshua Fraser</t>
  </si>
  <si>
    <t>Brandon Howard</t>
  </si>
  <si>
    <t>Sue Watson</t>
  </si>
  <si>
    <t>Julian Ferguson</t>
  </si>
  <si>
    <t>Paul Lambert</t>
  </si>
  <si>
    <t>Warren Gibson</t>
  </si>
  <si>
    <t>Tracey Lambert</t>
  </si>
  <si>
    <t>Chloe Lee</t>
  </si>
  <si>
    <t>Wanda Clarkson</t>
  </si>
  <si>
    <t>Joseph Bell</t>
  </si>
  <si>
    <t>Megan Peake</t>
  </si>
  <si>
    <t>Virginia Piper</t>
  </si>
  <si>
    <t>Blake Johnston</t>
  </si>
  <si>
    <t>David Wright</t>
  </si>
  <si>
    <t>Julian Quinn</t>
  </si>
  <si>
    <t>Julia Newman</t>
  </si>
  <si>
    <t>Diana Piper</t>
  </si>
  <si>
    <t>Alison Terry</t>
  </si>
  <si>
    <t>Vanessa Terry</t>
  </si>
  <si>
    <t>Chloe Slater</t>
  </si>
  <si>
    <t>Sally Ogden</t>
  </si>
  <si>
    <t>Boris Langdon</t>
  </si>
  <si>
    <t>Keith Dyer</t>
  </si>
  <si>
    <t>Cameron Arnold</t>
  </si>
  <si>
    <t>Kimberly Lewis</t>
  </si>
  <si>
    <t>Colin Edmunds</t>
  </si>
  <si>
    <t>Jasmine Vaughan</t>
  </si>
  <si>
    <t>Deirdre Paterson</t>
  </si>
  <si>
    <t>Stephen Marshall</t>
  </si>
  <si>
    <t>Jason Ball</t>
  </si>
  <si>
    <t>Dylan Paige</t>
  </si>
  <si>
    <t>Gavin Dyer</t>
  </si>
  <si>
    <t>Jasmine Dickens</t>
  </si>
  <si>
    <t>Evan Bell</t>
  </si>
  <si>
    <t>Sally Dyer</t>
  </si>
  <si>
    <t>Donna Chapman</t>
  </si>
  <si>
    <t>Steven Morgan</t>
  </si>
  <si>
    <t>Trevor Hughes</t>
  </si>
  <si>
    <t>Abigail Randall</t>
  </si>
  <si>
    <t>Andrea Carr</t>
  </si>
  <si>
    <t>Victor Gray</t>
  </si>
  <si>
    <t>Sean Marshall</t>
  </si>
  <si>
    <t>Frank Buckland</t>
  </si>
  <si>
    <t>Theresa Terry</t>
  </si>
  <si>
    <t>Deirdre Simpson</t>
  </si>
  <si>
    <t>Yvonne Brown</t>
  </si>
  <si>
    <t>Virginia Rampling</t>
  </si>
  <si>
    <t>Irene Chapman</t>
  </si>
  <si>
    <t>Phil Wallace</t>
  </si>
  <si>
    <t>Frank Cornish</t>
  </si>
  <si>
    <t>Oliver Russell</t>
  </si>
  <si>
    <t>Angela White</t>
  </si>
  <si>
    <t>Jan Hunter</t>
  </si>
  <si>
    <t>Charles Ross</t>
  </si>
  <si>
    <t>Kylie Glover</t>
  </si>
  <si>
    <t>Heather Hudson</t>
  </si>
  <si>
    <t>Joshua Paterson</t>
  </si>
  <si>
    <t>Alexandra Bond</t>
  </si>
  <si>
    <t>Owen Tucker</t>
  </si>
  <si>
    <t>James Terry</t>
  </si>
  <si>
    <t>Yvonne Wilson</t>
  </si>
  <si>
    <t>Boris Terry</t>
  </si>
  <si>
    <t>Dylan Randall</t>
  </si>
  <si>
    <t>Tim Turner</t>
  </si>
  <si>
    <t>Ian Hughes</t>
  </si>
  <si>
    <t>Keith Abraham</t>
  </si>
  <si>
    <t>John Peake</t>
  </si>
  <si>
    <t>Amanda Coleman</t>
  </si>
  <si>
    <t>Faith Sutherland</t>
  </si>
  <si>
    <t>Una Terry</t>
  </si>
  <si>
    <t>Stewart Short</t>
  </si>
  <si>
    <t>Justin Wilson</t>
  </si>
  <si>
    <t>Penelope Parr</t>
  </si>
  <si>
    <t>Fiona Edmunds</t>
  </si>
  <si>
    <t>Hannah Clark</t>
  </si>
  <si>
    <t>Jason Campbell</t>
  </si>
  <si>
    <t>Dan Rutherford</t>
  </si>
  <si>
    <t>Boris Lambert</t>
  </si>
  <si>
    <t>Neil Jones</t>
  </si>
  <si>
    <t>Alison Scott</t>
  </si>
  <si>
    <t>Madeleine Payne</t>
  </si>
  <si>
    <t>Emily Alsop</t>
  </si>
  <si>
    <t>Colin Stewart</t>
  </si>
  <si>
    <t>James May</t>
  </si>
  <si>
    <t>Lucas Mills</t>
  </si>
  <si>
    <t>Edward Clarkson</t>
  </si>
  <si>
    <t>Sonia Henderson</t>
  </si>
  <si>
    <t>Jasmine Hamilton</t>
  </si>
  <si>
    <t>Natalie Paige</t>
  </si>
  <si>
    <t>Jason Powell</t>
  </si>
  <si>
    <t>Alan Brown</t>
  </si>
  <si>
    <t>Simon Pullman</t>
  </si>
  <si>
    <t>Luke Harris</t>
  </si>
  <si>
    <t>Jane Burgess</t>
  </si>
  <si>
    <t>Amy Morrison</t>
  </si>
  <si>
    <t>David Slater</t>
  </si>
  <si>
    <t>Grace Peake</t>
  </si>
  <si>
    <t>Nicola Blake</t>
  </si>
  <si>
    <t>Oliver Kelly</t>
  </si>
  <si>
    <t>Jasmine Scott</t>
  </si>
  <si>
    <t>Stephanie Mackay</t>
  </si>
  <si>
    <t>Luke Mitchell</t>
  </si>
  <si>
    <t>Max Springer</t>
  </si>
  <si>
    <t>Dominic May</t>
  </si>
  <si>
    <t>Sue MacLeod</t>
  </si>
  <si>
    <t>Anne Hardacre</t>
  </si>
  <si>
    <t>Emily Mills</t>
  </si>
  <si>
    <t>Heather Graham</t>
  </si>
  <si>
    <t>Alan Lambert</t>
  </si>
  <si>
    <t>Keith Turner</t>
  </si>
  <si>
    <t>Katherine Hamilton</t>
  </si>
  <si>
    <t>Amelia Vance</t>
  </si>
  <si>
    <t>Una Alsop</t>
  </si>
  <si>
    <t>Amy MacDonald</t>
  </si>
  <si>
    <t>Cameron Roberts</t>
  </si>
  <si>
    <t>Angela Peters</t>
  </si>
  <si>
    <t>Joe Springer</t>
  </si>
  <si>
    <t>Jonathan Butler</t>
  </si>
  <si>
    <t>Jason Lewis</t>
  </si>
  <si>
    <t>Donna Scott</t>
  </si>
  <si>
    <t>Lily Graham</t>
  </si>
  <si>
    <t>Virginia Lambert</t>
  </si>
  <si>
    <t>Lisa Mathis</t>
  </si>
  <si>
    <t>Charles Vaughan</t>
  </si>
  <si>
    <t>Anna Fisher</t>
  </si>
  <si>
    <t>Nicholas Nash</t>
  </si>
  <si>
    <t>Julian Mackenzie</t>
  </si>
  <si>
    <t>Colin Mathis</t>
  </si>
  <si>
    <t>Zoe Kerr</t>
  </si>
  <si>
    <t>Bernadette Allan</t>
  </si>
  <si>
    <t>Ella Stewart</t>
  </si>
  <si>
    <t>Jason Rees</t>
  </si>
  <si>
    <t>Victor Jackson</t>
  </si>
  <si>
    <t>Alexandra Alsop</t>
  </si>
  <si>
    <t>Sam Skinner</t>
  </si>
  <si>
    <t>Carl Young</t>
  </si>
  <si>
    <t>Oliver Springer</t>
  </si>
  <si>
    <t>Alexander Dyer</t>
  </si>
  <si>
    <t>Joanne Rutherford</t>
  </si>
  <si>
    <t>Jason Mathis</t>
  </si>
  <si>
    <t>Evan Hardacre</t>
  </si>
  <si>
    <t>Sebastian Wilson</t>
  </si>
  <si>
    <t>Ruth Poole</t>
  </si>
  <si>
    <t>Carol Bond</t>
  </si>
  <si>
    <t>Karen Lawrence</t>
  </si>
  <si>
    <t>Harry Powell</t>
  </si>
  <si>
    <t>Jane Payne</t>
  </si>
  <si>
    <t>Jonathan Rampling</t>
  </si>
  <si>
    <t>Adrian Thomson</t>
  </si>
  <si>
    <t>Sally Turner</t>
  </si>
  <si>
    <t>Adrian Edmunds</t>
  </si>
  <si>
    <t>Lisa Watson</t>
  </si>
  <si>
    <t>Liam Glover</t>
  </si>
  <si>
    <t>Michelle Gibson</t>
  </si>
  <si>
    <t>Molly Hunter</t>
  </si>
  <si>
    <t>Joan North</t>
  </si>
  <si>
    <t>Stewart Hill</t>
  </si>
  <si>
    <t>Leah Glover</t>
  </si>
  <si>
    <t>Jan Lee</t>
  </si>
  <si>
    <t>Michelle Jackson</t>
  </si>
  <si>
    <t>Colin Wallace</t>
  </si>
  <si>
    <t>James Wilkins</t>
  </si>
  <si>
    <t>Joseph Bower</t>
  </si>
  <si>
    <t>Lisa Kerr</t>
  </si>
  <si>
    <t>Piers Thomson</t>
  </si>
  <si>
    <t>Owen Watson</t>
  </si>
  <si>
    <t>Keith Kelly</t>
  </si>
  <si>
    <t>Owen Martin</t>
  </si>
  <si>
    <t>Diane Alsop</t>
  </si>
  <si>
    <t>Joan Slater</t>
  </si>
  <si>
    <t>Sean Taylor</t>
  </si>
  <si>
    <t>Simon Marshall</t>
  </si>
  <si>
    <t>Nicola May</t>
  </si>
  <si>
    <t>Jane Kerr</t>
  </si>
  <si>
    <t>Carolyn Ogden</t>
  </si>
  <si>
    <t>Diana Lyman</t>
  </si>
  <si>
    <t>Andrea Wright</t>
  </si>
  <si>
    <t>Adam James</t>
  </si>
  <si>
    <t>Wanda Cornish</t>
  </si>
  <si>
    <t>Michael Cornish</t>
  </si>
  <si>
    <t>Piers Fraser</t>
  </si>
  <si>
    <t>Edward Kelly</t>
  </si>
  <si>
    <t>Yvonne Martin</t>
  </si>
  <si>
    <t>Keith Churchill</t>
  </si>
  <si>
    <t>Donna Marshall</t>
  </si>
  <si>
    <t>Richard Hughes</t>
  </si>
  <si>
    <t>Carolyn Johnston</t>
  </si>
  <si>
    <t>Lillian Walker</t>
  </si>
  <si>
    <t>Tracey Mills</t>
  </si>
  <si>
    <t>Steven Bond</t>
  </si>
  <si>
    <t>Emily Burgess</t>
  </si>
  <si>
    <t>Chloe Mathis</t>
  </si>
  <si>
    <t>Wendy Robertson</t>
  </si>
  <si>
    <t>Brian Baker</t>
  </si>
  <si>
    <t>Jasmine Kerr</t>
  </si>
  <si>
    <t>Phil Roberts</t>
  </si>
  <si>
    <t>Alan Anderson</t>
  </si>
  <si>
    <t>Peter Bailey</t>
  </si>
  <si>
    <t>Sebastian Johnston</t>
  </si>
  <si>
    <t>Olivia Payne</t>
  </si>
  <si>
    <t>Ian Hemmings</t>
  </si>
  <si>
    <t>Wendy Bailey</t>
  </si>
  <si>
    <t>Richard Dowd</t>
  </si>
  <si>
    <t>Simon Parsons</t>
  </si>
  <si>
    <t>Katherine Wilson</t>
  </si>
  <si>
    <t>Joseph Payne</t>
  </si>
  <si>
    <t>Jonathan Brown</t>
  </si>
  <si>
    <t>Sally Greene</t>
  </si>
  <si>
    <t>David McLean</t>
  </si>
  <si>
    <t>Ian Glover</t>
  </si>
  <si>
    <t>Carolyn Tucker</t>
  </si>
  <si>
    <t>Liam Hughes</t>
  </si>
  <si>
    <t>Trevor May</t>
  </si>
  <si>
    <t>Boris McDonald</t>
  </si>
  <si>
    <t>Alexander Springer</t>
  </si>
  <si>
    <t>Jasmine Coleman</t>
  </si>
  <si>
    <t>Vanessa Springer</t>
  </si>
  <si>
    <t>Gabrielle Kerr</t>
  </si>
  <si>
    <t>Sarah Scott</t>
  </si>
  <si>
    <t>Kylie Sharp</t>
  </si>
  <si>
    <t>Simon Lee</t>
  </si>
  <si>
    <t>Heather Slater</t>
  </si>
  <si>
    <t>Max Reid</t>
  </si>
  <si>
    <t>Olivia Harris</t>
  </si>
  <si>
    <t>Justin Langdon</t>
  </si>
  <si>
    <t>Justin Paige</t>
  </si>
  <si>
    <t>Joshua Smith</t>
  </si>
  <si>
    <t>Nathan Stewart</t>
  </si>
  <si>
    <t>Joseph Sharp</t>
  </si>
  <si>
    <t>Charles Rampling</t>
  </si>
  <si>
    <t>Eric Cameron</t>
  </si>
  <si>
    <t>Jack Grant</t>
  </si>
  <si>
    <t>Sebastian Lyman</t>
  </si>
  <si>
    <t>Joshua Lewis</t>
  </si>
  <si>
    <t>Brandon Duncan</t>
  </si>
  <si>
    <t>Amelia Quinn</t>
  </si>
  <si>
    <t>Nathan Ince</t>
  </si>
  <si>
    <t>Sarah Hardacre</t>
  </si>
  <si>
    <t>Jack Kerr</t>
  </si>
  <si>
    <t>Isaac Coleman</t>
  </si>
  <si>
    <t>Ryan Dyer</t>
  </si>
  <si>
    <t>Adrian Ince</t>
  </si>
  <si>
    <t>Brandon Dyer</t>
  </si>
  <si>
    <t>Harry Hudson</t>
  </si>
  <si>
    <t>Wendy Watson</t>
  </si>
  <si>
    <t>Simon Sharp</t>
  </si>
  <si>
    <t>Alan Gibson</t>
  </si>
  <si>
    <t>Michelle Sharp</t>
  </si>
  <si>
    <t>Alan Duncan</t>
  </si>
  <si>
    <t>Andrew Skinner</t>
  </si>
  <si>
    <t>Molly White</t>
  </si>
  <si>
    <t>Hannah Henderson</t>
  </si>
  <si>
    <t>Evan Kerr</t>
  </si>
  <si>
    <t>Bernadette Alsop</t>
  </si>
  <si>
    <t>Jonathan Pullman</t>
  </si>
  <si>
    <t>Brian Butler</t>
  </si>
  <si>
    <t>Phil Peters</t>
  </si>
  <si>
    <t>Owen Ball</t>
  </si>
  <si>
    <t>Ruth Marshall</t>
  </si>
  <si>
    <t>Amelia Howard</t>
  </si>
  <si>
    <t>Ian Graham</t>
  </si>
  <si>
    <t>Edward May</t>
  </si>
  <si>
    <t>Bernadette Ince</t>
  </si>
  <si>
    <t>Jan Blake</t>
  </si>
  <si>
    <t>Ruth Kerr</t>
  </si>
  <si>
    <t>Maria Rutherford</t>
  </si>
  <si>
    <t>Deirdre Nash</t>
  </si>
  <si>
    <t>Keith Wilson</t>
  </si>
  <si>
    <t>Adam White</t>
  </si>
  <si>
    <t>Ella Clark</t>
  </si>
  <si>
    <t>Simon Sutherland</t>
  </si>
  <si>
    <t>Connor North</t>
  </si>
  <si>
    <t>Hannah Mackenzie</t>
  </si>
  <si>
    <t>Jennifer Allan</t>
  </si>
  <si>
    <t>Carl Dickens</t>
  </si>
  <si>
    <t>Amy Kerr</t>
  </si>
  <si>
    <t>Yvonne Mills</t>
  </si>
  <si>
    <t>Jennifer Newman</t>
  </si>
  <si>
    <t>Tim Reid</t>
  </si>
  <si>
    <t>Neil Chapman</t>
  </si>
  <si>
    <t>Grace May</t>
  </si>
  <si>
    <t>Irene Dowd</t>
  </si>
  <si>
    <t>Grace Campbell</t>
  </si>
  <si>
    <t>Oliver Poole</t>
  </si>
  <si>
    <t>James Mills</t>
  </si>
  <si>
    <t>Connor Poole</t>
  </si>
  <si>
    <t>Dan Forsyth</t>
  </si>
  <si>
    <t>Megan Greene</t>
  </si>
  <si>
    <t>Heather Smith</t>
  </si>
  <si>
    <t>Jacob Lee</t>
  </si>
  <si>
    <t>Dominic Dyer</t>
  </si>
  <si>
    <t>James Paterson</t>
  </si>
  <si>
    <t>Piers Piper</t>
  </si>
  <si>
    <t>Richard Black</t>
  </si>
  <si>
    <t>Max McGrath</t>
  </si>
  <si>
    <t>Gordon Dowd</t>
  </si>
  <si>
    <t>Kevin Rees</t>
  </si>
  <si>
    <t>Joanne Terry</t>
  </si>
  <si>
    <t>Matt Baker</t>
  </si>
  <si>
    <t>Alan Butler</t>
  </si>
  <si>
    <t>Frank Chapman</t>
  </si>
  <si>
    <t>Steven Langdon</t>
  </si>
  <si>
    <t>Abigail Fraser</t>
  </si>
  <si>
    <t>Chloe Rampling</t>
  </si>
  <si>
    <t>Tim Carr</t>
  </si>
  <si>
    <t>Tracey Lee</t>
  </si>
  <si>
    <t>Olivia Kelly</t>
  </si>
  <si>
    <t>Megan Hart</t>
  </si>
  <si>
    <t>Peter Campbell</t>
  </si>
  <si>
    <t>Sarah Wilson</t>
  </si>
  <si>
    <t>Anne Newman</t>
  </si>
  <si>
    <t>Elizabeth Hart</t>
  </si>
  <si>
    <t>Gordon Mackenzie</t>
  </si>
  <si>
    <t>Brian Newman</t>
  </si>
  <si>
    <t>Brandon Springer</t>
  </si>
  <si>
    <t>Rebecca Vance</t>
  </si>
  <si>
    <t>Pippa Forsyth</t>
  </si>
  <si>
    <t>Joshua Carr</t>
  </si>
  <si>
    <t>Peter Vance</t>
  </si>
  <si>
    <t>Simon Wright</t>
  </si>
  <si>
    <t>Nathan Campbell</t>
  </si>
  <si>
    <t>James Smith</t>
  </si>
  <si>
    <t>Ryan Piper</t>
  </si>
  <si>
    <t>Thomas Johnston</t>
  </si>
  <si>
    <t>Sam Carr</t>
  </si>
  <si>
    <t>Adam Mills</t>
  </si>
  <si>
    <t>Victoria Abraham</t>
  </si>
  <si>
    <t>Samantha Pullman</t>
  </si>
  <si>
    <t>Benjamin Davidson</t>
  </si>
  <si>
    <t>Brian Cornish</t>
  </si>
  <si>
    <t>Christian Mathis</t>
  </si>
  <si>
    <t>Jack Sanderson</t>
  </si>
  <si>
    <t>Diana Gray</t>
  </si>
  <si>
    <t>Wendy Payne</t>
  </si>
  <si>
    <t>Anna Howard</t>
  </si>
  <si>
    <t>Fiona Bower</t>
  </si>
  <si>
    <t>James Welch</t>
  </si>
  <si>
    <t>Deirdre Jackson</t>
  </si>
  <si>
    <t>David Harris</t>
  </si>
  <si>
    <t>Anne Lewis</t>
  </si>
  <si>
    <t>Sophie Buckland</t>
  </si>
  <si>
    <t>Chloe Thomson</t>
  </si>
  <si>
    <t>Alison Edmunds</t>
  </si>
  <si>
    <t>Justin Young</t>
  </si>
  <si>
    <t>Jason Wallace</t>
  </si>
  <si>
    <t>Paul Paterson</t>
  </si>
  <si>
    <t>Joshua Randall</t>
  </si>
  <si>
    <t>Jane Mathis</t>
  </si>
  <si>
    <t>Matt Hemmings</t>
  </si>
  <si>
    <t>Phil Miller</t>
  </si>
  <si>
    <t>Sam Allan</t>
  </si>
  <si>
    <t>Connor Newman</t>
  </si>
  <si>
    <t>Carl Howard</t>
  </si>
  <si>
    <t>Colin Russell</t>
  </si>
  <si>
    <t>Anthony Marshall</t>
  </si>
  <si>
    <t>Audrey Sanderson</t>
  </si>
  <si>
    <t>Zoe Miller</t>
  </si>
  <si>
    <t>Zoe Cornish</t>
  </si>
  <si>
    <t>James Slater</t>
  </si>
  <si>
    <t>Yvonne Terry</t>
  </si>
  <si>
    <t>Felicity MacDonald</t>
  </si>
  <si>
    <t>Lucas Murray</t>
  </si>
  <si>
    <t>Emily Underwood</t>
  </si>
  <si>
    <t>Jacob Watson</t>
  </si>
  <si>
    <t>Phil Gray</t>
  </si>
  <si>
    <t>Kevin Nolan</t>
  </si>
  <si>
    <t>Rebecca McLean</t>
  </si>
  <si>
    <t>Ava Wilson</t>
  </si>
  <si>
    <t>Thomas Newman</t>
  </si>
  <si>
    <t>Deirdre Lee</t>
  </si>
  <si>
    <t>Emily Avery</t>
  </si>
  <si>
    <t>Karen Wallace</t>
  </si>
  <si>
    <t>Sally Churchill</t>
  </si>
  <si>
    <t>Joan Springer</t>
  </si>
  <si>
    <t>Alan Parr</t>
  </si>
  <si>
    <t>Frank North</t>
  </si>
  <si>
    <t>Dominic Chapman</t>
  </si>
  <si>
    <t>Emily Bailey</t>
  </si>
  <si>
    <t>Fiona Welch</t>
  </si>
  <si>
    <t>Nathan Miller</t>
  </si>
  <si>
    <t>Leah Oliver</t>
  </si>
  <si>
    <t>Boris Bell</t>
  </si>
  <si>
    <t>Michael Alsop</t>
  </si>
  <si>
    <t>Tracey Greene</t>
  </si>
  <si>
    <t>Simon Kelly</t>
  </si>
  <si>
    <t>Tracey MacLeod</t>
  </si>
  <si>
    <t>Jessica Morgan</t>
  </si>
  <si>
    <t>Amelia Payne</t>
  </si>
  <si>
    <t>Amy Ferguson</t>
  </si>
  <si>
    <t>Austin Oliver</t>
  </si>
  <si>
    <t>Penelope Bailey</t>
  </si>
  <si>
    <t>Michelle Ferguson</t>
  </si>
  <si>
    <t>Stephanie Nolan</t>
  </si>
  <si>
    <t>Connor Bond</t>
  </si>
  <si>
    <t>Lisa Dickens</t>
  </si>
  <si>
    <t>Amy Lawrence</t>
  </si>
  <si>
    <t>Adrian McDonald</t>
  </si>
  <si>
    <t>Luke Mackenzie</t>
  </si>
  <si>
    <t>Penelope Bell</t>
  </si>
  <si>
    <t>Kevin Gill</t>
  </si>
  <si>
    <t>Boris Short</t>
  </si>
  <si>
    <t>Gavin Davies</t>
  </si>
  <si>
    <t>Victor Ince</t>
  </si>
  <si>
    <t>Neil Vance</t>
  </si>
  <si>
    <t>Brian Morgan</t>
  </si>
  <si>
    <t>Hannah Payne</t>
  </si>
  <si>
    <t>Mary MacLeod</t>
  </si>
  <si>
    <t>Jasmine Mitchell</t>
  </si>
  <si>
    <t>Adam Skinner</t>
  </si>
  <si>
    <t>Jane Baker</t>
  </si>
  <si>
    <t>Gordon Abraham</t>
  </si>
  <si>
    <t>Virginia Springer</t>
  </si>
  <si>
    <t>Dylan Skinner</t>
  </si>
  <si>
    <t>Liam Davies</t>
  </si>
  <si>
    <t>Colin Bell</t>
  </si>
  <si>
    <t>William McGrath</t>
  </si>
  <si>
    <t>Michael Smith</t>
  </si>
  <si>
    <t>Zoe Lawrence</t>
  </si>
  <si>
    <t>Benjamin Sanderson</t>
  </si>
  <si>
    <t>Audrey Peake</t>
  </si>
  <si>
    <t>Diana Bailey</t>
  </si>
  <si>
    <t>Bella Jones</t>
  </si>
  <si>
    <t>Adrian Vaughan</t>
  </si>
  <si>
    <t>Molly Kelly</t>
  </si>
  <si>
    <t>Stewart Walker</t>
  </si>
  <si>
    <t>Maria Bailey</t>
  </si>
  <si>
    <t>Ruth Hudson</t>
  </si>
  <si>
    <t>Boris Avery</t>
  </si>
  <si>
    <t>Andrew Walker</t>
  </si>
  <si>
    <t>Keith Slater</t>
  </si>
  <si>
    <t>Jane Turner</t>
  </si>
  <si>
    <t>Maria McLean</t>
  </si>
  <si>
    <t>Owen Dyer</t>
  </si>
  <si>
    <t>Lisa Sharp</t>
  </si>
  <si>
    <t>Blake Terry</t>
  </si>
  <si>
    <t>Julia Glover</t>
  </si>
  <si>
    <t>Jessica Sharp</t>
  </si>
  <si>
    <t>Audrey Berry</t>
  </si>
  <si>
    <t>Blake Turner</t>
  </si>
  <si>
    <t>Bella Parsons</t>
  </si>
  <si>
    <t>Lillian Bond</t>
  </si>
  <si>
    <t>Sam Ince</t>
  </si>
  <si>
    <t>Owen Ross</t>
  </si>
  <si>
    <t>Nicholas White</t>
  </si>
  <si>
    <t>Leah Gibson</t>
  </si>
  <si>
    <t>Mary Murray</t>
  </si>
  <si>
    <t>Abigail Wright</t>
  </si>
  <si>
    <t>Vanessa Miller</t>
  </si>
  <si>
    <t>Edward Cornish</t>
  </si>
  <si>
    <t>Warren Alsop</t>
  </si>
  <si>
    <t>Owen Quinn</t>
  </si>
  <si>
    <t>Alison Nash</t>
  </si>
  <si>
    <t>Ava Mackay</t>
  </si>
  <si>
    <t>Jasmine Sutherland</t>
  </si>
  <si>
    <t>Sebastian Churchill</t>
  </si>
  <si>
    <t>Molly Fisher</t>
  </si>
  <si>
    <t>Leah Sutherland</t>
  </si>
  <si>
    <t>Phil Davies</t>
  </si>
  <si>
    <t>Phil Ross</t>
  </si>
  <si>
    <t>Jonathan Baker</t>
  </si>
  <si>
    <t>Warren Gray</t>
  </si>
  <si>
    <t>Joan Howard</t>
  </si>
  <si>
    <t>Michelle Lyman</t>
  </si>
  <si>
    <t>Kylie Dowd</t>
  </si>
  <si>
    <t>William Forsyth</t>
  </si>
  <si>
    <t>Nicholas Graham</t>
  </si>
  <si>
    <t>Jasmine Henderson</t>
  </si>
  <si>
    <t>Steven Burgess</t>
  </si>
  <si>
    <t>Lily Rees</t>
  </si>
  <si>
    <t>Claire Martin</t>
  </si>
  <si>
    <t>Adrian Hudson</t>
  </si>
  <si>
    <t>Harry Lee</t>
  </si>
  <si>
    <t>Austin McGrath</t>
  </si>
  <si>
    <t>Jason Parr</t>
  </si>
  <si>
    <t>Jasmine Turner</t>
  </si>
  <si>
    <t>Victoria Underwood</t>
  </si>
  <si>
    <t>Dominic Kerr</t>
  </si>
  <si>
    <t>Joseph Lee</t>
  </si>
  <si>
    <t>Ava Walsh</t>
  </si>
  <si>
    <t>Harry Clarkson</t>
  </si>
  <si>
    <t>Megan Hardacre</t>
  </si>
  <si>
    <t>Sarah Morrison</t>
  </si>
  <si>
    <t>Chloe Young</t>
  </si>
  <si>
    <t>Jason Thomson</t>
  </si>
  <si>
    <t>Katherine Marshall</t>
  </si>
  <si>
    <t>Alan Buckland</t>
  </si>
  <si>
    <t>Mary Hart</t>
  </si>
  <si>
    <t>Una Paterson</t>
  </si>
  <si>
    <t>Sonia Roberts</t>
  </si>
  <si>
    <t>Elizabeth Cameron</t>
  </si>
  <si>
    <t>Heather Hughes</t>
  </si>
  <si>
    <t>Dan Gill</t>
  </si>
  <si>
    <t>Andrea Rampling</t>
  </si>
  <si>
    <t>Sebastian May</t>
  </si>
  <si>
    <t>Andrew MacLeod</t>
  </si>
  <si>
    <t>Adam Parsons</t>
  </si>
  <si>
    <t>Bernadette Wilkins</t>
  </si>
  <si>
    <t>Harry Hill</t>
  </si>
  <si>
    <t>Richard Burgess</t>
  </si>
  <si>
    <t>Felicity Arnold</t>
  </si>
  <si>
    <t>Sue Arnold</t>
  </si>
  <si>
    <t>Thomas Randall</t>
  </si>
  <si>
    <t>Samantha Marshall</t>
  </si>
  <si>
    <t>Warren Kerr</t>
  </si>
  <si>
    <t>Ruth Knox</t>
  </si>
  <si>
    <t>Ian Metcalfe</t>
  </si>
  <si>
    <t>Molly Ball</t>
  </si>
  <si>
    <t>Lucas Short</t>
  </si>
  <si>
    <t>Diana Terry</t>
  </si>
  <si>
    <t>Stephen Carr</t>
  </si>
  <si>
    <t>Jason Pullman</t>
  </si>
  <si>
    <t>Brian Paige</t>
  </si>
  <si>
    <t>Molly Clark</t>
  </si>
  <si>
    <t>Megan Morgan</t>
  </si>
  <si>
    <t>Alexander Marshall</t>
  </si>
  <si>
    <t>Jennifer Forsyth</t>
  </si>
  <si>
    <t>Neil Alsop</t>
  </si>
  <si>
    <t>Emily Thomson</t>
  </si>
  <si>
    <t>Madeleine Russell</t>
  </si>
  <si>
    <t>Leonard Mills</t>
  </si>
  <si>
    <t>Gabrielle Allan</t>
  </si>
  <si>
    <t>Stewart Alsop</t>
  </si>
  <si>
    <t>Anna Tucker</t>
  </si>
  <si>
    <t>Evan Dickens</t>
  </si>
  <si>
    <t>Gordon Bell</t>
  </si>
  <si>
    <t>Neil Lawrence</t>
  </si>
  <si>
    <t>Christian Miller</t>
  </si>
  <si>
    <t>Boris Graham</t>
  </si>
  <si>
    <t>Nathan Wright</t>
  </si>
  <si>
    <t>Jason Avery</t>
  </si>
  <si>
    <t>Olivia Newman</t>
  </si>
  <si>
    <t>Irene Sutherland</t>
  </si>
  <si>
    <t>Vanessa McLean</t>
  </si>
  <si>
    <t>Pippa Ball</t>
  </si>
  <si>
    <t>Victoria Slater</t>
  </si>
  <si>
    <t>Connor Fisher</t>
  </si>
  <si>
    <t>Leah Marshall</t>
  </si>
  <si>
    <t>Nathan Clarkson</t>
  </si>
  <si>
    <t>Andrea Burgess</t>
  </si>
  <si>
    <t>Michael Lewis</t>
  </si>
  <si>
    <t>Sonia Ball</t>
  </si>
  <si>
    <t>Wanda Mackenzie</t>
  </si>
  <si>
    <t>Sophie Welch</t>
  </si>
  <si>
    <t>Isaac Dickens</t>
  </si>
  <si>
    <t>Stewart Cornish</t>
  </si>
  <si>
    <t>Nicholas Metcalfe</t>
  </si>
  <si>
    <t>Justin Wallace</t>
  </si>
  <si>
    <t>Gordon Wright</t>
  </si>
  <si>
    <t>Jacob Mackay</t>
  </si>
  <si>
    <t>William Morrison</t>
  </si>
  <si>
    <t>Gavin Hardacre</t>
  </si>
  <si>
    <t>John Forsyth</t>
  </si>
  <si>
    <t>Jasmine Rees</t>
  </si>
  <si>
    <t>Phil Arnold</t>
  </si>
  <si>
    <t>Ella McLean</t>
  </si>
  <si>
    <t>Phil Jones</t>
  </si>
  <si>
    <t>Irene Dyer</t>
  </si>
  <si>
    <t>Neil Wright</t>
  </si>
  <si>
    <t>Lauren Marshall</t>
  </si>
  <si>
    <t>Maria Newman</t>
  </si>
  <si>
    <t>Joan Fisher</t>
  </si>
  <si>
    <t>Luke Lyman</t>
  </si>
  <si>
    <t>Nicola Gray</t>
  </si>
  <si>
    <t>Adam Dowd</t>
  </si>
  <si>
    <t>Caroline Carr</t>
  </si>
  <si>
    <t>Isaac Paige</t>
  </si>
  <si>
    <t>Kevin Howard</t>
  </si>
  <si>
    <t>Jason Quinn</t>
  </si>
  <si>
    <t>Christopher Ferguson</t>
  </si>
  <si>
    <t>Hannah Hill</t>
  </si>
  <si>
    <t>Rachel Morgan</t>
  </si>
  <si>
    <t>Jan Randall</t>
  </si>
  <si>
    <t>Amanda Newman</t>
  </si>
  <si>
    <t>Natalie Vaughan</t>
  </si>
  <si>
    <t>Karen Butler</t>
  </si>
  <si>
    <t>Blake Brown</t>
  </si>
  <si>
    <t>Mary Graham</t>
  </si>
  <si>
    <t>Audrey Piper</t>
  </si>
  <si>
    <t>Charles Glover</t>
  </si>
  <si>
    <t>Anthony Rutherford</t>
  </si>
  <si>
    <t>Lily Sutherland</t>
  </si>
  <si>
    <t>Caroline Bond</t>
  </si>
  <si>
    <t>Adrian Ross</t>
  </si>
  <si>
    <t>Jennifer Rampling</t>
  </si>
  <si>
    <t>Claire Nolan</t>
  </si>
  <si>
    <t>Andrew Lewis</t>
  </si>
  <si>
    <t>Harry James</t>
  </si>
  <si>
    <t>Warren Quinn</t>
  </si>
  <si>
    <t>Carl Ellison</t>
  </si>
  <si>
    <t>Joe Nolan</t>
  </si>
  <si>
    <t>Benjamin Howard</t>
  </si>
  <si>
    <t>Heather Buckland</t>
  </si>
  <si>
    <t>Victoria Powell</t>
  </si>
  <si>
    <t>Michael Langdon</t>
  </si>
  <si>
    <t>Deirdre May</t>
  </si>
  <si>
    <t>William Graham</t>
  </si>
  <si>
    <t>Dominic Black</t>
  </si>
  <si>
    <t>Hannah Russell</t>
  </si>
  <si>
    <t>Theresa Ferguson</t>
  </si>
  <si>
    <t>Stephanie Gray</t>
  </si>
  <si>
    <t>John Terry</t>
  </si>
  <si>
    <t>Kylie Davidson</t>
  </si>
  <si>
    <t>Leonard Lee</t>
  </si>
  <si>
    <t>Benjamin Payne</t>
  </si>
  <si>
    <t>Christian Mackenzie</t>
  </si>
  <si>
    <t>Gavin Jones</t>
  </si>
  <si>
    <t>Amelia Short</t>
  </si>
  <si>
    <t>Owen Marshall</t>
  </si>
  <si>
    <t>Leonard Lyman</t>
  </si>
  <si>
    <t>Blake Nolan</t>
  </si>
  <si>
    <t>Molly Buckland</t>
  </si>
  <si>
    <t>Chloe Sanderson</t>
  </si>
  <si>
    <t>Katherine Lambert</t>
  </si>
  <si>
    <t>Simon Churchill</t>
  </si>
  <si>
    <t>Theresa Bailey</t>
  </si>
  <si>
    <t>Molly Mackenzie</t>
  </si>
  <si>
    <t>Melanie Hodges</t>
  </si>
  <si>
    <t>Heather Sutherland</t>
  </si>
  <si>
    <t>Amy McDonald</t>
  </si>
  <si>
    <t>Sam Hunter</t>
  </si>
  <si>
    <t>Stephen Oliver</t>
  </si>
  <si>
    <t>Ryan Mackenzie</t>
  </si>
  <si>
    <t>Gavin Morgan</t>
  </si>
  <si>
    <t>Warren Glover</t>
  </si>
  <si>
    <t>Madeleine Avery</t>
  </si>
  <si>
    <t>Jonathan Kelly</t>
  </si>
  <si>
    <t>Faith Berry</t>
  </si>
  <si>
    <t>Piers Greene</t>
  </si>
  <si>
    <t>Connor King</t>
  </si>
  <si>
    <t>Stewart Mackenzie</t>
  </si>
  <si>
    <t>Paul Murray</t>
  </si>
  <si>
    <t>Simon Gray</t>
  </si>
  <si>
    <t>Charles Avery</t>
  </si>
  <si>
    <t>Isaac Lambert</t>
  </si>
  <si>
    <t>Claire James</t>
  </si>
  <si>
    <t>Hannah Short</t>
  </si>
  <si>
    <t>Audrey Knox</t>
  </si>
  <si>
    <t>Amy Fisher</t>
  </si>
  <si>
    <t>Jessica Jackson</t>
  </si>
  <si>
    <t>Jake Bell</t>
  </si>
  <si>
    <t>Andrea Hudson</t>
  </si>
  <si>
    <t>Richard Hudson</t>
  </si>
  <si>
    <t>Theresa Lewis</t>
  </si>
  <si>
    <t>Felicity Oliver</t>
  </si>
  <si>
    <t>Penelope Dowd</t>
  </si>
  <si>
    <t>Gordon Russell</t>
  </si>
  <si>
    <t>Colin Newman</t>
  </si>
  <si>
    <t>Warren Bond</t>
  </si>
  <si>
    <t>Anna Oliver</t>
  </si>
  <si>
    <t>Ian Black</t>
  </si>
  <si>
    <t>Paul Nash</t>
  </si>
  <si>
    <t>Wendy Ferguson</t>
  </si>
  <si>
    <t>Alexandra Butler</t>
  </si>
  <si>
    <t>Wanda Peters</t>
  </si>
  <si>
    <t>Jack Lambert</t>
  </si>
  <si>
    <t>Gavin Lyman</t>
  </si>
  <si>
    <t>Sean Duncan</t>
  </si>
  <si>
    <t>Katherine Hudson</t>
  </si>
  <si>
    <t>Grace Ince</t>
  </si>
  <si>
    <t>Gordon Ball</t>
  </si>
  <si>
    <t>Oliver Short</t>
  </si>
  <si>
    <t>Alan Peters</t>
  </si>
  <si>
    <t>Anthony Robertson</t>
  </si>
  <si>
    <t>Angela Paterson</t>
  </si>
  <si>
    <t>David Parsons</t>
  </si>
  <si>
    <t>Lillian Payne</t>
  </si>
  <si>
    <t>Luke Grant</t>
  </si>
  <si>
    <t>Sue King</t>
  </si>
  <si>
    <t>Sophie Nash</t>
  </si>
  <si>
    <t>Anna Campbell</t>
  </si>
  <si>
    <t>Oliver Hunter</t>
  </si>
  <si>
    <t>Diane Ellison</t>
  </si>
  <si>
    <t>Molly Grant</t>
  </si>
  <si>
    <t>Richard Avery</t>
  </si>
  <si>
    <t>Benjamin Newman</t>
  </si>
  <si>
    <t>Brandon Vaughan</t>
  </si>
  <si>
    <t>Wendy Clarkson</t>
  </si>
  <si>
    <t>Colin Lyman</t>
  </si>
  <si>
    <t>Gavin McLean</t>
  </si>
  <si>
    <t>Stephanie Randall</t>
  </si>
  <si>
    <t>Keith Underwood</t>
  </si>
  <si>
    <t>Diana Alsop</t>
  </si>
  <si>
    <t>Tim Hunter</t>
  </si>
  <si>
    <t>Julian Lambert</t>
  </si>
  <si>
    <t>Wanda Bell</t>
  </si>
  <si>
    <t>Fiona Lambert</t>
  </si>
  <si>
    <t>Alexander Nash</t>
  </si>
  <si>
    <t>Boris Arnold</t>
  </si>
  <si>
    <t>Sean Mitchell</t>
  </si>
  <si>
    <t>Phil Jackson</t>
  </si>
  <si>
    <t>Grace Hardacre</t>
  </si>
  <si>
    <t>Eric Smith</t>
  </si>
  <si>
    <t>Bella Bower</t>
  </si>
  <si>
    <t>Justin Knox</t>
  </si>
  <si>
    <t>Blake Forsyth</t>
  </si>
  <si>
    <t>John Mathis</t>
  </si>
  <si>
    <t>Christian Graham</t>
  </si>
  <si>
    <t>Carolyn Cornish</t>
  </si>
  <si>
    <t>Christian Davidson</t>
  </si>
  <si>
    <t>Justin Sanderson</t>
  </si>
  <si>
    <t>Stephen Piper</t>
  </si>
  <si>
    <t>John MacDonald</t>
  </si>
  <si>
    <t>Amy Hill</t>
  </si>
  <si>
    <t>Warren Metcalfe</t>
  </si>
  <si>
    <t>Rebecca Gill</t>
  </si>
  <si>
    <t>Wendy Skinner</t>
  </si>
  <si>
    <t>Connor Short</t>
  </si>
  <si>
    <t>Ruth Chapman</t>
  </si>
  <si>
    <t>Cameron Cameron</t>
  </si>
  <si>
    <t>Joseph Rees</t>
  </si>
  <si>
    <t>Wanda Wallace</t>
  </si>
  <si>
    <t>Peter James</t>
  </si>
  <si>
    <t>John Clarkson</t>
  </si>
  <si>
    <t>Robert Walker</t>
  </si>
  <si>
    <t>Melanie Miller</t>
  </si>
  <si>
    <t>Nicola Dyer</t>
  </si>
  <si>
    <t>Emily Mackenzie</t>
  </si>
  <si>
    <t>Amy Jones</t>
  </si>
  <si>
    <t>Virginia Skinner</t>
  </si>
  <si>
    <t>Mary Brown</t>
  </si>
  <si>
    <t>Robert Mills</t>
  </si>
  <si>
    <t>Frank Powell</t>
  </si>
  <si>
    <t>Adam Bell</t>
  </si>
  <si>
    <t>Kimberly MacDonald</t>
  </si>
  <si>
    <t>Jane Wilson</t>
  </si>
  <si>
    <t>Jake Churchill</t>
  </si>
  <si>
    <t>Chloe Powell</t>
  </si>
  <si>
    <t>Diane Newman</t>
  </si>
  <si>
    <t>Nathan Graham</t>
  </si>
  <si>
    <t>Trevor Wilson</t>
  </si>
  <si>
    <t>Diane May</t>
  </si>
  <si>
    <t>Andrew Oliver</t>
  </si>
  <si>
    <t>Deirdre Mackay</t>
  </si>
  <si>
    <t>Julia Stewart</t>
  </si>
  <si>
    <t>Yvonne Poole</t>
  </si>
  <si>
    <t>Heather Brown</t>
  </si>
  <si>
    <t>Warren Rutherford</t>
  </si>
  <si>
    <t>Heather King</t>
  </si>
  <si>
    <t>Rebecca Hunter</t>
  </si>
  <si>
    <t>Trevor Dyer</t>
  </si>
  <si>
    <t>Simon Hardacre</t>
  </si>
  <si>
    <t>Andrew Tucker</t>
  </si>
  <si>
    <t>Max Parr</t>
  </si>
  <si>
    <t>Emma Campbell</t>
  </si>
  <si>
    <t>Maria Wright</t>
  </si>
  <si>
    <t>Carol Hart</t>
  </si>
  <si>
    <t>Samantha Nolan</t>
  </si>
  <si>
    <t>Oliver Rees</t>
  </si>
  <si>
    <t>Jacob Edmunds</t>
  </si>
  <si>
    <t>Yvonne Parsons</t>
  </si>
  <si>
    <t>Carl Langdon</t>
  </si>
  <si>
    <t>Alexander May</t>
  </si>
  <si>
    <t>Joshua Nash</t>
  </si>
  <si>
    <t>Jane MacLeod</t>
  </si>
  <si>
    <t>Alexander Welch</t>
  </si>
  <si>
    <t>Amelia Powell</t>
  </si>
  <si>
    <t>John Springer</t>
  </si>
  <si>
    <t>Austin Hemmings</t>
  </si>
  <si>
    <t>Natalie Howard</t>
  </si>
  <si>
    <t>Gavin Sutherland</t>
  </si>
  <si>
    <t>Nicholas Butler</t>
  </si>
  <si>
    <t>Sam Parr</t>
  </si>
  <si>
    <t>Dylan Hughes</t>
  </si>
  <si>
    <t>Vanessa Alsop</t>
  </si>
  <si>
    <t>Lillian Hunter</t>
  </si>
  <si>
    <t>Dominic Sanderson</t>
  </si>
  <si>
    <t>Michelle Clark</t>
  </si>
  <si>
    <t>Jack Rees</t>
  </si>
  <si>
    <t>Colin Randall</t>
  </si>
  <si>
    <t>Amanda Bell</t>
  </si>
  <si>
    <t>Penelope Parsons</t>
  </si>
  <si>
    <t>Abigail Reid</t>
  </si>
  <si>
    <t>Jake May</t>
  </si>
  <si>
    <t>Megan Mathis</t>
  </si>
  <si>
    <t>Nicholas Hunter</t>
  </si>
  <si>
    <t>Diana McGrath</t>
  </si>
  <si>
    <t>Owen Scott</t>
  </si>
  <si>
    <t>Steven Cameron</t>
  </si>
  <si>
    <t>Sally Wilkins</t>
  </si>
  <si>
    <t>Megan Abraham</t>
  </si>
  <si>
    <t>Bella Dowd</t>
  </si>
  <si>
    <t>Colin Campbell</t>
  </si>
  <si>
    <t>Evan Reid</t>
  </si>
  <si>
    <t>Fiona Scott</t>
  </si>
  <si>
    <t>Evan Paige</t>
  </si>
  <si>
    <t>Victor Black</t>
  </si>
  <si>
    <t>Sean Powell</t>
  </si>
  <si>
    <t>Vanessa Blake</t>
  </si>
  <si>
    <t>Julian Mackay</t>
  </si>
  <si>
    <t>Deirdre Lyman</t>
  </si>
  <si>
    <t>Alexandra Clarkson</t>
  </si>
  <si>
    <t>William Arnold</t>
  </si>
  <si>
    <t>Sally Poole</t>
  </si>
  <si>
    <t>Kevin Arnold</t>
  </si>
  <si>
    <t>Tim Brown</t>
  </si>
  <si>
    <t>Dan Thomson</t>
  </si>
  <si>
    <t>Amanda Hart</t>
  </si>
  <si>
    <t>Steven Arnold</t>
  </si>
  <si>
    <t>Leonard Black</t>
  </si>
  <si>
    <t>Lily Baker</t>
  </si>
  <si>
    <t>Olivia Chapman</t>
  </si>
  <si>
    <t>Megan Churchill</t>
  </si>
  <si>
    <t>Stephanie Peters</t>
  </si>
  <si>
    <t>Dominic Bailey</t>
  </si>
  <si>
    <t>Dorothy Payne</t>
  </si>
  <si>
    <t>Ella Langdon</t>
  </si>
  <si>
    <t>Jessica Lawrence</t>
  </si>
  <si>
    <t>Matt Miller</t>
  </si>
  <si>
    <t>Theresa Nolan</t>
  </si>
  <si>
    <t>Leonard James</t>
  </si>
  <si>
    <t>Ruth Peters</t>
  </si>
  <si>
    <t>Nicholas Powell</t>
  </si>
  <si>
    <t>Sophie Davies</t>
  </si>
  <si>
    <t>Leah North</t>
  </si>
  <si>
    <t>Dylan Hemmings</t>
  </si>
  <si>
    <t>William Piper</t>
  </si>
  <si>
    <t>Amanda Dowd</t>
  </si>
  <si>
    <t>Boris Chapman</t>
  </si>
  <si>
    <t>Adrian Mills</t>
  </si>
  <si>
    <t>Dan Rampling</t>
  </si>
  <si>
    <t>Tim Greene</t>
  </si>
  <si>
    <t>Dorothy Coleman</t>
  </si>
  <si>
    <t>Ian Gibson</t>
  </si>
  <si>
    <t>Maria Gibson</t>
  </si>
  <si>
    <t>Andrew MacDonald</t>
  </si>
  <si>
    <t>Ava Henderson</t>
  </si>
  <si>
    <t>Chloe Vance</t>
  </si>
  <si>
    <t>Maria Taylor</t>
  </si>
  <si>
    <t>Isaac Wright</t>
  </si>
  <si>
    <t>Harry Greene</t>
  </si>
  <si>
    <t>Keith May</t>
  </si>
  <si>
    <t>Sonia Piper</t>
  </si>
  <si>
    <t>Caroline Sanderson</t>
  </si>
  <si>
    <t>Yvonne Slater</t>
  </si>
  <si>
    <t>Zoe Welch</t>
  </si>
  <si>
    <t>Alexandra Forsyth</t>
  </si>
  <si>
    <t>Adrian Terry</t>
  </si>
  <si>
    <t>Emma Jones</t>
  </si>
  <si>
    <t>Mary Oliver</t>
  </si>
  <si>
    <t>Ian Quinn</t>
  </si>
  <si>
    <t>Lauren Tucker</t>
  </si>
  <si>
    <t>Jessica Vance</t>
  </si>
  <si>
    <t>Emily Allan</t>
  </si>
  <si>
    <t>Gavin Metcalfe</t>
  </si>
  <si>
    <t>Wendy Lee</t>
  </si>
  <si>
    <t>Karen Reid</t>
  </si>
  <si>
    <t>Alan Walker</t>
  </si>
  <si>
    <t>Sean Cornish</t>
  </si>
  <si>
    <t>Sebastian Simpson</t>
  </si>
  <si>
    <t>Ian Hodges</t>
  </si>
  <si>
    <t>Jake McGrath</t>
  </si>
  <si>
    <t>Julian Martin</t>
  </si>
  <si>
    <t>Theresa Graham</t>
  </si>
  <si>
    <t>Jasmine Newman</t>
  </si>
  <si>
    <t>Jan Murray</t>
  </si>
  <si>
    <t>Michael Johnston</t>
  </si>
  <si>
    <t>Ruth Brown</t>
  </si>
  <si>
    <t>Steven Underwood</t>
  </si>
  <si>
    <t>Audrey Hunter</t>
  </si>
  <si>
    <t>Adrian Randall</t>
  </si>
  <si>
    <t>Jason Ferguson</t>
  </si>
  <si>
    <t>Warren Avery</t>
  </si>
  <si>
    <t>Blake Cornish</t>
  </si>
  <si>
    <t>Adrian Powell</t>
  </si>
  <si>
    <t>Jacob Cameron</t>
  </si>
  <si>
    <t>Gordon Anderson</t>
  </si>
  <si>
    <t>Paul Langdon</t>
  </si>
  <si>
    <t>Alison McGrath</t>
  </si>
  <si>
    <t>Kimberly Parr</t>
  </si>
  <si>
    <t>Rachel Blake</t>
  </si>
  <si>
    <t>Evan North</t>
  </si>
  <si>
    <t>Alison Jones</t>
  </si>
  <si>
    <t>Anne Arnold</t>
  </si>
  <si>
    <t>Stephen Murray</t>
  </si>
  <si>
    <t>Leonard Sutherland</t>
  </si>
  <si>
    <t>Heather Fisher</t>
  </si>
  <si>
    <t>John Wright</t>
  </si>
  <si>
    <t>Grace Henderson</t>
  </si>
  <si>
    <t>Matt Poole</t>
  </si>
  <si>
    <t>Victoria Young</t>
  </si>
  <si>
    <t>Nicholas Knox</t>
  </si>
  <si>
    <t>Joseph Johnston</t>
  </si>
  <si>
    <t>Faith Dowd</t>
  </si>
  <si>
    <t>Paul Sanderson</t>
  </si>
  <si>
    <t>Tim Coleman</t>
  </si>
  <si>
    <t>Jasmine Dyer</t>
  </si>
  <si>
    <t>Jacob Parsons</t>
  </si>
  <si>
    <t>Jennifer Sanderson</t>
  </si>
  <si>
    <t>Lauren Paige</t>
  </si>
  <si>
    <t>Rebecca Russell</t>
  </si>
  <si>
    <t>Carolyn Paige</t>
  </si>
  <si>
    <t>Adrian Brown</t>
  </si>
  <si>
    <t>Nicholas Stewart</t>
  </si>
  <si>
    <t>Carolyn Wright</t>
  </si>
  <si>
    <t>Anne Bell</t>
  </si>
  <si>
    <t>Warren Gill</t>
  </si>
  <si>
    <t>Joshua Hemmings</t>
  </si>
  <si>
    <t>Kevin Sutherland</t>
  </si>
  <si>
    <t>Liam Arnold</t>
  </si>
  <si>
    <t>Gabrielle Poole</t>
  </si>
  <si>
    <t>Kylie McLean</t>
  </si>
  <si>
    <t>Chloe Short</t>
  </si>
  <si>
    <t>Victoria Poole</t>
  </si>
  <si>
    <t>Bernadette Chapman</t>
  </si>
  <si>
    <t>Dorothy Lawrence</t>
  </si>
  <si>
    <t>Jacob Wilkins</t>
  </si>
  <si>
    <t>Ruth Cornish</t>
  </si>
  <si>
    <t>Grace Wallace</t>
  </si>
  <si>
    <t>Ruth Skinner</t>
  </si>
  <si>
    <t>Amanda Paige</t>
  </si>
  <si>
    <t>Harry Hart</t>
  </si>
  <si>
    <t>Charles Watson</t>
  </si>
  <si>
    <t>Donna Slater</t>
  </si>
  <si>
    <t>Oliver Davidson</t>
  </si>
  <si>
    <t>Joshua Simpson</t>
  </si>
  <si>
    <t>Boris Gray</t>
  </si>
  <si>
    <t>Heather Watson</t>
  </si>
  <si>
    <t>Julian Cornish</t>
  </si>
  <si>
    <t>Dylan Murray</t>
  </si>
  <si>
    <t>Diana Graham</t>
  </si>
  <si>
    <t>Simon Buckland</t>
  </si>
  <si>
    <t>Gordon Powell</t>
  </si>
  <si>
    <t>Christopher MacDonald</t>
  </si>
  <si>
    <t>Paul Peake</t>
  </si>
  <si>
    <t>Sebastian MacDonald</t>
  </si>
  <si>
    <t>Jan McLean</t>
  </si>
  <si>
    <t>Irene Rees</t>
  </si>
  <si>
    <t>Grace MacDonald</t>
  </si>
  <si>
    <t>Ruth Gibson</t>
  </si>
  <si>
    <t>Neil McDonald</t>
  </si>
  <si>
    <t>Fiona Clarkson</t>
  </si>
  <si>
    <t>Nicholas Miller</t>
  </si>
  <si>
    <t>Diana Sanderson</t>
  </si>
  <si>
    <t>Chloe Avery</t>
  </si>
  <si>
    <t>Victor Ogden</t>
  </si>
  <si>
    <t>Lucas Lyman</t>
  </si>
  <si>
    <t>Tracey McDonald</t>
  </si>
  <si>
    <t>Nathan Smith</t>
  </si>
  <si>
    <t>David Mitchell</t>
  </si>
  <si>
    <t>Amy Abraham</t>
  </si>
  <si>
    <t>Jan Clark</t>
  </si>
  <si>
    <t>Harry Avery</t>
  </si>
  <si>
    <t>Brian Lee</t>
  </si>
  <si>
    <t>Tim Piper</t>
  </si>
  <si>
    <t>Blake Langdon</t>
  </si>
  <si>
    <t>Dylan McLean</t>
  </si>
  <si>
    <t>Ryan May</t>
  </si>
  <si>
    <t>Ruth Graham</t>
  </si>
  <si>
    <t>Joanne Walker</t>
  </si>
  <si>
    <t>Heather McLean</t>
  </si>
  <si>
    <t>Owen Terry</t>
  </si>
  <si>
    <t>Elizabeth Churchill</t>
  </si>
  <si>
    <t>Phil Rampling</t>
  </si>
  <si>
    <t>Natalie Reid</t>
  </si>
  <si>
    <t>Amanda Nash</t>
  </si>
  <si>
    <t>Karen Ferguson</t>
  </si>
  <si>
    <t>Carol Hill</t>
  </si>
  <si>
    <t>Trevor Ball</t>
  </si>
  <si>
    <t>Sebastian Cameron</t>
  </si>
  <si>
    <t>William Peake</t>
  </si>
  <si>
    <t>Sean Rutherford</t>
  </si>
  <si>
    <t>Donna Skinner</t>
  </si>
  <si>
    <t>Piers Rutherford</t>
  </si>
  <si>
    <t>Natalie Young</t>
  </si>
  <si>
    <t>Wanda Dyer</t>
  </si>
  <si>
    <t>John Nolan</t>
  </si>
  <si>
    <t>Justin Kerr</t>
  </si>
  <si>
    <t>Peter Peters</t>
  </si>
  <si>
    <t>Yvonne Glover</t>
  </si>
  <si>
    <t>Samantha Paterson</t>
  </si>
  <si>
    <t>Chloe McGrath</t>
  </si>
  <si>
    <t>Ian Skinner</t>
  </si>
  <si>
    <t>Hannah Wallace</t>
  </si>
  <si>
    <t>Evan Davies</t>
  </si>
  <si>
    <t>Warren Hill</t>
  </si>
  <si>
    <t>Harry Burgess</t>
  </si>
  <si>
    <t>Sophie Ball</t>
  </si>
  <si>
    <t>Heather Cornish</t>
  </si>
  <si>
    <t>James Walsh</t>
  </si>
  <si>
    <t>Jessica Ross</t>
  </si>
  <si>
    <t>Olivia May</t>
  </si>
  <si>
    <t>Chloe Gill</t>
  </si>
  <si>
    <t>Kevin Hemmings</t>
  </si>
  <si>
    <t>Ian Hill</t>
  </si>
  <si>
    <t>Christian Hart</t>
  </si>
  <si>
    <t>Nathan Springer</t>
  </si>
  <si>
    <t>Liam Edmunds</t>
  </si>
  <si>
    <t>Hannah James</t>
  </si>
  <si>
    <t>Alison Manning</t>
  </si>
  <si>
    <t>Edward Alsop</t>
  </si>
  <si>
    <t>Cameron Rampling</t>
  </si>
  <si>
    <t>Jane Scott</t>
  </si>
  <si>
    <t>Owen Bond</t>
  </si>
  <si>
    <t>David Knox</t>
  </si>
  <si>
    <t>Sean Paterson</t>
  </si>
  <si>
    <t>Carl Fisher</t>
  </si>
  <si>
    <t>Dorothy Campbell</t>
  </si>
  <si>
    <t>Sophie Howard</t>
  </si>
  <si>
    <t>Ian Hunter</t>
  </si>
  <si>
    <t>Oliver Walker</t>
  </si>
  <si>
    <t>Audrey Randall</t>
  </si>
  <si>
    <t>Oliver Scott</t>
  </si>
  <si>
    <t>Simon King</t>
  </si>
  <si>
    <t>Karen Ellison</t>
  </si>
  <si>
    <t>Luke Fisher</t>
  </si>
  <si>
    <t>Lily Campbell</t>
  </si>
  <si>
    <t>Samantha Avery</t>
  </si>
  <si>
    <t>Abigail Underwood</t>
  </si>
  <si>
    <t>Lisa Martin</t>
  </si>
  <si>
    <t>Matt MacLeod</t>
  </si>
  <si>
    <t>Rose May</t>
  </si>
  <si>
    <t>Trevor Jackson</t>
  </si>
  <si>
    <t>Stephen King</t>
  </si>
  <si>
    <t>Matt Turner</t>
  </si>
  <si>
    <t>Dominic Henderson</t>
  </si>
  <si>
    <t>Mary Paige</t>
  </si>
  <si>
    <t>Ryan Clarkson</t>
  </si>
  <si>
    <t>Austin Nash</t>
  </si>
  <si>
    <t>Alan Watson</t>
  </si>
  <si>
    <t>Megan Metcalfe</t>
  </si>
  <si>
    <t>Kevin Miller</t>
  </si>
  <si>
    <t>Jason Langdon</t>
  </si>
  <si>
    <t>Blake Young</t>
  </si>
  <si>
    <t>Sean Short</t>
  </si>
  <si>
    <t>Brandon Cameron</t>
  </si>
  <si>
    <t>Carol Dickens</t>
  </si>
  <si>
    <t>Audrey Skinner</t>
  </si>
  <si>
    <t>Nicholas Buckland</t>
  </si>
  <si>
    <t>Rebecca Underwood</t>
  </si>
  <si>
    <t>Matt Parsons</t>
  </si>
  <si>
    <t>Jason Murray</t>
  </si>
  <si>
    <t>Penelope Jackson</t>
  </si>
  <si>
    <t>Carol Ince</t>
  </si>
  <si>
    <t>Trevor Fraser</t>
  </si>
  <si>
    <t>Lucas Gibson</t>
  </si>
  <si>
    <t>Sebastian Avery</t>
  </si>
  <si>
    <t>Vanessa Brown</t>
  </si>
  <si>
    <t>Ava Underwood</t>
  </si>
  <si>
    <t>Zoe Payne</t>
  </si>
  <si>
    <t>Mary Davidson</t>
  </si>
  <si>
    <t>Yvonne Hart</t>
  </si>
  <si>
    <t>Alan Hill</t>
  </si>
  <si>
    <t>Rachel Hill</t>
  </si>
  <si>
    <t>Jonathan Welch</t>
  </si>
  <si>
    <t>Rachel Baker</t>
  </si>
  <si>
    <t>Warren Knox</t>
  </si>
  <si>
    <t>Jennifer Peters</t>
  </si>
  <si>
    <t>Diane McGrath</t>
  </si>
  <si>
    <t>Nicholas Mackenzie</t>
  </si>
  <si>
    <t>Matt Vaughan</t>
  </si>
  <si>
    <t>Bella Pullman</t>
  </si>
  <si>
    <t>Caroline Rampling</t>
  </si>
  <si>
    <t>Charles MacLeod</t>
  </si>
  <si>
    <t>Charles Langdon</t>
  </si>
  <si>
    <t>Stephen Welch</t>
  </si>
  <si>
    <t>Julian Welch</t>
  </si>
  <si>
    <t>Amy Watson</t>
  </si>
  <si>
    <t>Deirdre Lewis</t>
  </si>
  <si>
    <t>Bella Hart</t>
  </si>
  <si>
    <t>Luke Welch</t>
  </si>
  <si>
    <t>Claire Blake</t>
  </si>
  <si>
    <t>Andrew Fisher</t>
  </si>
  <si>
    <t>Liam Mackenzie</t>
  </si>
  <si>
    <t>Chloe Sharp</t>
  </si>
  <si>
    <t>Adam Hamilton</t>
  </si>
  <si>
    <t>Bernadette Dowd</t>
  </si>
  <si>
    <t>Dan Campbell</t>
  </si>
  <si>
    <t>Amelia Morrison</t>
  </si>
  <si>
    <t>Rachel Knox</t>
  </si>
  <si>
    <t>Evan Grant</t>
  </si>
  <si>
    <t>Mary Peters</t>
  </si>
  <si>
    <t>Ella Baker</t>
  </si>
  <si>
    <t>Emma Turner</t>
  </si>
  <si>
    <t>Jason Marshall</t>
  </si>
  <si>
    <t>Liam Buckland</t>
  </si>
  <si>
    <t>Mary Hudson</t>
  </si>
  <si>
    <t>Hannah Underwood</t>
  </si>
  <si>
    <t>Abigail Hodges</t>
  </si>
  <si>
    <t>Sally Simpson</t>
  </si>
  <si>
    <t>Madeleine Mills</t>
  </si>
  <si>
    <t>Sam Ferguson</t>
  </si>
  <si>
    <t>Anne Russell</t>
  </si>
  <si>
    <t>Sean Dowd</t>
  </si>
  <si>
    <t>Oliver Hughes</t>
  </si>
  <si>
    <t>Blake Wilson</t>
  </si>
  <si>
    <t>Sam Edmunds</t>
  </si>
  <si>
    <t>Victor Underwood</t>
  </si>
  <si>
    <t>Evan Payne</t>
  </si>
  <si>
    <t>Gabrielle Wallace</t>
  </si>
  <si>
    <t>Tracey Oliver</t>
  </si>
  <si>
    <t>Lauren MacLeod</t>
  </si>
  <si>
    <t>Diana Randall</t>
  </si>
  <si>
    <t>Edward Mills</t>
  </si>
  <si>
    <t>Anna Peters</t>
  </si>
  <si>
    <t>Gavin Buckland</t>
  </si>
  <si>
    <t>Ella Watson</t>
  </si>
  <si>
    <t>Amanda Randall</t>
  </si>
  <si>
    <t>William Duncan</t>
  </si>
  <si>
    <t>Jonathan Dickens</t>
  </si>
  <si>
    <t>Rose Berry</t>
  </si>
  <si>
    <t>Dorothy Hemmings</t>
  </si>
  <si>
    <t>Angela Wilkins</t>
  </si>
  <si>
    <t>Vanessa Simpson</t>
  </si>
  <si>
    <t>Grace Graham</t>
  </si>
  <si>
    <t>Evan Hughes</t>
  </si>
  <si>
    <t>Jason Anderson</t>
  </si>
  <si>
    <t>Michael Dyer</t>
  </si>
  <si>
    <t>Faith Murray</t>
  </si>
  <si>
    <t>Madeleine Hudson</t>
  </si>
  <si>
    <t>Luke Hardacre</t>
  </si>
  <si>
    <t>Natalie Glover</t>
  </si>
  <si>
    <t>Jack Greene</t>
  </si>
  <si>
    <t>Michael Roberts</t>
  </si>
  <si>
    <t>Virginia Clarkson</t>
  </si>
  <si>
    <t>Sally Terry</t>
  </si>
  <si>
    <t>Penelope Wilson</t>
  </si>
  <si>
    <t>Justin Piper</t>
  </si>
  <si>
    <t>Fiona Piper</t>
  </si>
  <si>
    <t>Connor Miller</t>
  </si>
  <si>
    <t>Gavin Springer</t>
  </si>
  <si>
    <t>Peter Slater</t>
  </si>
  <si>
    <t>Emma Short</t>
  </si>
  <si>
    <t>Amy Coleman</t>
  </si>
  <si>
    <t>Stephen Anderson</t>
  </si>
  <si>
    <t>Sam Gibson</t>
  </si>
  <si>
    <t>Yvonne Marshall</t>
  </si>
  <si>
    <t>Dorothy Paterson</t>
  </si>
  <si>
    <t>Edward McGrath</t>
  </si>
  <si>
    <t>Lisa Simpson</t>
  </si>
  <si>
    <t>Caroline Taylor</t>
  </si>
  <si>
    <t>Lily Hunter</t>
  </si>
  <si>
    <t>Carolyn Ferguson</t>
  </si>
  <si>
    <t>Dan Glover</t>
  </si>
  <si>
    <t>Phil Kerr</t>
  </si>
  <si>
    <t>Richard Nash</t>
  </si>
  <si>
    <t>Anne Reid</t>
  </si>
  <si>
    <t>Max Ball</t>
  </si>
  <si>
    <t>Paul Smith</t>
  </si>
  <si>
    <t>Carl Paterson</t>
  </si>
  <si>
    <t>Joe Coleman</t>
  </si>
  <si>
    <t>Lucas Ogden</t>
  </si>
  <si>
    <t>Jane Reid</t>
  </si>
  <si>
    <t>Megan Johnston</t>
  </si>
  <si>
    <t>Connor Rees</t>
  </si>
  <si>
    <t>Paul Bailey</t>
  </si>
  <si>
    <t>Adam Butler</t>
  </si>
  <si>
    <t>Alison Ferguson</t>
  </si>
  <si>
    <t>Michelle Walker</t>
  </si>
  <si>
    <t>Jennifer Chapman</t>
  </si>
  <si>
    <t>Trevor Brown</t>
  </si>
  <si>
    <t>Ryan Welch</t>
  </si>
  <si>
    <t>Nicola Hodges</t>
  </si>
  <si>
    <t>Jake Stewart</t>
  </si>
  <si>
    <t>Caroline Clark</t>
  </si>
  <si>
    <t>Adam Hemmings</t>
  </si>
  <si>
    <t>Elizabeth Parsons</t>
  </si>
  <si>
    <t>Jake Jones</t>
  </si>
  <si>
    <t>Mary Nolan</t>
  </si>
  <si>
    <t>Deirdre Abraham</t>
  </si>
  <si>
    <t>John Arnold</t>
  </si>
  <si>
    <t>Lucas Butler</t>
  </si>
  <si>
    <t>Joe Russell</t>
  </si>
  <si>
    <t>Trevor Lyman</t>
  </si>
  <si>
    <t>Luke Miller</t>
  </si>
  <si>
    <t>Jennifer Abraham</t>
  </si>
  <si>
    <t>Rebecca Johnston</t>
  </si>
  <si>
    <t>Sonia Bower</t>
  </si>
  <si>
    <t>Joshua Hughes</t>
  </si>
  <si>
    <t>Jacob Marshall</t>
  </si>
  <si>
    <t>Trevor Robertson</t>
  </si>
  <si>
    <t>Deirdre Fraser</t>
  </si>
  <si>
    <t>Jane Lawrence</t>
  </si>
  <si>
    <t>Grace Ogden</t>
  </si>
  <si>
    <t>Jonathan Martin</t>
  </si>
  <si>
    <t>Joan Newman</t>
  </si>
  <si>
    <t>Lisa Morgan</t>
  </si>
  <si>
    <t>Diane Oliver</t>
  </si>
  <si>
    <t>Felicity Lambert</t>
  </si>
  <si>
    <t>Audrey Short</t>
  </si>
  <si>
    <t>Dorothy Hughes</t>
  </si>
  <si>
    <t>Emma Bower</t>
  </si>
  <si>
    <t>William Ogden</t>
  </si>
  <si>
    <t>Rose Parr</t>
  </si>
  <si>
    <t>Stewart Rutherford</t>
  </si>
  <si>
    <t>Luke Gray</t>
  </si>
  <si>
    <t>Jake Poole</t>
  </si>
  <si>
    <t>Stewart Hudson</t>
  </si>
  <si>
    <t>Dominic Roberts</t>
  </si>
  <si>
    <t>Alexander Mills</t>
  </si>
  <si>
    <t>Faith Poole</t>
  </si>
  <si>
    <t>Sophie Black</t>
  </si>
  <si>
    <t>Megan Campbell</t>
  </si>
  <si>
    <t>Alan Avery</t>
  </si>
  <si>
    <t>Caroline Hudson</t>
  </si>
  <si>
    <t>Virginia Forsyth</t>
  </si>
  <si>
    <t>Hannah Peake</t>
  </si>
  <si>
    <t>Angela Cameron</t>
  </si>
  <si>
    <t>Dorothy Ellison</t>
  </si>
  <si>
    <t>Neil Fisher</t>
  </si>
  <si>
    <t>Jennifer Knox</t>
  </si>
  <si>
    <t>Sonia McGrath</t>
  </si>
  <si>
    <t>Harry Peters</t>
  </si>
  <si>
    <t>Thomas Black</t>
  </si>
  <si>
    <t>John Cornish</t>
  </si>
  <si>
    <t>Carol Glover</t>
  </si>
  <si>
    <t>Donna Allan</t>
  </si>
  <si>
    <t>Deirdre Brown</t>
  </si>
  <si>
    <t>Blake Dickens</t>
  </si>
  <si>
    <t>Bernadette Hardacre</t>
  </si>
  <si>
    <t>Sally Bower</t>
  </si>
  <si>
    <t>Zoe Anderson</t>
  </si>
  <si>
    <t>Ruth Paige</t>
  </si>
  <si>
    <t>Dominic Taylor</t>
  </si>
  <si>
    <t>Claire Paige</t>
  </si>
  <si>
    <t>Piers Kerr</t>
  </si>
  <si>
    <t>John Scott</t>
  </si>
  <si>
    <t>Jack Fisher</t>
  </si>
  <si>
    <t>Lauren Russell</t>
  </si>
  <si>
    <t>Alan Sanderson</t>
  </si>
  <si>
    <t>Carol Brown</t>
  </si>
  <si>
    <t>Carl Lyman</t>
  </si>
  <si>
    <t>Brian Black</t>
  </si>
  <si>
    <t>Molly Taylor</t>
  </si>
  <si>
    <t>Sonia Rutherford</t>
  </si>
  <si>
    <t>Tim Baker</t>
  </si>
  <si>
    <t>Amelia Hill</t>
  </si>
  <si>
    <t>Austin Russell</t>
  </si>
  <si>
    <t>Stephen Lewis</t>
  </si>
  <si>
    <t>Dorothy Rutherford</t>
  </si>
  <si>
    <t>Matt Ross</t>
  </si>
  <si>
    <t>Blake Wallace</t>
  </si>
  <si>
    <t>Rachel Skinner</t>
  </si>
  <si>
    <t>Sebastian Brown</t>
  </si>
  <si>
    <t>Charles Kerr</t>
  </si>
  <si>
    <t>Olivia Ogden</t>
  </si>
  <si>
    <t>Dylan Metcalfe</t>
  </si>
  <si>
    <t>Jasmine Gray</t>
  </si>
  <si>
    <t>Felicity Hudson</t>
  </si>
  <si>
    <t>Fiona Morgan</t>
  </si>
  <si>
    <t>Ava Mills</t>
  </si>
  <si>
    <t>Alan Terry</t>
  </si>
  <si>
    <t>Felicity Gibson</t>
  </si>
  <si>
    <t>Alison Mitchell</t>
  </si>
  <si>
    <t>Matt Abraham</t>
  </si>
  <si>
    <t>Tim Forsyth</t>
  </si>
  <si>
    <t>Lucas Terry</t>
  </si>
  <si>
    <t>Joshua Murray</t>
  </si>
  <si>
    <t>Alan Lyman</t>
  </si>
  <si>
    <t>Claire Scott</t>
  </si>
  <si>
    <t>Katherine Duncan</t>
  </si>
  <si>
    <t>Andrew Ogden</t>
  </si>
  <si>
    <t>Yvonne Fisher</t>
  </si>
  <si>
    <t>Anna Short</t>
  </si>
  <si>
    <t>Sean Butler</t>
  </si>
  <si>
    <t>Deirdre Edmunds</t>
  </si>
  <si>
    <t>Evan Ball</t>
  </si>
  <si>
    <t>Matt Davidson</t>
  </si>
  <si>
    <t>Jasmine May</t>
  </si>
  <si>
    <t>Anthony Forsyth</t>
  </si>
  <si>
    <t>Michael Pullman</t>
  </si>
  <si>
    <t>Jason McGrath</t>
  </si>
  <si>
    <t>Boris Butler</t>
  </si>
  <si>
    <t>Thomas Watson</t>
  </si>
  <si>
    <t>Samantha Slater</t>
  </si>
  <si>
    <t>Una Quinn</t>
  </si>
  <si>
    <t>Jonathan Oliver</t>
  </si>
  <si>
    <t>Michelle Morgan</t>
  </si>
  <si>
    <t>Sally Randall</t>
  </si>
  <si>
    <t>Amanda Edmunds</t>
  </si>
  <si>
    <t>Diane Cameron</t>
  </si>
  <si>
    <t>Rachel Hudson</t>
  </si>
  <si>
    <t>Liam Sutherland</t>
  </si>
  <si>
    <t>Amelia Fisher</t>
  </si>
  <si>
    <t>Simon Abraham</t>
  </si>
  <si>
    <t>Jason Gill</t>
  </si>
  <si>
    <t>Gavin Blake</t>
  </si>
  <si>
    <t>Chloe Clark</t>
  </si>
  <si>
    <t>Wanda Fisher</t>
  </si>
  <si>
    <t>Lisa Hughes</t>
  </si>
  <si>
    <t>Megan Russell</t>
  </si>
  <si>
    <t>Dylan Chapman</t>
  </si>
  <si>
    <t>Nicholas King</t>
  </si>
  <si>
    <t>Wanda Blake</t>
  </si>
  <si>
    <t>James Ince</t>
  </si>
  <si>
    <t>Jason Walsh</t>
  </si>
  <si>
    <t>Dylan Hardacre</t>
  </si>
  <si>
    <t>Benjamin Jones</t>
  </si>
  <si>
    <t>Julia Campbell</t>
  </si>
  <si>
    <t>Heather Johnston</t>
  </si>
  <si>
    <t>Cameron Parr</t>
  </si>
  <si>
    <t>Thomas Springer</t>
  </si>
  <si>
    <t>Oliver Jones</t>
  </si>
  <si>
    <t>Gordon Ferguson</t>
  </si>
  <si>
    <t>Leah Davidson</t>
  </si>
  <si>
    <t>Anne Mackay</t>
  </si>
  <si>
    <t>Joan Mitchell</t>
  </si>
  <si>
    <t>Dan Morrison</t>
  </si>
  <si>
    <t>Sophie Davidson</t>
  </si>
  <si>
    <t>Faith Turner</t>
  </si>
  <si>
    <t>Bernadette May</t>
  </si>
  <si>
    <t>Lucas Rutherford</t>
  </si>
  <si>
    <t>Theresa Smith</t>
  </si>
  <si>
    <t>Ella Rees</t>
  </si>
  <si>
    <t>Ryan Ellison</t>
  </si>
  <si>
    <t>Carl Martin</t>
  </si>
  <si>
    <t>Sean Peake</t>
  </si>
  <si>
    <t>Abigail Ogden</t>
  </si>
  <si>
    <t>Sue Glover</t>
  </si>
  <si>
    <t>Stewart Davies</t>
  </si>
  <si>
    <t>Hannah McDonald</t>
  </si>
  <si>
    <t>Tim James</t>
  </si>
  <si>
    <t>Elizabeth Bond</t>
  </si>
  <si>
    <t>Deirdre Burgess</t>
  </si>
  <si>
    <t>Penelope Pullman</t>
  </si>
  <si>
    <t>Neil Harris</t>
  </si>
  <si>
    <t>Grace Davidson</t>
  </si>
  <si>
    <t>Stephen Watson</t>
  </si>
  <si>
    <t>Katherine Dyer</t>
  </si>
  <si>
    <t>Piers Pullman</t>
  </si>
  <si>
    <t>Dorothy Baker</t>
  </si>
  <si>
    <t>Dominic Morrison</t>
  </si>
  <si>
    <t>Matt Russell</t>
  </si>
  <si>
    <t>Felicity Payne</t>
  </si>
  <si>
    <t>Connor White</t>
  </si>
  <si>
    <t>Irene Roberts</t>
  </si>
  <si>
    <t>Jan McDonald</t>
  </si>
  <si>
    <t>Jason Mitchell</t>
  </si>
  <si>
    <t>Lillian Oliver</t>
  </si>
  <si>
    <t>Victoria Nolan</t>
  </si>
  <si>
    <t>Justin Kelly</t>
  </si>
  <si>
    <t>Dorothy Wright</t>
  </si>
  <si>
    <t>Kylie Mackenzie</t>
  </si>
  <si>
    <t>Emily Piper</t>
  </si>
  <si>
    <t>Jake Sanderson</t>
  </si>
  <si>
    <t>Andrea Alsop</t>
  </si>
  <si>
    <t>Oliver Campbell</t>
  </si>
  <si>
    <t>Claire Ball</t>
  </si>
  <si>
    <t>Nicholas Hudson</t>
  </si>
  <si>
    <t>Colin Walsh</t>
  </si>
  <si>
    <t>Blake Manning</t>
  </si>
  <si>
    <t>William Lambert</t>
  </si>
  <si>
    <t>Anthony Davidson</t>
  </si>
  <si>
    <t>Keith Alsop</t>
  </si>
  <si>
    <t>Lucas Newman</t>
  </si>
  <si>
    <t>Blake White</t>
  </si>
  <si>
    <t>Sam Underwood</t>
  </si>
  <si>
    <t>Joseph Hodges</t>
  </si>
  <si>
    <t>David Metcalfe</t>
  </si>
  <si>
    <t>Rebecca MacLeod</t>
  </si>
  <si>
    <t>Wendy Parr</t>
  </si>
  <si>
    <t>Benjamin Hughes</t>
  </si>
  <si>
    <t>Gordon Fisher</t>
  </si>
  <si>
    <t>Alan Mackenzie</t>
  </si>
  <si>
    <t>Jane Nash</t>
  </si>
  <si>
    <t>Brian Jackson</t>
  </si>
  <si>
    <t>Nathan Morgan</t>
  </si>
  <si>
    <t>Emily Rees</t>
  </si>
  <si>
    <t>Isaac Newman</t>
  </si>
  <si>
    <t>Sophie Turner</t>
  </si>
  <si>
    <t>Luke Hart</t>
  </si>
  <si>
    <t>Ruth Davies</t>
  </si>
  <si>
    <t>Matt Fraser</t>
  </si>
  <si>
    <t>Dominic Knox</t>
  </si>
  <si>
    <t>Stephen Bell</t>
  </si>
  <si>
    <t>Boris Simpson</t>
  </si>
  <si>
    <t>Andrea Marshall</t>
  </si>
  <si>
    <t>Nicholas Coleman</t>
  </si>
  <si>
    <t>Austin Brown</t>
  </si>
  <si>
    <t>Olivia Hudson</t>
  </si>
  <si>
    <t>Rachel Dowd</t>
  </si>
  <si>
    <t>Fiona Hemmings</t>
  </si>
  <si>
    <t>Deirdre Rampling</t>
  </si>
  <si>
    <t>Pippa Bond</t>
  </si>
  <si>
    <t>Dan Black</t>
  </si>
  <si>
    <t>Dylan Payne</t>
  </si>
  <si>
    <t>Dylan Vaughan</t>
  </si>
  <si>
    <t>Mary Greene</t>
  </si>
  <si>
    <t>Gordon Clarkson</t>
  </si>
  <si>
    <t>Richard Mackay</t>
  </si>
  <si>
    <t>Oliver Sanderson</t>
  </si>
  <si>
    <t>Steven Cornish</t>
  </si>
  <si>
    <t>Elizabeth Arnold</t>
  </si>
  <si>
    <t>Richard Chapman</t>
  </si>
  <si>
    <t>Oliver Roberts</t>
  </si>
  <si>
    <t>Dylan Walsh</t>
  </si>
  <si>
    <t>Ian Powell</t>
  </si>
  <si>
    <t>Robert Wilkins</t>
  </si>
  <si>
    <t>Anna Jones</t>
  </si>
  <si>
    <t>Stephanie Morrison</t>
  </si>
  <si>
    <t>Lauren Skinner</t>
  </si>
  <si>
    <t>Felicity Buckland</t>
  </si>
  <si>
    <t>William Sanderson</t>
  </si>
  <si>
    <t>Sebastian Peters</t>
  </si>
  <si>
    <t>David Alsop</t>
  </si>
  <si>
    <t>Virginia Jones</t>
  </si>
  <si>
    <t>Charles Mills</t>
  </si>
  <si>
    <t>David Greene</t>
  </si>
  <si>
    <t>Joan Oliver</t>
  </si>
  <si>
    <t>Mary Hemmings</t>
  </si>
  <si>
    <t>Jan Gill</t>
  </si>
  <si>
    <t>James Hodges</t>
  </si>
  <si>
    <t>Virginia Hodges</t>
  </si>
  <si>
    <t>Theresa Mathis</t>
  </si>
  <si>
    <t>Andrea Churchill</t>
  </si>
  <si>
    <t>Liam Clark</t>
  </si>
  <si>
    <t>Karen Walker</t>
  </si>
  <si>
    <t>Charles Powell</t>
  </si>
  <si>
    <t>Christopher Fisher</t>
  </si>
  <si>
    <t>Dorothy Vance</t>
  </si>
  <si>
    <t>Emma Cameron</t>
  </si>
  <si>
    <t>Justin Baker</t>
  </si>
  <si>
    <t>Joe Henderson</t>
  </si>
  <si>
    <t>Leonard Gill</t>
  </si>
  <si>
    <t>Leonard Ball</t>
  </si>
  <si>
    <t>Max Short</t>
  </si>
  <si>
    <t>Jane White</t>
  </si>
  <si>
    <t>Audrey Hughes</t>
  </si>
  <si>
    <t>Cameron Jones</t>
  </si>
  <si>
    <t>Warren Parsons</t>
  </si>
  <si>
    <t>Piers Mitchell</t>
  </si>
  <si>
    <t>Wanda Morgan</t>
  </si>
  <si>
    <t>Jan White</t>
  </si>
  <si>
    <t>Piers Dyer</t>
  </si>
  <si>
    <t>Steven Grant</t>
  </si>
  <si>
    <t>Carolyn Harris</t>
  </si>
  <si>
    <t>Frank Peake</t>
  </si>
  <si>
    <t>Richard Anderson</t>
  </si>
  <si>
    <t>Andrea Forsyth</t>
  </si>
  <si>
    <t>Alexander Reid</t>
  </si>
  <si>
    <t>Sean Springer</t>
  </si>
  <si>
    <t>Sonia Coleman</t>
  </si>
  <si>
    <t>Steven Watson</t>
  </si>
  <si>
    <t>Yvonne Graham</t>
  </si>
  <si>
    <t>Leonard Ferguson</t>
  </si>
  <si>
    <t>Penelope Howard</t>
  </si>
  <si>
    <t>Harry Lyman</t>
  </si>
  <si>
    <t>Luke James</t>
  </si>
  <si>
    <t>Jake Newman</t>
  </si>
  <si>
    <t>Bernadette Reid</t>
  </si>
  <si>
    <t>Abigail Walsh</t>
  </si>
  <si>
    <t>Piers Campbell</t>
  </si>
  <si>
    <t>Piers Newman</t>
  </si>
  <si>
    <t>Dominic Vance</t>
  </si>
  <si>
    <t>Elizabeth Parr</t>
  </si>
  <si>
    <t>Faith Harris</t>
  </si>
  <si>
    <t>Joshua James</t>
  </si>
  <si>
    <t>Boris Quinn</t>
  </si>
  <si>
    <t>Amanda Howard</t>
  </si>
  <si>
    <t>Julian Jones</t>
  </si>
  <si>
    <t>Ian Avery</t>
  </si>
  <si>
    <t>Max Quinn</t>
  </si>
  <si>
    <t>Edward Vaughan</t>
  </si>
  <si>
    <t>Abigail Skinner</t>
  </si>
  <si>
    <t>Nicola Watson</t>
  </si>
  <si>
    <t>Joseph Scott</t>
  </si>
  <si>
    <t>Max Lee</t>
  </si>
  <si>
    <t>Connor James</t>
  </si>
  <si>
    <t>Eric Hemmings</t>
  </si>
  <si>
    <t>Leonard Rutherford</t>
  </si>
  <si>
    <t>Richard Clarkson</t>
  </si>
  <si>
    <t>Peter May</t>
  </si>
  <si>
    <t>Rachel Welch</t>
  </si>
  <si>
    <t>Colin Johnston</t>
  </si>
  <si>
    <t>Dylan Mitchell</t>
  </si>
  <si>
    <t>Wendy Hamilton</t>
  </si>
  <si>
    <t>Stewart Jackson</t>
  </si>
  <si>
    <t>Natalie Sutherland</t>
  </si>
  <si>
    <t>Fiona McDonald</t>
  </si>
  <si>
    <t>Luke Burgess</t>
  </si>
  <si>
    <t>Anne Parr</t>
  </si>
  <si>
    <t>Robert Mackenzie</t>
  </si>
  <si>
    <t>Rachel Ince</t>
  </si>
  <si>
    <t>Blake Simpson</t>
  </si>
  <si>
    <t>Lily Grant</t>
  </si>
  <si>
    <t>Julian Powell</t>
  </si>
  <si>
    <t>Madeleine James</t>
  </si>
  <si>
    <t>Joanne Russell</t>
  </si>
  <si>
    <t>Edward Oliver</t>
  </si>
  <si>
    <t>Dominic Martin</t>
  </si>
  <si>
    <t>Samantha Walker</t>
  </si>
  <si>
    <t>Rachel Black</t>
  </si>
  <si>
    <t>Gordon White</t>
  </si>
  <si>
    <t>Gavin MacLeod</t>
  </si>
  <si>
    <t>Maria Murray</t>
  </si>
  <si>
    <t>Anne Nash</t>
  </si>
  <si>
    <t>Joseph Newman</t>
  </si>
  <si>
    <t>Steven Wright</t>
  </si>
  <si>
    <t>Isaac McDonald</t>
  </si>
  <si>
    <t>Evan Walker</t>
  </si>
  <si>
    <t>Adam Turner</t>
  </si>
  <si>
    <t>Ryan Lambert</t>
  </si>
  <si>
    <t>David Poole</t>
  </si>
  <si>
    <t>Joan Metcalfe</t>
  </si>
  <si>
    <t>Heather Gill</t>
  </si>
  <si>
    <t>John Henderson</t>
  </si>
  <si>
    <t>Jennifer Graham</t>
  </si>
  <si>
    <t>Emily Henderson</t>
  </si>
  <si>
    <t>Brandon Terry</t>
  </si>
  <si>
    <t>Natalie Bower</t>
  </si>
  <si>
    <t>Sue Lyman</t>
  </si>
  <si>
    <t>Vanessa Parsons</t>
  </si>
  <si>
    <t>Jasmine Ross</t>
  </si>
  <si>
    <t>Joshua Parsons</t>
  </si>
  <si>
    <t>Edward Blake</t>
  </si>
  <si>
    <t>Liam Burgess</t>
  </si>
  <si>
    <t>Leah Lambert</t>
  </si>
  <si>
    <t>Simon Henderson</t>
  </si>
  <si>
    <t>Zoe Vaughan</t>
  </si>
  <si>
    <t>Christopher Hunter</t>
  </si>
  <si>
    <t>Frank Rampling</t>
  </si>
  <si>
    <t>Angela Berry</t>
  </si>
  <si>
    <t>Colin Peake</t>
  </si>
  <si>
    <t>Sam Anderson</t>
  </si>
  <si>
    <t>Gabrielle Jones</t>
  </si>
  <si>
    <t>William Glover</t>
  </si>
  <si>
    <t>Rachel Lambert</t>
  </si>
  <si>
    <t>Steven North</t>
  </si>
  <si>
    <t>Megan Ross</t>
  </si>
  <si>
    <t>Nathan Dickens</t>
  </si>
  <si>
    <t>Edward Ince</t>
  </si>
  <si>
    <t>Bernadette Jones</t>
  </si>
  <si>
    <t>Victoria Greene</t>
  </si>
  <si>
    <t>Amelia Paterson</t>
  </si>
  <si>
    <t>Matt Short</t>
  </si>
  <si>
    <t>Heather Burgess</t>
  </si>
  <si>
    <t>Leonard Roberts</t>
  </si>
  <si>
    <t>Ryan Underwood</t>
  </si>
  <si>
    <t>Amelia Clarkson</t>
  </si>
  <si>
    <t>Rachel Grant</t>
  </si>
  <si>
    <t>Peter Sanderson</t>
  </si>
  <si>
    <t>Anthony Morrison</t>
  </si>
  <si>
    <t>Brandon Lee</t>
  </si>
  <si>
    <t>Ryan Ince</t>
  </si>
  <si>
    <t>Jake Randall</t>
  </si>
  <si>
    <t>Sonia Cameron</t>
  </si>
  <si>
    <t>Liam Simpson</t>
  </si>
  <si>
    <t>Frank Hart</t>
  </si>
  <si>
    <t>Anthony Hughes</t>
  </si>
  <si>
    <t>Jessica Quinn</t>
  </si>
  <si>
    <t>Fiona Churchill</t>
  </si>
  <si>
    <t>Harry Watson</t>
  </si>
  <si>
    <t>Melanie Baker</t>
  </si>
  <si>
    <t>Sam Roberts</t>
  </si>
  <si>
    <t>Jasmine Howard</t>
  </si>
  <si>
    <t>Brian Langdon</t>
  </si>
  <si>
    <t>Felicity Ball</t>
  </si>
  <si>
    <t>Ruth Baker</t>
  </si>
  <si>
    <t>Robert Anderson</t>
  </si>
  <si>
    <t>Madeleine Clarkson</t>
  </si>
  <si>
    <t>Molly Langdon</t>
  </si>
  <si>
    <t>Alexander Newman</t>
  </si>
  <si>
    <t>Amanda Poole</t>
  </si>
  <si>
    <t>Katherine Davidson</t>
  </si>
  <si>
    <t>Christian Bailey</t>
  </si>
  <si>
    <t>David Mackenzie</t>
  </si>
  <si>
    <t>Gordon Slater</t>
  </si>
  <si>
    <t>Keith Jones</t>
  </si>
  <si>
    <t>Molly Forsyth</t>
  </si>
  <si>
    <t>Dominic Cornish</t>
  </si>
  <si>
    <t>Diana Mackay</t>
  </si>
  <si>
    <t>Claire Buckland</t>
  </si>
  <si>
    <t>Joanne Slater</t>
  </si>
  <si>
    <t>Megan Skinner</t>
  </si>
  <si>
    <t>Madeleine Fraser</t>
  </si>
  <si>
    <t>John Poole</t>
  </si>
  <si>
    <t>Jan Alsop</t>
  </si>
  <si>
    <t>Gabrielle Berry</t>
  </si>
  <si>
    <t>Leonard May</t>
  </si>
  <si>
    <t>Owen Clark</t>
  </si>
  <si>
    <t>Jason Kerr</t>
  </si>
  <si>
    <t>Thomas Kerr</t>
  </si>
  <si>
    <t>Anne Wilkins</t>
  </si>
  <si>
    <t>Kevin Stewart</t>
  </si>
  <si>
    <t>Joanne Churchill</t>
  </si>
  <si>
    <t>Colin Nolan</t>
  </si>
  <si>
    <t>Colin Fisher</t>
  </si>
  <si>
    <t>Piers Anderson</t>
  </si>
  <si>
    <t>Blake Morrison</t>
  </si>
  <si>
    <t>Chloe Reid</t>
  </si>
  <si>
    <t>Felicity Turner</t>
  </si>
  <si>
    <t>Molly Simpson</t>
  </si>
  <si>
    <t>Colin Dyer</t>
  </si>
  <si>
    <t>Katherine McDonald</t>
  </si>
  <si>
    <t>Jake Gibson</t>
  </si>
  <si>
    <t>Nathan Roberts</t>
  </si>
  <si>
    <t>Olivia Coleman</t>
  </si>
  <si>
    <t>Matt Forsyth</t>
  </si>
  <si>
    <t>Carolyn Manning</t>
  </si>
  <si>
    <t>Kevin Quinn</t>
  </si>
  <si>
    <t>Thomas Langdon</t>
  </si>
  <si>
    <t>Melanie Metcalfe</t>
  </si>
  <si>
    <t>Jonathan Parr</t>
  </si>
  <si>
    <t>Jonathan Payne</t>
  </si>
  <si>
    <t>Melanie Rees</t>
  </si>
  <si>
    <t>Amanda MacLeod</t>
  </si>
  <si>
    <t>Boris Cameron</t>
  </si>
  <si>
    <t>Boris May</t>
  </si>
  <si>
    <t>Wanda Mills</t>
  </si>
  <si>
    <t>Penelope Henderson</t>
  </si>
  <si>
    <t>Evan Quinn</t>
  </si>
  <si>
    <t>Rachel Bailey</t>
  </si>
  <si>
    <t>Nathan Pullman</t>
  </si>
  <si>
    <t>Eric Welch</t>
  </si>
  <si>
    <t>Owen Ferguson</t>
  </si>
  <si>
    <t>Molly Sharp</t>
  </si>
  <si>
    <t>Jessica Lyman</t>
  </si>
  <si>
    <t>Gabrielle Wilkins</t>
  </si>
  <si>
    <t>Jan MacDonald</t>
  </si>
  <si>
    <t>Ruth White</t>
  </si>
  <si>
    <t>Jack Alsop</t>
  </si>
  <si>
    <t>Michelle Ball</t>
  </si>
  <si>
    <t>Simon Turner</t>
  </si>
  <si>
    <t>Jessica Peake</t>
  </si>
  <si>
    <t>Cameron Robertson</t>
  </si>
  <si>
    <t>Zoe Wright</t>
  </si>
  <si>
    <t>Victor Cameron</t>
  </si>
  <si>
    <t>Julia Churchill</t>
  </si>
  <si>
    <t>Lauren Young</t>
  </si>
  <si>
    <t>James Clark</t>
  </si>
  <si>
    <t>Simon Black</t>
  </si>
  <si>
    <t>Dominic Oliver</t>
  </si>
  <si>
    <t>Sarah Marshall</t>
  </si>
  <si>
    <t>Lily Butler</t>
  </si>
  <si>
    <t>Sonia Hunter</t>
  </si>
  <si>
    <t>Wendy Mills</t>
  </si>
  <si>
    <t>Owen Cornish</t>
  </si>
  <si>
    <t>Steven Taylor</t>
  </si>
  <si>
    <t>Dylan Parr</t>
  </si>
  <si>
    <t>Dylan Berry</t>
  </si>
  <si>
    <t>Austin Lyman</t>
  </si>
  <si>
    <t>Jacob Dickens</t>
  </si>
  <si>
    <t>Bella Ellison</t>
  </si>
  <si>
    <t>Carl Mills</t>
  </si>
  <si>
    <t>Alison Stewart</t>
  </si>
  <si>
    <t>Piers Short</t>
  </si>
  <si>
    <t>Angela Butler</t>
  </si>
  <si>
    <t>Peter Dickens</t>
  </si>
  <si>
    <t>Irene Wilson</t>
  </si>
  <si>
    <t>Michael Terry</t>
  </si>
  <si>
    <t>Sebastian Paterson</t>
  </si>
  <si>
    <t>Benjamin Hill</t>
  </si>
  <si>
    <t>Sam Wilson</t>
  </si>
  <si>
    <t>Dan Underwood</t>
  </si>
  <si>
    <t>Dan Vaughan</t>
  </si>
  <si>
    <t>Leonard Hodges</t>
  </si>
  <si>
    <t>David Terry</t>
  </si>
  <si>
    <t>Karen Marshall</t>
  </si>
  <si>
    <t>Christopher Wright</t>
  </si>
  <si>
    <t>Sue Wallace</t>
  </si>
  <si>
    <t>Amanda Kerr</t>
  </si>
  <si>
    <t>Heather Quinn</t>
  </si>
  <si>
    <t>Liam Robertson</t>
  </si>
  <si>
    <t>Yvonne Edmunds</t>
  </si>
  <si>
    <t>Olivia Duncan</t>
  </si>
  <si>
    <t>Sally Cornish</t>
  </si>
  <si>
    <t>David Clarkson</t>
  </si>
  <si>
    <t>Gabrielle Turner</t>
  </si>
  <si>
    <t>Leonard Allan</t>
  </si>
  <si>
    <t>Abigail Blake</t>
  </si>
  <si>
    <t>Rachel Allan</t>
  </si>
  <si>
    <t>Alan Harris</t>
  </si>
  <si>
    <t>Anthony Mills</t>
  </si>
  <si>
    <t>Dan Morgan</t>
  </si>
  <si>
    <t>Alison Young</t>
  </si>
  <si>
    <t>Caroline Dyer</t>
  </si>
  <si>
    <t>Diane Springer</t>
  </si>
  <si>
    <t>Jennifer Randall</t>
  </si>
  <si>
    <t>Sue Randall</t>
  </si>
  <si>
    <t>Sue Gill</t>
  </si>
  <si>
    <t>Phil Berry</t>
  </si>
  <si>
    <t>Julia Underwood</t>
  </si>
  <si>
    <t>Una Ogden</t>
  </si>
  <si>
    <t>Angela Johnston</t>
  </si>
  <si>
    <t>Phil Mathis</t>
  </si>
  <si>
    <t>Owen Fisher</t>
  </si>
  <si>
    <t>William Harris</t>
  </si>
  <si>
    <t>Stewart Marshall</t>
  </si>
  <si>
    <t>Abigail MacLeod</t>
  </si>
  <si>
    <t>Colin Cornish</t>
  </si>
  <si>
    <t>Kimberly Dickens</t>
  </si>
  <si>
    <t>Faith Glover</t>
  </si>
  <si>
    <t>Yvonne Morrison</t>
  </si>
  <si>
    <t>Andrea Welch</t>
  </si>
  <si>
    <t>Carl Fraser</t>
  </si>
  <si>
    <t>Benjamin MacDonald</t>
  </si>
  <si>
    <t>Edward Allan</t>
  </si>
  <si>
    <t>Chloe Davies</t>
  </si>
  <si>
    <t>Felicity James</t>
  </si>
  <si>
    <t>Julia Mills</t>
  </si>
  <si>
    <t>Owen Edmunds</t>
  </si>
  <si>
    <t>Anna Mathis</t>
  </si>
  <si>
    <t>Claire Bond</t>
  </si>
  <si>
    <t>Diana Nash</t>
  </si>
  <si>
    <t>Leonard Cameron</t>
  </si>
  <si>
    <t>Claire Edmunds</t>
  </si>
  <si>
    <t>Gavin Welch</t>
  </si>
  <si>
    <t>Luke Black</t>
  </si>
  <si>
    <t>Megan Peters</t>
  </si>
  <si>
    <t>Wanda Tucker</t>
  </si>
  <si>
    <t>Zoe Randall</t>
  </si>
  <si>
    <t>Fiona Powell</t>
  </si>
  <si>
    <t>Stewart Johnston</t>
  </si>
  <si>
    <t>Rebecca Vaughan</t>
  </si>
  <si>
    <t>Anna Reid</t>
  </si>
  <si>
    <t>Wendy Martin</t>
  </si>
  <si>
    <t>Dorothy Bell</t>
  </si>
  <si>
    <t>Joanne Henderson</t>
  </si>
  <si>
    <t>William Russell</t>
  </si>
  <si>
    <t>Fiona Ferguson</t>
  </si>
  <si>
    <t>Deirdre Morgan</t>
  </si>
  <si>
    <t>Julia Roberts</t>
  </si>
  <si>
    <t>Leonard Ince</t>
  </si>
  <si>
    <t>Ella Henderson</t>
  </si>
  <si>
    <t>Piers Wright</t>
  </si>
  <si>
    <t>Penelope Ellison</t>
  </si>
  <si>
    <t>Nicola Tucker</t>
  </si>
  <si>
    <t>Molly Campbell</t>
  </si>
  <si>
    <t>Amanda Parsons</t>
  </si>
  <si>
    <t>Edward Lawrence</t>
  </si>
  <si>
    <t>Una McLean</t>
  </si>
  <si>
    <t>Rose Parsons</t>
  </si>
  <si>
    <t>Molly MacLeod</t>
  </si>
  <si>
    <t>Stewart Hughes</t>
  </si>
  <si>
    <t>Thomas Rutherford</t>
  </si>
  <si>
    <t>Michael Bell</t>
  </si>
  <si>
    <t>Isaac Springer</t>
  </si>
  <si>
    <t>Jane Quinn</t>
  </si>
  <si>
    <t>Jason Hemmings</t>
  </si>
  <si>
    <t>Owen Rampling</t>
  </si>
  <si>
    <t>Rebecca Howard</t>
  </si>
  <si>
    <t>Nicola King</t>
  </si>
  <si>
    <t>Diane Rutherford</t>
  </si>
  <si>
    <t>Peter Mackay</t>
  </si>
  <si>
    <t>Alan Wright</t>
  </si>
  <si>
    <t>Faith Carr</t>
  </si>
  <si>
    <t>Abigail Abraham</t>
  </si>
  <si>
    <t>Carolyn Nolan</t>
  </si>
  <si>
    <t>Brandon Butler</t>
  </si>
  <si>
    <t>Jennifer Turner</t>
  </si>
  <si>
    <t>Dominic Scott</t>
  </si>
  <si>
    <t>Penelope Harris</t>
  </si>
  <si>
    <t>Kylie Payne</t>
  </si>
  <si>
    <t>Peter King</t>
  </si>
  <si>
    <t>Yvonne Grant</t>
  </si>
  <si>
    <t>Joseph Young</t>
  </si>
  <si>
    <t>Bernadette Black</t>
  </si>
  <si>
    <t>Nathan Dowd</t>
  </si>
  <si>
    <t>Victor Allan</t>
  </si>
  <si>
    <t>Boris Powell</t>
  </si>
  <si>
    <t>William Sutherland</t>
  </si>
  <si>
    <t>Audrey Morgan</t>
  </si>
  <si>
    <t>Victoria May</t>
  </si>
  <si>
    <t>Irene Burgess</t>
  </si>
  <si>
    <t>Isaac Langdon</t>
  </si>
  <si>
    <t>John Rees</t>
  </si>
  <si>
    <t>Keith Poole</t>
  </si>
  <si>
    <t>Blake North</t>
  </si>
  <si>
    <t>Ava Jones</t>
  </si>
  <si>
    <t>Amanda Bower</t>
  </si>
  <si>
    <t>Yvonne Ellison</t>
  </si>
  <si>
    <t>Sue Underwood</t>
  </si>
  <si>
    <t>Dylan Clark</t>
  </si>
  <si>
    <t>Jacob Paterson</t>
  </si>
  <si>
    <t>Olivia Baker</t>
  </si>
  <si>
    <t>Steven Ince</t>
  </si>
  <si>
    <t>Audrey Thomson</t>
  </si>
  <si>
    <t>Stewart Metcalfe</t>
  </si>
  <si>
    <t>Joe Alsop</t>
  </si>
  <si>
    <t>Rebecca Lyman</t>
  </si>
  <si>
    <t>Stewart Anderson</t>
  </si>
  <si>
    <t>Stewart Langdon</t>
  </si>
  <si>
    <t>Nathan Ogden</t>
  </si>
  <si>
    <t>Julian Burgess</t>
  </si>
  <si>
    <t>Harry Sharp</t>
  </si>
  <si>
    <t>Christian Pullman</t>
  </si>
  <si>
    <t>Kevin Harris</t>
  </si>
  <si>
    <t>Joan Avery</t>
  </si>
  <si>
    <t>Gavin Duncan</t>
  </si>
  <si>
    <t>David Hemmings</t>
  </si>
  <si>
    <t>Megan Dyer</t>
  </si>
  <si>
    <t>Felicity Lawrence</t>
  </si>
  <si>
    <t>Penelope Chapman</t>
  </si>
  <si>
    <t>Sonia Slater</t>
  </si>
  <si>
    <t>Chloe Miller</t>
  </si>
  <si>
    <t>Matt North</t>
  </si>
  <si>
    <t>Vanessa Mathis</t>
  </si>
  <si>
    <t>Amy Lambert</t>
  </si>
  <si>
    <t>Katherine Quinn</t>
  </si>
  <si>
    <t>John Mackenzie</t>
  </si>
  <si>
    <t>Sam Poole</t>
  </si>
  <si>
    <t>Phil Powell</t>
  </si>
  <si>
    <t>Yvonne Davidson</t>
  </si>
  <si>
    <t>Stephen McDonald</t>
  </si>
  <si>
    <t>Leonard Mackenzie</t>
  </si>
  <si>
    <t>Andrew Kerr</t>
  </si>
  <si>
    <t>Ava Piper</t>
  </si>
  <si>
    <t>Tim Graham</t>
  </si>
  <si>
    <t>Amelia Fraser</t>
  </si>
  <si>
    <t>Evan Mills</t>
  </si>
  <si>
    <t>Stephanie Cornish</t>
  </si>
  <si>
    <t>Andrea Sutherland</t>
  </si>
  <si>
    <t>Matt MacDonald</t>
  </si>
  <si>
    <t>Irene Ross</t>
  </si>
  <si>
    <t>Deirdre Grant</t>
  </si>
  <si>
    <t>Lisa Manning</t>
  </si>
  <si>
    <t>Kimberly Blake</t>
  </si>
  <si>
    <t>Charles Alsop</t>
  </si>
  <si>
    <t>Samantha Wilkins</t>
  </si>
  <si>
    <t>Adrian Tucker</t>
  </si>
  <si>
    <t>Caroline Stewart</t>
  </si>
  <si>
    <t>Dan Turner</t>
  </si>
  <si>
    <t>Keith Graham</t>
  </si>
  <si>
    <t>Owen Glover</t>
  </si>
  <si>
    <t>Tim Stewart</t>
  </si>
  <si>
    <t>Richard Bond</t>
  </si>
  <si>
    <t>Deirdre Underwood</t>
  </si>
  <si>
    <t>Dominic Manning</t>
  </si>
  <si>
    <t>Molly Brown</t>
  </si>
  <si>
    <t>Ruth Churchill</t>
  </si>
  <si>
    <t>Gavin Dickens</t>
  </si>
  <si>
    <t>Andrea Short</t>
  </si>
  <si>
    <t>Mary Ball</t>
  </si>
  <si>
    <t>Carl Ferguson</t>
  </si>
  <si>
    <t>Carol Manning</t>
  </si>
  <si>
    <t>Warren Lee</t>
  </si>
  <si>
    <t>Joshua Dyer</t>
  </si>
  <si>
    <t>Caroline Bell</t>
  </si>
  <si>
    <t>Cameron Watson</t>
  </si>
  <si>
    <t>Bernadette Kerr</t>
  </si>
  <si>
    <t>Rose Arnold</t>
  </si>
  <si>
    <t>Sebastian Davidson</t>
  </si>
  <si>
    <t>Christopher Clark</t>
  </si>
  <si>
    <t>Gavin May</t>
  </si>
  <si>
    <t>Alexander Ferguson</t>
  </si>
  <si>
    <t>John Knox</t>
  </si>
  <si>
    <t>Rebecca Mathis</t>
  </si>
  <si>
    <t>Fiona Vaughan</t>
  </si>
  <si>
    <t>Gordon Walsh</t>
  </si>
  <si>
    <t>Molly Cameron</t>
  </si>
  <si>
    <t>Angela Sharp</t>
  </si>
  <si>
    <t>Connor Parr</t>
  </si>
  <si>
    <t>Paul Sharp</t>
  </si>
  <si>
    <t>Madeleine Forsyth</t>
  </si>
  <si>
    <t>Hannah Slater</t>
  </si>
  <si>
    <t>Alexandra Greene</t>
  </si>
  <si>
    <t>Lillian Walsh</t>
  </si>
  <si>
    <t>Victor Ball</t>
  </si>
  <si>
    <t>John Welch</t>
  </si>
  <si>
    <t>Kevin Knox</t>
  </si>
  <si>
    <t>Lillian Wilkins</t>
  </si>
  <si>
    <t>Nicholas Alsop</t>
  </si>
  <si>
    <t>Stewart Sharp</t>
  </si>
  <si>
    <t>Steven MacLeod</t>
  </si>
  <si>
    <t>Anne Chapman</t>
  </si>
  <si>
    <t>Harry Mathis</t>
  </si>
  <si>
    <t>Brian Burgess</t>
  </si>
  <si>
    <t>Isaac Hamilton</t>
  </si>
  <si>
    <t>Jason Baker</t>
  </si>
  <si>
    <t>Jack Walsh</t>
  </si>
  <si>
    <t>Owen Morrison</t>
  </si>
  <si>
    <t>Joanne Randall</t>
  </si>
  <si>
    <t>Elizabeth Tucker</t>
  </si>
  <si>
    <t>Justin Marshall</t>
  </si>
  <si>
    <t>Dominic Randall</t>
  </si>
  <si>
    <t>Diane Pullman</t>
  </si>
  <si>
    <t>Grace Rees</t>
  </si>
  <si>
    <t>Anna King</t>
  </si>
  <si>
    <t>Fiona Manning</t>
  </si>
  <si>
    <t>Vanessa Hunter</t>
  </si>
  <si>
    <t>Ryan Sutherland</t>
  </si>
  <si>
    <t>Adam Short</t>
  </si>
  <si>
    <t>Gordon Hill</t>
  </si>
  <si>
    <t>Katherine Dowd</t>
  </si>
  <si>
    <t>Luke Lawrence</t>
  </si>
  <si>
    <t>Joanne Davies</t>
  </si>
  <si>
    <t>Adrian Forsyth</t>
  </si>
  <si>
    <t>Keith Young</t>
  </si>
  <si>
    <t>James Wallace</t>
  </si>
  <si>
    <t>Jason Young</t>
  </si>
  <si>
    <t>Lillian Vaughan</t>
  </si>
  <si>
    <t>Thomas Fraser</t>
  </si>
  <si>
    <t>Blake Jackson</t>
  </si>
  <si>
    <t>Kylie Quinn</t>
  </si>
  <si>
    <t>Connor Gray</t>
  </si>
  <si>
    <t>Melanie Short</t>
  </si>
  <si>
    <t>Faith Parsons</t>
  </si>
  <si>
    <t>Samantha Edmunds</t>
  </si>
  <si>
    <t>Emily Miller</t>
  </si>
  <si>
    <t>Ruth MacDonald</t>
  </si>
  <si>
    <t>Andrea Wallace</t>
  </si>
  <si>
    <t>Jason Coleman</t>
  </si>
  <si>
    <t>Keith Reid</t>
  </si>
  <si>
    <t>Mary Young</t>
  </si>
  <si>
    <t>Kevin Hill</t>
  </si>
  <si>
    <t>Victor Lee</t>
  </si>
  <si>
    <t>Pippa Lee</t>
  </si>
  <si>
    <t>Diane Slater</t>
  </si>
  <si>
    <t>Abigail Smith</t>
  </si>
  <si>
    <t>Pippa Newman</t>
  </si>
  <si>
    <t>Lisa Black</t>
  </si>
  <si>
    <t>Melanie Clark</t>
  </si>
  <si>
    <t>Anna Poole</t>
  </si>
  <si>
    <t>Natalie Forsyth</t>
  </si>
  <si>
    <t>Emily Russell</t>
  </si>
  <si>
    <t>Lucas Wright</t>
  </si>
  <si>
    <t>Christopher Mitchell</t>
  </si>
  <si>
    <t>Anthony Lewis</t>
  </si>
  <si>
    <t>Edward Scott</t>
  </si>
  <si>
    <t>Andrea Ross</t>
  </si>
  <si>
    <t>Ruth Rees</t>
  </si>
  <si>
    <t>Leah Roberts</t>
  </si>
  <si>
    <t>David Watson</t>
  </si>
  <si>
    <t>David Rampling</t>
  </si>
  <si>
    <t>Dan Lawrence</t>
  </si>
  <si>
    <t>Brian Abraham</t>
  </si>
  <si>
    <t>Audrey Cameron</t>
  </si>
  <si>
    <t>Ruth Avery</t>
  </si>
  <si>
    <t>Penelope Anderson</t>
  </si>
  <si>
    <t>Ryan Oliver</t>
  </si>
  <si>
    <t>Anne Fraser</t>
  </si>
  <si>
    <t>Una McDonald</t>
  </si>
  <si>
    <t>Edward Pullman</t>
  </si>
  <si>
    <t>Christopher Churchill</t>
  </si>
  <si>
    <t>Christopher Graham</t>
  </si>
  <si>
    <t>Ian Hamilton</t>
  </si>
  <si>
    <t>Adrian Alsop</t>
  </si>
  <si>
    <t>Harry Martin</t>
  </si>
  <si>
    <t>Phil Carr</t>
  </si>
  <si>
    <t>Lucas Cornish</t>
  </si>
  <si>
    <t>Donna Powell</t>
  </si>
  <si>
    <t>Jake Alsop</t>
  </si>
  <si>
    <t>Deirdre Mitchell</t>
  </si>
  <si>
    <t>Liam Paterson</t>
  </si>
  <si>
    <t>Julia Abraham</t>
  </si>
  <si>
    <t>Gordon Ross</t>
  </si>
  <si>
    <t>Dominic McLean</t>
  </si>
  <si>
    <t>Yvonne Hardacre</t>
  </si>
  <si>
    <t>Matt Hamilton</t>
  </si>
  <si>
    <t>Sarah Lawrence</t>
  </si>
  <si>
    <t>Kimberly Oliver</t>
  </si>
  <si>
    <t>Amelia Arnold</t>
  </si>
  <si>
    <t>Yvonne Mathis</t>
  </si>
  <si>
    <t>William Clark</t>
  </si>
  <si>
    <t>Molly Young</t>
  </si>
  <si>
    <t>Andrew Parr</t>
  </si>
  <si>
    <t>Austin Blake</t>
  </si>
  <si>
    <t>Boris Russell</t>
  </si>
  <si>
    <t>Michael Sanderson</t>
  </si>
  <si>
    <t>Owen Slater</t>
  </si>
  <si>
    <t>Joseph Watson</t>
  </si>
  <si>
    <t>Blake Watson</t>
  </si>
  <si>
    <t>Sebastian White</t>
  </si>
  <si>
    <t>Lily Vaughan</t>
  </si>
  <si>
    <t>Donna Hart</t>
  </si>
  <si>
    <t>Nathan Bailey</t>
  </si>
  <si>
    <t>Michael Abraham</t>
  </si>
  <si>
    <t>Joshua Hart</t>
  </si>
  <si>
    <t>Anna Berry</t>
  </si>
  <si>
    <t>Anna McDonald</t>
  </si>
  <si>
    <t>Faith Ince</t>
  </si>
  <si>
    <t>Wendy Mitchell</t>
  </si>
  <si>
    <t>Joseph Cameron</t>
  </si>
  <si>
    <t>James Jackson</t>
  </si>
  <si>
    <t>Piers Scott</t>
  </si>
  <si>
    <t>Sean Gray</t>
  </si>
  <si>
    <t>David Brew</t>
  </si>
  <si>
    <t>Victor Robertson</t>
  </si>
  <si>
    <t>Chloe Robertson</t>
  </si>
  <si>
    <t>James Reid</t>
  </si>
  <si>
    <t>Neil Marshall</t>
  </si>
  <si>
    <t>Keith Davies</t>
  </si>
  <si>
    <t>Christian Brown</t>
  </si>
  <si>
    <t>Caroline Nash</t>
  </si>
  <si>
    <t>Kylie Chapman</t>
  </si>
  <si>
    <t>Andrea Howard</t>
  </si>
  <si>
    <t>Gavin Avery</t>
  </si>
  <si>
    <t>Jan Powell</t>
  </si>
  <si>
    <t>Lucas Mackay</t>
  </si>
  <si>
    <t>Heather Vaughan</t>
  </si>
  <si>
    <t>Audrey Lawrence</t>
  </si>
  <si>
    <t>Julian Mitchell</t>
  </si>
  <si>
    <t>William Dowd</t>
  </si>
  <si>
    <t>Carol Henderson</t>
  </si>
  <si>
    <t>Lillian Black</t>
  </si>
  <si>
    <t>Kylie Powell</t>
  </si>
  <si>
    <t>Joshua Peake</t>
  </si>
  <si>
    <t>Alison Hodges</t>
  </si>
  <si>
    <t>Olivia Skinner</t>
  </si>
  <si>
    <t>Kevin Hunter</t>
  </si>
  <si>
    <t>Ryan McLean</t>
  </si>
  <si>
    <t>Alexandra Hill</t>
  </si>
  <si>
    <t>Anna Roberts</t>
  </si>
  <si>
    <t>Alberto Mathis</t>
  </si>
  <si>
    <t>Olivia Mackay</t>
  </si>
  <si>
    <t>Alexandra Powell</t>
  </si>
  <si>
    <t>Isaac McGrath</t>
  </si>
  <si>
    <t>Leonard Carr</t>
  </si>
  <si>
    <t>Kimberly Thomson</t>
  </si>
  <si>
    <t>Dylan Lee</t>
  </si>
  <si>
    <t>Leonard Miller</t>
  </si>
  <si>
    <t>Dylan Walker</t>
  </si>
  <si>
    <t>Sean Abraham</t>
  </si>
  <si>
    <t>Olivia Watson</t>
  </si>
  <si>
    <t>Rachel Dickens</t>
  </si>
  <si>
    <t>Lillian Russell</t>
  </si>
  <si>
    <t>Lisa Mackay</t>
  </si>
  <si>
    <t>Phil Greene</t>
  </si>
  <si>
    <t>Jason MacDonald</t>
  </si>
  <si>
    <t>Stephanie Forsyth</t>
  </si>
  <si>
    <t>Christopher Rampling</t>
  </si>
  <si>
    <t>Victor King</t>
  </si>
  <si>
    <t>Una Newman</t>
  </si>
  <si>
    <t>Gavin Hart</t>
  </si>
  <si>
    <t>Jonathan Allan</t>
  </si>
  <si>
    <t>Jane Short</t>
  </si>
  <si>
    <t>Alberto Langdon</t>
  </si>
  <si>
    <t>Mary White</t>
  </si>
  <si>
    <t>Bernadette Davidson</t>
  </si>
  <si>
    <t>Michael Forsyth</t>
  </si>
  <si>
    <t>Sophie Glover</t>
  </si>
  <si>
    <t>Carl Kerr</t>
  </si>
  <si>
    <t>Richard Mills</t>
  </si>
  <si>
    <t>Anthony Anderson</t>
  </si>
  <si>
    <t>Adam Henderson</t>
  </si>
  <si>
    <t>Victor White</t>
  </si>
  <si>
    <t>Melanie Gray</t>
  </si>
  <si>
    <t>Ludwig Nash</t>
  </si>
  <si>
    <t>Jasmine Davies</t>
  </si>
  <si>
    <t>Rose McGrath</t>
  </si>
  <si>
    <t>Wendy Alsop</t>
  </si>
  <si>
    <t>David Anderson</t>
  </si>
  <si>
    <t>Mary MacDonald</t>
  </si>
  <si>
    <t>Sue Rees</t>
  </si>
  <si>
    <t>Boris Hamilton</t>
  </si>
  <si>
    <t>Sebastian Robertson</t>
  </si>
  <si>
    <t>Rose Coleman</t>
  </si>
  <si>
    <t>Alexandra Davidson</t>
  </si>
  <si>
    <t>Molly Coleman</t>
  </si>
  <si>
    <t>Alexander Parsons</t>
  </si>
  <si>
    <t>Penelope Terry</t>
  </si>
  <si>
    <t>Lucas Rees</t>
  </si>
  <si>
    <t>Emily Scott</t>
  </si>
  <si>
    <t>Diana Payne</t>
  </si>
  <si>
    <t>Brandon Lewis</t>
  </si>
  <si>
    <t>Joan Glover</t>
  </si>
  <si>
    <t>John Abraham</t>
  </si>
  <si>
    <t>Hans Dickens</t>
  </si>
  <si>
    <t>Cameron Parsons</t>
  </si>
  <si>
    <t>Matt Murray</t>
  </si>
  <si>
    <t>Jason Gibson</t>
  </si>
  <si>
    <t>Stephanie Simpson</t>
  </si>
  <si>
    <t>Harry Nolan</t>
  </si>
  <si>
    <t>Amy Wallace</t>
  </si>
  <si>
    <t>Olivia Henderson</t>
  </si>
  <si>
    <t>Emily Churchill</t>
  </si>
  <si>
    <t>Caroline Skinner</t>
  </si>
  <si>
    <t>Faith Scott</t>
  </si>
  <si>
    <t>Lily Reid</t>
  </si>
  <si>
    <t>Sebastian Arnold</t>
  </si>
  <si>
    <t>Tracey Hardacre</t>
  </si>
  <si>
    <t>Maria Hill</t>
  </si>
  <si>
    <t>Grace Ross</t>
  </si>
  <si>
    <t>Victoria Arnold</t>
  </si>
  <si>
    <t>Ruth Bailey</t>
  </si>
  <si>
    <t>Samuel Baker</t>
  </si>
  <si>
    <t>William Lewis</t>
  </si>
  <si>
    <t>Alison Allan</t>
  </si>
  <si>
    <t>Trevor Avery</t>
  </si>
  <si>
    <t>Christopher Hart</t>
  </si>
  <si>
    <t>Colin Mackenzie</t>
  </si>
  <si>
    <t>Penelope Langdon</t>
  </si>
  <si>
    <t>Jonathan MacLeod</t>
  </si>
  <si>
    <t>Elizabeth Payne</t>
  </si>
  <si>
    <t>Donna Lambert</t>
  </si>
  <si>
    <t>Carolyn Dowd</t>
  </si>
  <si>
    <t>Katherine Avery</t>
  </si>
  <si>
    <t>Angela Bond</t>
  </si>
  <si>
    <t>Audrey Burgess</t>
  </si>
  <si>
    <t>Julian MacLeod</t>
  </si>
  <si>
    <t>Jack Allan</t>
  </si>
  <si>
    <t>Wanda Howard</t>
  </si>
  <si>
    <t>Frank Simpson</t>
  </si>
  <si>
    <t>Samson James</t>
  </si>
  <si>
    <t>Joshua Morrison</t>
  </si>
  <si>
    <t>Ruth Carr</t>
  </si>
  <si>
    <t>Jonathan Cornish</t>
  </si>
  <si>
    <t>Joe Welch</t>
  </si>
  <si>
    <t>Eric Hamilton</t>
  </si>
  <si>
    <t>Bernadette Hughes</t>
  </si>
  <si>
    <t>Carl Hemmings</t>
  </si>
  <si>
    <t>Sally Campbell</t>
  </si>
  <si>
    <t>Jonathan Peters</t>
  </si>
  <si>
    <t>Joshua Stewart</t>
  </si>
  <si>
    <t>Ivan Taylor</t>
  </si>
  <si>
    <t>Diana MacLeod</t>
  </si>
  <si>
    <t>Mary Robertson</t>
  </si>
  <si>
    <t>Gavin Young</t>
  </si>
  <si>
    <t>Victor Stewart</t>
  </si>
  <si>
    <t>Yvonne Simpson</t>
  </si>
  <si>
    <t>Samantha King</t>
  </si>
  <si>
    <t>Trevor Watson</t>
  </si>
  <si>
    <t>Sebastian Greene</t>
  </si>
  <si>
    <t>Lauren Churchill</t>
  </si>
  <si>
    <t>Wendy Stewart</t>
  </si>
  <si>
    <t>Boris Rees</t>
  </si>
  <si>
    <t>Abigail Buckland</t>
  </si>
  <si>
    <t>Lauren Slater</t>
  </si>
  <si>
    <t>Joseph Mills</t>
  </si>
  <si>
    <t>Claire Kerr</t>
  </si>
  <si>
    <t>Abigail Mills</t>
  </si>
  <si>
    <t>Theresa Ellison</t>
  </si>
  <si>
    <t>Irene Piper</t>
  </si>
  <si>
    <t>Carl Hudson</t>
  </si>
  <si>
    <t>Jane Martin</t>
  </si>
  <si>
    <t>Isaac Berry</t>
  </si>
  <si>
    <t>Kylie Roberts</t>
  </si>
  <si>
    <t>Virginia Clark</t>
  </si>
  <si>
    <t>Lisa Terry</t>
  </si>
  <si>
    <t>Tim Chapman</t>
  </si>
  <si>
    <t>Isaac Mitchell</t>
  </si>
  <si>
    <t>Ludwig Ross</t>
  </si>
  <si>
    <t>Paul Abraham</t>
  </si>
  <si>
    <t>William Vance</t>
  </si>
  <si>
    <t>Liam Duncan</t>
  </si>
  <si>
    <t>Paul Ince</t>
  </si>
  <si>
    <t>Sally Springer</t>
  </si>
  <si>
    <t>Lily Mackay</t>
  </si>
  <si>
    <t>Dorothy Davidson</t>
  </si>
  <si>
    <t>Joshua Rutherford</t>
  </si>
  <si>
    <t>Donna Baker</t>
  </si>
  <si>
    <t>Evan Welch</t>
  </si>
  <si>
    <t>Angela Walsh</t>
  </si>
  <si>
    <t>Matt Clarkson</t>
  </si>
  <si>
    <t>Joe Gibson</t>
  </si>
  <si>
    <t>Anne McDonald</t>
  </si>
  <si>
    <t>Amanda May</t>
  </si>
  <si>
    <t>Peter Lawrence</t>
  </si>
  <si>
    <t>Christian Marshall</t>
  </si>
  <si>
    <t>Theresa Tucker</t>
  </si>
  <si>
    <t>Samantha Clarkson</t>
  </si>
  <si>
    <t>Audrey Walsh</t>
  </si>
  <si>
    <t>Anne Edmunds</t>
  </si>
  <si>
    <t>Michael Coleman</t>
  </si>
  <si>
    <t>Kylie Watson</t>
  </si>
  <si>
    <t>Isaac Buckland</t>
  </si>
  <si>
    <t>Jack Marshall</t>
  </si>
  <si>
    <t>Benjamin Hodges</t>
  </si>
  <si>
    <t>Liam Ogden</t>
  </si>
  <si>
    <t>Katherine Smith</t>
  </si>
  <si>
    <t>Joshua Paige</t>
  </si>
  <si>
    <t>Pippa Dowd</t>
  </si>
  <si>
    <t>Brian Gibson</t>
  </si>
  <si>
    <t>Benjamin Arnold</t>
  </si>
  <si>
    <t>Kimberly Coleman</t>
  </si>
  <si>
    <t>James Mathis</t>
  </si>
  <si>
    <t>Owen Kerr</t>
  </si>
  <si>
    <t>Lillian Cornish</t>
  </si>
  <si>
    <t>Anna Piper</t>
  </si>
  <si>
    <t>Jackson Poole</t>
  </si>
  <si>
    <t>Leonard Avery</t>
  </si>
  <si>
    <t>Jake Fisher</t>
  </si>
  <si>
    <t>Robert Bond</t>
  </si>
  <si>
    <t>Angela Davies</t>
  </si>
  <si>
    <t>Jason Wilson</t>
  </si>
  <si>
    <t>Joshua Sutherland</t>
  </si>
  <si>
    <t>Ruth Rutherford</t>
  </si>
  <si>
    <t>Una Powell</t>
  </si>
  <si>
    <t>Dominic Peake</t>
  </si>
  <si>
    <t>Carolyn Chapman</t>
  </si>
  <si>
    <t>Steven Hodges</t>
  </si>
  <si>
    <t>Isaac Peters</t>
  </si>
  <si>
    <t>Owen Baker</t>
  </si>
  <si>
    <t>Harry Poole</t>
  </si>
  <si>
    <t>Lily White</t>
  </si>
  <si>
    <t>Dylan Harris</t>
  </si>
  <si>
    <t>Nicholas Glover</t>
  </si>
  <si>
    <t>Alexandra Young</t>
  </si>
  <si>
    <t>John Lyman</t>
  </si>
  <si>
    <t>Jane Duncan</t>
  </si>
  <si>
    <t>Stephen Hardacre</t>
  </si>
  <si>
    <t>Piers Carr</t>
  </si>
  <si>
    <t>Richard Pullman</t>
  </si>
  <si>
    <t>Michael Poole</t>
  </si>
  <si>
    <t>Leonard Grant</t>
  </si>
  <si>
    <t>Sophie Lewis</t>
  </si>
  <si>
    <t>Alexandra Rutherford</t>
  </si>
  <si>
    <t>Brian Kerr</t>
  </si>
  <si>
    <t>Emily Brown</t>
  </si>
  <si>
    <t>Alison Gill</t>
  </si>
  <si>
    <t>Sean Hudson</t>
  </si>
  <si>
    <t>Joanne Hughes</t>
  </si>
  <si>
    <t>Bella Smith</t>
  </si>
  <si>
    <t>Jacob Grant</t>
  </si>
  <si>
    <t>Jacob Henderson</t>
  </si>
  <si>
    <t>Dylan Taylor</t>
  </si>
  <si>
    <t>Piers Ross</t>
  </si>
  <si>
    <t>Chloe Mackenzie</t>
  </si>
  <si>
    <t>Colin Lambert</t>
  </si>
  <si>
    <t>Keith Simpson</t>
  </si>
  <si>
    <t>Brian Hunter</t>
  </si>
  <si>
    <t>Scott Gibson</t>
  </si>
  <si>
    <t>Luke Berry</t>
  </si>
  <si>
    <t>Caroline Churchill</t>
  </si>
  <si>
    <t>Elizabeth James</t>
  </si>
  <si>
    <t>Sean McDonald</t>
  </si>
  <si>
    <t>Bella Ball</t>
  </si>
  <si>
    <t>Tim Nash</t>
  </si>
  <si>
    <t>Joseph Short</t>
  </si>
  <si>
    <t>Lily Springer</t>
  </si>
  <si>
    <t>Theresa Forsyth</t>
  </si>
  <si>
    <t>Tim Berry</t>
  </si>
  <si>
    <t>Rachel Johnston</t>
  </si>
  <si>
    <t>Sue Cornish</t>
  </si>
  <si>
    <t>Andrew Cornish</t>
  </si>
  <si>
    <t>Joe Terry</t>
  </si>
  <si>
    <t>Rebecca Poole</t>
  </si>
  <si>
    <t>Karen McLean</t>
  </si>
  <si>
    <t>Christopher Clarkson</t>
  </si>
  <si>
    <t>John Lambert</t>
  </si>
  <si>
    <t>Victor Miller</t>
  </si>
  <si>
    <t>Robert Johnston</t>
  </si>
  <si>
    <t>Benjamin Ellison</t>
  </si>
  <si>
    <t>Gabrielle Duncan</t>
  </si>
  <si>
    <t>Austin Paterson</t>
  </si>
  <si>
    <t>Paul Avery</t>
  </si>
  <si>
    <t>Jane Hemmings</t>
  </si>
  <si>
    <t>John Hamilton</t>
  </si>
  <si>
    <t>Kimberly Gray</t>
  </si>
  <si>
    <t>Rachel Davies</t>
  </si>
  <si>
    <t>Sam Sanderson</t>
  </si>
  <si>
    <t>Alison Quinn</t>
  </si>
  <si>
    <t>Sam Lewis</t>
  </si>
  <si>
    <t>Keith Hughes</t>
  </si>
  <si>
    <t>Hannah Springer</t>
  </si>
  <si>
    <t>Christian Reid</t>
  </si>
  <si>
    <t>Stephen May</t>
  </si>
  <si>
    <t>Count of Customer ID</t>
  </si>
  <si>
    <t>Average of Balance</t>
  </si>
  <si>
    <t>Row Labels</t>
  </si>
  <si>
    <t>Grand Total</t>
  </si>
  <si>
    <t>Avg Balance</t>
  </si>
  <si>
    <t>Number of customers</t>
  </si>
  <si>
    <t>15-24</t>
  </si>
  <si>
    <t>25-34</t>
  </si>
  <si>
    <t>35-44</t>
  </si>
  <si>
    <t>45-54</t>
  </si>
  <si>
    <t>55-64</t>
  </si>
  <si>
    <t>Job type</t>
  </si>
  <si>
    <t>Tenure in days</t>
  </si>
  <si>
    <t>Tenure in months and days</t>
  </si>
  <si>
    <t>Average of Tenure in days</t>
  </si>
  <si>
    <t>1-50</t>
  </si>
  <si>
    <t>51-100</t>
  </si>
  <si>
    <t>101-150</t>
  </si>
  <si>
    <t>151-200</t>
  </si>
  <si>
    <t>201-250</t>
  </si>
  <si>
    <t>251-300</t>
  </si>
  <si>
    <t>301-350</t>
  </si>
  <si>
    <t>351-400</t>
  </si>
  <si>
    <t>Month of joining</t>
  </si>
  <si>
    <t>Jan</t>
  </si>
  <si>
    <t>Feb</t>
  </si>
  <si>
    <t>Mar</t>
  </si>
  <si>
    <t>Apr</t>
  </si>
  <si>
    <t>May</t>
  </si>
  <si>
    <t>Jun</t>
  </si>
  <si>
    <t>Jul</t>
  </si>
  <si>
    <t>Aug</t>
  </si>
  <si>
    <t>Sep</t>
  </si>
  <si>
    <t>Oct</t>
  </si>
  <si>
    <t>Nov</t>
  </si>
  <si>
    <t>Dec</t>
  </si>
  <si>
    <t>Months</t>
  </si>
  <si>
    <t>Number of customer</t>
  </si>
  <si>
    <t>Average of Age</t>
  </si>
  <si>
    <t>Top 5 customers</t>
  </si>
  <si>
    <t>Bottom 5 customers</t>
  </si>
  <si>
    <t xml:space="preserve">Avg 
Balance </t>
  </si>
  <si>
    <t>Is average 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</si>
</sst>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quot;L&quot;"/>
  </numFmts>
  <fonts count="21" x14ac:knownFonts="1">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0"/>
      <color theme="0"/>
      <name val="Calibri"/>
      <family val="2"/>
      <scheme val="minor"/>
    </font>
    <font>
      <sz val="10"/>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0" tint="-4.9989318521683403E-2"/>
        <bgColor indexed="64"/>
      </patternFill>
    </fill>
    <fill>
      <patternFill patternType="solid">
        <fgColor rgb="FF00BEB6"/>
        <bgColor theme="4" tint="0.79998168889431442"/>
      </patternFill>
    </fill>
    <fill>
      <patternFill patternType="solid">
        <fgColor rgb="FF7C7287"/>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thin">
        <color theme="1" tint="0.249977111117893"/>
      </left>
      <right style="thin">
        <color theme="1" tint="0.249977111117893"/>
      </right>
      <top style="thin">
        <color theme="1" tint="0.249977111117893"/>
      </top>
      <bottom style="thin">
        <color theme="1" tint="0.249977111117893"/>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cellStyleXfs>
  <cellXfs count="24">
    <xf numFmtId="0" fontId="0" fillId="0" borderId="0" xfId="0"/>
    <xf numFmtId="14" fontId="0" fillId="0" borderId="0" xfId="0" applyNumberFormat="1"/>
    <xf numFmtId="0" fontId="17" fillId="0" borderId="0" xfId="0" applyFont="1"/>
    <xf numFmtId="0" fontId="0" fillId="0" borderId="0" xfId="0" pivotButton="1"/>
    <xf numFmtId="0" fontId="0" fillId="0" borderId="0" xfId="0" applyAlignment="1">
      <alignment horizontal="left"/>
    </xf>
    <xf numFmtId="1" fontId="0" fillId="0" borderId="0" xfId="0" applyNumberFormat="1"/>
    <xf numFmtId="0" fontId="17" fillId="33" borderId="10" xfId="0" applyFont="1" applyFill="1" applyBorder="1"/>
    <xf numFmtId="3" fontId="0" fillId="0" borderId="0" xfId="0" applyNumberFormat="1"/>
    <xf numFmtId="164" fontId="0" fillId="0" borderId="0" xfId="0" applyNumberFormat="1"/>
    <xf numFmtId="0" fontId="0" fillId="34" borderId="0" xfId="0" applyFill="1"/>
    <xf numFmtId="165" fontId="0" fillId="0" borderId="0" xfId="0" applyNumberFormat="1"/>
    <xf numFmtId="0" fontId="0" fillId="34" borderId="0" xfId="0" applyFill="1" applyAlignment="1">
      <alignment horizontal="left"/>
    </xf>
    <xf numFmtId="165" fontId="0" fillId="34" borderId="0" xfId="0" applyNumberFormat="1" applyFill="1"/>
    <xf numFmtId="3" fontId="0" fillId="34" borderId="0" xfId="0" applyNumberFormat="1" applyFill="1"/>
    <xf numFmtId="0" fontId="1" fillId="0" borderId="0" xfId="0" applyFont="1" applyAlignment="1">
      <alignment horizontal="left"/>
    </xf>
    <xf numFmtId="0" fontId="20" fillId="0" borderId="0" xfId="0" applyFont="1" applyAlignment="1">
      <alignment horizontal="left"/>
    </xf>
    <xf numFmtId="3" fontId="1" fillId="0" borderId="0" xfId="0" applyNumberFormat="1" applyFont="1"/>
    <xf numFmtId="3" fontId="20" fillId="0" borderId="0" xfId="0" applyNumberFormat="1" applyFont="1"/>
    <xf numFmtId="1" fontId="20" fillId="0" borderId="0" xfId="0" applyNumberFormat="1" applyFont="1"/>
    <xf numFmtId="0" fontId="19" fillId="35" borderId="11" xfId="0" applyFont="1" applyFill="1" applyBorder="1" applyAlignment="1">
      <alignment horizontal="left"/>
    </xf>
    <xf numFmtId="0" fontId="19" fillId="35" borderId="11" xfId="0" applyFont="1" applyFill="1" applyBorder="1" applyAlignment="1">
      <alignment horizontal="left" wrapText="1"/>
    </xf>
    <xf numFmtId="0" fontId="19" fillId="36" borderId="11" xfId="0" applyFont="1" applyFill="1" applyBorder="1" applyAlignment="1">
      <alignment horizontal="left"/>
    </xf>
    <xf numFmtId="0" fontId="19" fillId="36" borderId="11" xfId="0" applyFont="1" applyFill="1" applyBorder="1" applyAlignment="1">
      <alignment horizontal="left"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 formatCode="#,##0"/>
    </dxf>
    <dxf>
      <numFmt numFmtId="1" formatCode="0"/>
    </dxf>
    <dxf>
      <numFmt numFmtId="164" formatCode="0.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19" formatCode="dd/mm/yyyy"/>
    </dxf>
    <dxf>
      <font>
        <b/>
        <i val="0"/>
        <strike val="0"/>
        <condense val="0"/>
        <extend val="0"/>
        <outline val="0"/>
        <shadow val="0"/>
        <u val="none"/>
        <vertAlign val="baseline"/>
        <sz val="12"/>
        <color theme="1"/>
        <name val="Calibri"/>
        <family val="2"/>
        <scheme val="minor"/>
      </font>
    </dxf>
    <dxf>
      <font>
        <b/>
        <i val="0"/>
        <sz val="9"/>
        <name val="Calibri"/>
        <family val="2"/>
        <scheme val="minor"/>
      </font>
    </dxf>
  </dxfs>
  <tableStyles count="1" defaultTableStyle="TableStyleMedium2" defaultPivotStyle="PivotStyleLight16">
    <tableStyle name="Slicer Style 1" pivot="0" table="0" count="8" xr9:uid="{0C4417E3-16B1-4FEE-8166-66D16A094FC0}">
      <tableStyleElement type="headerRow" dxfId="56"/>
    </tableStyle>
  </tableStyles>
  <colors>
    <mruColors>
      <color rgb="FF00BEB6"/>
      <color rgb="FF7C7287"/>
      <color rgb="FF25FFF5"/>
      <color rgb="FFBDFFFC"/>
      <color rgb="FFC2BDC7"/>
      <color rgb="FFF2F2F2"/>
    </mruColors>
  </colors>
  <extLst>
    <ext xmlns:x14="http://schemas.microsoft.com/office/spreadsheetml/2009/9/main" uri="{46F421CA-312F-682f-3DD2-61675219B42D}">
      <x14:dxfs count="7">
        <dxf>
          <font>
            <b val="0"/>
            <i val="0"/>
            <sz val="8"/>
            <name val="Calibri"/>
            <family val="2"/>
            <scheme val="minor"/>
          </font>
        </dxf>
        <dxf>
          <font>
            <b val="0"/>
            <i val="0"/>
            <sz val="8"/>
            <name val="Calibri"/>
            <family val="2"/>
            <scheme val="minor"/>
          </font>
        </dxf>
        <dxf>
          <font>
            <b val="0"/>
            <i val="0"/>
            <sz val="8"/>
            <name val="Calibri"/>
            <family val="2"/>
            <scheme val="minor"/>
          </font>
        </dxf>
        <dxf>
          <font>
            <b val="0"/>
            <i val="0"/>
            <sz val="8"/>
            <name val="Calibri"/>
            <family val="2"/>
            <scheme val="minor"/>
          </font>
        </dxf>
        <dxf>
          <font>
            <b/>
            <i val="0"/>
            <sz val="8"/>
            <color theme="0"/>
          </font>
          <fill>
            <patternFill>
              <bgColor rgb="FF00BEB6"/>
            </patternFill>
          </fill>
          <border>
            <left style="thin">
              <color auto="1"/>
            </left>
            <right style="thin">
              <color auto="1"/>
            </right>
            <top style="thin">
              <color auto="1"/>
            </top>
            <bottom style="thin">
              <color auto="1"/>
            </bottom>
          </border>
        </dxf>
        <dxf>
          <font>
            <b val="0"/>
            <i val="0"/>
            <sz val="8"/>
            <name val="Calibri"/>
            <family val="2"/>
            <scheme val="minor"/>
          </font>
        </dxf>
        <dxf>
          <font>
            <b val="0"/>
            <i val="0"/>
            <sz val="8"/>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Insights Dashboard.xlsx]KPIs!PivotTable9</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BDFFFC"/>
          </a:solidFill>
          <a:ln w="19050">
            <a:solidFill>
              <a:schemeClr val="lt1"/>
            </a:solidFill>
          </a:ln>
          <a:effectLst/>
        </c:spPr>
        <c:dLbl>
          <c:idx val="0"/>
          <c:tx>
            <c:rich>
              <a:bodyPr rot="0" spcFirstLastPara="1" vertOverflow="clip" horzOverflow="clip" vert="horz" wrap="square" lIns="36576" tIns="18288" rIns="36576" bIns="18288" anchor="ctr" anchorCtr="1">
                <a:spAutoFit/>
              </a:bodyPr>
              <a:lstStyle/>
              <a:p>
                <a:pPr>
                  <a:defRPr sz="1000" b="0" i="0" u="none" strike="noStrike" kern="1200" baseline="0">
                    <a:solidFill>
                      <a:schemeClr val="tx1"/>
                    </a:solidFill>
                    <a:latin typeface="+mn-lt"/>
                    <a:ea typeface="+mn-ea"/>
                    <a:cs typeface="+mn-cs"/>
                  </a:defRPr>
                </a:pPr>
                <a:fld id="{47205E1E-EDD6-4D73-BE51-501ED91D299C}" type="CATEGORYNAME">
                  <a:rPr lang="en-US"/>
                  <a:pPr>
                    <a:defRPr/>
                  </a:pPr>
                  <a:t>[CATEGORY NAME]</a:t>
                </a:fld>
                <a:r>
                  <a:rPr lang="en-US" baseline="0"/>
                  <a:t> </a:t>
                </a:r>
              </a:p>
              <a:p>
                <a:pPr>
                  <a:defRPr/>
                </a:pPr>
                <a:fld id="{8672EE31-392A-4785-A27F-9F822D042D17}" type="VALUE">
                  <a:rPr lang="en-US" baseline="0"/>
                  <a:pPr>
                    <a:defRPr/>
                  </a:pPr>
                  <a:t>[VALUE]</a:t>
                </a:fld>
                <a:r>
                  <a:rPr lang="en-US" baseline="0"/>
                  <a:t>, </a:t>
                </a:r>
              </a:p>
              <a:p>
                <a:pPr>
                  <a:defRPr/>
                </a:pPr>
                <a:fld id="{41373887-59BC-4462-BB43-39B08F0D43BD}" type="PERCENTAGE">
                  <a:rPr lang="en-US" baseline="0"/>
                  <a:pPr>
                    <a:defRPr/>
                  </a:pPr>
                  <a:t>[PERCENTAGE]</a:t>
                </a:fld>
                <a:endParaRPr lang="en-IN"/>
              </a:p>
            </c:rich>
          </c:tx>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5878783200898958"/>
                  <c:h val="0.59099751034048509"/>
                </c:manualLayout>
              </c15:layout>
              <c15:dlblFieldTable/>
              <c15:showDataLabelsRange val="0"/>
            </c:ext>
          </c:extLst>
        </c:dLbl>
      </c:pivotFmt>
      <c:pivotFmt>
        <c:idx val="6"/>
        <c:spPr>
          <a:solidFill>
            <a:srgbClr val="C2BDC7"/>
          </a:solidFill>
          <a:ln w="19050">
            <a:solidFill>
              <a:schemeClr val="lt1"/>
            </a:solidFill>
          </a:ln>
          <a:effectLst/>
        </c:spPr>
        <c:dLbl>
          <c:idx val="0"/>
          <c:tx>
            <c:rich>
              <a:bodyPr rot="0" spcFirstLastPara="1" vertOverflow="clip" horzOverflow="clip" vert="horz" wrap="square" lIns="36576" tIns="18288" rIns="36576" bIns="18288" anchor="ctr" anchorCtr="1">
                <a:spAutoFit/>
              </a:bodyPr>
              <a:lstStyle/>
              <a:p>
                <a:pPr>
                  <a:defRPr sz="1000" b="0" i="0" u="none" strike="noStrike" kern="1200" baseline="0">
                    <a:solidFill>
                      <a:schemeClr val="tx1"/>
                    </a:solidFill>
                    <a:latin typeface="+mn-lt"/>
                    <a:ea typeface="+mn-ea"/>
                    <a:cs typeface="+mn-cs"/>
                  </a:defRPr>
                </a:pPr>
                <a:fld id="{1EC567B6-AB07-4131-9046-D57ABEC6C8DF}" type="CATEGORYNAME">
                  <a:rPr lang="en-US"/>
                  <a:pPr>
                    <a:defRPr/>
                  </a:pPr>
                  <a:t>[CATEGORY NAME]</a:t>
                </a:fld>
                <a:r>
                  <a:rPr lang="en-US" baseline="0"/>
                  <a:t> </a:t>
                </a:r>
              </a:p>
              <a:p>
                <a:pPr>
                  <a:defRPr/>
                </a:pPr>
                <a:fld id="{AB7575D6-ACF0-410F-81CC-99A2E4B1BEE9}" type="VALUE">
                  <a:rPr lang="en-US" baseline="0"/>
                  <a:pPr>
                    <a:defRPr/>
                  </a:pPr>
                  <a:t>[VALUE]</a:t>
                </a:fld>
                <a:r>
                  <a:rPr lang="en-US" baseline="0"/>
                  <a:t>,</a:t>
                </a:r>
              </a:p>
              <a:p>
                <a:pPr>
                  <a:defRPr/>
                </a:pPr>
                <a:r>
                  <a:rPr lang="en-US" baseline="0"/>
                  <a:t> </a:t>
                </a:r>
                <a:fld id="{61D25585-2A12-4016-8E05-2D15B35EB879}" type="PERCENTAGE">
                  <a:rPr lang="en-US" baseline="0"/>
                  <a:pPr>
                    <a:defRPr/>
                  </a:pPr>
                  <a:t>[PERCENTAGE]</a:t>
                </a:fld>
                <a:endParaRPr lang="en-US" baseline="0"/>
              </a:p>
            </c:rich>
          </c:tx>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21461959179844964"/>
          <c:y val="9.349600950003778E-2"/>
          <c:w val="0.53257282214713386"/>
          <c:h val="0.87456385423397875"/>
        </c:manualLayout>
      </c:layout>
      <c:pieChart>
        <c:varyColors val="1"/>
        <c:ser>
          <c:idx val="0"/>
          <c:order val="0"/>
          <c:tx>
            <c:strRef>
              <c:f>KPIs!$B$12</c:f>
              <c:strCache>
                <c:ptCount val="1"/>
                <c:pt idx="0">
                  <c:v>Total</c:v>
                </c:pt>
              </c:strCache>
            </c:strRef>
          </c:tx>
          <c:dPt>
            <c:idx val="0"/>
            <c:bubble3D val="0"/>
            <c:spPr>
              <a:solidFill>
                <a:srgbClr val="BDFFFC"/>
              </a:solidFill>
              <a:ln w="19050">
                <a:solidFill>
                  <a:schemeClr val="lt1"/>
                </a:solidFill>
              </a:ln>
              <a:effectLst/>
            </c:spPr>
            <c:extLst>
              <c:ext xmlns:c16="http://schemas.microsoft.com/office/drawing/2014/chart" uri="{C3380CC4-5D6E-409C-BE32-E72D297353CC}">
                <c16:uniqueId val="{00000001-B490-417D-AE64-FDD8882FC572}"/>
              </c:ext>
            </c:extLst>
          </c:dPt>
          <c:dPt>
            <c:idx val="1"/>
            <c:bubble3D val="0"/>
            <c:spPr>
              <a:solidFill>
                <a:srgbClr val="C2BDC7"/>
              </a:solidFill>
              <a:ln w="19050">
                <a:solidFill>
                  <a:schemeClr val="lt1"/>
                </a:solidFill>
              </a:ln>
              <a:effectLst/>
            </c:spPr>
            <c:extLst>
              <c:ext xmlns:c16="http://schemas.microsoft.com/office/drawing/2014/chart" uri="{C3380CC4-5D6E-409C-BE32-E72D297353CC}">
                <c16:uniqueId val="{00000003-B490-417D-AE64-FDD8882FC572}"/>
              </c:ext>
            </c:extLst>
          </c:dPt>
          <c:dLbls>
            <c:dLbl>
              <c:idx val="0"/>
              <c:tx>
                <c:rich>
                  <a:bodyPr/>
                  <a:lstStyle/>
                  <a:p>
                    <a:fld id="{47205E1E-EDD6-4D73-BE51-501ED91D299C}" type="CATEGORYNAME">
                      <a:rPr lang="en-US"/>
                      <a:pPr/>
                      <a:t>[CATEGORY NAME]</a:t>
                    </a:fld>
                    <a:r>
                      <a:rPr lang="en-US" baseline="0"/>
                      <a:t> </a:t>
                    </a:r>
                  </a:p>
                  <a:p>
                    <a:fld id="{8672EE31-392A-4785-A27F-9F822D042D17}" type="VALUE">
                      <a:rPr lang="en-US" baseline="0"/>
                      <a:pPr/>
                      <a:t>[VALUE]</a:t>
                    </a:fld>
                    <a:r>
                      <a:rPr lang="en-US" baseline="0"/>
                      <a:t>, </a:t>
                    </a:r>
                  </a:p>
                  <a:p>
                    <a:fld id="{41373887-59BC-4462-BB43-39B08F0D43BD}" type="PERCENTAGE">
                      <a:rPr lang="en-US" baseline="0"/>
                      <a:pPr/>
                      <a:t>[PERCENTAGE]</a:t>
                    </a:fld>
                    <a:endParaRPr lang="en-IN"/>
                  </a:p>
                </c:rich>
              </c:tx>
              <c:dLblPos val="outEnd"/>
              <c:showLegendKey val="0"/>
              <c:showVal val="1"/>
              <c:showCatName val="1"/>
              <c:showSerName val="0"/>
              <c:showPercent val="1"/>
              <c:showBubbleSize val="0"/>
              <c:extLst>
                <c:ext xmlns:c15="http://schemas.microsoft.com/office/drawing/2012/chart" uri="{CE6537A1-D6FC-4f65-9D91-7224C49458BB}">
                  <c15:layout>
                    <c:manualLayout>
                      <c:w val="0.25878783200898958"/>
                      <c:h val="0.59099751034048509"/>
                    </c:manualLayout>
                  </c15:layout>
                  <c15:dlblFieldTable/>
                  <c15:showDataLabelsRange val="0"/>
                </c:ext>
                <c:ext xmlns:c16="http://schemas.microsoft.com/office/drawing/2014/chart" uri="{C3380CC4-5D6E-409C-BE32-E72D297353CC}">
                  <c16:uniqueId val="{00000001-B490-417D-AE64-FDD8882FC572}"/>
                </c:ext>
              </c:extLst>
            </c:dLbl>
            <c:dLbl>
              <c:idx val="1"/>
              <c:tx>
                <c:rich>
                  <a:bodyPr/>
                  <a:lstStyle/>
                  <a:p>
                    <a:fld id="{1EC567B6-AB07-4131-9046-D57ABEC6C8DF}" type="CATEGORYNAME">
                      <a:rPr lang="en-US"/>
                      <a:pPr/>
                      <a:t>[CATEGORY NAME]</a:t>
                    </a:fld>
                    <a:r>
                      <a:rPr lang="en-US" baseline="0"/>
                      <a:t> </a:t>
                    </a:r>
                  </a:p>
                  <a:p>
                    <a:fld id="{AB7575D6-ACF0-410F-81CC-99A2E4B1BEE9}" type="VALUE">
                      <a:rPr lang="en-US" baseline="0"/>
                      <a:pPr/>
                      <a:t>[VALUE]</a:t>
                    </a:fld>
                    <a:r>
                      <a:rPr lang="en-US" baseline="0"/>
                      <a:t>,</a:t>
                    </a:r>
                  </a:p>
                  <a:p>
                    <a:r>
                      <a:rPr lang="en-US" baseline="0"/>
                      <a:t> </a:t>
                    </a:r>
                    <a:fld id="{61D25585-2A12-4016-8E05-2D15B35EB879}" type="PERCENTAGE">
                      <a:rPr lang="en-US" baseline="0"/>
                      <a:pPr/>
                      <a:t>[PERCENTAGE]</a:t>
                    </a:fld>
                    <a:endParaRPr lang="en-US" baseline="0"/>
                  </a:p>
                </c:rich>
              </c:tx>
              <c:dLblPos val="out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490-417D-AE64-FDD8882FC572}"/>
                </c:ext>
              </c:extLst>
            </c:dLbl>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KPIs!$A$13:$A$15</c:f>
              <c:strCache>
                <c:ptCount val="2"/>
                <c:pt idx="0">
                  <c:v>Female</c:v>
                </c:pt>
                <c:pt idx="1">
                  <c:v>Male</c:v>
                </c:pt>
              </c:strCache>
            </c:strRef>
          </c:cat>
          <c:val>
            <c:numRef>
              <c:f>KPIs!$B$13:$B$15</c:f>
              <c:numCache>
                <c:formatCode>General</c:formatCode>
                <c:ptCount val="2"/>
                <c:pt idx="0">
                  <c:v>1849</c:v>
                </c:pt>
                <c:pt idx="1">
                  <c:v>2165</c:v>
                </c:pt>
              </c:numCache>
            </c:numRef>
          </c:val>
          <c:extLst>
            <c:ext xmlns:c16="http://schemas.microsoft.com/office/drawing/2014/chart" uri="{C3380CC4-5D6E-409C-BE32-E72D297353CC}">
              <c16:uniqueId val="{00000004-B490-417D-AE64-FDD8882FC57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Insights Dashboard.xlsx]KPIs!PivotTable11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KPIs!$B$22</c:f>
              <c:strCache>
                <c:ptCount val="1"/>
                <c:pt idx="0">
                  <c:v>Number of customers</c:v>
                </c:pt>
              </c:strCache>
            </c:strRef>
          </c:tx>
          <c:spPr>
            <a:solidFill>
              <a:schemeClr val="accent1"/>
            </a:solidFill>
            <a:ln>
              <a:noFill/>
            </a:ln>
            <a:effectLst/>
          </c:spPr>
          <c:invertIfNegative val="0"/>
          <c:cat>
            <c:strRef>
              <c:f>KPIs!$A$23:$A$27</c:f>
              <c:strCache>
                <c:ptCount val="4"/>
                <c:pt idx="0">
                  <c:v>England</c:v>
                </c:pt>
                <c:pt idx="1">
                  <c:v>Northern Ireland</c:v>
                </c:pt>
                <c:pt idx="2">
                  <c:v>Scotland</c:v>
                </c:pt>
                <c:pt idx="3">
                  <c:v>Wales</c:v>
                </c:pt>
              </c:strCache>
            </c:strRef>
          </c:cat>
          <c:val>
            <c:numRef>
              <c:f>KPIs!$B$23:$B$27</c:f>
              <c:numCache>
                <c:formatCode>General</c:formatCode>
                <c:ptCount val="4"/>
                <c:pt idx="0">
                  <c:v>2159</c:v>
                </c:pt>
                <c:pt idx="1">
                  <c:v>211</c:v>
                </c:pt>
                <c:pt idx="2">
                  <c:v>1124</c:v>
                </c:pt>
                <c:pt idx="3">
                  <c:v>520</c:v>
                </c:pt>
              </c:numCache>
            </c:numRef>
          </c:val>
          <c:extLst>
            <c:ext xmlns:c16="http://schemas.microsoft.com/office/drawing/2014/chart" uri="{C3380CC4-5D6E-409C-BE32-E72D297353CC}">
              <c16:uniqueId val="{00000000-1296-4466-9964-96A8708B3E81}"/>
            </c:ext>
          </c:extLst>
        </c:ser>
        <c:dLbls>
          <c:showLegendKey val="0"/>
          <c:showVal val="0"/>
          <c:showCatName val="0"/>
          <c:showSerName val="0"/>
          <c:showPercent val="0"/>
          <c:showBubbleSize val="0"/>
        </c:dLbls>
        <c:gapWidth val="219"/>
        <c:overlap val="-27"/>
        <c:axId val="1895279023"/>
        <c:axId val="1895281903"/>
      </c:barChart>
      <c:lineChart>
        <c:grouping val="standard"/>
        <c:varyColors val="0"/>
        <c:ser>
          <c:idx val="1"/>
          <c:order val="1"/>
          <c:tx>
            <c:strRef>
              <c:f>KPIs!$C$22</c:f>
              <c:strCache>
                <c:ptCount val="1"/>
                <c:pt idx="0">
                  <c:v>Average of Balance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KPIs!$A$23:$A$27</c:f>
              <c:strCache>
                <c:ptCount val="4"/>
                <c:pt idx="0">
                  <c:v>England</c:v>
                </c:pt>
                <c:pt idx="1">
                  <c:v>Northern Ireland</c:v>
                </c:pt>
                <c:pt idx="2">
                  <c:v>Scotland</c:v>
                </c:pt>
                <c:pt idx="3">
                  <c:v>Wales</c:v>
                </c:pt>
              </c:strCache>
            </c:strRef>
          </c:cat>
          <c:val>
            <c:numRef>
              <c:f>KPIs!$C$23:$C$27</c:f>
              <c:numCache>
                <c:formatCode>0</c:formatCode>
                <c:ptCount val="4"/>
                <c:pt idx="0">
                  <c:v>39292.911996294584</c:v>
                </c:pt>
                <c:pt idx="1">
                  <c:v>39505.053981042649</c:v>
                </c:pt>
                <c:pt idx="2">
                  <c:v>39511.326263345167</c:v>
                </c:pt>
                <c:pt idx="3">
                  <c:v>42390.056269230794</c:v>
                </c:pt>
              </c:numCache>
            </c:numRef>
          </c:val>
          <c:smooth val="0"/>
          <c:extLst>
            <c:ext xmlns:c16="http://schemas.microsoft.com/office/drawing/2014/chart" uri="{C3380CC4-5D6E-409C-BE32-E72D297353CC}">
              <c16:uniqueId val="{00000001-1296-4466-9964-96A8708B3E81}"/>
            </c:ext>
          </c:extLst>
        </c:ser>
        <c:dLbls>
          <c:showLegendKey val="0"/>
          <c:showVal val="0"/>
          <c:showCatName val="0"/>
          <c:showSerName val="0"/>
          <c:showPercent val="0"/>
          <c:showBubbleSize val="0"/>
        </c:dLbls>
        <c:marker val="1"/>
        <c:smooth val="0"/>
        <c:axId val="1887478783"/>
        <c:axId val="1887476383"/>
      </c:lineChart>
      <c:catAx>
        <c:axId val="188747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476383"/>
        <c:crosses val="autoZero"/>
        <c:auto val="1"/>
        <c:lblAlgn val="ctr"/>
        <c:lblOffset val="100"/>
        <c:noMultiLvlLbl val="0"/>
      </c:catAx>
      <c:valAx>
        <c:axId val="1887476383"/>
        <c:scaling>
          <c:orientation val="minMax"/>
          <c:max val="45000"/>
          <c:min val="300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478783"/>
        <c:crosses val="autoZero"/>
        <c:crossBetween val="between"/>
        <c:majorUnit val="5000"/>
      </c:valAx>
      <c:valAx>
        <c:axId val="189528190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279023"/>
        <c:crosses val="max"/>
        <c:crossBetween val="between"/>
      </c:valAx>
      <c:catAx>
        <c:axId val="1895279023"/>
        <c:scaling>
          <c:orientation val="minMax"/>
        </c:scaling>
        <c:delete val="1"/>
        <c:axPos val="b"/>
        <c:numFmt formatCode="General" sourceLinked="1"/>
        <c:majorTickMark val="out"/>
        <c:minorTickMark val="none"/>
        <c:tickLblPos val="nextTo"/>
        <c:crossAx val="189528190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Insights Dashboard.xlsx]KPIs!PivotTable12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KPIs!$B$29</c:f>
              <c:strCache>
                <c:ptCount val="1"/>
                <c:pt idx="0">
                  <c:v>Number of customers</c:v>
                </c:pt>
              </c:strCache>
            </c:strRef>
          </c:tx>
          <c:spPr>
            <a:solidFill>
              <a:schemeClr val="accent1"/>
            </a:solidFill>
            <a:ln>
              <a:noFill/>
            </a:ln>
            <a:effectLst/>
          </c:spPr>
          <c:invertIfNegative val="0"/>
          <c:cat>
            <c:strRef>
              <c:f>KPIs!$A$30:$A$33</c:f>
              <c:strCache>
                <c:ptCount val="3"/>
                <c:pt idx="0">
                  <c:v>Blue Collar</c:v>
                </c:pt>
                <c:pt idx="1">
                  <c:v>Other</c:v>
                </c:pt>
                <c:pt idx="2">
                  <c:v>White Collar</c:v>
                </c:pt>
              </c:strCache>
            </c:strRef>
          </c:cat>
          <c:val>
            <c:numRef>
              <c:f>KPIs!$B$30:$B$33</c:f>
              <c:numCache>
                <c:formatCode>General</c:formatCode>
                <c:ptCount val="3"/>
                <c:pt idx="0">
                  <c:v>1049</c:v>
                </c:pt>
                <c:pt idx="1">
                  <c:v>1010</c:v>
                </c:pt>
                <c:pt idx="2">
                  <c:v>1955</c:v>
                </c:pt>
              </c:numCache>
            </c:numRef>
          </c:val>
          <c:extLst>
            <c:ext xmlns:c16="http://schemas.microsoft.com/office/drawing/2014/chart" uri="{C3380CC4-5D6E-409C-BE32-E72D297353CC}">
              <c16:uniqueId val="{00000000-07C6-4689-9545-8ED06A15915E}"/>
            </c:ext>
          </c:extLst>
        </c:ser>
        <c:dLbls>
          <c:showLegendKey val="0"/>
          <c:showVal val="0"/>
          <c:showCatName val="0"/>
          <c:showSerName val="0"/>
          <c:showPercent val="0"/>
          <c:showBubbleSize val="0"/>
        </c:dLbls>
        <c:gapWidth val="219"/>
        <c:overlap val="-27"/>
        <c:axId val="1641277183"/>
        <c:axId val="1641275263"/>
      </c:barChart>
      <c:lineChart>
        <c:grouping val="standard"/>
        <c:varyColors val="0"/>
        <c:ser>
          <c:idx val="1"/>
          <c:order val="1"/>
          <c:tx>
            <c:strRef>
              <c:f>KPIs!$C$29</c:f>
              <c:strCache>
                <c:ptCount val="1"/>
                <c:pt idx="0">
                  <c:v>Average of Balance</c:v>
                </c:pt>
              </c:strCache>
            </c:strRef>
          </c:tx>
          <c:spPr>
            <a:ln w="28575" cap="rnd">
              <a:solidFill>
                <a:schemeClr val="accent2"/>
              </a:solidFill>
              <a:round/>
            </a:ln>
            <a:effectLst/>
          </c:spPr>
          <c:marker>
            <c:symbol val="none"/>
          </c:marker>
          <c:cat>
            <c:strRef>
              <c:f>KPIs!$A$30:$A$33</c:f>
              <c:strCache>
                <c:ptCount val="3"/>
                <c:pt idx="0">
                  <c:v>Blue Collar</c:v>
                </c:pt>
                <c:pt idx="1">
                  <c:v>Other</c:v>
                </c:pt>
                <c:pt idx="2">
                  <c:v>White Collar</c:v>
                </c:pt>
              </c:strCache>
            </c:strRef>
          </c:cat>
          <c:val>
            <c:numRef>
              <c:f>KPIs!$C$30:$C$33</c:f>
              <c:numCache>
                <c:formatCode>0</c:formatCode>
                <c:ptCount val="3"/>
                <c:pt idx="0">
                  <c:v>39403.294089609124</c:v>
                </c:pt>
                <c:pt idx="1">
                  <c:v>39824.341415841518</c:v>
                </c:pt>
                <c:pt idx="2">
                  <c:v>39931.397974424523</c:v>
                </c:pt>
              </c:numCache>
            </c:numRef>
          </c:val>
          <c:smooth val="0"/>
          <c:extLst>
            <c:ext xmlns:c16="http://schemas.microsoft.com/office/drawing/2014/chart" uri="{C3380CC4-5D6E-409C-BE32-E72D297353CC}">
              <c16:uniqueId val="{00000001-07C6-4689-9545-8ED06A15915E}"/>
            </c:ext>
          </c:extLst>
        </c:ser>
        <c:dLbls>
          <c:showLegendKey val="0"/>
          <c:showVal val="0"/>
          <c:showCatName val="0"/>
          <c:showSerName val="0"/>
          <c:showPercent val="0"/>
          <c:showBubbleSize val="0"/>
        </c:dLbls>
        <c:marker val="1"/>
        <c:smooth val="0"/>
        <c:axId val="1895248495"/>
        <c:axId val="1895248975"/>
      </c:lineChart>
      <c:catAx>
        <c:axId val="189524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248975"/>
        <c:crosses val="autoZero"/>
        <c:auto val="1"/>
        <c:lblAlgn val="ctr"/>
        <c:lblOffset val="100"/>
        <c:noMultiLvlLbl val="0"/>
      </c:catAx>
      <c:valAx>
        <c:axId val="18952489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248495"/>
        <c:crosses val="autoZero"/>
        <c:crossBetween val="between"/>
      </c:valAx>
      <c:valAx>
        <c:axId val="16412752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277183"/>
        <c:crosses val="max"/>
        <c:crossBetween val="between"/>
      </c:valAx>
      <c:catAx>
        <c:axId val="1641277183"/>
        <c:scaling>
          <c:orientation val="minMax"/>
        </c:scaling>
        <c:delete val="1"/>
        <c:axPos val="b"/>
        <c:numFmt formatCode="General" sourceLinked="1"/>
        <c:majorTickMark val="out"/>
        <c:minorTickMark val="none"/>
        <c:tickLblPos val="nextTo"/>
        <c:crossAx val="164127526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Insights Dashboard.xlsx]KPIs!PivotTable4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KPIs!$B$43</c:f>
              <c:strCache>
                <c:ptCount val="1"/>
                <c:pt idx="0">
                  <c:v>Number of customer</c:v>
                </c:pt>
              </c:strCache>
            </c:strRef>
          </c:tx>
          <c:spPr>
            <a:solidFill>
              <a:schemeClr val="accent1"/>
            </a:solidFill>
            <a:ln>
              <a:noFill/>
            </a:ln>
            <a:effectLst/>
          </c:spPr>
          <c:invertIfNegative val="0"/>
          <c:cat>
            <c:strRef>
              <c:f>KPIs!$A$44:$A$52</c:f>
              <c:strCache>
                <c:ptCount val="8"/>
                <c:pt idx="0">
                  <c:v>51-100</c:v>
                </c:pt>
                <c:pt idx="1">
                  <c:v>351-400</c:v>
                </c:pt>
                <c:pt idx="2">
                  <c:v>301-350</c:v>
                </c:pt>
                <c:pt idx="3">
                  <c:v>251-300</c:v>
                </c:pt>
                <c:pt idx="4">
                  <c:v>201-250</c:v>
                </c:pt>
                <c:pt idx="5">
                  <c:v>151-200</c:v>
                </c:pt>
                <c:pt idx="6">
                  <c:v>1-50</c:v>
                </c:pt>
                <c:pt idx="7">
                  <c:v>101-150</c:v>
                </c:pt>
              </c:strCache>
            </c:strRef>
          </c:cat>
          <c:val>
            <c:numRef>
              <c:f>KPIs!$B$44:$B$52</c:f>
              <c:numCache>
                <c:formatCode>General</c:formatCode>
                <c:ptCount val="8"/>
                <c:pt idx="0">
                  <c:v>926</c:v>
                </c:pt>
                <c:pt idx="1">
                  <c:v>20</c:v>
                </c:pt>
                <c:pt idx="2">
                  <c:v>56</c:v>
                </c:pt>
                <c:pt idx="3">
                  <c:v>234</c:v>
                </c:pt>
                <c:pt idx="4">
                  <c:v>556</c:v>
                </c:pt>
                <c:pt idx="5">
                  <c:v>624</c:v>
                </c:pt>
                <c:pt idx="6">
                  <c:v>908</c:v>
                </c:pt>
                <c:pt idx="7">
                  <c:v>690</c:v>
                </c:pt>
              </c:numCache>
            </c:numRef>
          </c:val>
          <c:extLst>
            <c:ext xmlns:c16="http://schemas.microsoft.com/office/drawing/2014/chart" uri="{C3380CC4-5D6E-409C-BE32-E72D297353CC}">
              <c16:uniqueId val="{00000000-5FDD-4D96-A048-3A0A3F79E8E6}"/>
            </c:ext>
          </c:extLst>
        </c:ser>
        <c:dLbls>
          <c:showLegendKey val="0"/>
          <c:showVal val="0"/>
          <c:showCatName val="0"/>
          <c:showSerName val="0"/>
          <c:showPercent val="0"/>
          <c:showBubbleSize val="0"/>
        </c:dLbls>
        <c:gapWidth val="219"/>
        <c:overlap val="-27"/>
        <c:axId val="1895268463"/>
        <c:axId val="1895279983"/>
      </c:barChart>
      <c:lineChart>
        <c:grouping val="standard"/>
        <c:varyColors val="0"/>
        <c:ser>
          <c:idx val="1"/>
          <c:order val="1"/>
          <c:tx>
            <c:strRef>
              <c:f>KPIs!$C$43</c:f>
              <c:strCache>
                <c:ptCount val="1"/>
                <c:pt idx="0">
                  <c:v>Average of Balance</c:v>
                </c:pt>
              </c:strCache>
            </c:strRef>
          </c:tx>
          <c:spPr>
            <a:ln w="28575" cap="rnd">
              <a:solidFill>
                <a:schemeClr val="accent2"/>
              </a:solidFill>
              <a:round/>
            </a:ln>
            <a:effectLst/>
          </c:spPr>
          <c:marker>
            <c:symbol val="none"/>
          </c:marker>
          <c:cat>
            <c:strRef>
              <c:f>KPIs!$A$44:$A$52</c:f>
              <c:strCache>
                <c:ptCount val="8"/>
                <c:pt idx="0">
                  <c:v>51-100</c:v>
                </c:pt>
                <c:pt idx="1">
                  <c:v>351-400</c:v>
                </c:pt>
                <c:pt idx="2">
                  <c:v>301-350</c:v>
                </c:pt>
                <c:pt idx="3">
                  <c:v>251-300</c:v>
                </c:pt>
                <c:pt idx="4">
                  <c:v>201-250</c:v>
                </c:pt>
                <c:pt idx="5">
                  <c:v>151-200</c:v>
                </c:pt>
                <c:pt idx="6">
                  <c:v>1-50</c:v>
                </c:pt>
                <c:pt idx="7">
                  <c:v>101-150</c:v>
                </c:pt>
              </c:strCache>
            </c:strRef>
          </c:cat>
          <c:val>
            <c:numRef>
              <c:f>KPIs!$C$44:$C$52</c:f>
              <c:numCache>
                <c:formatCode>0</c:formatCode>
                <c:ptCount val="8"/>
                <c:pt idx="0">
                  <c:v>40091.772937364964</c:v>
                </c:pt>
                <c:pt idx="1">
                  <c:v>41708.467499999999</c:v>
                </c:pt>
                <c:pt idx="2">
                  <c:v>31826.650535714289</c:v>
                </c:pt>
                <c:pt idx="3">
                  <c:v>38139.673461538448</c:v>
                </c:pt>
                <c:pt idx="4">
                  <c:v>38699.505071942491</c:v>
                </c:pt>
                <c:pt idx="5">
                  <c:v>40211.289935897476</c:v>
                </c:pt>
                <c:pt idx="6">
                  <c:v>38888.623237885426</c:v>
                </c:pt>
                <c:pt idx="7">
                  <c:v>42082.255971014492</c:v>
                </c:pt>
              </c:numCache>
            </c:numRef>
          </c:val>
          <c:smooth val="0"/>
          <c:extLst>
            <c:ext xmlns:c16="http://schemas.microsoft.com/office/drawing/2014/chart" uri="{C3380CC4-5D6E-409C-BE32-E72D297353CC}">
              <c16:uniqueId val="{00000001-5FDD-4D96-A048-3A0A3F79E8E6}"/>
            </c:ext>
          </c:extLst>
        </c:ser>
        <c:dLbls>
          <c:showLegendKey val="0"/>
          <c:showVal val="0"/>
          <c:showCatName val="0"/>
          <c:showSerName val="0"/>
          <c:showPercent val="0"/>
          <c:showBubbleSize val="0"/>
        </c:dLbls>
        <c:marker val="1"/>
        <c:smooth val="0"/>
        <c:axId val="1895275183"/>
        <c:axId val="1895271823"/>
      </c:lineChart>
      <c:catAx>
        <c:axId val="189527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271823"/>
        <c:crosses val="autoZero"/>
        <c:auto val="1"/>
        <c:lblAlgn val="ctr"/>
        <c:lblOffset val="100"/>
        <c:noMultiLvlLbl val="0"/>
      </c:catAx>
      <c:valAx>
        <c:axId val="18952718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275183"/>
        <c:crosses val="autoZero"/>
        <c:crossBetween val="between"/>
      </c:valAx>
      <c:valAx>
        <c:axId val="189527998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5268463"/>
        <c:crosses val="max"/>
        <c:crossBetween val="between"/>
      </c:valAx>
      <c:catAx>
        <c:axId val="1895268463"/>
        <c:scaling>
          <c:orientation val="minMax"/>
        </c:scaling>
        <c:delete val="1"/>
        <c:axPos val="b"/>
        <c:numFmt formatCode="General" sourceLinked="1"/>
        <c:majorTickMark val="out"/>
        <c:minorTickMark val="none"/>
        <c:tickLblPos val="nextTo"/>
        <c:crossAx val="189527998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Insights Dashboard.xlsx]KPIs!PivotTable1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KPIs!$B$35</c:f>
              <c:strCache>
                <c:ptCount val="1"/>
                <c:pt idx="0">
                  <c:v>Total</c:v>
                </c:pt>
              </c:strCache>
            </c:strRef>
          </c:tx>
          <c:spPr>
            <a:solidFill>
              <a:schemeClr val="accent1"/>
            </a:solidFill>
            <a:ln>
              <a:noFill/>
            </a:ln>
            <a:effectLst/>
          </c:spPr>
          <c:invertIfNegative val="0"/>
          <c:cat>
            <c:strRef>
              <c:f>KPIs!$A$36:$A$41</c:f>
              <c:strCache>
                <c:ptCount val="5"/>
                <c:pt idx="0">
                  <c:v>55-64</c:v>
                </c:pt>
                <c:pt idx="1">
                  <c:v>45-54</c:v>
                </c:pt>
                <c:pt idx="2">
                  <c:v>35-44</c:v>
                </c:pt>
                <c:pt idx="3">
                  <c:v>25-34</c:v>
                </c:pt>
                <c:pt idx="4">
                  <c:v>15-24</c:v>
                </c:pt>
              </c:strCache>
            </c:strRef>
          </c:cat>
          <c:val>
            <c:numRef>
              <c:f>KPIs!$B$36:$B$41</c:f>
              <c:numCache>
                <c:formatCode>General</c:formatCode>
                <c:ptCount val="5"/>
                <c:pt idx="0">
                  <c:v>298</c:v>
                </c:pt>
                <c:pt idx="1">
                  <c:v>784</c:v>
                </c:pt>
                <c:pt idx="2">
                  <c:v>1413</c:v>
                </c:pt>
                <c:pt idx="3">
                  <c:v>1283</c:v>
                </c:pt>
                <c:pt idx="4">
                  <c:v>236</c:v>
                </c:pt>
              </c:numCache>
            </c:numRef>
          </c:val>
          <c:extLst>
            <c:ext xmlns:c16="http://schemas.microsoft.com/office/drawing/2014/chart" uri="{C3380CC4-5D6E-409C-BE32-E72D297353CC}">
              <c16:uniqueId val="{00000000-F017-49AB-9D01-B1026DA76ED7}"/>
            </c:ext>
          </c:extLst>
        </c:ser>
        <c:dLbls>
          <c:showLegendKey val="0"/>
          <c:showVal val="0"/>
          <c:showCatName val="0"/>
          <c:showSerName val="0"/>
          <c:showPercent val="0"/>
          <c:showBubbleSize val="0"/>
        </c:dLbls>
        <c:gapWidth val="182"/>
        <c:axId val="2029230591"/>
        <c:axId val="2029228191"/>
      </c:barChart>
      <c:catAx>
        <c:axId val="2029230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228191"/>
        <c:crosses val="autoZero"/>
        <c:auto val="1"/>
        <c:lblAlgn val="ctr"/>
        <c:lblOffset val="100"/>
        <c:noMultiLvlLbl val="0"/>
      </c:catAx>
      <c:valAx>
        <c:axId val="20292281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23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Insights Dashboard.xlsx]KPIs!PivotTable6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KPIs!$B$67</c:f>
              <c:strCache>
                <c:ptCount val="1"/>
                <c:pt idx="0">
                  <c:v>Total</c:v>
                </c:pt>
              </c:strCache>
            </c:strRef>
          </c:tx>
          <c:spPr>
            <a:ln w="28575" cap="rnd">
              <a:solidFill>
                <a:schemeClr val="accent1"/>
              </a:solidFill>
              <a:round/>
            </a:ln>
            <a:effectLst/>
          </c:spPr>
          <c:marker>
            <c:symbol val="none"/>
          </c:marker>
          <c:cat>
            <c:strRef>
              <c:f>KPIs!$A$68:$A$80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KPIs!$B$68:$B$80</c:f>
              <c:numCache>
                <c:formatCode>General</c:formatCode>
                <c:ptCount val="12"/>
                <c:pt idx="0">
                  <c:v>40</c:v>
                </c:pt>
                <c:pt idx="1">
                  <c:v>36</c:v>
                </c:pt>
                <c:pt idx="2">
                  <c:v>47</c:v>
                </c:pt>
                <c:pt idx="3">
                  <c:v>222</c:v>
                </c:pt>
                <c:pt idx="4">
                  <c:v>425</c:v>
                </c:pt>
                <c:pt idx="5">
                  <c:v>278</c:v>
                </c:pt>
                <c:pt idx="6">
                  <c:v>420</c:v>
                </c:pt>
                <c:pt idx="7">
                  <c:v>406</c:v>
                </c:pt>
                <c:pt idx="8">
                  <c:v>527</c:v>
                </c:pt>
                <c:pt idx="9">
                  <c:v>545</c:v>
                </c:pt>
                <c:pt idx="10">
                  <c:v>526</c:v>
                </c:pt>
                <c:pt idx="11">
                  <c:v>542</c:v>
                </c:pt>
              </c:numCache>
            </c:numRef>
          </c:val>
          <c:smooth val="0"/>
          <c:extLst>
            <c:ext xmlns:c16="http://schemas.microsoft.com/office/drawing/2014/chart" uri="{C3380CC4-5D6E-409C-BE32-E72D297353CC}">
              <c16:uniqueId val="{00000000-CE70-4E8B-B884-BAE67FD15089}"/>
            </c:ext>
          </c:extLst>
        </c:ser>
        <c:dLbls>
          <c:showLegendKey val="0"/>
          <c:showVal val="0"/>
          <c:showCatName val="0"/>
          <c:showSerName val="0"/>
          <c:showPercent val="0"/>
          <c:showBubbleSize val="0"/>
        </c:dLbls>
        <c:smooth val="0"/>
        <c:axId val="2013099279"/>
        <c:axId val="2013100719"/>
      </c:lineChart>
      <c:catAx>
        <c:axId val="201309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100719"/>
        <c:crosses val="autoZero"/>
        <c:auto val="1"/>
        <c:lblAlgn val="ctr"/>
        <c:lblOffset val="100"/>
        <c:noMultiLvlLbl val="0"/>
      </c:catAx>
      <c:valAx>
        <c:axId val="201310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09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Insights Dashboard.xlsx]KPIs!PivotTable10</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BDFFFC"/>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
        <c:spPr>
          <a:solidFill>
            <a:srgbClr val="BDFFFC"/>
          </a:solidFill>
          <a:ln w="19050">
            <a:solidFill>
              <a:schemeClr val="lt1"/>
            </a:solidFill>
          </a:ln>
          <a:effectLst/>
        </c:spPr>
        <c:dLbl>
          <c:idx val="0"/>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fld id="{ADAF122A-24EC-49B5-9A06-12C2DE39909D}" type="CATEGORYNAME">
                  <a:rPr lang="en-US"/>
                  <a:pPr>
                    <a:defRPr/>
                  </a:pPr>
                  <a:t>[CATEGORY NAME]</a:t>
                </a:fld>
                <a:br>
                  <a:rPr lang="en-US"/>
                </a:br>
                <a:fld id="{417401D4-DF63-46F9-99B5-26E72364555E}" type="VALUE">
                  <a:rPr lang="en-US" baseline="0"/>
                  <a:pPr>
                    <a:defRPr/>
                  </a:pPr>
                  <a:t>[VALUE]</a:t>
                </a:fld>
                <a:r>
                  <a:rPr lang="en-US" baseline="0"/>
                  <a:t>, </a:t>
                </a:r>
                <a:fld id="{17BCDCE2-E514-4534-B28E-ACE285DD6577}" type="PERCENTAGE">
                  <a:rPr lang="en-US" baseline="0"/>
                  <a:pPr>
                    <a:defRPr/>
                  </a:pPr>
                  <a:t>[PERCENTAGE]</a:t>
                </a:fld>
                <a:endParaRPr lang="en-US" baseline="0"/>
              </a:p>
            </c:rich>
          </c:tx>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manualLayout>
                  <c:w val="0.25006321313000585"/>
                  <c:h val="0.51990891783500615"/>
                </c:manualLayout>
              </c15:layout>
              <c15:dlblFieldTable/>
              <c15:showDataLabelsRange val="0"/>
            </c:ext>
          </c:extLst>
        </c:dLbl>
      </c:pivotFmt>
      <c:pivotFmt>
        <c:idx val="6"/>
        <c:spPr>
          <a:solidFill>
            <a:srgbClr val="C2BDC7"/>
          </a:solidFill>
          <a:ln w="19050">
            <a:solidFill>
              <a:schemeClr val="lt1"/>
            </a:solidFill>
          </a:ln>
          <a:effectLst/>
        </c:spPr>
        <c:dLbl>
          <c:idx val="0"/>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fld id="{0B7DB980-EEF1-452E-9BA7-86F81E3F6521}" type="CATEGORYNAME">
                  <a:rPr lang="en-US"/>
                  <a:pPr>
                    <a:defRPr/>
                  </a:pPr>
                  <a:t>[CATEGORY NAME]</a:t>
                </a:fld>
                <a:br>
                  <a:rPr lang="en-US" baseline="0"/>
                </a:br>
                <a:fld id="{B0DE61E2-5CDA-4A28-91D9-6BA12CA6C8FA}" type="VALUE">
                  <a:rPr lang="en-US" baseline="0"/>
                  <a:pPr>
                    <a:defRPr/>
                  </a:pPr>
                  <a:t>[VALUE]</a:t>
                </a:fld>
                <a:r>
                  <a:rPr lang="en-US" baseline="0"/>
                  <a:t>, </a:t>
                </a:r>
                <a:fld id="{B8947CE6-F627-455B-BA92-5A8502B31534}" type="PERCENTAGE">
                  <a:rPr lang="en-US" baseline="0"/>
                  <a:pPr>
                    <a:defRPr/>
                  </a:pPr>
                  <a:t>[PERCENTAGE]</a:t>
                </a:fld>
                <a:endParaRPr lang="en-US" baseline="0"/>
              </a:p>
            </c:rich>
          </c:tx>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layout>
                <c:manualLayout>
                  <c:w val="0.26972979784811668"/>
                  <c:h val="0.37110818846956439"/>
                </c:manualLayout>
              </c15:layout>
              <c15:dlblFieldTable/>
              <c15:showDataLabelsRange val="0"/>
            </c:ext>
          </c:extLst>
        </c:dLbl>
      </c:pivotFmt>
    </c:pivotFmts>
    <c:plotArea>
      <c:layout>
        <c:manualLayout>
          <c:layoutTarget val="inner"/>
          <c:xMode val="edge"/>
          <c:yMode val="edge"/>
          <c:x val="0.26735791280806881"/>
          <c:y val="7.1839693029204857E-2"/>
          <c:w val="0.46895777501927299"/>
          <c:h val="0.78159617673059867"/>
        </c:manualLayout>
      </c:layout>
      <c:pieChart>
        <c:varyColors val="1"/>
        <c:ser>
          <c:idx val="0"/>
          <c:order val="0"/>
          <c:tx>
            <c:strRef>
              <c:f>KPIs!$B$17</c:f>
              <c:strCache>
                <c:ptCount val="1"/>
                <c:pt idx="0">
                  <c:v>Total</c:v>
                </c:pt>
              </c:strCache>
            </c:strRef>
          </c:tx>
          <c:spPr>
            <a:solidFill>
              <a:srgbClr val="BDFFFC"/>
            </a:solidFill>
          </c:spPr>
          <c:dPt>
            <c:idx val="0"/>
            <c:bubble3D val="0"/>
            <c:spPr>
              <a:solidFill>
                <a:srgbClr val="BDFFFC"/>
              </a:solidFill>
              <a:ln w="19050">
                <a:solidFill>
                  <a:schemeClr val="lt1"/>
                </a:solidFill>
              </a:ln>
              <a:effectLst/>
            </c:spPr>
            <c:extLst>
              <c:ext xmlns:c16="http://schemas.microsoft.com/office/drawing/2014/chart" uri="{C3380CC4-5D6E-409C-BE32-E72D297353CC}">
                <c16:uniqueId val="{00000001-4FB9-4798-896B-FE55F54C3C58}"/>
              </c:ext>
            </c:extLst>
          </c:dPt>
          <c:dPt>
            <c:idx val="1"/>
            <c:bubble3D val="0"/>
            <c:spPr>
              <a:solidFill>
                <a:srgbClr val="C2BDC7"/>
              </a:solidFill>
              <a:ln w="19050">
                <a:solidFill>
                  <a:schemeClr val="lt1"/>
                </a:solidFill>
              </a:ln>
              <a:effectLst/>
            </c:spPr>
            <c:extLst>
              <c:ext xmlns:c16="http://schemas.microsoft.com/office/drawing/2014/chart" uri="{C3380CC4-5D6E-409C-BE32-E72D297353CC}">
                <c16:uniqueId val="{00000003-4FB9-4798-896B-FE55F54C3C58}"/>
              </c:ext>
            </c:extLst>
          </c:dPt>
          <c:dLbls>
            <c:dLbl>
              <c:idx val="0"/>
              <c:tx>
                <c:rich>
                  <a:bodyPr/>
                  <a:lstStyle/>
                  <a:p>
                    <a:fld id="{ADAF122A-24EC-49B5-9A06-12C2DE39909D}" type="CATEGORYNAME">
                      <a:rPr lang="en-US"/>
                      <a:pPr/>
                      <a:t>[CATEGORY NAME]</a:t>
                    </a:fld>
                    <a:br>
                      <a:rPr lang="en-US"/>
                    </a:br>
                    <a:fld id="{417401D4-DF63-46F9-99B5-26E72364555E}" type="VALUE">
                      <a:rPr lang="en-US" baseline="0"/>
                      <a:pPr/>
                      <a:t>[VALUE]</a:t>
                    </a:fld>
                    <a:r>
                      <a:rPr lang="en-US" baseline="0"/>
                      <a:t>, </a:t>
                    </a:r>
                    <a:fld id="{17BCDCE2-E514-4534-B28E-ACE285DD6577}" type="PERCENTAGE">
                      <a:rPr lang="en-US" baseline="0"/>
                      <a:pPr/>
                      <a:t>[PERCENTAGE]</a:t>
                    </a:fld>
                    <a:endParaRPr lang="en-US" baseline="0"/>
                  </a:p>
                </c:rich>
              </c:tx>
              <c:dLblPos val="outEnd"/>
              <c:showLegendKey val="0"/>
              <c:showVal val="1"/>
              <c:showCatName val="1"/>
              <c:showSerName val="0"/>
              <c:showPercent val="1"/>
              <c:showBubbleSize val="0"/>
              <c:extLst>
                <c:ext xmlns:c15="http://schemas.microsoft.com/office/drawing/2012/chart" uri="{CE6537A1-D6FC-4f65-9D91-7224C49458BB}">
                  <c15:layout>
                    <c:manualLayout>
                      <c:w val="0.25006321313000585"/>
                      <c:h val="0.51990891783500615"/>
                    </c:manualLayout>
                  </c15:layout>
                  <c15:dlblFieldTable/>
                  <c15:showDataLabelsRange val="0"/>
                </c:ext>
                <c:ext xmlns:c16="http://schemas.microsoft.com/office/drawing/2014/chart" uri="{C3380CC4-5D6E-409C-BE32-E72D297353CC}">
                  <c16:uniqueId val="{00000001-4FB9-4798-896B-FE55F54C3C58}"/>
                </c:ext>
              </c:extLst>
            </c:dLbl>
            <c:dLbl>
              <c:idx val="1"/>
              <c:tx>
                <c:rich>
                  <a:bodyPr/>
                  <a:lstStyle/>
                  <a:p>
                    <a:fld id="{0B7DB980-EEF1-452E-9BA7-86F81E3F6521}" type="CATEGORYNAME">
                      <a:rPr lang="en-US"/>
                      <a:pPr/>
                      <a:t>[CATEGORY NAME]</a:t>
                    </a:fld>
                    <a:br>
                      <a:rPr lang="en-US" baseline="0"/>
                    </a:br>
                    <a:fld id="{B0DE61E2-5CDA-4A28-91D9-6BA12CA6C8FA}" type="VALUE">
                      <a:rPr lang="en-US" baseline="0"/>
                      <a:pPr/>
                      <a:t>[VALUE]</a:t>
                    </a:fld>
                    <a:r>
                      <a:rPr lang="en-US" baseline="0"/>
                      <a:t>, </a:t>
                    </a:r>
                    <a:fld id="{B8947CE6-F627-455B-BA92-5A8502B31534}" type="PERCENTAGE">
                      <a:rPr lang="en-US" baseline="0"/>
                      <a:pPr/>
                      <a:t>[PERCENTAGE]</a:t>
                    </a:fld>
                    <a:endParaRPr lang="en-US" baseline="0"/>
                  </a:p>
                </c:rich>
              </c:tx>
              <c:dLblPos val="outEnd"/>
              <c:showLegendKey val="0"/>
              <c:showVal val="1"/>
              <c:showCatName val="1"/>
              <c:showSerName val="0"/>
              <c:showPercent val="1"/>
              <c:showBubbleSize val="0"/>
              <c:extLst>
                <c:ext xmlns:c15="http://schemas.microsoft.com/office/drawing/2012/chart" uri="{CE6537A1-D6FC-4f65-9D91-7224C49458BB}">
                  <c15:layout>
                    <c:manualLayout>
                      <c:w val="0.26972979784811668"/>
                      <c:h val="0.37110818846956439"/>
                    </c:manualLayout>
                  </c15:layout>
                  <c15:dlblFieldTable/>
                  <c15:showDataLabelsRange val="0"/>
                </c:ext>
                <c:ext xmlns:c16="http://schemas.microsoft.com/office/drawing/2014/chart" uri="{C3380CC4-5D6E-409C-BE32-E72D297353CC}">
                  <c16:uniqueId val="{00000003-4FB9-4798-896B-FE55F54C3C58}"/>
                </c:ext>
              </c:extLst>
            </c:dLbl>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KPIs!$A$18:$A$20</c:f>
              <c:strCache>
                <c:ptCount val="2"/>
                <c:pt idx="0">
                  <c:v>Female</c:v>
                </c:pt>
                <c:pt idx="1">
                  <c:v>Male</c:v>
                </c:pt>
              </c:strCache>
            </c:strRef>
          </c:cat>
          <c:val>
            <c:numRef>
              <c:f>KPIs!$B$18:$B$20</c:f>
              <c:numCache>
                <c:formatCode>0.0</c:formatCode>
                <c:ptCount val="2"/>
                <c:pt idx="0">
                  <c:v>39471.895116278931</c:v>
                </c:pt>
                <c:pt idx="1">
                  <c:v>40018.00891454966</c:v>
                </c:pt>
              </c:numCache>
            </c:numRef>
          </c:val>
          <c:extLst>
            <c:ext xmlns:c16="http://schemas.microsoft.com/office/drawing/2014/chart" uri="{C3380CC4-5D6E-409C-BE32-E72D297353CC}">
              <c16:uniqueId val="{00000004-4FB9-4798-896B-FE55F54C3C5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Insights Dashboard.xlsx]KPIs!PivotTable11</c:name>
    <c:fmtId val="9"/>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E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7C7287"/>
            </a:solidFill>
            <a:round/>
          </a:ln>
          <a:effectLst/>
        </c:spPr>
        <c:marker>
          <c:symbol val="circle"/>
          <c:size val="5"/>
          <c:spPr>
            <a:solidFill>
              <a:srgbClr val="7C7287"/>
            </a:solidFill>
            <a:ln w="9525">
              <a:solidFill>
                <a:srgbClr val="7C7287"/>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7C7287"/>
            </a:solidFill>
            <a:round/>
          </a:ln>
          <a:effectLst/>
        </c:spPr>
        <c:marker>
          <c:symbol val="circle"/>
          <c:size val="5"/>
          <c:spPr>
            <a:solidFill>
              <a:srgbClr val="7C7287"/>
            </a:solidFill>
            <a:ln w="9525">
              <a:solidFill>
                <a:srgbClr val="7C7287"/>
              </a:solidFill>
            </a:ln>
            <a:effectLst/>
          </c:spPr>
        </c:marker>
      </c:pivotFmt>
    </c:pivotFmts>
    <c:plotArea>
      <c:layout>
        <c:manualLayout>
          <c:layoutTarget val="inner"/>
          <c:xMode val="edge"/>
          <c:yMode val="edge"/>
          <c:x val="0.1095088244859445"/>
          <c:y val="0.16260162601626016"/>
          <c:w val="0.80878921548419014"/>
          <c:h val="0.44566417002752706"/>
        </c:manualLayout>
      </c:layout>
      <c:barChart>
        <c:barDir val="col"/>
        <c:grouping val="clustered"/>
        <c:varyColors val="0"/>
        <c:ser>
          <c:idx val="0"/>
          <c:order val="0"/>
          <c:tx>
            <c:strRef>
              <c:f>KPIs!$B$22</c:f>
              <c:strCache>
                <c:ptCount val="1"/>
                <c:pt idx="0">
                  <c:v>Number of customers</c:v>
                </c:pt>
              </c:strCache>
            </c:strRef>
          </c:tx>
          <c:spPr>
            <a:solidFill>
              <a:srgbClr val="00BEB6"/>
            </a:solidFill>
            <a:ln>
              <a:noFill/>
            </a:ln>
            <a:effectLst/>
          </c:spPr>
          <c:invertIfNegative val="0"/>
          <c:cat>
            <c:strRef>
              <c:f>KPIs!$A$23:$A$27</c:f>
              <c:strCache>
                <c:ptCount val="4"/>
                <c:pt idx="0">
                  <c:v>England</c:v>
                </c:pt>
                <c:pt idx="1">
                  <c:v>Northern Ireland</c:v>
                </c:pt>
                <c:pt idx="2">
                  <c:v>Scotland</c:v>
                </c:pt>
                <c:pt idx="3">
                  <c:v>Wales</c:v>
                </c:pt>
              </c:strCache>
            </c:strRef>
          </c:cat>
          <c:val>
            <c:numRef>
              <c:f>KPIs!$B$23:$B$27</c:f>
              <c:numCache>
                <c:formatCode>General</c:formatCode>
                <c:ptCount val="4"/>
                <c:pt idx="0">
                  <c:v>2159</c:v>
                </c:pt>
                <c:pt idx="1">
                  <c:v>211</c:v>
                </c:pt>
                <c:pt idx="2">
                  <c:v>1124</c:v>
                </c:pt>
                <c:pt idx="3">
                  <c:v>520</c:v>
                </c:pt>
              </c:numCache>
            </c:numRef>
          </c:val>
          <c:extLst>
            <c:ext xmlns:c16="http://schemas.microsoft.com/office/drawing/2014/chart" uri="{C3380CC4-5D6E-409C-BE32-E72D297353CC}">
              <c16:uniqueId val="{00000000-8358-4A72-88CD-48CDFBBE129E}"/>
            </c:ext>
          </c:extLst>
        </c:ser>
        <c:dLbls>
          <c:showLegendKey val="0"/>
          <c:showVal val="0"/>
          <c:showCatName val="0"/>
          <c:showSerName val="0"/>
          <c:showPercent val="0"/>
          <c:showBubbleSize val="0"/>
        </c:dLbls>
        <c:gapWidth val="122"/>
        <c:overlap val="-27"/>
        <c:axId val="1895279023"/>
        <c:axId val="1895281903"/>
      </c:barChart>
      <c:lineChart>
        <c:grouping val="standard"/>
        <c:varyColors val="0"/>
        <c:ser>
          <c:idx val="1"/>
          <c:order val="1"/>
          <c:tx>
            <c:strRef>
              <c:f>KPIs!$C$22</c:f>
              <c:strCache>
                <c:ptCount val="1"/>
                <c:pt idx="0">
                  <c:v>Average of Balance</c:v>
                </c:pt>
              </c:strCache>
            </c:strRef>
          </c:tx>
          <c:spPr>
            <a:ln w="28575" cap="rnd">
              <a:solidFill>
                <a:srgbClr val="7C7287"/>
              </a:solidFill>
              <a:round/>
            </a:ln>
            <a:effectLst/>
          </c:spPr>
          <c:marker>
            <c:symbol val="circle"/>
            <c:size val="5"/>
            <c:spPr>
              <a:solidFill>
                <a:srgbClr val="7C7287"/>
              </a:solidFill>
              <a:ln w="9525">
                <a:solidFill>
                  <a:srgbClr val="7C7287"/>
                </a:solidFill>
              </a:ln>
              <a:effectLst/>
            </c:spPr>
          </c:marker>
          <c:cat>
            <c:strRef>
              <c:f>KPIs!$A$23:$A$27</c:f>
              <c:strCache>
                <c:ptCount val="4"/>
                <c:pt idx="0">
                  <c:v>England</c:v>
                </c:pt>
                <c:pt idx="1">
                  <c:v>Northern Ireland</c:v>
                </c:pt>
                <c:pt idx="2">
                  <c:v>Scotland</c:v>
                </c:pt>
                <c:pt idx="3">
                  <c:v>Wales</c:v>
                </c:pt>
              </c:strCache>
            </c:strRef>
          </c:cat>
          <c:val>
            <c:numRef>
              <c:f>KPIs!$C$23:$C$27</c:f>
              <c:numCache>
                <c:formatCode>0</c:formatCode>
                <c:ptCount val="4"/>
                <c:pt idx="0">
                  <c:v>39292.911996294584</c:v>
                </c:pt>
                <c:pt idx="1">
                  <c:v>39505.053981042649</c:v>
                </c:pt>
                <c:pt idx="2">
                  <c:v>39511.326263345167</c:v>
                </c:pt>
                <c:pt idx="3">
                  <c:v>42390.056269230794</c:v>
                </c:pt>
              </c:numCache>
            </c:numRef>
          </c:val>
          <c:smooth val="0"/>
          <c:extLst>
            <c:ext xmlns:c16="http://schemas.microsoft.com/office/drawing/2014/chart" uri="{C3380CC4-5D6E-409C-BE32-E72D297353CC}">
              <c16:uniqueId val="{00000001-8358-4A72-88CD-48CDFBBE129E}"/>
            </c:ext>
          </c:extLst>
        </c:ser>
        <c:dLbls>
          <c:showLegendKey val="0"/>
          <c:showVal val="0"/>
          <c:showCatName val="0"/>
          <c:showSerName val="0"/>
          <c:showPercent val="0"/>
          <c:showBubbleSize val="0"/>
        </c:dLbls>
        <c:marker val="1"/>
        <c:smooth val="0"/>
        <c:axId val="1887478783"/>
        <c:axId val="1887476383"/>
      </c:lineChart>
      <c:catAx>
        <c:axId val="188747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87476383"/>
        <c:crosses val="autoZero"/>
        <c:auto val="1"/>
        <c:lblAlgn val="ctr"/>
        <c:lblOffset val="100"/>
        <c:noMultiLvlLbl val="0"/>
      </c:catAx>
      <c:valAx>
        <c:axId val="1887476383"/>
        <c:scaling>
          <c:orientation val="minMax"/>
          <c:max val="45000"/>
          <c:min val="300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87478783"/>
        <c:crosses val="autoZero"/>
        <c:crossBetween val="between"/>
        <c:majorUnit val="5000"/>
      </c:valAx>
      <c:valAx>
        <c:axId val="1895281903"/>
        <c:scaling>
          <c:orientation val="minMax"/>
          <c:max val="250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95279023"/>
        <c:crosses val="max"/>
        <c:crossBetween val="between"/>
        <c:majorUnit val="500"/>
      </c:valAx>
      <c:catAx>
        <c:axId val="1895279023"/>
        <c:scaling>
          <c:orientation val="minMax"/>
        </c:scaling>
        <c:delete val="1"/>
        <c:axPos val="b"/>
        <c:numFmt formatCode="General" sourceLinked="1"/>
        <c:majorTickMark val="out"/>
        <c:minorTickMark val="none"/>
        <c:tickLblPos val="nextTo"/>
        <c:crossAx val="1895281903"/>
        <c:crosses val="autoZero"/>
        <c:auto val="1"/>
        <c:lblAlgn val="ctr"/>
        <c:lblOffset val="100"/>
        <c:noMultiLvlLbl val="0"/>
      </c:catAx>
      <c:spPr>
        <a:noFill/>
        <a:ln>
          <a:noFill/>
        </a:ln>
        <a:effectLst/>
      </c:spPr>
    </c:plotArea>
    <c:legend>
      <c:legendPos val="r"/>
      <c:layout>
        <c:manualLayout>
          <c:xMode val="edge"/>
          <c:yMode val="edge"/>
          <c:x val="2.338440803007756E-3"/>
          <c:y val="0.89125920235580314"/>
          <c:w val="0.98893558913243951"/>
          <c:h val="0.103660457077011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Insights Dashboard.xlsx]KPIs!PivotTable12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E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7C7287"/>
            </a:solidFill>
            <a:round/>
          </a:ln>
          <a:effectLst/>
        </c:spPr>
        <c:marker>
          <c:symbol val="circle"/>
          <c:size val="5"/>
          <c:spPr>
            <a:solidFill>
              <a:srgbClr val="7C7287"/>
            </a:solidFill>
            <a:ln w="9525">
              <a:solidFill>
                <a:srgbClr val="7C7287"/>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2136089940629"/>
          <c:y val="0.106218357776368"/>
          <c:w val="0.67661199769814873"/>
          <c:h val="0.52225560075132793"/>
        </c:manualLayout>
      </c:layout>
      <c:barChart>
        <c:barDir val="col"/>
        <c:grouping val="clustered"/>
        <c:varyColors val="0"/>
        <c:ser>
          <c:idx val="0"/>
          <c:order val="0"/>
          <c:tx>
            <c:strRef>
              <c:f>KPIs!$B$29</c:f>
              <c:strCache>
                <c:ptCount val="1"/>
                <c:pt idx="0">
                  <c:v>Number of customers</c:v>
                </c:pt>
              </c:strCache>
            </c:strRef>
          </c:tx>
          <c:spPr>
            <a:solidFill>
              <a:srgbClr val="00BEB6"/>
            </a:solidFill>
            <a:ln>
              <a:noFill/>
            </a:ln>
            <a:effectLst/>
          </c:spPr>
          <c:invertIfNegative val="0"/>
          <c:cat>
            <c:strRef>
              <c:f>KPIs!$A$30:$A$33</c:f>
              <c:strCache>
                <c:ptCount val="3"/>
                <c:pt idx="0">
                  <c:v>Blue Collar</c:v>
                </c:pt>
                <c:pt idx="1">
                  <c:v>Other</c:v>
                </c:pt>
                <c:pt idx="2">
                  <c:v>White Collar</c:v>
                </c:pt>
              </c:strCache>
            </c:strRef>
          </c:cat>
          <c:val>
            <c:numRef>
              <c:f>KPIs!$B$30:$B$33</c:f>
              <c:numCache>
                <c:formatCode>General</c:formatCode>
                <c:ptCount val="3"/>
                <c:pt idx="0">
                  <c:v>1049</c:v>
                </c:pt>
                <c:pt idx="1">
                  <c:v>1010</c:v>
                </c:pt>
                <c:pt idx="2">
                  <c:v>1955</c:v>
                </c:pt>
              </c:numCache>
            </c:numRef>
          </c:val>
          <c:extLst>
            <c:ext xmlns:c16="http://schemas.microsoft.com/office/drawing/2014/chart" uri="{C3380CC4-5D6E-409C-BE32-E72D297353CC}">
              <c16:uniqueId val="{00000000-7D10-4772-96CC-95EBB09A2ACC}"/>
            </c:ext>
          </c:extLst>
        </c:ser>
        <c:dLbls>
          <c:showLegendKey val="0"/>
          <c:showVal val="0"/>
          <c:showCatName val="0"/>
          <c:showSerName val="0"/>
          <c:showPercent val="0"/>
          <c:showBubbleSize val="0"/>
        </c:dLbls>
        <c:gapWidth val="160"/>
        <c:overlap val="-27"/>
        <c:axId val="1641277183"/>
        <c:axId val="1641275263"/>
      </c:barChart>
      <c:lineChart>
        <c:grouping val="standard"/>
        <c:varyColors val="0"/>
        <c:ser>
          <c:idx val="1"/>
          <c:order val="1"/>
          <c:tx>
            <c:strRef>
              <c:f>KPIs!$C$29</c:f>
              <c:strCache>
                <c:ptCount val="1"/>
                <c:pt idx="0">
                  <c:v>Average of Balance</c:v>
                </c:pt>
              </c:strCache>
            </c:strRef>
          </c:tx>
          <c:spPr>
            <a:ln w="28575" cap="rnd">
              <a:solidFill>
                <a:srgbClr val="7C7287"/>
              </a:solidFill>
              <a:round/>
            </a:ln>
            <a:effectLst/>
          </c:spPr>
          <c:marker>
            <c:symbol val="circle"/>
            <c:size val="5"/>
            <c:spPr>
              <a:solidFill>
                <a:srgbClr val="7C7287"/>
              </a:solidFill>
              <a:ln w="9525">
                <a:solidFill>
                  <a:srgbClr val="7C7287"/>
                </a:solidFill>
              </a:ln>
              <a:effectLst/>
            </c:spPr>
          </c:marker>
          <c:cat>
            <c:strRef>
              <c:f>KPIs!$A$30:$A$33</c:f>
              <c:strCache>
                <c:ptCount val="3"/>
                <c:pt idx="0">
                  <c:v>Blue Collar</c:v>
                </c:pt>
                <c:pt idx="1">
                  <c:v>Other</c:v>
                </c:pt>
                <c:pt idx="2">
                  <c:v>White Collar</c:v>
                </c:pt>
              </c:strCache>
            </c:strRef>
          </c:cat>
          <c:val>
            <c:numRef>
              <c:f>KPIs!$C$30:$C$33</c:f>
              <c:numCache>
                <c:formatCode>0</c:formatCode>
                <c:ptCount val="3"/>
                <c:pt idx="0">
                  <c:v>39403.294089609124</c:v>
                </c:pt>
                <c:pt idx="1">
                  <c:v>39824.341415841518</c:v>
                </c:pt>
                <c:pt idx="2">
                  <c:v>39931.397974424523</c:v>
                </c:pt>
              </c:numCache>
            </c:numRef>
          </c:val>
          <c:smooth val="0"/>
          <c:extLst>
            <c:ext xmlns:c16="http://schemas.microsoft.com/office/drawing/2014/chart" uri="{C3380CC4-5D6E-409C-BE32-E72D297353CC}">
              <c16:uniqueId val="{00000001-7D10-4772-96CC-95EBB09A2ACC}"/>
            </c:ext>
          </c:extLst>
        </c:ser>
        <c:dLbls>
          <c:showLegendKey val="0"/>
          <c:showVal val="0"/>
          <c:showCatName val="0"/>
          <c:showSerName val="0"/>
          <c:showPercent val="0"/>
          <c:showBubbleSize val="0"/>
        </c:dLbls>
        <c:marker val="1"/>
        <c:smooth val="0"/>
        <c:axId val="1895248495"/>
        <c:axId val="1895248975"/>
      </c:lineChart>
      <c:catAx>
        <c:axId val="189524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95248975"/>
        <c:crosses val="autoZero"/>
        <c:auto val="1"/>
        <c:lblAlgn val="ctr"/>
        <c:lblOffset val="100"/>
        <c:noMultiLvlLbl val="0"/>
      </c:catAx>
      <c:valAx>
        <c:axId val="1895248975"/>
        <c:scaling>
          <c:orientation val="minMax"/>
          <c:min val="300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95248495"/>
        <c:crosses val="autoZero"/>
        <c:crossBetween val="between"/>
        <c:majorUnit val="5000"/>
      </c:valAx>
      <c:valAx>
        <c:axId val="16412752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41277183"/>
        <c:crosses val="max"/>
        <c:crossBetween val="between"/>
      </c:valAx>
      <c:catAx>
        <c:axId val="1641277183"/>
        <c:scaling>
          <c:orientation val="minMax"/>
        </c:scaling>
        <c:delete val="1"/>
        <c:axPos val="b"/>
        <c:numFmt formatCode="General" sourceLinked="1"/>
        <c:majorTickMark val="out"/>
        <c:minorTickMark val="none"/>
        <c:tickLblPos val="nextTo"/>
        <c:crossAx val="1641275263"/>
        <c:crosses val="autoZero"/>
        <c:auto val="1"/>
        <c:lblAlgn val="ctr"/>
        <c:lblOffset val="100"/>
        <c:noMultiLvlLbl val="0"/>
      </c:catAx>
      <c:spPr>
        <a:noFill/>
        <a:ln>
          <a:noFill/>
        </a:ln>
        <a:effectLst/>
      </c:spPr>
    </c:plotArea>
    <c:legend>
      <c:legendPos val="r"/>
      <c:layout>
        <c:manualLayout>
          <c:xMode val="edge"/>
          <c:yMode val="edge"/>
          <c:x val="7.9985823964518112E-3"/>
          <c:y val="0.86062183577763662"/>
          <c:w val="0.96526344968910971"/>
          <c:h val="9.082857533803533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9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Insights Dashboard.xlsx]KPIs!PivotTable4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E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7C7287"/>
            </a:solidFill>
            <a:round/>
          </a:ln>
          <a:effectLst/>
        </c:spPr>
        <c:marker>
          <c:symbol val="circle"/>
          <c:size val="5"/>
          <c:spPr>
            <a:solidFill>
              <a:srgbClr val="7C7287"/>
            </a:solidFill>
            <a:ln w="9525">
              <a:solidFill>
                <a:srgbClr val="7C7287"/>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11565056188364804"/>
          <c:w val="0.75554571303587059"/>
          <c:h val="0.45031661697627601"/>
        </c:manualLayout>
      </c:layout>
      <c:barChart>
        <c:barDir val="col"/>
        <c:grouping val="clustered"/>
        <c:varyColors val="0"/>
        <c:ser>
          <c:idx val="0"/>
          <c:order val="0"/>
          <c:tx>
            <c:strRef>
              <c:f>KPIs!$B$43</c:f>
              <c:strCache>
                <c:ptCount val="1"/>
                <c:pt idx="0">
                  <c:v>Number of customer</c:v>
                </c:pt>
              </c:strCache>
            </c:strRef>
          </c:tx>
          <c:spPr>
            <a:solidFill>
              <a:srgbClr val="00BEB6"/>
            </a:solidFill>
            <a:ln>
              <a:noFill/>
            </a:ln>
            <a:effectLst/>
          </c:spPr>
          <c:invertIfNegative val="0"/>
          <c:cat>
            <c:strRef>
              <c:f>KPIs!$A$44:$A$52</c:f>
              <c:strCache>
                <c:ptCount val="8"/>
                <c:pt idx="0">
                  <c:v>51-100</c:v>
                </c:pt>
                <c:pt idx="1">
                  <c:v>351-400</c:v>
                </c:pt>
                <c:pt idx="2">
                  <c:v>301-350</c:v>
                </c:pt>
                <c:pt idx="3">
                  <c:v>251-300</c:v>
                </c:pt>
                <c:pt idx="4">
                  <c:v>201-250</c:v>
                </c:pt>
                <c:pt idx="5">
                  <c:v>151-200</c:v>
                </c:pt>
                <c:pt idx="6">
                  <c:v>1-50</c:v>
                </c:pt>
                <c:pt idx="7">
                  <c:v>101-150</c:v>
                </c:pt>
              </c:strCache>
            </c:strRef>
          </c:cat>
          <c:val>
            <c:numRef>
              <c:f>KPIs!$B$44:$B$52</c:f>
              <c:numCache>
                <c:formatCode>General</c:formatCode>
                <c:ptCount val="8"/>
                <c:pt idx="0">
                  <c:v>926</c:v>
                </c:pt>
                <c:pt idx="1">
                  <c:v>20</c:v>
                </c:pt>
                <c:pt idx="2">
                  <c:v>56</c:v>
                </c:pt>
                <c:pt idx="3">
                  <c:v>234</c:v>
                </c:pt>
                <c:pt idx="4">
                  <c:v>556</c:v>
                </c:pt>
                <c:pt idx="5">
                  <c:v>624</c:v>
                </c:pt>
                <c:pt idx="6">
                  <c:v>908</c:v>
                </c:pt>
                <c:pt idx="7">
                  <c:v>690</c:v>
                </c:pt>
              </c:numCache>
            </c:numRef>
          </c:val>
          <c:extLst>
            <c:ext xmlns:c16="http://schemas.microsoft.com/office/drawing/2014/chart" uri="{C3380CC4-5D6E-409C-BE32-E72D297353CC}">
              <c16:uniqueId val="{00000000-9E8F-4E08-AD88-2F5D9C23484F}"/>
            </c:ext>
          </c:extLst>
        </c:ser>
        <c:dLbls>
          <c:showLegendKey val="0"/>
          <c:showVal val="0"/>
          <c:showCatName val="0"/>
          <c:showSerName val="0"/>
          <c:showPercent val="0"/>
          <c:showBubbleSize val="0"/>
        </c:dLbls>
        <c:gapWidth val="43"/>
        <c:overlap val="-27"/>
        <c:axId val="1895268463"/>
        <c:axId val="1895279983"/>
      </c:barChart>
      <c:lineChart>
        <c:grouping val="standard"/>
        <c:varyColors val="0"/>
        <c:ser>
          <c:idx val="1"/>
          <c:order val="1"/>
          <c:tx>
            <c:strRef>
              <c:f>KPIs!$C$43</c:f>
              <c:strCache>
                <c:ptCount val="1"/>
                <c:pt idx="0">
                  <c:v>Average of Balance</c:v>
                </c:pt>
              </c:strCache>
            </c:strRef>
          </c:tx>
          <c:spPr>
            <a:ln w="28575" cap="rnd">
              <a:solidFill>
                <a:srgbClr val="7C7287"/>
              </a:solidFill>
              <a:round/>
            </a:ln>
            <a:effectLst/>
          </c:spPr>
          <c:marker>
            <c:symbol val="circle"/>
            <c:size val="5"/>
            <c:spPr>
              <a:solidFill>
                <a:srgbClr val="7C7287"/>
              </a:solidFill>
              <a:ln w="9525">
                <a:solidFill>
                  <a:srgbClr val="7C7287"/>
                </a:solidFill>
              </a:ln>
              <a:effectLst/>
            </c:spPr>
          </c:marker>
          <c:cat>
            <c:strRef>
              <c:f>KPIs!$A$44:$A$52</c:f>
              <c:strCache>
                <c:ptCount val="8"/>
                <c:pt idx="0">
                  <c:v>51-100</c:v>
                </c:pt>
                <c:pt idx="1">
                  <c:v>351-400</c:v>
                </c:pt>
                <c:pt idx="2">
                  <c:v>301-350</c:v>
                </c:pt>
                <c:pt idx="3">
                  <c:v>251-300</c:v>
                </c:pt>
                <c:pt idx="4">
                  <c:v>201-250</c:v>
                </c:pt>
                <c:pt idx="5">
                  <c:v>151-200</c:v>
                </c:pt>
                <c:pt idx="6">
                  <c:v>1-50</c:v>
                </c:pt>
                <c:pt idx="7">
                  <c:v>101-150</c:v>
                </c:pt>
              </c:strCache>
            </c:strRef>
          </c:cat>
          <c:val>
            <c:numRef>
              <c:f>KPIs!$C$44:$C$52</c:f>
              <c:numCache>
                <c:formatCode>0</c:formatCode>
                <c:ptCount val="8"/>
                <c:pt idx="0">
                  <c:v>40091.772937364964</c:v>
                </c:pt>
                <c:pt idx="1">
                  <c:v>41708.467499999999</c:v>
                </c:pt>
                <c:pt idx="2">
                  <c:v>31826.650535714289</c:v>
                </c:pt>
                <c:pt idx="3">
                  <c:v>38139.673461538448</c:v>
                </c:pt>
                <c:pt idx="4">
                  <c:v>38699.505071942491</c:v>
                </c:pt>
                <c:pt idx="5">
                  <c:v>40211.289935897476</c:v>
                </c:pt>
                <c:pt idx="6">
                  <c:v>38888.623237885426</c:v>
                </c:pt>
                <c:pt idx="7">
                  <c:v>42082.255971014492</c:v>
                </c:pt>
              </c:numCache>
            </c:numRef>
          </c:val>
          <c:smooth val="0"/>
          <c:extLst>
            <c:ext xmlns:c16="http://schemas.microsoft.com/office/drawing/2014/chart" uri="{C3380CC4-5D6E-409C-BE32-E72D297353CC}">
              <c16:uniqueId val="{00000001-9E8F-4E08-AD88-2F5D9C23484F}"/>
            </c:ext>
          </c:extLst>
        </c:ser>
        <c:dLbls>
          <c:showLegendKey val="0"/>
          <c:showVal val="0"/>
          <c:showCatName val="0"/>
          <c:showSerName val="0"/>
          <c:showPercent val="0"/>
          <c:showBubbleSize val="0"/>
        </c:dLbls>
        <c:marker val="1"/>
        <c:smooth val="0"/>
        <c:axId val="1895275183"/>
        <c:axId val="1895271823"/>
      </c:lineChart>
      <c:catAx>
        <c:axId val="1895275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1895271823"/>
        <c:crosses val="autoZero"/>
        <c:auto val="1"/>
        <c:lblAlgn val="ctr"/>
        <c:lblOffset val="100"/>
        <c:noMultiLvlLbl val="0"/>
      </c:catAx>
      <c:valAx>
        <c:axId val="1895271823"/>
        <c:scaling>
          <c:orientation val="minMax"/>
          <c:max val="45000"/>
          <c:min val="30000"/>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95275183"/>
        <c:crosses val="autoZero"/>
        <c:crossBetween val="between"/>
        <c:majorUnit val="5000"/>
      </c:valAx>
      <c:valAx>
        <c:axId val="1895279983"/>
        <c:scaling>
          <c:orientation val="minMax"/>
          <c:max val="1600"/>
          <c:min val="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95268463"/>
        <c:crosses val="max"/>
        <c:crossBetween val="between"/>
      </c:valAx>
      <c:catAx>
        <c:axId val="1895268463"/>
        <c:scaling>
          <c:orientation val="minMax"/>
        </c:scaling>
        <c:delete val="1"/>
        <c:axPos val="b"/>
        <c:numFmt formatCode="General" sourceLinked="1"/>
        <c:majorTickMark val="out"/>
        <c:minorTickMark val="none"/>
        <c:tickLblPos val="nextTo"/>
        <c:crossAx val="1895279983"/>
        <c:crosses val="autoZero"/>
        <c:auto val="1"/>
        <c:lblAlgn val="ctr"/>
        <c:lblOffset val="100"/>
        <c:noMultiLvlLbl val="0"/>
      </c:catAx>
      <c:spPr>
        <a:noFill/>
        <a:ln>
          <a:noFill/>
        </a:ln>
        <a:effectLst/>
      </c:spPr>
    </c:plotArea>
    <c:legend>
      <c:legendPos val="r"/>
      <c:layout>
        <c:manualLayout>
          <c:xMode val="edge"/>
          <c:yMode val="edge"/>
          <c:x val="2.040897280787005E-3"/>
          <c:y val="0.8915507224218332"/>
          <c:w val="0.997959098862642"/>
          <c:h val="7.60869269579644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9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Insights Dashboard.xlsx]KPIs!PivotTable1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2BDC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C7287"/>
          </a:solidFill>
          <a:ln>
            <a:noFill/>
          </a:ln>
          <a:effectLst/>
        </c:spPr>
      </c:pivotFmt>
    </c:pivotFmts>
    <c:plotArea>
      <c:layout>
        <c:manualLayout>
          <c:layoutTarget val="inner"/>
          <c:xMode val="edge"/>
          <c:yMode val="edge"/>
          <c:x val="0.16189780139271209"/>
          <c:y val="9.0759075907590761E-2"/>
          <c:w val="0.752284673765373"/>
          <c:h val="0.81848184818481851"/>
        </c:manualLayout>
      </c:layout>
      <c:barChart>
        <c:barDir val="bar"/>
        <c:grouping val="clustered"/>
        <c:varyColors val="0"/>
        <c:ser>
          <c:idx val="0"/>
          <c:order val="0"/>
          <c:tx>
            <c:strRef>
              <c:f>KPIs!$B$35</c:f>
              <c:strCache>
                <c:ptCount val="1"/>
                <c:pt idx="0">
                  <c:v>Total</c:v>
                </c:pt>
              </c:strCache>
            </c:strRef>
          </c:tx>
          <c:spPr>
            <a:solidFill>
              <a:srgbClr val="C2BDC7"/>
            </a:solidFill>
            <a:ln>
              <a:noFill/>
            </a:ln>
            <a:effectLst/>
          </c:spPr>
          <c:invertIfNegative val="0"/>
          <c:dPt>
            <c:idx val="2"/>
            <c:invertIfNegative val="0"/>
            <c:bubble3D val="0"/>
            <c:spPr>
              <a:solidFill>
                <a:srgbClr val="7C7287"/>
              </a:solidFill>
              <a:ln>
                <a:noFill/>
              </a:ln>
              <a:effectLst/>
            </c:spPr>
            <c:extLst>
              <c:ext xmlns:c16="http://schemas.microsoft.com/office/drawing/2014/chart" uri="{C3380CC4-5D6E-409C-BE32-E72D297353CC}">
                <c16:uniqueId val="{00000001-187C-46A9-B794-7D3358D410EF}"/>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KPIs!$A$36:$A$41</c:f>
              <c:strCache>
                <c:ptCount val="5"/>
                <c:pt idx="0">
                  <c:v>55-64</c:v>
                </c:pt>
                <c:pt idx="1">
                  <c:v>45-54</c:v>
                </c:pt>
                <c:pt idx="2">
                  <c:v>35-44</c:v>
                </c:pt>
                <c:pt idx="3">
                  <c:v>25-34</c:v>
                </c:pt>
                <c:pt idx="4">
                  <c:v>15-24</c:v>
                </c:pt>
              </c:strCache>
            </c:strRef>
          </c:cat>
          <c:val>
            <c:numRef>
              <c:f>KPIs!$B$36:$B$41</c:f>
              <c:numCache>
                <c:formatCode>General</c:formatCode>
                <c:ptCount val="5"/>
                <c:pt idx="0">
                  <c:v>298</c:v>
                </c:pt>
                <c:pt idx="1">
                  <c:v>784</c:v>
                </c:pt>
                <c:pt idx="2">
                  <c:v>1413</c:v>
                </c:pt>
                <c:pt idx="3">
                  <c:v>1283</c:v>
                </c:pt>
                <c:pt idx="4">
                  <c:v>236</c:v>
                </c:pt>
              </c:numCache>
            </c:numRef>
          </c:val>
          <c:extLst>
            <c:ext xmlns:c16="http://schemas.microsoft.com/office/drawing/2014/chart" uri="{C3380CC4-5D6E-409C-BE32-E72D297353CC}">
              <c16:uniqueId val="{00000000-187C-46A9-B794-7D3358D410EF}"/>
            </c:ext>
          </c:extLst>
        </c:ser>
        <c:dLbls>
          <c:dLblPos val="outEnd"/>
          <c:showLegendKey val="0"/>
          <c:showVal val="1"/>
          <c:showCatName val="0"/>
          <c:showSerName val="0"/>
          <c:showPercent val="0"/>
          <c:showBubbleSize val="0"/>
        </c:dLbls>
        <c:gapWidth val="84"/>
        <c:axId val="2029230591"/>
        <c:axId val="2029228191"/>
      </c:barChart>
      <c:catAx>
        <c:axId val="2029230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29228191"/>
        <c:crosses val="autoZero"/>
        <c:auto val="1"/>
        <c:lblAlgn val="ctr"/>
        <c:lblOffset val="100"/>
        <c:noMultiLvlLbl val="0"/>
      </c:catAx>
      <c:valAx>
        <c:axId val="2029228191"/>
        <c:scaling>
          <c:orientation val="minMax"/>
        </c:scaling>
        <c:delete val="1"/>
        <c:axPos val="b"/>
        <c:numFmt formatCode="General" sourceLinked="1"/>
        <c:majorTickMark val="none"/>
        <c:minorTickMark val="none"/>
        <c:tickLblPos val="nextTo"/>
        <c:crossAx val="2029230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Insights Dashboard.xlsx]KPIs!PivotTable6</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EB6"/>
            </a:solidFill>
            <a:round/>
          </a:ln>
          <a:effectLst/>
        </c:spPr>
        <c:marker>
          <c:symbol val="circle"/>
          <c:size val="3"/>
          <c:spPr>
            <a:solidFill>
              <a:srgbClr val="00BEB6"/>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KPIs!$B$67</c:f>
              <c:strCache>
                <c:ptCount val="1"/>
                <c:pt idx="0">
                  <c:v>Total</c:v>
                </c:pt>
              </c:strCache>
            </c:strRef>
          </c:tx>
          <c:spPr>
            <a:ln w="28575" cap="rnd">
              <a:solidFill>
                <a:srgbClr val="00BEB6"/>
              </a:solidFill>
              <a:round/>
            </a:ln>
            <a:effectLst/>
          </c:spPr>
          <c:marker>
            <c:symbol val="circle"/>
            <c:size val="3"/>
            <c:spPr>
              <a:solidFill>
                <a:srgbClr val="00BEB6"/>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KPIs!$A$68:$A$80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KPIs!$B$68:$B$80</c:f>
              <c:numCache>
                <c:formatCode>General</c:formatCode>
                <c:ptCount val="12"/>
                <c:pt idx="0">
                  <c:v>40</c:v>
                </c:pt>
                <c:pt idx="1">
                  <c:v>36</c:v>
                </c:pt>
                <c:pt idx="2">
                  <c:v>47</c:v>
                </c:pt>
                <c:pt idx="3">
                  <c:v>222</c:v>
                </c:pt>
                <c:pt idx="4">
                  <c:v>425</c:v>
                </c:pt>
                <c:pt idx="5">
                  <c:v>278</c:v>
                </c:pt>
                <c:pt idx="6">
                  <c:v>420</c:v>
                </c:pt>
                <c:pt idx="7">
                  <c:v>406</c:v>
                </c:pt>
                <c:pt idx="8">
                  <c:v>527</c:v>
                </c:pt>
                <c:pt idx="9">
                  <c:v>545</c:v>
                </c:pt>
                <c:pt idx="10">
                  <c:v>526</c:v>
                </c:pt>
                <c:pt idx="11">
                  <c:v>542</c:v>
                </c:pt>
              </c:numCache>
            </c:numRef>
          </c:val>
          <c:smooth val="0"/>
          <c:extLst>
            <c:ext xmlns:c16="http://schemas.microsoft.com/office/drawing/2014/chart" uri="{C3380CC4-5D6E-409C-BE32-E72D297353CC}">
              <c16:uniqueId val="{00000000-34E4-49DF-B83E-0145427736F2}"/>
            </c:ext>
          </c:extLst>
        </c:ser>
        <c:dLbls>
          <c:dLblPos val="t"/>
          <c:showLegendKey val="0"/>
          <c:showVal val="1"/>
          <c:showCatName val="0"/>
          <c:showSerName val="0"/>
          <c:showPercent val="0"/>
          <c:showBubbleSize val="0"/>
        </c:dLbls>
        <c:marker val="1"/>
        <c:smooth val="0"/>
        <c:axId val="2013099279"/>
        <c:axId val="2013100719"/>
      </c:lineChart>
      <c:catAx>
        <c:axId val="20130992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13100719"/>
        <c:crosses val="autoZero"/>
        <c:auto val="1"/>
        <c:lblAlgn val="ctr"/>
        <c:lblOffset val="100"/>
        <c:noMultiLvlLbl val="0"/>
      </c:catAx>
      <c:valAx>
        <c:axId val="2013100719"/>
        <c:scaling>
          <c:orientation val="minMax"/>
        </c:scaling>
        <c:delete val="1"/>
        <c:axPos val="l"/>
        <c:numFmt formatCode="General" sourceLinked="1"/>
        <c:majorTickMark val="out"/>
        <c:minorTickMark val="none"/>
        <c:tickLblPos val="nextTo"/>
        <c:crossAx val="201309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Insights Dashboard.xlsx]KPIs!PivotTable9</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KPIs!$B$12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A2-4566-88FF-2296AFB65EB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A2-4566-88FF-2296AFB65EB1}"/>
              </c:ext>
            </c:extLst>
          </c:dPt>
          <c:cat>
            <c:strRef>
              <c:f>KPIs!$A$13:$A$15</c:f>
              <c:strCache>
                <c:ptCount val="2"/>
                <c:pt idx="0">
                  <c:v>Female</c:v>
                </c:pt>
                <c:pt idx="1">
                  <c:v>Male</c:v>
                </c:pt>
              </c:strCache>
            </c:strRef>
          </c:cat>
          <c:val>
            <c:numRef>
              <c:f>KPIs!$B$13:$B$15</c:f>
              <c:numCache>
                <c:formatCode>General</c:formatCode>
                <c:ptCount val="2"/>
                <c:pt idx="0">
                  <c:v>1849</c:v>
                </c:pt>
                <c:pt idx="1">
                  <c:v>2165</c:v>
                </c:pt>
              </c:numCache>
            </c:numRef>
          </c:val>
          <c:extLst>
            <c:ext xmlns:c16="http://schemas.microsoft.com/office/drawing/2014/chart" uri="{C3380CC4-5D6E-409C-BE32-E72D297353CC}">
              <c16:uniqueId val="{00000000-9372-4E3D-BBC6-951F4EF9991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Insights Dashboard.xlsx]KPIs!PivotTable10</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KPIs!$B$17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91-4AF8-925D-2BEA13166F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91-4AF8-925D-2BEA13166F1B}"/>
              </c:ext>
            </c:extLst>
          </c:dPt>
          <c:cat>
            <c:strRef>
              <c:f>KPIs!$A$18:$A$20</c:f>
              <c:strCache>
                <c:ptCount val="2"/>
                <c:pt idx="0">
                  <c:v>Female</c:v>
                </c:pt>
                <c:pt idx="1">
                  <c:v>Male</c:v>
                </c:pt>
              </c:strCache>
            </c:strRef>
          </c:cat>
          <c:val>
            <c:numRef>
              <c:f>KPIs!$B$18:$B$20</c:f>
              <c:numCache>
                <c:formatCode>0.0</c:formatCode>
                <c:ptCount val="2"/>
                <c:pt idx="0">
                  <c:v>39471.895116278931</c:v>
                </c:pt>
                <c:pt idx="1">
                  <c:v>40018.00891454966</c:v>
                </c:pt>
              </c:numCache>
            </c:numRef>
          </c:val>
          <c:extLst>
            <c:ext xmlns:c16="http://schemas.microsoft.com/office/drawing/2014/chart" uri="{C3380CC4-5D6E-409C-BE32-E72D297353CC}">
              <c16:uniqueId val="{00000000-B243-42EF-861F-FDBB3BACD1E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5.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png"/><Relationship Id="rId5" Type="http://schemas.openxmlformats.org/officeDocument/2006/relationships/chart" Target="../charts/chart5.xml"/><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hyperlink" Target="http://infotradekenya.go.ke/procedure/285/" TargetMode="External"/><Relationship Id="rId1" Type="http://schemas.openxmlformats.org/officeDocument/2006/relationships/image" Target="../media/image7.jpg"/></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106680</xdr:colOff>
      <xdr:row>3</xdr:row>
      <xdr:rowOff>83484</xdr:rowOff>
    </xdr:from>
    <xdr:to>
      <xdr:col>3</xdr:col>
      <xdr:colOff>53340</xdr:colOff>
      <xdr:row>7</xdr:row>
      <xdr:rowOff>175587</xdr:rowOff>
    </xdr:to>
    <xdr:sp macro="" textlink="">
      <xdr:nvSpPr>
        <xdr:cNvPr id="2" name="Rectangle: Rounded Corners 1">
          <a:extLst>
            <a:ext uri="{FF2B5EF4-FFF2-40B4-BE49-F238E27FC236}">
              <a16:creationId xmlns:a16="http://schemas.microsoft.com/office/drawing/2014/main" id="{239CD401-36F0-CB9B-64AE-4EE4C6A6E9E8}"/>
            </a:ext>
          </a:extLst>
        </xdr:cNvPr>
        <xdr:cNvSpPr/>
      </xdr:nvSpPr>
      <xdr:spPr>
        <a:xfrm>
          <a:off x="106680" y="679832"/>
          <a:ext cx="1959334" cy="887233"/>
        </a:xfrm>
        <a:prstGeom prst="roundRect">
          <a:avLst>
            <a:gd name="adj" fmla="val 7184"/>
          </a:avLst>
        </a:prstGeom>
        <a:solidFill>
          <a:srgbClr val="00BEB6"/>
        </a:solidFill>
        <a:ln>
          <a:noFill/>
        </a:ln>
        <a:effectLst>
          <a:outerShdw blurRad="635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211476</xdr:colOff>
      <xdr:row>4</xdr:row>
      <xdr:rowOff>60624</xdr:rowOff>
    </xdr:from>
    <xdr:ext cx="1748748" cy="187872"/>
    <xdr:sp macro="" textlink="">
      <xdr:nvSpPr>
        <xdr:cNvPr id="8" name="TextBox 7">
          <a:extLst>
            <a:ext uri="{FF2B5EF4-FFF2-40B4-BE49-F238E27FC236}">
              <a16:creationId xmlns:a16="http://schemas.microsoft.com/office/drawing/2014/main" id="{903A0690-89E3-47BE-1ADF-59ACEEED42EF}"/>
            </a:ext>
          </a:extLst>
        </xdr:cNvPr>
        <xdr:cNvSpPr txBox="1"/>
      </xdr:nvSpPr>
      <xdr:spPr>
        <a:xfrm>
          <a:off x="211476" y="855754"/>
          <a:ext cx="1748748"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ctr"/>
          <a:r>
            <a:rPr lang="en-IN" sz="1200" b="1">
              <a:solidFill>
                <a:schemeClr val="bg1"/>
              </a:solidFill>
            </a:rPr>
            <a:t>Total</a:t>
          </a:r>
          <a:r>
            <a:rPr lang="en-IN" sz="1200" b="1" baseline="0">
              <a:solidFill>
                <a:schemeClr val="bg1"/>
              </a:solidFill>
            </a:rPr>
            <a:t> Number of customers</a:t>
          </a:r>
          <a:endParaRPr lang="en-IN" sz="1200" b="1">
            <a:solidFill>
              <a:schemeClr val="bg1"/>
            </a:solidFill>
          </a:endParaRPr>
        </a:p>
      </xdr:txBody>
    </xdr:sp>
    <xdr:clientData/>
  </xdr:oneCellAnchor>
  <xdr:oneCellAnchor>
    <xdr:from>
      <xdr:col>1</xdr:col>
      <xdr:colOff>159868</xdr:colOff>
      <xdr:row>5</xdr:row>
      <xdr:rowOff>183207</xdr:rowOff>
    </xdr:from>
    <xdr:ext cx="510845" cy="233141"/>
    <xdr:sp macro="" textlink="KPIs!B4">
      <xdr:nvSpPr>
        <xdr:cNvPr id="9" name="TextBox 8">
          <a:extLst>
            <a:ext uri="{FF2B5EF4-FFF2-40B4-BE49-F238E27FC236}">
              <a16:creationId xmlns:a16="http://schemas.microsoft.com/office/drawing/2014/main" id="{B3C25E71-A735-D500-16E4-443D68000C87}"/>
            </a:ext>
          </a:extLst>
        </xdr:cNvPr>
        <xdr:cNvSpPr txBox="1"/>
      </xdr:nvSpPr>
      <xdr:spPr>
        <a:xfrm>
          <a:off x="830759" y="1177120"/>
          <a:ext cx="510845" cy="233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ctr"/>
          <a:fld id="{771F6EAB-7CD3-4348-A475-64581642FB15}" type="TxLink">
            <a:rPr lang="en-US" sz="1600" b="1" i="0" u="none" strike="noStrike">
              <a:solidFill>
                <a:schemeClr val="bg1"/>
              </a:solidFill>
              <a:latin typeface="Georgia" panose="02040502050405020303" pitchFamily="18" charset="0"/>
              <a:ea typeface="Calibri"/>
              <a:cs typeface="Calibri"/>
            </a:rPr>
            <a:pPr algn="ctr"/>
            <a:t>4014</a:t>
          </a:fld>
          <a:endParaRPr lang="en-IN" sz="1600" b="1">
            <a:solidFill>
              <a:schemeClr val="bg1"/>
            </a:solidFill>
            <a:latin typeface="Georgia" panose="02040502050405020303" pitchFamily="18" charset="0"/>
          </a:endParaRPr>
        </a:p>
      </xdr:txBody>
    </xdr:sp>
    <xdr:clientData/>
  </xdr:oneCellAnchor>
  <xdr:twoCellAnchor>
    <xdr:from>
      <xdr:col>0</xdr:col>
      <xdr:colOff>106680</xdr:colOff>
      <xdr:row>8</xdr:row>
      <xdr:rowOff>83484</xdr:rowOff>
    </xdr:from>
    <xdr:to>
      <xdr:col>3</xdr:col>
      <xdr:colOff>53340</xdr:colOff>
      <xdr:row>12</xdr:row>
      <xdr:rowOff>175587</xdr:rowOff>
    </xdr:to>
    <xdr:sp macro="" textlink="">
      <xdr:nvSpPr>
        <xdr:cNvPr id="10" name="Rectangle: Rounded Corners 9">
          <a:extLst>
            <a:ext uri="{FF2B5EF4-FFF2-40B4-BE49-F238E27FC236}">
              <a16:creationId xmlns:a16="http://schemas.microsoft.com/office/drawing/2014/main" id="{9EADCA7A-33DE-D32D-354B-4FCDE0EA2B10}"/>
            </a:ext>
          </a:extLst>
        </xdr:cNvPr>
        <xdr:cNvSpPr/>
      </xdr:nvSpPr>
      <xdr:spPr>
        <a:xfrm>
          <a:off x="106680" y="1673745"/>
          <a:ext cx="1959334" cy="887233"/>
        </a:xfrm>
        <a:prstGeom prst="roundRect">
          <a:avLst>
            <a:gd name="adj" fmla="val 7184"/>
          </a:avLst>
        </a:prstGeom>
        <a:solidFill>
          <a:srgbClr val="00BEB6"/>
        </a:solidFill>
        <a:ln>
          <a:noFill/>
        </a:ln>
        <a:effectLst>
          <a:outerShdw blurRad="635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413743</xdr:colOff>
      <xdr:row>8</xdr:row>
      <xdr:rowOff>137486</xdr:rowOff>
    </xdr:from>
    <xdr:ext cx="1344214" cy="375744"/>
    <xdr:sp macro="" textlink="">
      <xdr:nvSpPr>
        <xdr:cNvPr id="11" name="TextBox 10">
          <a:extLst>
            <a:ext uri="{FF2B5EF4-FFF2-40B4-BE49-F238E27FC236}">
              <a16:creationId xmlns:a16="http://schemas.microsoft.com/office/drawing/2014/main" id="{B90D43FF-55A5-99E8-A7C1-FDB4F48B5102}"/>
            </a:ext>
          </a:extLst>
        </xdr:cNvPr>
        <xdr:cNvSpPr txBox="1"/>
      </xdr:nvSpPr>
      <xdr:spPr>
        <a:xfrm>
          <a:off x="413743" y="1727747"/>
          <a:ext cx="1344214" cy="375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ctr"/>
          <a:r>
            <a:rPr lang="en-IN" sz="1200" b="1">
              <a:solidFill>
                <a:schemeClr val="bg1"/>
              </a:solidFill>
            </a:rPr>
            <a:t>Average Balance per </a:t>
          </a:r>
          <a:br>
            <a:rPr lang="en-IN" sz="1200" b="1">
              <a:solidFill>
                <a:schemeClr val="bg1"/>
              </a:solidFill>
            </a:rPr>
          </a:br>
          <a:r>
            <a:rPr lang="en-IN" sz="1200" b="1">
              <a:solidFill>
                <a:schemeClr val="bg1"/>
              </a:solidFill>
            </a:rPr>
            <a:t>Customer</a:t>
          </a:r>
        </a:p>
      </xdr:txBody>
    </xdr:sp>
    <xdr:clientData/>
  </xdr:oneCellAnchor>
  <xdr:oneCellAnchor>
    <xdr:from>
      <xdr:col>0</xdr:col>
      <xdr:colOff>665286</xdr:colOff>
      <xdr:row>10</xdr:row>
      <xdr:rowOff>183207</xdr:rowOff>
    </xdr:from>
    <xdr:ext cx="841129" cy="233141"/>
    <xdr:sp macro="" textlink="KPIs!B7">
      <xdr:nvSpPr>
        <xdr:cNvPr id="12" name="TextBox 11">
          <a:extLst>
            <a:ext uri="{FF2B5EF4-FFF2-40B4-BE49-F238E27FC236}">
              <a16:creationId xmlns:a16="http://schemas.microsoft.com/office/drawing/2014/main" id="{D838ECE9-0308-FDB1-1876-F1A1C2A5FE43}"/>
            </a:ext>
          </a:extLst>
        </xdr:cNvPr>
        <xdr:cNvSpPr txBox="1"/>
      </xdr:nvSpPr>
      <xdr:spPr>
        <a:xfrm>
          <a:off x="665286" y="2171033"/>
          <a:ext cx="841129" cy="233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indent="0" algn="ctr"/>
          <a:fld id="{3C6FE10E-0373-424F-A3AF-50EBDB81EB2C}" type="TxLink">
            <a:rPr lang="en-US" sz="1600" b="1" i="0" u="none" strike="noStrike">
              <a:solidFill>
                <a:schemeClr val="bg1"/>
              </a:solidFill>
              <a:latin typeface="Georgia" panose="02040502050405020303" pitchFamily="18" charset="0"/>
              <a:ea typeface="Calibri"/>
              <a:cs typeface="Calibri"/>
            </a:rPr>
            <a:pPr marL="0" indent="0" algn="ctr"/>
            <a:t>39766.4</a:t>
          </a:fld>
          <a:endParaRPr lang="en-IN" sz="1600" b="1" i="0" u="none" strike="noStrike">
            <a:solidFill>
              <a:schemeClr val="bg1"/>
            </a:solidFill>
            <a:latin typeface="Georgia" panose="02040502050405020303" pitchFamily="18" charset="0"/>
            <a:ea typeface="Calibri"/>
            <a:cs typeface="Calibri"/>
          </a:endParaRPr>
        </a:p>
      </xdr:txBody>
    </xdr:sp>
    <xdr:clientData/>
  </xdr:oneCellAnchor>
  <xdr:twoCellAnchor>
    <xdr:from>
      <xdr:col>0</xdr:col>
      <xdr:colOff>106680</xdr:colOff>
      <xdr:row>13</xdr:row>
      <xdr:rowOff>83484</xdr:rowOff>
    </xdr:from>
    <xdr:to>
      <xdr:col>3</xdr:col>
      <xdr:colOff>53340</xdr:colOff>
      <xdr:row>17</xdr:row>
      <xdr:rowOff>175587</xdr:rowOff>
    </xdr:to>
    <xdr:sp macro="" textlink="">
      <xdr:nvSpPr>
        <xdr:cNvPr id="13" name="Rectangle: Rounded Corners 12">
          <a:extLst>
            <a:ext uri="{FF2B5EF4-FFF2-40B4-BE49-F238E27FC236}">
              <a16:creationId xmlns:a16="http://schemas.microsoft.com/office/drawing/2014/main" id="{8D6331E0-9D91-A396-CD87-16C96CF73747}"/>
            </a:ext>
          </a:extLst>
        </xdr:cNvPr>
        <xdr:cNvSpPr/>
      </xdr:nvSpPr>
      <xdr:spPr>
        <a:xfrm>
          <a:off x="106680" y="2667658"/>
          <a:ext cx="1959334" cy="887233"/>
        </a:xfrm>
        <a:prstGeom prst="roundRect">
          <a:avLst>
            <a:gd name="adj" fmla="val 7184"/>
          </a:avLst>
        </a:prstGeom>
        <a:solidFill>
          <a:srgbClr val="00BEB6"/>
        </a:solidFill>
        <a:ln>
          <a:noFill/>
        </a:ln>
        <a:effectLst>
          <a:outerShdw blurRad="635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253859</xdr:colOff>
      <xdr:row>14</xdr:row>
      <xdr:rowOff>60624</xdr:rowOff>
    </xdr:from>
    <xdr:ext cx="1663982" cy="187872"/>
    <xdr:sp macro="" textlink="">
      <xdr:nvSpPr>
        <xdr:cNvPr id="14" name="TextBox 13">
          <a:extLst>
            <a:ext uri="{FF2B5EF4-FFF2-40B4-BE49-F238E27FC236}">
              <a16:creationId xmlns:a16="http://schemas.microsoft.com/office/drawing/2014/main" id="{23BCC4BA-61DC-70AE-8E9F-4FB54610BA0E}"/>
            </a:ext>
          </a:extLst>
        </xdr:cNvPr>
        <xdr:cNvSpPr txBox="1"/>
      </xdr:nvSpPr>
      <xdr:spPr>
        <a:xfrm>
          <a:off x="253859" y="2843581"/>
          <a:ext cx="1663982"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ctr"/>
          <a:r>
            <a:rPr lang="en-IN" sz="1200" b="1">
              <a:solidFill>
                <a:schemeClr val="bg1"/>
              </a:solidFill>
            </a:rPr>
            <a:t>Average Customer Tenure</a:t>
          </a:r>
        </a:p>
      </xdr:txBody>
    </xdr:sp>
    <xdr:clientData/>
  </xdr:oneCellAnchor>
  <xdr:oneCellAnchor>
    <xdr:from>
      <xdr:col>1</xdr:col>
      <xdr:colOff>239312</xdr:colOff>
      <xdr:row>15</xdr:row>
      <xdr:rowOff>183207</xdr:rowOff>
    </xdr:from>
    <xdr:ext cx="351956" cy="233141"/>
    <xdr:sp macro="" textlink="KPIs!B10">
      <xdr:nvSpPr>
        <xdr:cNvPr id="15" name="TextBox 14">
          <a:extLst>
            <a:ext uri="{FF2B5EF4-FFF2-40B4-BE49-F238E27FC236}">
              <a16:creationId xmlns:a16="http://schemas.microsoft.com/office/drawing/2014/main" id="{25221A7A-4C9F-4D8C-B461-B58E0DB99A1E}"/>
            </a:ext>
          </a:extLst>
        </xdr:cNvPr>
        <xdr:cNvSpPr txBox="1"/>
      </xdr:nvSpPr>
      <xdr:spPr>
        <a:xfrm>
          <a:off x="910203" y="3164946"/>
          <a:ext cx="351956" cy="233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indent="0" algn="ctr"/>
          <a:fld id="{A1F76C19-30AA-4B56-9CD8-0DBD6F5AF29A}" type="TxLink">
            <a:rPr lang="en-US" sz="1600" b="1" i="0" u="none" strike="noStrike">
              <a:solidFill>
                <a:schemeClr val="bg1"/>
              </a:solidFill>
              <a:latin typeface="Georgia" panose="02040502050405020303" pitchFamily="18" charset="0"/>
              <a:ea typeface="Calibri"/>
              <a:cs typeface="Calibri"/>
            </a:rPr>
            <a:pPr marL="0" indent="0" algn="ctr"/>
            <a:t>125</a:t>
          </a:fld>
          <a:endParaRPr lang="en-IN" sz="1600" b="1" i="0" u="none" strike="noStrike">
            <a:solidFill>
              <a:schemeClr val="bg1"/>
            </a:solidFill>
            <a:latin typeface="Georgia" panose="02040502050405020303" pitchFamily="18" charset="0"/>
            <a:ea typeface="Calibri"/>
            <a:cs typeface="Calibri"/>
          </a:endParaRPr>
        </a:p>
      </xdr:txBody>
    </xdr:sp>
    <xdr:clientData/>
  </xdr:oneCellAnchor>
  <xdr:twoCellAnchor>
    <xdr:from>
      <xdr:col>0</xdr:col>
      <xdr:colOff>106680</xdr:colOff>
      <xdr:row>18</xdr:row>
      <xdr:rowOff>83484</xdr:rowOff>
    </xdr:from>
    <xdr:to>
      <xdr:col>3</xdr:col>
      <xdr:colOff>53340</xdr:colOff>
      <xdr:row>22</xdr:row>
      <xdr:rowOff>175587</xdr:rowOff>
    </xdr:to>
    <xdr:sp macro="" textlink="">
      <xdr:nvSpPr>
        <xdr:cNvPr id="16" name="Rectangle: Rounded Corners 15">
          <a:extLst>
            <a:ext uri="{FF2B5EF4-FFF2-40B4-BE49-F238E27FC236}">
              <a16:creationId xmlns:a16="http://schemas.microsoft.com/office/drawing/2014/main" id="{7F04C39A-6FF6-812C-AAE7-CD34D9447E5C}"/>
            </a:ext>
          </a:extLst>
        </xdr:cNvPr>
        <xdr:cNvSpPr/>
      </xdr:nvSpPr>
      <xdr:spPr>
        <a:xfrm>
          <a:off x="106680" y="3661571"/>
          <a:ext cx="1959334" cy="887233"/>
        </a:xfrm>
        <a:prstGeom prst="roundRect">
          <a:avLst>
            <a:gd name="adj" fmla="val 7184"/>
          </a:avLst>
        </a:prstGeom>
        <a:solidFill>
          <a:srgbClr val="00BEB6"/>
        </a:solidFill>
        <a:ln>
          <a:noFill/>
        </a:ln>
        <a:effectLst>
          <a:outerShdw blurRad="635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357514</xdr:colOff>
      <xdr:row>19</xdr:row>
      <xdr:rowOff>35776</xdr:rowOff>
    </xdr:from>
    <xdr:ext cx="1456682" cy="187872"/>
    <xdr:sp macro="" textlink="">
      <xdr:nvSpPr>
        <xdr:cNvPr id="17" name="TextBox 16">
          <a:extLst>
            <a:ext uri="{FF2B5EF4-FFF2-40B4-BE49-F238E27FC236}">
              <a16:creationId xmlns:a16="http://schemas.microsoft.com/office/drawing/2014/main" id="{092C2F99-17B7-14F8-ADEA-CA2D46BB57AD}"/>
            </a:ext>
          </a:extLst>
        </xdr:cNvPr>
        <xdr:cNvSpPr txBox="1"/>
      </xdr:nvSpPr>
      <xdr:spPr>
        <a:xfrm>
          <a:off x="357514" y="3812646"/>
          <a:ext cx="1456682"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ctr"/>
          <a:r>
            <a:rPr lang="en-IN" sz="1200" b="1">
              <a:solidFill>
                <a:schemeClr val="bg1"/>
              </a:solidFill>
            </a:rPr>
            <a:t>Average</a:t>
          </a:r>
          <a:r>
            <a:rPr lang="en-IN" sz="1200" b="1" baseline="0">
              <a:solidFill>
                <a:schemeClr val="bg1"/>
              </a:solidFill>
            </a:rPr>
            <a:t> Customer Age</a:t>
          </a:r>
          <a:endParaRPr lang="en-IN" sz="1200" b="1">
            <a:solidFill>
              <a:schemeClr val="bg1"/>
            </a:solidFill>
          </a:endParaRPr>
        </a:p>
      </xdr:txBody>
    </xdr:sp>
    <xdr:clientData/>
  </xdr:oneCellAnchor>
  <xdr:oneCellAnchor>
    <xdr:from>
      <xdr:col>1</xdr:col>
      <xdr:colOff>284773</xdr:colOff>
      <xdr:row>20</xdr:row>
      <xdr:rowOff>183207</xdr:rowOff>
    </xdr:from>
    <xdr:ext cx="261034" cy="233141"/>
    <xdr:sp macro="" textlink="KPIs!E10">
      <xdr:nvSpPr>
        <xdr:cNvPr id="18" name="TextBox 17">
          <a:extLst>
            <a:ext uri="{FF2B5EF4-FFF2-40B4-BE49-F238E27FC236}">
              <a16:creationId xmlns:a16="http://schemas.microsoft.com/office/drawing/2014/main" id="{D2B4DDCD-E640-F513-CEFF-424756F29F36}"/>
            </a:ext>
          </a:extLst>
        </xdr:cNvPr>
        <xdr:cNvSpPr txBox="1"/>
      </xdr:nvSpPr>
      <xdr:spPr>
        <a:xfrm>
          <a:off x="955664" y="4158859"/>
          <a:ext cx="261034" cy="233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marL="0" indent="0" algn="ctr"/>
          <a:fld id="{53AB466A-985F-42A3-87E7-0BE2DD5EC6AE}" type="TxLink">
            <a:rPr lang="en-US" sz="1600" b="1" i="0" u="none" strike="noStrike">
              <a:solidFill>
                <a:schemeClr val="bg1"/>
              </a:solidFill>
              <a:latin typeface="Georgia" panose="02040502050405020303" pitchFamily="18" charset="0"/>
              <a:ea typeface="Calibri"/>
              <a:cs typeface="Calibri"/>
            </a:rPr>
            <a:pPr marL="0" indent="0" algn="ctr"/>
            <a:t>39</a:t>
          </a:fld>
          <a:endParaRPr lang="en-IN" sz="1600" b="1" i="0" u="none" strike="noStrike">
            <a:solidFill>
              <a:schemeClr val="bg1"/>
            </a:solidFill>
            <a:latin typeface="Georgia" panose="02040502050405020303" pitchFamily="18" charset="0"/>
            <a:ea typeface="Calibri"/>
            <a:cs typeface="Calibri"/>
          </a:endParaRPr>
        </a:p>
      </xdr:txBody>
    </xdr:sp>
    <xdr:clientData/>
  </xdr:oneCellAnchor>
  <xdr:oneCellAnchor>
    <xdr:from>
      <xdr:col>2</xdr:col>
      <xdr:colOff>31969</xdr:colOff>
      <xdr:row>16</xdr:row>
      <xdr:rowOff>32321</xdr:rowOff>
    </xdr:from>
    <xdr:ext cx="307264" cy="187872"/>
    <xdr:sp macro="" textlink="">
      <xdr:nvSpPr>
        <xdr:cNvPr id="19" name="TextBox 18">
          <a:extLst>
            <a:ext uri="{FF2B5EF4-FFF2-40B4-BE49-F238E27FC236}">
              <a16:creationId xmlns:a16="http://schemas.microsoft.com/office/drawing/2014/main" id="{A256B6A9-E538-F9A6-B61A-19E74C21EC94}"/>
            </a:ext>
          </a:extLst>
        </xdr:cNvPr>
        <xdr:cNvSpPr txBox="1"/>
      </xdr:nvSpPr>
      <xdr:spPr>
        <a:xfrm>
          <a:off x="1373752" y="3212843"/>
          <a:ext cx="307264"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ctr"/>
          <a:r>
            <a:rPr lang="en-IN" sz="1200" b="1">
              <a:solidFill>
                <a:schemeClr val="bg1"/>
              </a:solidFill>
            </a:rPr>
            <a:t>Days</a:t>
          </a:r>
        </a:p>
      </xdr:txBody>
    </xdr:sp>
    <xdr:clientData/>
  </xdr:oneCellAnchor>
  <xdr:twoCellAnchor>
    <xdr:from>
      <xdr:col>3</xdr:col>
      <xdr:colOff>146685</xdr:colOff>
      <xdr:row>3</xdr:row>
      <xdr:rowOff>83484</xdr:rowOff>
    </xdr:from>
    <xdr:to>
      <xdr:col>6</xdr:col>
      <xdr:colOff>657225</xdr:colOff>
      <xdr:row>12</xdr:row>
      <xdr:rowOff>183207</xdr:rowOff>
    </xdr:to>
    <xdr:sp macro="" textlink="">
      <xdr:nvSpPr>
        <xdr:cNvPr id="20" name="Rectangle: Rounded Corners 19">
          <a:extLst>
            <a:ext uri="{FF2B5EF4-FFF2-40B4-BE49-F238E27FC236}">
              <a16:creationId xmlns:a16="http://schemas.microsoft.com/office/drawing/2014/main" id="{2B7404C2-2541-23FD-3CB7-1F61D20A485B}"/>
            </a:ext>
          </a:extLst>
        </xdr:cNvPr>
        <xdr:cNvSpPr/>
      </xdr:nvSpPr>
      <xdr:spPr>
        <a:xfrm>
          <a:off x="2159359" y="679832"/>
          <a:ext cx="2523214" cy="1888766"/>
        </a:xfrm>
        <a:prstGeom prst="roundRect">
          <a:avLst>
            <a:gd name="adj" fmla="val 7184"/>
          </a:avLst>
        </a:prstGeom>
        <a:solidFill>
          <a:schemeClr val="bg1"/>
        </a:solidFill>
        <a:ln>
          <a:noFill/>
        </a:ln>
        <a:effectLst>
          <a:outerShdw blurRad="635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182880</xdr:colOff>
      <xdr:row>13</xdr:row>
      <xdr:rowOff>75864</xdr:rowOff>
    </xdr:from>
    <xdr:to>
      <xdr:col>7</xdr:col>
      <xdr:colOff>22860</xdr:colOff>
      <xdr:row>22</xdr:row>
      <xdr:rowOff>175587</xdr:rowOff>
    </xdr:to>
    <xdr:sp macro="" textlink="">
      <xdr:nvSpPr>
        <xdr:cNvPr id="22" name="Rectangle: Rounded Corners 21">
          <a:extLst>
            <a:ext uri="{FF2B5EF4-FFF2-40B4-BE49-F238E27FC236}">
              <a16:creationId xmlns:a16="http://schemas.microsoft.com/office/drawing/2014/main" id="{22D5DDCF-6B7B-C170-9FE8-51E3EE0A75BC}"/>
            </a:ext>
          </a:extLst>
        </xdr:cNvPr>
        <xdr:cNvSpPr/>
      </xdr:nvSpPr>
      <xdr:spPr>
        <a:xfrm>
          <a:off x="2195554" y="2660038"/>
          <a:ext cx="2523545" cy="1888766"/>
        </a:xfrm>
        <a:prstGeom prst="roundRect">
          <a:avLst>
            <a:gd name="adj" fmla="val 7184"/>
          </a:avLst>
        </a:prstGeom>
        <a:solidFill>
          <a:schemeClr val="bg1"/>
        </a:solidFill>
        <a:ln>
          <a:noFill/>
        </a:ln>
        <a:effectLst>
          <a:outerShdw blurRad="635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446389</xdr:colOff>
      <xdr:row>6</xdr:row>
      <xdr:rowOff>45052</xdr:rowOff>
    </xdr:from>
    <xdr:to>
      <xdr:col>6</xdr:col>
      <xdr:colOff>429911</xdr:colOff>
      <xdr:row>12</xdr:row>
      <xdr:rowOff>64931</xdr:rowOff>
    </xdr:to>
    <xdr:graphicFrame macro="">
      <xdr:nvGraphicFramePr>
        <xdr:cNvPr id="23" name="Chart 22">
          <a:extLst>
            <a:ext uri="{FF2B5EF4-FFF2-40B4-BE49-F238E27FC236}">
              <a16:creationId xmlns:a16="http://schemas.microsoft.com/office/drawing/2014/main" id="{60F27F3F-73AA-4BEA-808C-B38F907D5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495503</xdr:colOff>
      <xdr:row>3</xdr:row>
      <xdr:rowOff>172169</xdr:rowOff>
    </xdr:from>
    <xdr:ext cx="1825579" cy="375744"/>
    <xdr:sp macro="" textlink="">
      <xdr:nvSpPr>
        <xdr:cNvPr id="24" name="TextBox 23">
          <a:extLst>
            <a:ext uri="{FF2B5EF4-FFF2-40B4-BE49-F238E27FC236}">
              <a16:creationId xmlns:a16="http://schemas.microsoft.com/office/drawing/2014/main" id="{A44B9110-E7B5-E6F1-41DE-C91D738B3011}"/>
            </a:ext>
          </a:extLst>
        </xdr:cNvPr>
        <xdr:cNvSpPr txBox="1"/>
      </xdr:nvSpPr>
      <xdr:spPr>
        <a:xfrm>
          <a:off x="2508177" y="768517"/>
          <a:ext cx="1825579" cy="375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r>
            <a:rPr lang="en-IN" sz="1200" b="1" baseline="0">
              <a:solidFill>
                <a:srgbClr val="7C7287"/>
              </a:solidFill>
            </a:rPr>
            <a:t>Gender Distribution of Customer </a:t>
          </a:r>
          <a:endParaRPr lang="en-IN" sz="1200" b="1">
            <a:solidFill>
              <a:srgbClr val="7C7287"/>
            </a:solidFill>
          </a:endParaRPr>
        </a:p>
      </xdr:txBody>
    </xdr:sp>
    <xdr:clientData/>
  </xdr:oneCellAnchor>
  <xdr:oneCellAnchor>
    <xdr:from>
      <xdr:col>3</xdr:col>
      <xdr:colOff>531863</xdr:colOff>
      <xdr:row>13</xdr:row>
      <xdr:rowOff>165544</xdr:rowOff>
    </xdr:from>
    <xdr:ext cx="1825579" cy="375744"/>
    <xdr:sp macro="" textlink="">
      <xdr:nvSpPr>
        <xdr:cNvPr id="25" name="TextBox 24">
          <a:extLst>
            <a:ext uri="{FF2B5EF4-FFF2-40B4-BE49-F238E27FC236}">
              <a16:creationId xmlns:a16="http://schemas.microsoft.com/office/drawing/2014/main" id="{19949E33-6198-CADD-0ED5-1536E187BD0F}"/>
            </a:ext>
          </a:extLst>
        </xdr:cNvPr>
        <xdr:cNvSpPr txBox="1"/>
      </xdr:nvSpPr>
      <xdr:spPr>
        <a:xfrm>
          <a:off x="2544537" y="2749718"/>
          <a:ext cx="1825579" cy="3757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r>
            <a:rPr lang="en-IN" sz="1200" b="1" baseline="0">
              <a:solidFill>
                <a:srgbClr val="7C7287"/>
              </a:solidFill>
            </a:rPr>
            <a:t>Gender Distribution to Average balance</a:t>
          </a:r>
          <a:endParaRPr lang="en-IN" sz="1200" b="1">
            <a:solidFill>
              <a:srgbClr val="7C7287"/>
            </a:solidFill>
          </a:endParaRPr>
        </a:p>
      </xdr:txBody>
    </xdr:sp>
    <xdr:clientData/>
  </xdr:oneCellAnchor>
  <xdr:twoCellAnchor>
    <xdr:from>
      <xdr:col>3</xdr:col>
      <xdr:colOff>266700</xdr:colOff>
      <xdr:row>15</xdr:row>
      <xdr:rowOff>197453</xdr:rowOff>
    </xdr:from>
    <xdr:to>
      <xdr:col>7</xdr:col>
      <xdr:colOff>7620</xdr:colOff>
      <xdr:row>22</xdr:row>
      <xdr:rowOff>166312</xdr:rowOff>
    </xdr:to>
    <xdr:graphicFrame macro="">
      <xdr:nvGraphicFramePr>
        <xdr:cNvPr id="26" name="Chart 25">
          <a:extLst>
            <a:ext uri="{FF2B5EF4-FFF2-40B4-BE49-F238E27FC236}">
              <a16:creationId xmlns:a16="http://schemas.microsoft.com/office/drawing/2014/main" id="{3CD0A0E8-40ED-44E5-8D3D-EEFECDF31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80010</xdr:colOff>
      <xdr:row>3</xdr:row>
      <xdr:rowOff>83484</xdr:rowOff>
    </xdr:from>
    <xdr:to>
      <xdr:col>11</xdr:col>
      <xdr:colOff>346710</xdr:colOff>
      <xdr:row>12</xdr:row>
      <xdr:rowOff>183207</xdr:rowOff>
    </xdr:to>
    <xdr:sp macro="" textlink="">
      <xdr:nvSpPr>
        <xdr:cNvPr id="27" name="Rectangle: Rounded Corners 26">
          <a:extLst>
            <a:ext uri="{FF2B5EF4-FFF2-40B4-BE49-F238E27FC236}">
              <a16:creationId xmlns:a16="http://schemas.microsoft.com/office/drawing/2014/main" id="{A1E7855F-F4EA-27C0-35AF-820E9D9FBF71}"/>
            </a:ext>
          </a:extLst>
        </xdr:cNvPr>
        <xdr:cNvSpPr/>
      </xdr:nvSpPr>
      <xdr:spPr>
        <a:xfrm>
          <a:off x="4776249" y="679832"/>
          <a:ext cx="2950265" cy="1888766"/>
        </a:xfrm>
        <a:prstGeom prst="roundRect">
          <a:avLst>
            <a:gd name="adj" fmla="val 7184"/>
          </a:avLst>
        </a:prstGeom>
        <a:solidFill>
          <a:schemeClr val="bg1"/>
        </a:solidFill>
        <a:ln>
          <a:noFill/>
        </a:ln>
        <a:effectLst>
          <a:outerShdw blurRad="635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144780</xdr:colOff>
      <xdr:row>4</xdr:row>
      <xdr:rowOff>137487</xdr:rowOff>
    </xdr:from>
    <xdr:to>
      <xdr:col>11</xdr:col>
      <xdr:colOff>281940</xdr:colOff>
      <xdr:row>12</xdr:row>
      <xdr:rowOff>114627</xdr:rowOff>
    </xdr:to>
    <xdr:graphicFrame macro="">
      <xdr:nvGraphicFramePr>
        <xdr:cNvPr id="28" name="Chart 27">
          <a:extLst>
            <a:ext uri="{FF2B5EF4-FFF2-40B4-BE49-F238E27FC236}">
              <a16:creationId xmlns:a16="http://schemas.microsoft.com/office/drawing/2014/main" id="{893CC692-C2C9-4E83-9627-2B030C373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440055</xdr:colOff>
      <xdr:row>3</xdr:row>
      <xdr:rowOff>83484</xdr:rowOff>
    </xdr:from>
    <xdr:to>
      <xdr:col>16</xdr:col>
      <xdr:colOff>36195</xdr:colOff>
      <xdr:row>12</xdr:row>
      <xdr:rowOff>183207</xdr:rowOff>
    </xdr:to>
    <xdr:sp macro="" textlink="">
      <xdr:nvSpPr>
        <xdr:cNvPr id="30" name="Rectangle: Rounded Corners 29">
          <a:extLst>
            <a:ext uri="{FF2B5EF4-FFF2-40B4-BE49-F238E27FC236}">
              <a16:creationId xmlns:a16="http://schemas.microsoft.com/office/drawing/2014/main" id="{D577FA46-E38A-9E0D-9A6D-0A44455C5BDD}"/>
            </a:ext>
          </a:extLst>
        </xdr:cNvPr>
        <xdr:cNvSpPr/>
      </xdr:nvSpPr>
      <xdr:spPr>
        <a:xfrm>
          <a:off x="7819859" y="679832"/>
          <a:ext cx="4077032" cy="1888766"/>
        </a:xfrm>
        <a:prstGeom prst="roundRect">
          <a:avLst>
            <a:gd name="adj" fmla="val 7184"/>
          </a:avLst>
        </a:prstGeom>
        <a:solidFill>
          <a:schemeClr val="bg1"/>
        </a:solidFill>
        <a:ln>
          <a:noFill/>
        </a:ln>
        <a:effectLst>
          <a:outerShdw blurRad="635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129540</xdr:colOff>
      <xdr:row>3</xdr:row>
      <xdr:rowOff>83484</xdr:rowOff>
    </xdr:from>
    <xdr:to>
      <xdr:col>20</xdr:col>
      <xdr:colOff>647700</xdr:colOff>
      <xdr:row>12</xdr:row>
      <xdr:rowOff>183207</xdr:rowOff>
    </xdr:to>
    <xdr:sp macro="" textlink="">
      <xdr:nvSpPr>
        <xdr:cNvPr id="31" name="Rectangle: Rounded Corners 30">
          <a:extLst>
            <a:ext uri="{FF2B5EF4-FFF2-40B4-BE49-F238E27FC236}">
              <a16:creationId xmlns:a16="http://schemas.microsoft.com/office/drawing/2014/main" id="{A3740FCE-A580-CBCC-D6EC-96D81048A564}"/>
            </a:ext>
          </a:extLst>
        </xdr:cNvPr>
        <xdr:cNvSpPr/>
      </xdr:nvSpPr>
      <xdr:spPr>
        <a:xfrm>
          <a:off x="11990236" y="679832"/>
          <a:ext cx="3201725" cy="1888766"/>
        </a:xfrm>
        <a:prstGeom prst="roundRect">
          <a:avLst>
            <a:gd name="adj" fmla="val 7184"/>
          </a:avLst>
        </a:prstGeom>
        <a:solidFill>
          <a:schemeClr val="bg1"/>
        </a:solidFill>
        <a:ln>
          <a:noFill/>
        </a:ln>
        <a:effectLst>
          <a:outerShdw blurRad="635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7</xdr:col>
      <xdr:colOff>148443</xdr:colOff>
      <xdr:row>3</xdr:row>
      <xdr:rowOff>156929</xdr:rowOff>
    </xdr:from>
    <xdr:ext cx="2812074" cy="187872"/>
    <xdr:sp macro="" textlink="">
      <xdr:nvSpPr>
        <xdr:cNvPr id="34" name="TextBox 33">
          <a:extLst>
            <a:ext uri="{FF2B5EF4-FFF2-40B4-BE49-F238E27FC236}">
              <a16:creationId xmlns:a16="http://schemas.microsoft.com/office/drawing/2014/main" id="{B1593838-480F-B4D5-FA28-93CDE2834383}"/>
            </a:ext>
          </a:extLst>
        </xdr:cNvPr>
        <xdr:cNvSpPr txBox="1"/>
      </xdr:nvSpPr>
      <xdr:spPr>
        <a:xfrm>
          <a:off x="4844682" y="753277"/>
          <a:ext cx="2812074"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r>
            <a:rPr lang="en-IN" sz="1200" b="1" baseline="0">
              <a:solidFill>
                <a:srgbClr val="7C7287"/>
              </a:solidFill>
            </a:rPr>
            <a:t>Regional Distribution</a:t>
          </a:r>
          <a:endParaRPr lang="en-IN" sz="1200" b="1">
            <a:solidFill>
              <a:srgbClr val="7C7287"/>
            </a:solidFill>
          </a:endParaRPr>
        </a:p>
      </xdr:txBody>
    </xdr:sp>
    <xdr:clientData/>
  </xdr:oneCellAnchor>
  <xdr:oneCellAnchor>
    <xdr:from>
      <xdr:col>12</xdr:col>
      <xdr:colOff>401642</xdr:colOff>
      <xdr:row>3</xdr:row>
      <xdr:rowOff>156929</xdr:rowOff>
    </xdr:from>
    <xdr:ext cx="2812074" cy="187872"/>
    <xdr:sp macro="" textlink="">
      <xdr:nvSpPr>
        <xdr:cNvPr id="35" name="TextBox 34">
          <a:extLst>
            <a:ext uri="{FF2B5EF4-FFF2-40B4-BE49-F238E27FC236}">
              <a16:creationId xmlns:a16="http://schemas.microsoft.com/office/drawing/2014/main" id="{812A6BAB-497F-8A55-5C49-D2AD2F7CFC01}"/>
            </a:ext>
          </a:extLst>
        </xdr:cNvPr>
        <xdr:cNvSpPr txBox="1"/>
      </xdr:nvSpPr>
      <xdr:spPr>
        <a:xfrm>
          <a:off x="8452338" y="753277"/>
          <a:ext cx="2812074"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r>
            <a:rPr lang="en-IN" sz="1200" b="1" baseline="0">
              <a:solidFill>
                <a:srgbClr val="7C7287"/>
              </a:solidFill>
            </a:rPr>
            <a:t>Job type Distribution</a:t>
          </a:r>
          <a:endParaRPr lang="en-IN" sz="1200" b="1">
            <a:solidFill>
              <a:srgbClr val="7C7287"/>
            </a:solidFill>
          </a:endParaRPr>
        </a:p>
      </xdr:txBody>
    </xdr:sp>
    <xdr:clientData/>
  </xdr:oneCellAnchor>
  <xdr:oneCellAnchor>
    <xdr:from>
      <xdr:col>16</xdr:col>
      <xdr:colOff>324365</xdr:colOff>
      <xdr:row>3</xdr:row>
      <xdr:rowOff>156929</xdr:rowOff>
    </xdr:from>
    <xdr:ext cx="2812074" cy="187872"/>
    <xdr:sp macro="" textlink="">
      <xdr:nvSpPr>
        <xdr:cNvPr id="36" name="TextBox 35">
          <a:extLst>
            <a:ext uri="{FF2B5EF4-FFF2-40B4-BE49-F238E27FC236}">
              <a16:creationId xmlns:a16="http://schemas.microsoft.com/office/drawing/2014/main" id="{B9385C72-5CFE-D939-0393-80FEAEBCEC72}"/>
            </a:ext>
          </a:extLst>
        </xdr:cNvPr>
        <xdr:cNvSpPr txBox="1"/>
      </xdr:nvSpPr>
      <xdr:spPr>
        <a:xfrm>
          <a:off x="12185061" y="753277"/>
          <a:ext cx="2812074"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ctr"/>
          <a:r>
            <a:rPr lang="en-IN" sz="1200" b="1" baseline="0">
              <a:solidFill>
                <a:srgbClr val="7C7287"/>
              </a:solidFill>
            </a:rPr>
            <a:t>Tenure(in days)-wise Distribution</a:t>
          </a:r>
          <a:endParaRPr lang="en-IN" sz="1200" b="1">
            <a:solidFill>
              <a:srgbClr val="7C7287"/>
            </a:solidFill>
          </a:endParaRPr>
        </a:p>
      </xdr:txBody>
    </xdr:sp>
    <xdr:clientData/>
  </xdr:oneCellAnchor>
  <xdr:twoCellAnchor>
    <xdr:from>
      <xdr:col>11</xdr:col>
      <xdr:colOff>489585</xdr:colOff>
      <xdr:row>4</xdr:row>
      <xdr:rowOff>137487</xdr:rowOff>
    </xdr:from>
    <xdr:to>
      <xdr:col>15</xdr:col>
      <xdr:colOff>657225</xdr:colOff>
      <xdr:row>12</xdr:row>
      <xdr:rowOff>160347</xdr:rowOff>
    </xdr:to>
    <xdr:graphicFrame macro="">
      <xdr:nvGraphicFramePr>
        <xdr:cNvPr id="37" name="Chart 36">
          <a:extLst>
            <a:ext uri="{FF2B5EF4-FFF2-40B4-BE49-F238E27FC236}">
              <a16:creationId xmlns:a16="http://schemas.microsoft.com/office/drawing/2014/main" id="{CE4969DF-85ED-4519-B8B6-A139084B4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217170</xdr:colOff>
      <xdr:row>4</xdr:row>
      <xdr:rowOff>114627</xdr:rowOff>
    </xdr:from>
    <xdr:to>
      <xdr:col>20</xdr:col>
      <xdr:colOff>560070</xdr:colOff>
      <xdr:row>12</xdr:row>
      <xdr:rowOff>99387</xdr:rowOff>
    </xdr:to>
    <xdr:graphicFrame macro="">
      <xdr:nvGraphicFramePr>
        <xdr:cNvPr id="38" name="Chart 37">
          <a:extLst>
            <a:ext uri="{FF2B5EF4-FFF2-40B4-BE49-F238E27FC236}">
              <a16:creationId xmlns:a16="http://schemas.microsoft.com/office/drawing/2014/main" id="{D2575FE5-6CFC-48C8-9359-AA67E494C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80010</xdr:colOff>
      <xdr:row>13</xdr:row>
      <xdr:rowOff>75864</xdr:rowOff>
    </xdr:from>
    <xdr:to>
      <xdr:col>11</xdr:col>
      <xdr:colOff>346710</xdr:colOff>
      <xdr:row>22</xdr:row>
      <xdr:rowOff>175587</xdr:rowOff>
    </xdr:to>
    <xdr:sp macro="" textlink="">
      <xdr:nvSpPr>
        <xdr:cNvPr id="39" name="Rectangle: Rounded Corners 38">
          <a:extLst>
            <a:ext uri="{FF2B5EF4-FFF2-40B4-BE49-F238E27FC236}">
              <a16:creationId xmlns:a16="http://schemas.microsoft.com/office/drawing/2014/main" id="{16EB1A53-831C-D041-C885-1CA8F7423B02}"/>
            </a:ext>
          </a:extLst>
        </xdr:cNvPr>
        <xdr:cNvSpPr/>
      </xdr:nvSpPr>
      <xdr:spPr>
        <a:xfrm>
          <a:off x="4776249" y="2660038"/>
          <a:ext cx="2950265" cy="1888766"/>
        </a:xfrm>
        <a:prstGeom prst="roundRect">
          <a:avLst>
            <a:gd name="adj" fmla="val 7184"/>
          </a:avLst>
        </a:prstGeom>
        <a:solidFill>
          <a:schemeClr val="bg1"/>
        </a:solidFill>
        <a:ln>
          <a:noFill/>
        </a:ln>
        <a:effectLst>
          <a:outerShdw blurRad="635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415207</xdr:colOff>
      <xdr:row>13</xdr:row>
      <xdr:rowOff>92429</xdr:rowOff>
    </xdr:from>
    <xdr:to>
      <xdr:col>16</xdr:col>
      <xdr:colOff>11347</xdr:colOff>
      <xdr:row>22</xdr:row>
      <xdr:rowOff>192152</xdr:rowOff>
    </xdr:to>
    <xdr:sp macro="" textlink="">
      <xdr:nvSpPr>
        <xdr:cNvPr id="40" name="Rectangle: Rounded Corners 39">
          <a:extLst>
            <a:ext uri="{FF2B5EF4-FFF2-40B4-BE49-F238E27FC236}">
              <a16:creationId xmlns:a16="http://schemas.microsoft.com/office/drawing/2014/main" id="{AB35C8FA-1BDC-E3EE-8242-BCBEF7FE0E7D}"/>
            </a:ext>
          </a:extLst>
        </xdr:cNvPr>
        <xdr:cNvSpPr/>
      </xdr:nvSpPr>
      <xdr:spPr>
        <a:xfrm>
          <a:off x="7795011" y="2676603"/>
          <a:ext cx="4077032" cy="1888766"/>
        </a:xfrm>
        <a:prstGeom prst="roundRect">
          <a:avLst>
            <a:gd name="adj" fmla="val 7184"/>
          </a:avLst>
        </a:prstGeom>
        <a:solidFill>
          <a:schemeClr val="bg1"/>
        </a:solidFill>
        <a:ln>
          <a:noFill/>
        </a:ln>
        <a:effectLst>
          <a:outerShdw blurRad="635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129540</xdr:colOff>
      <xdr:row>13</xdr:row>
      <xdr:rowOff>75864</xdr:rowOff>
    </xdr:from>
    <xdr:to>
      <xdr:col>20</xdr:col>
      <xdr:colOff>647700</xdr:colOff>
      <xdr:row>22</xdr:row>
      <xdr:rowOff>175587</xdr:rowOff>
    </xdr:to>
    <xdr:sp macro="" textlink="">
      <xdr:nvSpPr>
        <xdr:cNvPr id="41" name="Rectangle: Rounded Corners 40">
          <a:extLst>
            <a:ext uri="{FF2B5EF4-FFF2-40B4-BE49-F238E27FC236}">
              <a16:creationId xmlns:a16="http://schemas.microsoft.com/office/drawing/2014/main" id="{6C85B142-0A43-208D-3996-6AE4FE391EC7}"/>
            </a:ext>
          </a:extLst>
        </xdr:cNvPr>
        <xdr:cNvSpPr/>
      </xdr:nvSpPr>
      <xdr:spPr>
        <a:xfrm>
          <a:off x="11990236" y="2660038"/>
          <a:ext cx="3201725" cy="1888766"/>
        </a:xfrm>
        <a:prstGeom prst="roundRect">
          <a:avLst>
            <a:gd name="adj" fmla="val 7184"/>
          </a:avLst>
        </a:prstGeom>
        <a:solidFill>
          <a:schemeClr val="bg1"/>
        </a:solidFill>
        <a:ln>
          <a:noFill/>
        </a:ln>
        <a:effectLst>
          <a:outerShdw blurRad="635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148443</xdr:colOff>
      <xdr:row>13</xdr:row>
      <xdr:rowOff>149310</xdr:rowOff>
    </xdr:from>
    <xdr:to>
      <xdr:col>11</xdr:col>
      <xdr:colOff>278277</xdr:colOff>
      <xdr:row>14</xdr:row>
      <xdr:rowOff>139061</xdr:rowOff>
    </xdr:to>
    <xdr:sp macro="" textlink="">
      <xdr:nvSpPr>
        <xdr:cNvPr id="42" name="TextBox 41">
          <a:extLst>
            <a:ext uri="{FF2B5EF4-FFF2-40B4-BE49-F238E27FC236}">
              <a16:creationId xmlns:a16="http://schemas.microsoft.com/office/drawing/2014/main" id="{1407C9D7-A584-30DF-D907-D7BCB0F3870A}"/>
            </a:ext>
          </a:extLst>
        </xdr:cNvPr>
        <xdr:cNvSpPr txBox="1"/>
      </xdr:nvSpPr>
      <xdr:spPr>
        <a:xfrm>
          <a:off x="4844682" y="2733484"/>
          <a:ext cx="2813399" cy="1885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n-IN" sz="1200" b="1" baseline="0">
              <a:solidFill>
                <a:srgbClr val="7C7287"/>
              </a:solidFill>
            </a:rPr>
            <a:t>Customer age group view</a:t>
          </a:r>
          <a:endParaRPr lang="en-IN" sz="1200" b="1">
            <a:solidFill>
              <a:srgbClr val="7C7287"/>
            </a:solidFill>
          </a:endParaRPr>
        </a:p>
      </xdr:txBody>
    </xdr:sp>
    <xdr:clientData/>
  </xdr:twoCellAnchor>
  <xdr:twoCellAnchor>
    <xdr:from>
      <xdr:col>11</xdr:col>
      <xdr:colOff>508488</xdr:colOff>
      <xdr:row>13</xdr:row>
      <xdr:rowOff>149310</xdr:rowOff>
    </xdr:from>
    <xdr:to>
      <xdr:col>15</xdr:col>
      <xdr:colOff>638322</xdr:colOff>
      <xdr:row>14</xdr:row>
      <xdr:rowOff>139061</xdr:rowOff>
    </xdr:to>
    <xdr:sp macro="" textlink="">
      <xdr:nvSpPr>
        <xdr:cNvPr id="43" name="TextBox 42">
          <a:extLst>
            <a:ext uri="{FF2B5EF4-FFF2-40B4-BE49-F238E27FC236}">
              <a16:creationId xmlns:a16="http://schemas.microsoft.com/office/drawing/2014/main" id="{0B9F19A3-C4D2-CCEB-D730-92D02BCE9829}"/>
            </a:ext>
          </a:extLst>
        </xdr:cNvPr>
        <xdr:cNvSpPr txBox="1"/>
      </xdr:nvSpPr>
      <xdr:spPr>
        <a:xfrm>
          <a:off x="7888292" y="2733484"/>
          <a:ext cx="3939834" cy="1885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n-IN" sz="1200" b="1" baseline="0">
              <a:solidFill>
                <a:srgbClr val="7C7287"/>
              </a:solidFill>
            </a:rPr>
            <a:t>Top and Bottom 5 Customers</a:t>
          </a:r>
          <a:endParaRPr lang="en-IN" sz="1200" b="1">
            <a:solidFill>
              <a:srgbClr val="7C7287"/>
            </a:solidFill>
          </a:endParaRPr>
        </a:p>
      </xdr:txBody>
    </xdr:sp>
    <xdr:clientData/>
  </xdr:twoCellAnchor>
  <xdr:twoCellAnchor>
    <xdr:from>
      <xdr:col>16</xdr:col>
      <xdr:colOff>323703</xdr:colOff>
      <xdr:row>13</xdr:row>
      <xdr:rowOff>149310</xdr:rowOff>
    </xdr:from>
    <xdr:to>
      <xdr:col>20</xdr:col>
      <xdr:colOff>453537</xdr:colOff>
      <xdr:row>14</xdr:row>
      <xdr:rowOff>139061</xdr:rowOff>
    </xdr:to>
    <xdr:sp macro="" textlink="">
      <xdr:nvSpPr>
        <xdr:cNvPr id="44" name="TextBox 43">
          <a:extLst>
            <a:ext uri="{FF2B5EF4-FFF2-40B4-BE49-F238E27FC236}">
              <a16:creationId xmlns:a16="http://schemas.microsoft.com/office/drawing/2014/main" id="{ADC7D614-9381-26A6-B964-3B49F352186D}"/>
            </a:ext>
          </a:extLst>
        </xdr:cNvPr>
        <xdr:cNvSpPr txBox="1"/>
      </xdr:nvSpPr>
      <xdr:spPr>
        <a:xfrm>
          <a:off x="12184399" y="2733484"/>
          <a:ext cx="2813399" cy="1885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r>
            <a:rPr lang="en-IN" sz="1200" b="1" baseline="0">
              <a:solidFill>
                <a:srgbClr val="7C7287"/>
              </a:solidFill>
            </a:rPr>
            <a:t>Tenure-wise Distribution</a:t>
          </a:r>
          <a:endParaRPr lang="en-IN" sz="1200" b="1">
            <a:solidFill>
              <a:srgbClr val="7C7287"/>
            </a:solidFill>
          </a:endParaRPr>
        </a:p>
      </xdr:txBody>
    </xdr:sp>
    <xdr:clientData/>
  </xdr:twoCellAnchor>
  <xdr:twoCellAnchor>
    <xdr:from>
      <xdr:col>7</xdr:col>
      <xdr:colOff>167640</xdr:colOff>
      <xdr:row>14</xdr:row>
      <xdr:rowOff>183206</xdr:rowOff>
    </xdr:from>
    <xdr:to>
      <xdr:col>11</xdr:col>
      <xdr:colOff>297180</xdr:colOff>
      <xdr:row>22</xdr:row>
      <xdr:rowOff>137487</xdr:rowOff>
    </xdr:to>
    <xdr:graphicFrame macro="">
      <xdr:nvGraphicFramePr>
        <xdr:cNvPr id="46" name="Chart 45">
          <a:extLst>
            <a:ext uri="{FF2B5EF4-FFF2-40B4-BE49-F238E27FC236}">
              <a16:creationId xmlns:a16="http://schemas.microsoft.com/office/drawing/2014/main" id="{CB0B3F49-1E16-47C0-8CA7-88D42A9DC6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132522</xdr:colOff>
      <xdr:row>15</xdr:row>
      <xdr:rowOff>66258</xdr:rowOff>
    </xdr:from>
    <xdr:to>
      <xdr:col>20</xdr:col>
      <xdr:colOff>662609</xdr:colOff>
      <xdr:row>22</xdr:row>
      <xdr:rowOff>149084</xdr:rowOff>
    </xdr:to>
    <xdr:graphicFrame macro="">
      <xdr:nvGraphicFramePr>
        <xdr:cNvPr id="47" name="Chart 46">
          <a:extLst>
            <a:ext uri="{FF2B5EF4-FFF2-40B4-BE49-F238E27FC236}">
              <a16:creationId xmlns:a16="http://schemas.microsoft.com/office/drawing/2014/main" id="{12A97B88-376D-402A-9E2F-B60AF21238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107674</xdr:colOff>
      <xdr:row>23</xdr:row>
      <xdr:rowOff>66260</xdr:rowOff>
    </xdr:from>
    <xdr:to>
      <xdr:col>20</xdr:col>
      <xdr:colOff>646043</xdr:colOff>
      <xdr:row>26</xdr:row>
      <xdr:rowOff>132521</xdr:rowOff>
    </xdr:to>
    <xdr:sp macro="" textlink="">
      <xdr:nvSpPr>
        <xdr:cNvPr id="54" name="Rectangle: Rounded Corners 53">
          <a:extLst>
            <a:ext uri="{FF2B5EF4-FFF2-40B4-BE49-F238E27FC236}">
              <a16:creationId xmlns:a16="http://schemas.microsoft.com/office/drawing/2014/main" id="{D4864B25-BC5C-0F41-6200-D9059D5933CD}"/>
            </a:ext>
          </a:extLst>
        </xdr:cNvPr>
        <xdr:cNvSpPr/>
      </xdr:nvSpPr>
      <xdr:spPr>
        <a:xfrm>
          <a:off x="107674" y="4638260"/>
          <a:ext cx="15082630" cy="662609"/>
        </a:xfrm>
        <a:prstGeom prst="roundRect">
          <a:avLst>
            <a:gd name="adj" fmla="val 18750"/>
          </a:avLst>
        </a:prstGeom>
        <a:gradFill flip="none" rotWithShape="1">
          <a:gsLst>
            <a:gs pos="0">
              <a:srgbClr val="00BEB6"/>
            </a:gs>
            <a:gs pos="100000">
              <a:srgbClr val="7C7287"/>
            </a:gs>
          </a:gsLst>
          <a:lin ang="2700000" scaled="1"/>
          <a:tileRect/>
        </a:gradFill>
        <a:ln>
          <a:noFill/>
        </a:ln>
        <a:effectLst>
          <a:outerShdw blurRad="63500" algn="ctr" rotWithShape="0">
            <a:prstClr val="black">
              <a:alpha val="2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379547</xdr:colOff>
      <xdr:row>24</xdr:row>
      <xdr:rowOff>104845</xdr:rowOff>
    </xdr:from>
    <xdr:ext cx="1825579" cy="187872"/>
    <xdr:sp macro="" textlink="">
      <xdr:nvSpPr>
        <xdr:cNvPr id="55" name="TextBox 54">
          <a:extLst>
            <a:ext uri="{FF2B5EF4-FFF2-40B4-BE49-F238E27FC236}">
              <a16:creationId xmlns:a16="http://schemas.microsoft.com/office/drawing/2014/main" id="{16746E11-98B6-9EC1-F3A0-A73C6F23DF4E}"/>
            </a:ext>
          </a:extLst>
        </xdr:cNvPr>
        <xdr:cNvSpPr txBox="1"/>
      </xdr:nvSpPr>
      <xdr:spPr>
        <a:xfrm>
          <a:off x="379547" y="4875628"/>
          <a:ext cx="1825579" cy="187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l"/>
          <a:r>
            <a:rPr lang="en-IN" sz="1200" b="1" baseline="0">
              <a:solidFill>
                <a:schemeClr val="bg1"/>
              </a:solidFill>
            </a:rPr>
            <a:t>Key Recommendations:</a:t>
          </a:r>
          <a:endParaRPr lang="en-IN" sz="1200" b="1">
            <a:solidFill>
              <a:schemeClr val="bg1"/>
            </a:solidFill>
          </a:endParaRPr>
        </a:p>
      </xdr:txBody>
    </xdr:sp>
    <xdr:clientData/>
  </xdr:oneCellAnchor>
  <xdr:twoCellAnchor editAs="oneCell">
    <xdr:from>
      <xdr:col>0</xdr:col>
      <xdr:colOff>248481</xdr:colOff>
      <xdr:row>20</xdr:row>
      <xdr:rowOff>107675</xdr:rowOff>
    </xdr:from>
    <xdr:to>
      <xdr:col>0</xdr:col>
      <xdr:colOff>546653</xdr:colOff>
      <xdr:row>22</xdr:row>
      <xdr:rowOff>34904</xdr:rowOff>
    </xdr:to>
    <xdr:pic>
      <xdr:nvPicPr>
        <xdr:cNvPr id="57" name="Picture 56">
          <a:extLst>
            <a:ext uri="{FF2B5EF4-FFF2-40B4-BE49-F238E27FC236}">
              <a16:creationId xmlns:a16="http://schemas.microsoft.com/office/drawing/2014/main" id="{30BE481F-B06D-7881-EE7A-CC87A55EC70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48481" y="4083327"/>
          <a:ext cx="298172" cy="324794"/>
        </a:xfrm>
        <a:prstGeom prst="rect">
          <a:avLst/>
        </a:prstGeom>
      </xdr:spPr>
    </xdr:pic>
    <xdr:clientData/>
  </xdr:twoCellAnchor>
  <xdr:twoCellAnchor editAs="oneCell">
    <xdr:from>
      <xdr:col>0</xdr:col>
      <xdr:colOff>193460</xdr:colOff>
      <xdr:row>10</xdr:row>
      <xdr:rowOff>182218</xdr:rowOff>
    </xdr:from>
    <xdr:to>
      <xdr:col>0</xdr:col>
      <xdr:colOff>546474</xdr:colOff>
      <xdr:row>12</xdr:row>
      <xdr:rowOff>24848</xdr:rowOff>
    </xdr:to>
    <xdr:pic>
      <xdr:nvPicPr>
        <xdr:cNvPr id="59" name="Picture 58">
          <a:extLst>
            <a:ext uri="{FF2B5EF4-FFF2-40B4-BE49-F238E27FC236}">
              <a16:creationId xmlns:a16="http://schemas.microsoft.com/office/drawing/2014/main" id="{121DB8C7-AD6A-F958-23F1-A158271F8FF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93460" y="2170044"/>
          <a:ext cx="353014" cy="240195"/>
        </a:xfrm>
        <a:prstGeom prst="rect">
          <a:avLst/>
        </a:prstGeom>
      </xdr:spPr>
    </xdr:pic>
    <xdr:clientData/>
  </xdr:twoCellAnchor>
  <xdr:twoCellAnchor editAs="oneCell">
    <xdr:from>
      <xdr:col>0</xdr:col>
      <xdr:colOff>184045</xdr:colOff>
      <xdr:row>5</xdr:row>
      <xdr:rowOff>102889</xdr:rowOff>
    </xdr:from>
    <xdr:to>
      <xdr:col>0</xdr:col>
      <xdr:colOff>530087</xdr:colOff>
      <xdr:row>7</xdr:row>
      <xdr:rowOff>59113</xdr:rowOff>
    </xdr:to>
    <xdr:pic>
      <xdr:nvPicPr>
        <xdr:cNvPr id="61" name="Picture 60">
          <a:extLst>
            <a:ext uri="{FF2B5EF4-FFF2-40B4-BE49-F238E27FC236}">
              <a16:creationId xmlns:a16="http://schemas.microsoft.com/office/drawing/2014/main" id="{06EF1AB7-7623-0EE8-9EAB-F4F40AE99C3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84045" y="1096802"/>
          <a:ext cx="346042" cy="353789"/>
        </a:xfrm>
        <a:prstGeom prst="rect">
          <a:avLst/>
        </a:prstGeom>
      </xdr:spPr>
    </xdr:pic>
    <xdr:clientData/>
  </xdr:twoCellAnchor>
  <xdr:twoCellAnchor editAs="oneCell">
    <xdr:from>
      <xdr:col>0</xdr:col>
      <xdr:colOff>226371</xdr:colOff>
      <xdr:row>15</xdr:row>
      <xdr:rowOff>149087</xdr:rowOff>
    </xdr:from>
    <xdr:to>
      <xdr:col>0</xdr:col>
      <xdr:colOff>587809</xdr:colOff>
      <xdr:row>17</xdr:row>
      <xdr:rowOff>69804</xdr:rowOff>
    </xdr:to>
    <xdr:pic>
      <xdr:nvPicPr>
        <xdr:cNvPr id="63" name="Picture 62">
          <a:extLst>
            <a:ext uri="{FF2B5EF4-FFF2-40B4-BE49-F238E27FC236}">
              <a16:creationId xmlns:a16="http://schemas.microsoft.com/office/drawing/2014/main" id="{A18004BF-432E-4514-69D4-F7C53920204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26371" y="3130826"/>
          <a:ext cx="361438" cy="318282"/>
        </a:xfrm>
        <a:prstGeom prst="rect">
          <a:avLst/>
        </a:prstGeom>
      </xdr:spPr>
    </xdr:pic>
    <xdr:clientData/>
  </xdr:twoCellAnchor>
  <xdr:twoCellAnchor editAs="oneCell">
    <xdr:from>
      <xdr:col>11</xdr:col>
      <xdr:colOff>513522</xdr:colOff>
      <xdr:row>15</xdr:row>
      <xdr:rowOff>124240</xdr:rowOff>
    </xdr:from>
    <xdr:to>
      <xdr:col>13</xdr:col>
      <xdr:colOff>480710</xdr:colOff>
      <xdr:row>21</xdr:row>
      <xdr:rowOff>182217</xdr:rowOff>
    </xdr:to>
    <xdr:pic>
      <xdr:nvPicPr>
        <xdr:cNvPr id="64" name="Picture 63">
          <a:extLst>
            <a:ext uri="{FF2B5EF4-FFF2-40B4-BE49-F238E27FC236}">
              <a16:creationId xmlns:a16="http://schemas.microsoft.com/office/drawing/2014/main" id="{345EEFB2-BD57-2F96-085D-271512010965}"/>
            </a:ext>
          </a:extLst>
        </xdr:cNvPr>
        <xdr:cNvPicPr>
          <a:picLocks noChangeAspect="1"/>
        </xdr:cNvPicPr>
      </xdr:nvPicPr>
      <xdr:blipFill>
        <a:blip xmlns:r="http://schemas.openxmlformats.org/officeDocument/2006/relationships" r:embed="rId12"/>
        <a:stretch>
          <a:fillRect/>
        </a:stretch>
      </xdr:blipFill>
      <xdr:spPr>
        <a:xfrm>
          <a:off x="7893326" y="3105979"/>
          <a:ext cx="1863906" cy="1250673"/>
        </a:xfrm>
        <a:prstGeom prst="rect">
          <a:avLst/>
        </a:prstGeom>
      </xdr:spPr>
    </xdr:pic>
    <xdr:clientData/>
  </xdr:twoCellAnchor>
  <xdr:twoCellAnchor editAs="oneCell">
    <xdr:from>
      <xdr:col>13</xdr:col>
      <xdr:colOff>654328</xdr:colOff>
      <xdr:row>15</xdr:row>
      <xdr:rowOff>82827</xdr:rowOff>
    </xdr:from>
    <xdr:to>
      <xdr:col>15</xdr:col>
      <xdr:colOff>571502</xdr:colOff>
      <xdr:row>21</xdr:row>
      <xdr:rowOff>140002</xdr:rowOff>
    </xdr:to>
    <xdr:pic>
      <xdr:nvPicPr>
        <xdr:cNvPr id="65" name="Picture 64">
          <a:extLst>
            <a:ext uri="{FF2B5EF4-FFF2-40B4-BE49-F238E27FC236}">
              <a16:creationId xmlns:a16="http://schemas.microsoft.com/office/drawing/2014/main" id="{16137B2C-0D9E-E80F-8A48-D12E1C346731}"/>
            </a:ext>
          </a:extLst>
        </xdr:cNvPr>
        <xdr:cNvPicPr>
          <a:picLocks noChangeAspect="1"/>
        </xdr:cNvPicPr>
      </xdr:nvPicPr>
      <xdr:blipFill>
        <a:blip xmlns:r="http://schemas.openxmlformats.org/officeDocument/2006/relationships" r:embed="rId13"/>
        <a:stretch>
          <a:fillRect/>
        </a:stretch>
      </xdr:blipFill>
      <xdr:spPr>
        <a:xfrm>
          <a:off x="9930850" y="3064566"/>
          <a:ext cx="1830456" cy="1249871"/>
        </a:xfrm>
        <a:prstGeom prst="rect">
          <a:avLst/>
        </a:prstGeom>
      </xdr:spPr>
    </xdr:pic>
    <xdr:clientData/>
  </xdr:twoCellAnchor>
  <xdr:oneCellAnchor>
    <xdr:from>
      <xdr:col>4</xdr:col>
      <xdr:colOff>23395</xdr:colOff>
      <xdr:row>23</xdr:row>
      <xdr:rowOff>146258</xdr:rowOff>
    </xdr:from>
    <xdr:ext cx="1825579" cy="469552"/>
    <xdr:sp macro="" textlink="">
      <xdr:nvSpPr>
        <xdr:cNvPr id="66" name="TextBox 65">
          <a:extLst>
            <a:ext uri="{FF2B5EF4-FFF2-40B4-BE49-F238E27FC236}">
              <a16:creationId xmlns:a16="http://schemas.microsoft.com/office/drawing/2014/main" id="{343F8971-6C59-174E-54CC-E35E2F4D076A}"/>
            </a:ext>
          </a:extLst>
        </xdr:cNvPr>
        <xdr:cNvSpPr txBox="1"/>
      </xdr:nvSpPr>
      <xdr:spPr>
        <a:xfrm>
          <a:off x="2706960" y="4718258"/>
          <a:ext cx="1825579" cy="469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l"/>
          <a:r>
            <a:rPr lang="en-IN" sz="1000" b="0" baseline="0">
              <a:solidFill>
                <a:schemeClr val="bg1"/>
              </a:solidFill>
            </a:rPr>
            <a:t>Design marketing campaigns for younger customers to increase engagement and balances.</a:t>
          </a:r>
        </a:p>
      </xdr:txBody>
    </xdr:sp>
    <xdr:clientData/>
  </xdr:oneCellAnchor>
  <xdr:twoCellAnchor>
    <xdr:from>
      <xdr:col>3</xdr:col>
      <xdr:colOff>480392</xdr:colOff>
      <xdr:row>23</xdr:row>
      <xdr:rowOff>173934</xdr:rowOff>
    </xdr:from>
    <xdr:to>
      <xdr:col>3</xdr:col>
      <xdr:colOff>612913</xdr:colOff>
      <xdr:row>24</xdr:row>
      <xdr:rowOff>107672</xdr:rowOff>
    </xdr:to>
    <xdr:sp macro="" textlink="">
      <xdr:nvSpPr>
        <xdr:cNvPr id="68" name="Oval 67">
          <a:extLst>
            <a:ext uri="{FF2B5EF4-FFF2-40B4-BE49-F238E27FC236}">
              <a16:creationId xmlns:a16="http://schemas.microsoft.com/office/drawing/2014/main" id="{C8399545-CB99-1D5C-C729-01D2DCB6CEAD}"/>
            </a:ext>
          </a:extLst>
        </xdr:cNvPr>
        <xdr:cNvSpPr/>
      </xdr:nvSpPr>
      <xdr:spPr>
        <a:xfrm>
          <a:off x="2493066" y="4745934"/>
          <a:ext cx="132521" cy="132521"/>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7</xdr:col>
      <xdr:colOff>396112</xdr:colOff>
      <xdr:row>23</xdr:row>
      <xdr:rowOff>146258</xdr:rowOff>
    </xdr:from>
    <xdr:ext cx="1923019" cy="469552"/>
    <xdr:sp macro="" textlink="">
      <xdr:nvSpPr>
        <xdr:cNvPr id="72" name="TextBox 71">
          <a:extLst>
            <a:ext uri="{FF2B5EF4-FFF2-40B4-BE49-F238E27FC236}">
              <a16:creationId xmlns:a16="http://schemas.microsoft.com/office/drawing/2014/main" id="{1A3DA7E4-ADA5-630C-091B-E6E9ADF78E59}"/>
            </a:ext>
          </a:extLst>
        </xdr:cNvPr>
        <xdr:cNvSpPr txBox="1"/>
      </xdr:nvSpPr>
      <xdr:spPr>
        <a:xfrm>
          <a:off x="5092351" y="4718258"/>
          <a:ext cx="1923019" cy="469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l"/>
          <a:r>
            <a:rPr lang="en-IN" sz="1000" b="0" baseline="0">
              <a:solidFill>
                <a:schemeClr val="bg1"/>
              </a:solidFill>
            </a:rPr>
            <a:t>Implement robust onboarding programs to engage new customers and improving the retention rates.</a:t>
          </a:r>
        </a:p>
      </xdr:txBody>
    </xdr:sp>
    <xdr:clientData/>
  </xdr:oneCellAnchor>
  <xdr:twoCellAnchor>
    <xdr:from>
      <xdr:col>7</xdr:col>
      <xdr:colOff>182218</xdr:colOff>
      <xdr:row>23</xdr:row>
      <xdr:rowOff>173934</xdr:rowOff>
    </xdr:from>
    <xdr:to>
      <xdr:col>7</xdr:col>
      <xdr:colOff>314739</xdr:colOff>
      <xdr:row>24</xdr:row>
      <xdr:rowOff>107672</xdr:rowOff>
    </xdr:to>
    <xdr:sp macro="" textlink="">
      <xdr:nvSpPr>
        <xdr:cNvPr id="73" name="Oval 72">
          <a:extLst>
            <a:ext uri="{FF2B5EF4-FFF2-40B4-BE49-F238E27FC236}">
              <a16:creationId xmlns:a16="http://schemas.microsoft.com/office/drawing/2014/main" id="{6F5F2B08-F430-A2DE-7396-058F10C8398B}"/>
            </a:ext>
          </a:extLst>
        </xdr:cNvPr>
        <xdr:cNvSpPr/>
      </xdr:nvSpPr>
      <xdr:spPr>
        <a:xfrm>
          <a:off x="4878457" y="4745934"/>
          <a:ext cx="132521" cy="132521"/>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11</xdr:col>
      <xdr:colOff>97938</xdr:colOff>
      <xdr:row>23</xdr:row>
      <xdr:rowOff>146258</xdr:rowOff>
    </xdr:from>
    <xdr:ext cx="1825579" cy="469552"/>
    <xdr:sp macro="" textlink="">
      <xdr:nvSpPr>
        <xdr:cNvPr id="74" name="TextBox 73">
          <a:extLst>
            <a:ext uri="{FF2B5EF4-FFF2-40B4-BE49-F238E27FC236}">
              <a16:creationId xmlns:a16="http://schemas.microsoft.com/office/drawing/2014/main" id="{3581DDA5-AEC4-F8A9-3F99-99E5149535BA}"/>
            </a:ext>
          </a:extLst>
        </xdr:cNvPr>
        <xdr:cNvSpPr txBox="1"/>
      </xdr:nvSpPr>
      <xdr:spPr>
        <a:xfrm>
          <a:off x="7477742" y="4718258"/>
          <a:ext cx="1825579" cy="469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l"/>
          <a:r>
            <a:rPr lang="en-IN" sz="1000" b="0" baseline="0">
              <a:solidFill>
                <a:schemeClr val="bg1"/>
              </a:solidFill>
            </a:rPr>
            <a:t>Introduce premium banking services and personalized financial products for high value customers. </a:t>
          </a:r>
        </a:p>
      </xdr:txBody>
    </xdr:sp>
    <xdr:clientData/>
  </xdr:oneCellAnchor>
  <xdr:twoCellAnchor>
    <xdr:from>
      <xdr:col>10</xdr:col>
      <xdr:colOff>554935</xdr:colOff>
      <xdr:row>23</xdr:row>
      <xdr:rowOff>173934</xdr:rowOff>
    </xdr:from>
    <xdr:to>
      <xdr:col>11</xdr:col>
      <xdr:colOff>16565</xdr:colOff>
      <xdr:row>24</xdr:row>
      <xdr:rowOff>107672</xdr:rowOff>
    </xdr:to>
    <xdr:sp macro="" textlink="">
      <xdr:nvSpPr>
        <xdr:cNvPr id="75" name="Oval 74">
          <a:extLst>
            <a:ext uri="{FF2B5EF4-FFF2-40B4-BE49-F238E27FC236}">
              <a16:creationId xmlns:a16="http://schemas.microsoft.com/office/drawing/2014/main" id="{4D74BC67-8F2E-59AD-9F32-F03BBE270926}"/>
            </a:ext>
          </a:extLst>
        </xdr:cNvPr>
        <xdr:cNvSpPr/>
      </xdr:nvSpPr>
      <xdr:spPr>
        <a:xfrm>
          <a:off x="7263848" y="4745934"/>
          <a:ext cx="132521" cy="132521"/>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13</xdr:col>
      <xdr:colOff>586611</xdr:colOff>
      <xdr:row>23</xdr:row>
      <xdr:rowOff>146258</xdr:rowOff>
    </xdr:from>
    <xdr:ext cx="1825579" cy="469552"/>
    <xdr:sp macro="" textlink="">
      <xdr:nvSpPr>
        <xdr:cNvPr id="76" name="TextBox 75">
          <a:extLst>
            <a:ext uri="{FF2B5EF4-FFF2-40B4-BE49-F238E27FC236}">
              <a16:creationId xmlns:a16="http://schemas.microsoft.com/office/drawing/2014/main" id="{A071E94F-7252-CFF2-B25F-EA4DFD2A3642}"/>
            </a:ext>
          </a:extLst>
        </xdr:cNvPr>
        <xdr:cNvSpPr txBox="1"/>
      </xdr:nvSpPr>
      <xdr:spPr>
        <a:xfrm>
          <a:off x="9863133" y="4718258"/>
          <a:ext cx="1825579" cy="469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l"/>
          <a:r>
            <a:rPr lang="en-IN" sz="1000" b="0" baseline="0">
              <a:solidFill>
                <a:schemeClr val="bg1"/>
              </a:solidFill>
            </a:rPr>
            <a:t>Develop targeted growth strategies for England to maintain and expand the customer base.</a:t>
          </a:r>
        </a:p>
      </xdr:txBody>
    </xdr:sp>
    <xdr:clientData/>
  </xdr:oneCellAnchor>
  <xdr:twoCellAnchor>
    <xdr:from>
      <xdr:col>13</xdr:col>
      <xdr:colOff>372717</xdr:colOff>
      <xdr:row>23</xdr:row>
      <xdr:rowOff>173934</xdr:rowOff>
    </xdr:from>
    <xdr:to>
      <xdr:col>13</xdr:col>
      <xdr:colOff>505238</xdr:colOff>
      <xdr:row>24</xdr:row>
      <xdr:rowOff>107672</xdr:rowOff>
    </xdr:to>
    <xdr:sp macro="" textlink="">
      <xdr:nvSpPr>
        <xdr:cNvPr id="77" name="Oval 76">
          <a:extLst>
            <a:ext uri="{FF2B5EF4-FFF2-40B4-BE49-F238E27FC236}">
              <a16:creationId xmlns:a16="http://schemas.microsoft.com/office/drawing/2014/main" id="{E52D4406-D5C9-0150-0437-D67D94589170}"/>
            </a:ext>
          </a:extLst>
        </xdr:cNvPr>
        <xdr:cNvSpPr/>
      </xdr:nvSpPr>
      <xdr:spPr>
        <a:xfrm>
          <a:off x="9649239" y="4745934"/>
          <a:ext cx="132521" cy="132521"/>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16</xdr:col>
      <xdr:colOff>387828</xdr:colOff>
      <xdr:row>23</xdr:row>
      <xdr:rowOff>146258</xdr:rowOff>
    </xdr:from>
    <xdr:ext cx="2461389" cy="469552"/>
    <xdr:sp macro="" textlink="">
      <xdr:nvSpPr>
        <xdr:cNvPr id="78" name="TextBox 77">
          <a:extLst>
            <a:ext uri="{FF2B5EF4-FFF2-40B4-BE49-F238E27FC236}">
              <a16:creationId xmlns:a16="http://schemas.microsoft.com/office/drawing/2014/main" id="{579F0AB1-8BC8-76DA-20A0-29B17B1D5A2D}"/>
            </a:ext>
          </a:extLst>
        </xdr:cNvPr>
        <xdr:cNvSpPr txBox="1"/>
      </xdr:nvSpPr>
      <xdr:spPr>
        <a:xfrm>
          <a:off x="12248524" y="4718258"/>
          <a:ext cx="2461389" cy="469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l"/>
          <a:r>
            <a:rPr lang="en-IN" sz="1000" b="0" baseline="0">
              <a:solidFill>
                <a:schemeClr val="bg1"/>
              </a:solidFill>
            </a:rPr>
            <a:t>Develop gender-neutral marketing campaigns and financial products, ensuring they appeal equally to both male and female customers</a:t>
          </a:r>
        </a:p>
      </xdr:txBody>
    </xdr:sp>
    <xdr:clientData/>
  </xdr:oneCellAnchor>
  <xdr:twoCellAnchor>
    <xdr:from>
      <xdr:col>16</xdr:col>
      <xdr:colOff>173934</xdr:colOff>
      <xdr:row>23</xdr:row>
      <xdr:rowOff>173934</xdr:rowOff>
    </xdr:from>
    <xdr:to>
      <xdr:col>16</xdr:col>
      <xdr:colOff>306455</xdr:colOff>
      <xdr:row>24</xdr:row>
      <xdr:rowOff>107672</xdr:rowOff>
    </xdr:to>
    <xdr:sp macro="" textlink="">
      <xdr:nvSpPr>
        <xdr:cNvPr id="79" name="Oval 78">
          <a:extLst>
            <a:ext uri="{FF2B5EF4-FFF2-40B4-BE49-F238E27FC236}">
              <a16:creationId xmlns:a16="http://schemas.microsoft.com/office/drawing/2014/main" id="{4D219760-B170-C4BB-BD18-E103AD17B39A}"/>
            </a:ext>
          </a:extLst>
        </xdr:cNvPr>
        <xdr:cNvSpPr/>
      </xdr:nvSpPr>
      <xdr:spPr>
        <a:xfrm>
          <a:off x="12034630" y="4745934"/>
          <a:ext cx="132521" cy="132521"/>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21</xdr:col>
      <xdr:colOff>57978</xdr:colOff>
      <xdr:row>3</xdr:row>
      <xdr:rowOff>16565</xdr:rowOff>
    </xdr:to>
    <xdr:grpSp>
      <xdr:nvGrpSpPr>
        <xdr:cNvPr id="80" name="Group 79">
          <a:extLst>
            <a:ext uri="{FF2B5EF4-FFF2-40B4-BE49-F238E27FC236}">
              <a16:creationId xmlns:a16="http://schemas.microsoft.com/office/drawing/2014/main" id="{404B8FE1-AF1C-C4A5-D169-8F95C3E5E009}"/>
            </a:ext>
          </a:extLst>
        </xdr:cNvPr>
        <xdr:cNvGrpSpPr/>
      </xdr:nvGrpSpPr>
      <xdr:grpSpPr>
        <a:xfrm>
          <a:off x="0" y="0"/>
          <a:ext cx="15273130" cy="612913"/>
          <a:chOff x="-1200" y="2026920"/>
          <a:chExt cx="12193200" cy="701040"/>
        </a:xfrm>
      </xdr:grpSpPr>
      <xdr:sp macro="" textlink="">
        <xdr:nvSpPr>
          <xdr:cNvPr id="81" name="Freeform: Shape 80">
            <a:extLst>
              <a:ext uri="{FF2B5EF4-FFF2-40B4-BE49-F238E27FC236}">
                <a16:creationId xmlns:a16="http://schemas.microsoft.com/office/drawing/2014/main" id="{FFDF00B0-8BE4-E58F-A541-AFCF20BA7D5C}"/>
              </a:ext>
            </a:extLst>
          </xdr:cNvPr>
          <xdr:cNvSpPr/>
        </xdr:nvSpPr>
        <xdr:spPr>
          <a:xfrm>
            <a:off x="-1200" y="2026920"/>
            <a:ext cx="6679738" cy="672074"/>
          </a:xfrm>
          <a:custGeom>
            <a:avLst/>
            <a:gdLst>
              <a:gd name="connsiteX0" fmla="*/ 4792883 w 6679738"/>
              <a:gd name="connsiteY0" fmla="*/ 0 h 672074"/>
              <a:gd name="connsiteX1" fmla="*/ 6679738 w 6679738"/>
              <a:gd name="connsiteY1" fmla="*/ 0 h 672074"/>
              <a:gd name="connsiteX2" fmla="*/ 6314917 w 6679738"/>
              <a:gd name="connsiteY2" fmla="*/ 72965 h 672074"/>
              <a:gd name="connsiteX3" fmla="*/ 3069521 w 6679738"/>
              <a:gd name="connsiteY3" fmla="*/ 594360 h 672074"/>
              <a:gd name="connsiteX4" fmla="*/ 202258 w 6679738"/>
              <a:gd name="connsiteY4" fmla="*/ 615791 h 672074"/>
              <a:gd name="connsiteX5" fmla="*/ 1 w 6679738"/>
              <a:gd name="connsiteY5" fmla="*/ 598831 h 672074"/>
              <a:gd name="connsiteX6" fmla="*/ 1 w 6679738"/>
              <a:gd name="connsiteY6" fmla="*/ 481428 h 672074"/>
              <a:gd name="connsiteX7" fmla="*/ 0 w 6679738"/>
              <a:gd name="connsiteY7" fmla="*/ 0 h 672074"/>
              <a:gd name="connsiteX8" fmla="*/ 4792882 w 6679738"/>
              <a:gd name="connsiteY8" fmla="*/ 0 h 672074"/>
              <a:gd name="connsiteX9" fmla="*/ 0 w 6679738"/>
              <a:gd name="connsiteY9" fmla="*/ 481428 h 67207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6679738" h="672074">
                <a:moveTo>
                  <a:pt x="4792883" y="0"/>
                </a:moveTo>
                <a:lnTo>
                  <a:pt x="6679738" y="0"/>
                </a:lnTo>
                <a:lnTo>
                  <a:pt x="6314917" y="72965"/>
                </a:lnTo>
                <a:cubicBezTo>
                  <a:pt x="5134726" y="304641"/>
                  <a:pt x="4017788" y="499110"/>
                  <a:pt x="3069521" y="594360"/>
                </a:cubicBezTo>
                <a:cubicBezTo>
                  <a:pt x="1931601" y="708660"/>
                  <a:pt x="1036568" y="680085"/>
                  <a:pt x="202258" y="615791"/>
                </a:cubicBezTo>
                <a:lnTo>
                  <a:pt x="1" y="598831"/>
                </a:lnTo>
                <a:lnTo>
                  <a:pt x="1" y="481428"/>
                </a:lnTo>
                <a:close/>
                <a:moveTo>
                  <a:pt x="0" y="0"/>
                </a:moveTo>
                <a:lnTo>
                  <a:pt x="4792882" y="0"/>
                </a:lnTo>
                <a:lnTo>
                  <a:pt x="0" y="481428"/>
                </a:lnTo>
                <a:close/>
              </a:path>
            </a:pathLst>
          </a:custGeom>
          <a:solidFill>
            <a:srgbClr val="00BEB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82" name="Freeform: Shape 81">
            <a:extLst>
              <a:ext uri="{FF2B5EF4-FFF2-40B4-BE49-F238E27FC236}">
                <a16:creationId xmlns:a16="http://schemas.microsoft.com/office/drawing/2014/main" id="{4110A925-6C81-C55A-7931-67209CA808B1}"/>
              </a:ext>
            </a:extLst>
          </xdr:cNvPr>
          <xdr:cNvSpPr/>
        </xdr:nvSpPr>
        <xdr:spPr>
          <a:xfrm>
            <a:off x="-1200" y="2026920"/>
            <a:ext cx="12193200" cy="701040"/>
          </a:xfrm>
          <a:custGeom>
            <a:avLst/>
            <a:gdLst>
              <a:gd name="connsiteX0" fmla="*/ 6679737 w 12193200"/>
              <a:gd name="connsiteY0" fmla="*/ 0 h 701040"/>
              <a:gd name="connsiteX1" fmla="*/ 12193200 w 12193200"/>
              <a:gd name="connsiteY1" fmla="*/ 0 h 701040"/>
              <a:gd name="connsiteX2" fmla="*/ 12193200 w 12193200"/>
              <a:gd name="connsiteY2" fmla="*/ 701040 h 701040"/>
              <a:gd name="connsiteX3" fmla="*/ 0 w 12193200"/>
              <a:gd name="connsiteY3" fmla="*/ 701040 h 701040"/>
              <a:gd name="connsiteX4" fmla="*/ 0 w 12193200"/>
              <a:gd name="connsiteY4" fmla="*/ 598831 h 701040"/>
              <a:gd name="connsiteX5" fmla="*/ 202257 w 12193200"/>
              <a:gd name="connsiteY5" fmla="*/ 615791 h 701040"/>
              <a:gd name="connsiteX6" fmla="*/ 3069520 w 12193200"/>
              <a:gd name="connsiteY6" fmla="*/ 594360 h 701040"/>
              <a:gd name="connsiteX7" fmla="*/ 6314916 w 12193200"/>
              <a:gd name="connsiteY7" fmla="*/ 72965 h 701040"/>
              <a:gd name="connsiteX8" fmla="*/ 6679737 w 12193200"/>
              <a:gd name="connsiteY8" fmla="*/ 0 h 70104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2193200" h="701040">
                <a:moveTo>
                  <a:pt x="6679737" y="0"/>
                </a:moveTo>
                <a:lnTo>
                  <a:pt x="12193200" y="0"/>
                </a:lnTo>
                <a:lnTo>
                  <a:pt x="12193200" y="701040"/>
                </a:lnTo>
                <a:lnTo>
                  <a:pt x="0" y="701040"/>
                </a:lnTo>
                <a:lnTo>
                  <a:pt x="0" y="598831"/>
                </a:lnTo>
                <a:lnTo>
                  <a:pt x="202257" y="615791"/>
                </a:lnTo>
                <a:cubicBezTo>
                  <a:pt x="1036567" y="680085"/>
                  <a:pt x="1931600" y="708660"/>
                  <a:pt x="3069520" y="594360"/>
                </a:cubicBezTo>
                <a:cubicBezTo>
                  <a:pt x="4017787" y="499110"/>
                  <a:pt x="5134725" y="304641"/>
                  <a:pt x="6314916" y="72965"/>
                </a:cubicBezTo>
                <a:lnTo>
                  <a:pt x="6679737" y="0"/>
                </a:lnTo>
                <a:close/>
              </a:path>
            </a:pathLst>
          </a:custGeom>
          <a:solidFill>
            <a:srgbClr val="7C728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clientData/>
  </xdr:twoCellAnchor>
  <xdr:oneCellAnchor>
    <xdr:from>
      <xdr:col>0</xdr:col>
      <xdr:colOff>143221</xdr:colOff>
      <xdr:row>0</xdr:row>
      <xdr:rowOff>143449</xdr:rowOff>
    </xdr:from>
    <xdr:ext cx="4163735" cy="281808"/>
    <xdr:sp macro="" textlink="">
      <xdr:nvSpPr>
        <xdr:cNvPr id="83" name="TextBox 82">
          <a:extLst>
            <a:ext uri="{FF2B5EF4-FFF2-40B4-BE49-F238E27FC236}">
              <a16:creationId xmlns:a16="http://schemas.microsoft.com/office/drawing/2014/main" id="{10C8CF31-641C-6C26-446A-01687888AE68}"/>
            </a:ext>
          </a:extLst>
        </xdr:cNvPr>
        <xdr:cNvSpPr txBox="1"/>
      </xdr:nvSpPr>
      <xdr:spPr>
        <a:xfrm>
          <a:off x="143221" y="143449"/>
          <a:ext cx="4163735" cy="281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l"/>
          <a:r>
            <a:rPr lang="en-IN" sz="1800" b="1">
              <a:solidFill>
                <a:schemeClr val="bg1"/>
              </a:solidFill>
            </a:rPr>
            <a:t>Customer Trends and Analysis for JS Bank</a:t>
          </a:r>
        </a:p>
      </xdr:txBody>
    </xdr:sp>
    <xdr:clientData/>
  </xdr:oneCellAnchor>
  <xdr:twoCellAnchor editAs="oneCell">
    <xdr:from>
      <xdr:col>14</xdr:col>
      <xdr:colOff>190499</xdr:colOff>
      <xdr:row>0</xdr:row>
      <xdr:rowOff>57978</xdr:rowOff>
    </xdr:from>
    <xdr:to>
      <xdr:col>16</xdr:col>
      <xdr:colOff>422412</xdr:colOff>
      <xdr:row>3</xdr:row>
      <xdr:rowOff>24380</xdr:rowOff>
    </xdr:to>
    <mc:AlternateContent xmlns:mc="http://schemas.openxmlformats.org/markup-compatibility/2006" xmlns:a14="http://schemas.microsoft.com/office/drawing/2010/main">
      <mc:Choice Requires="a14">
        <xdr:graphicFrame macro="">
          <xdr:nvGraphicFramePr>
            <xdr:cNvPr id="85" name="Gender 1">
              <a:extLst>
                <a:ext uri="{FF2B5EF4-FFF2-40B4-BE49-F238E27FC236}">
                  <a16:creationId xmlns:a16="http://schemas.microsoft.com/office/drawing/2014/main" id="{A33AE9DE-C1F2-4443-A939-6408E3D2C80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709412" y="57978"/>
              <a:ext cx="1573696" cy="562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588065</xdr:colOff>
      <xdr:row>0</xdr:row>
      <xdr:rowOff>49697</xdr:rowOff>
    </xdr:from>
    <xdr:to>
      <xdr:col>20</xdr:col>
      <xdr:colOff>627821</xdr:colOff>
      <xdr:row>3</xdr:row>
      <xdr:rowOff>8283</xdr:rowOff>
    </xdr:to>
    <mc:AlternateContent xmlns:mc="http://schemas.openxmlformats.org/markup-compatibility/2006" xmlns:a14="http://schemas.microsoft.com/office/drawing/2010/main">
      <mc:Choice Requires="a14">
        <xdr:graphicFrame macro="">
          <xdr:nvGraphicFramePr>
            <xdr:cNvPr id="86" name="Region 1">
              <a:extLst>
                <a:ext uri="{FF2B5EF4-FFF2-40B4-BE49-F238E27FC236}">
                  <a16:creationId xmlns:a16="http://schemas.microsoft.com/office/drawing/2014/main" id="{A3642461-58D2-41FC-BFE8-30DFF2FC314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448761" y="49697"/>
              <a:ext cx="2723321" cy="5549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30480</xdr:colOff>
      <xdr:row>21</xdr:row>
      <xdr:rowOff>76200</xdr:rowOff>
    </xdr:to>
    <xdr:sp macro="" textlink="">
      <xdr:nvSpPr>
        <xdr:cNvPr id="2" name="Rectangle 1">
          <a:extLst>
            <a:ext uri="{FF2B5EF4-FFF2-40B4-BE49-F238E27FC236}">
              <a16:creationId xmlns:a16="http://schemas.microsoft.com/office/drawing/2014/main" id="{7F479BD2-27C6-4998-B4BF-8F6FD5C865A2}"/>
            </a:ext>
          </a:extLst>
        </xdr:cNvPr>
        <xdr:cNvSpPr/>
      </xdr:nvSpPr>
      <xdr:spPr>
        <a:xfrm>
          <a:off x="0" y="0"/>
          <a:ext cx="8077200" cy="423672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Background: </a:t>
          </a:r>
          <a:r>
            <a:rPr lang="en-IN" sz="1600">
              <a:solidFill>
                <a:sysClr val="windowText" lastClr="000000"/>
              </a:solidFill>
            </a:rPr>
            <a:t>You are a Business</a:t>
          </a:r>
          <a:r>
            <a:rPr lang="en-IN" sz="1600" baseline="0">
              <a:solidFill>
                <a:sysClr val="windowText" lastClr="000000"/>
              </a:solidFill>
            </a:rPr>
            <a:t> Analyst at JS Bank Ltd.</a:t>
          </a:r>
        </a:p>
        <a:p>
          <a:pPr algn="l"/>
          <a:endParaRPr lang="en-IN" sz="1600" baseline="0">
            <a:solidFill>
              <a:sysClr val="windowText" lastClr="000000"/>
            </a:solidFill>
          </a:endParaRPr>
        </a:p>
        <a:p>
          <a:pPr algn="l"/>
          <a:r>
            <a:rPr lang="en-IN" sz="1600" b="1" baseline="0">
              <a:solidFill>
                <a:sysClr val="windowText" lastClr="000000"/>
              </a:solidFill>
            </a:rPr>
            <a:t>Details: </a:t>
          </a:r>
          <a:r>
            <a:rPr kumimoji="0" lang="en-IN" sz="1600" b="0" i="0" u="none" strike="noStrike" kern="0" cap="none" spc="0" normalizeH="0" baseline="0" noProof="0">
              <a:ln>
                <a:noFill/>
              </a:ln>
              <a:solidFill>
                <a:sysClr val="windowText" lastClr="000000"/>
              </a:solidFill>
              <a:effectLst/>
              <a:uLnTx/>
              <a:uFillTx/>
              <a:latin typeface="+mn-lt"/>
              <a:ea typeface="+mn-ea"/>
              <a:cs typeface="+mn-cs"/>
            </a:rPr>
            <a:t>Bank owner has asked you to analyse the bank data and come up key insights and observations which will help the bank roll new schemes to it's existing customers &amp; also attract new customers.</a:t>
          </a:r>
        </a:p>
        <a:p>
          <a:pPr algn="l"/>
          <a:endParaRPr lang="en-IN" sz="1600" baseline="0">
            <a:solidFill>
              <a:sysClr val="windowText" lastClr="000000"/>
            </a:solidFill>
          </a:endParaRPr>
        </a:p>
        <a:p>
          <a:pPr algn="l"/>
          <a:r>
            <a:rPr lang="en-IN" sz="1600" b="1" baseline="0">
              <a:solidFill>
                <a:sysClr val="windowText" lastClr="000000"/>
              </a:solidFill>
            </a:rPr>
            <a:t>Task: </a:t>
          </a:r>
          <a:r>
            <a:rPr lang="en-IN" sz="1600" baseline="0">
              <a:solidFill>
                <a:sysClr val="windowText" lastClr="000000"/>
              </a:solidFill>
            </a:rPr>
            <a:t>Build a dashboard and analyse the bank data to fulfill the Bank Owner's requirement.</a:t>
          </a:r>
        </a:p>
        <a:p>
          <a:pPr algn="l"/>
          <a:endParaRPr lang="en-IN" sz="1600" baseline="0">
            <a:solidFill>
              <a:sysClr val="windowText" lastClr="000000"/>
            </a:solidFill>
          </a:endParaRPr>
        </a:p>
        <a:p>
          <a:pPr algn="l"/>
          <a:r>
            <a:rPr lang="en-IN" sz="1600" b="1" baseline="0">
              <a:solidFill>
                <a:sysClr val="windowText" lastClr="000000"/>
              </a:solidFill>
            </a:rPr>
            <a:t>Are you ready?</a:t>
          </a:r>
        </a:p>
        <a:p>
          <a:pPr algn="l"/>
          <a:endParaRPr lang="en-IN" sz="1600" b="1" baseline="0">
            <a:solidFill>
              <a:sysClr val="windowText" lastClr="000000"/>
            </a:solidFill>
          </a:endParaRPr>
        </a:p>
        <a:p>
          <a:pPr algn="l"/>
          <a:r>
            <a:rPr lang="en-IN" sz="1600" b="1" baseline="0">
              <a:solidFill>
                <a:sysClr val="windowText" lastClr="000000"/>
              </a:solidFill>
            </a:rPr>
            <a:t>Let's go!</a:t>
          </a:r>
          <a:endParaRPr lang="en-IN" sz="1600" baseline="0">
            <a:solidFill>
              <a:sysClr val="windowText" lastClr="000000"/>
            </a:solidFill>
          </a:endParaRPr>
        </a:p>
        <a:p>
          <a:pPr algn="l"/>
          <a:endParaRPr lang="en-IN" sz="1600" baseline="0">
            <a:solidFill>
              <a:sysClr val="windowText" lastClr="000000"/>
            </a:solidFill>
          </a:endParaRPr>
        </a:p>
      </xdr:txBody>
    </xdr:sp>
    <xdr:clientData/>
  </xdr:twoCellAnchor>
  <xdr:twoCellAnchor editAs="oneCell">
    <xdr:from>
      <xdr:col>12</xdr:col>
      <xdr:colOff>523154</xdr:colOff>
      <xdr:row>1</xdr:row>
      <xdr:rowOff>38100</xdr:rowOff>
    </xdr:from>
    <xdr:to>
      <xdr:col>19</xdr:col>
      <xdr:colOff>45720</xdr:colOff>
      <xdr:row>20</xdr:row>
      <xdr:rowOff>154305</xdr:rowOff>
    </xdr:to>
    <xdr:pic>
      <xdr:nvPicPr>
        <xdr:cNvPr id="4" name="Picture 3">
          <a:extLst>
            <a:ext uri="{FF2B5EF4-FFF2-40B4-BE49-F238E27FC236}">
              <a16:creationId xmlns:a16="http://schemas.microsoft.com/office/drawing/2014/main" id="{D445FE47-C4EE-481F-993D-D59B47A8C9A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8569874" y="236220"/>
          <a:ext cx="4216486" cy="38804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166744</xdr:colOff>
      <xdr:row>33</xdr:row>
      <xdr:rowOff>71270</xdr:rowOff>
    </xdr:from>
    <xdr:to>
      <xdr:col>4</xdr:col>
      <xdr:colOff>955638</xdr:colOff>
      <xdr:row>38</xdr:row>
      <xdr:rowOff>44824</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A3713D28-E269-EF38-5D58-8EA0ECCE467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066391" y="6579646"/>
              <a:ext cx="1828800" cy="9596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116540</xdr:colOff>
      <xdr:row>0</xdr:row>
      <xdr:rowOff>125505</xdr:rowOff>
    </xdr:from>
    <xdr:to>
      <xdr:col>7</xdr:col>
      <xdr:colOff>845669</xdr:colOff>
      <xdr:row>10</xdr:row>
      <xdr:rowOff>80682</xdr:rowOff>
    </xdr:to>
    <xdr:graphicFrame macro="">
      <xdr:nvGraphicFramePr>
        <xdr:cNvPr id="5" name="Chart 4">
          <a:extLst>
            <a:ext uri="{FF2B5EF4-FFF2-40B4-BE49-F238E27FC236}">
              <a16:creationId xmlns:a16="http://schemas.microsoft.com/office/drawing/2014/main" id="{5F88BA18-AF20-451E-B1F9-B8261AD3A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896471</xdr:colOff>
      <xdr:row>0</xdr:row>
      <xdr:rowOff>80682</xdr:rowOff>
    </xdr:from>
    <xdr:to>
      <xdr:col>12</xdr:col>
      <xdr:colOff>224117</xdr:colOff>
      <xdr:row>10</xdr:row>
      <xdr:rowOff>17929</xdr:rowOff>
    </xdr:to>
    <xdr:graphicFrame macro="">
      <xdr:nvGraphicFramePr>
        <xdr:cNvPr id="6" name="Chart 5">
          <a:extLst>
            <a:ext uri="{FF2B5EF4-FFF2-40B4-BE49-F238E27FC236}">
              <a16:creationId xmlns:a16="http://schemas.microsoft.com/office/drawing/2014/main" id="{631D1513-1E05-0D24-3497-50D7C21764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412376</xdr:colOff>
      <xdr:row>13</xdr:row>
      <xdr:rowOff>8965</xdr:rowOff>
    </xdr:from>
    <xdr:to>
      <xdr:col>9</xdr:col>
      <xdr:colOff>591670</xdr:colOff>
      <xdr:row>26</xdr:row>
      <xdr:rowOff>188259</xdr:rowOff>
    </xdr:to>
    <xdr:graphicFrame macro="">
      <xdr:nvGraphicFramePr>
        <xdr:cNvPr id="11" name="Chart 10">
          <a:extLst>
            <a:ext uri="{FF2B5EF4-FFF2-40B4-BE49-F238E27FC236}">
              <a16:creationId xmlns:a16="http://schemas.microsoft.com/office/drawing/2014/main" id="{666D929D-99A0-6913-18E7-BD622E2DB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448234</xdr:colOff>
      <xdr:row>27</xdr:row>
      <xdr:rowOff>62753</xdr:rowOff>
    </xdr:from>
    <xdr:to>
      <xdr:col>9</xdr:col>
      <xdr:colOff>627528</xdr:colOff>
      <xdr:row>41</xdr:row>
      <xdr:rowOff>44823</xdr:rowOff>
    </xdr:to>
    <xdr:graphicFrame macro="">
      <xdr:nvGraphicFramePr>
        <xdr:cNvPr id="12" name="Chart 11">
          <a:extLst>
            <a:ext uri="{FF2B5EF4-FFF2-40B4-BE49-F238E27FC236}">
              <a16:creationId xmlns:a16="http://schemas.microsoft.com/office/drawing/2014/main" id="{4102E12E-CDA1-BA27-2D2F-348E40003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457200</xdr:colOff>
      <xdr:row>41</xdr:row>
      <xdr:rowOff>89646</xdr:rowOff>
    </xdr:from>
    <xdr:to>
      <xdr:col>9</xdr:col>
      <xdr:colOff>636495</xdr:colOff>
      <xdr:row>55</xdr:row>
      <xdr:rowOff>71717</xdr:rowOff>
    </xdr:to>
    <xdr:graphicFrame macro="">
      <xdr:nvGraphicFramePr>
        <xdr:cNvPr id="13" name="Chart 12">
          <a:extLst>
            <a:ext uri="{FF2B5EF4-FFF2-40B4-BE49-F238E27FC236}">
              <a16:creationId xmlns:a16="http://schemas.microsoft.com/office/drawing/2014/main" id="{10A6F997-A3AD-DDB5-B172-18EBD7DEE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215152</xdr:colOff>
      <xdr:row>31</xdr:row>
      <xdr:rowOff>170330</xdr:rowOff>
    </xdr:from>
    <xdr:to>
      <xdr:col>9</xdr:col>
      <xdr:colOff>394447</xdr:colOff>
      <xdr:row>45</xdr:row>
      <xdr:rowOff>152400</xdr:rowOff>
    </xdr:to>
    <xdr:graphicFrame macro="">
      <xdr:nvGraphicFramePr>
        <xdr:cNvPr id="14" name="Chart 13">
          <a:extLst>
            <a:ext uri="{FF2B5EF4-FFF2-40B4-BE49-F238E27FC236}">
              <a16:creationId xmlns:a16="http://schemas.microsoft.com/office/drawing/2014/main" id="{89738881-A480-7990-FA84-EECBD246B5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26895</xdr:colOff>
      <xdr:row>77</xdr:row>
      <xdr:rowOff>98612</xdr:rowOff>
    </xdr:from>
    <xdr:to>
      <xdr:col>7</xdr:col>
      <xdr:colOff>824753</xdr:colOff>
      <xdr:row>91</xdr:row>
      <xdr:rowOff>80684</xdr:rowOff>
    </xdr:to>
    <xdr:graphicFrame macro="">
      <xdr:nvGraphicFramePr>
        <xdr:cNvPr id="15" name="Chart 14">
          <a:extLst>
            <a:ext uri="{FF2B5EF4-FFF2-40B4-BE49-F238E27FC236}">
              <a16:creationId xmlns:a16="http://schemas.microsoft.com/office/drawing/2014/main" id="{AE27F52B-72EF-8B4A-6C6D-E17497D9BF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303903</xdr:colOff>
      <xdr:row>41</xdr:row>
      <xdr:rowOff>60960</xdr:rowOff>
    </xdr:from>
    <xdr:to>
      <xdr:col>4</xdr:col>
      <xdr:colOff>1092797</xdr:colOff>
      <xdr:row>48</xdr:row>
      <xdr:rowOff>143436</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ECB74BEA-4DCF-B78D-7361-A62EF9C86A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203550" y="8147125"/>
              <a:ext cx="18288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HI RS" refreshedDate="45435.52764537037" createdVersion="8" refreshedVersion="8" minRefreshableVersion="3" recordCount="4014" xr:uid="{0A457E7E-5F1E-4787-8CB8-0D25559A58EC}">
  <cacheSource type="worksheet">
    <worksheetSource name="Customer"/>
  </cacheSource>
  <cacheFields count="11">
    <cacheField name="Customer ID" numFmtId="0">
      <sharedItems containsSemiMixedTypes="0" containsString="0" containsNumber="1" containsInteger="1" minValue="100000001" maxValue="400003848"/>
    </cacheField>
    <cacheField name="Customer Name" numFmtId="0">
      <sharedItems count="3955">
        <s v="Dorothy Jackson"/>
        <s v="Carl Fraser"/>
        <s v="Connor North"/>
        <s v="Sebastian Arnold"/>
        <s v="Anna Randall"/>
        <s v="Natalie Paige"/>
        <s v="David Metcalfe"/>
        <s v="Peter Miller"/>
        <s v="Brandon Clark"/>
        <s v="Piers Dyer"/>
        <s v="Benjamin Howard"/>
        <s v="Faith Ince"/>
        <s v="Alison Manning"/>
        <s v="Amelia Morrison"/>
        <s v="Jan Hunter"/>
        <s v="Stewart Vaughan"/>
        <s v="Sue Cornish"/>
        <s v="Dan Forsyth"/>
        <s v="Paul Sanderson"/>
        <s v="Dylan Mitchell"/>
        <s v="Leonard Lyman"/>
        <s v="Grace Hardacre"/>
        <s v="Gavin Hart"/>
        <s v="Carl Arnold"/>
        <s v="Andrea Dickens"/>
        <s v="Julian Mackay"/>
        <s v="Peter Mackay"/>
        <s v="Ryan Mackenzie"/>
        <s v="Julian Carr"/>
        <s v="Bernadette Reid"/>
        <s v="Alan Wright"/>
        <s v="Andrea Alsop"/>
        <s v="Alison McGrath"/>
        <s v="Cameron Alsop"/>
        <s v="Justin Young"/>
        <s v="Paul Reid"/>
        <s v="Lauren Manning"/>
        <s v="Felicity MacLeod"/>
        <s v="Olivia Harris"/>
        <s v="Warren Hill"/>
        <s v="Jake McGrath"/>
        <s v="Jacob Forsyth"/>
        <s v="Sam Powell"/>
        <s v="Nathan Davidson"/>
        <s v="Stephen Welch"/>
        <s v="Molly Young"/>
        <s v="Jason Kerr"/>
        <s v="Rose Morrison"/>
        <s v="Colin Hamilton"/>
        <s v="Adam Campbell"/>
        <s v="Simon Rutherford"/>
        <s v="Ruth MacDonald"/>
        <s v="Jason Coleman"/>
        <s v="Penelope Dowd"/>
        <s v="Brian Russell"/>
        <s v="Ava Coleman"/>
        <s v="Michael Poole"/>
        <s v="Katherine Mills"/>
        <s v="Stewart Walsh"/>
        <s v="Hannah Hudson"/>
        <s v="Jack Sanderson"/>
        <s v="Brandon Dyer"/>
        <s v="Jennifer Turner"/>
        <s v="Fiona Baker"/>
        <s v="Isaac Burgess"/>
        <s v="Stewart Bell"/>
        <s v="James Payne"/>
        <s v="Jasmine Turner"/>
        <s v="Stewart Lewis"/>
        <s v="Carolyn Dowd"/>
        <s v="William Arnold"/>
        <s v="Carolyn Ferguson"/>
        <s v="Harry Poole"/>
        <s v="Jasmine Rees"/>
        <s v="Adam Skinner"/>
        <s v="Kevin Hunter"/>
        <s v="Luke Lyman"/>
        <s v="Claire Scott"/>
        <s v="Paul Davies"/>
        <s v="Connor Rees"/>
        <s v="Jacob Arnold"/>
        <s v="Boris Metcalfe"/>
        <s v="Joan Jones"/>
        <s v="Christian Piper"/>
        <s v="Deirdre Mackay"/>
        <s v="Deirdre Burgess"/>
        <s v="Ian May"/>
        <s v="Gabrielle Chapman"/>
        <s v="Victor Arnold"/>
        <s v="Gavin Pullman"/>
        <s v="Andrea Short"/>
        <s v="Owen Forsyth"/>
        <s v="Leonard Miller"/>
        <s v="Jake Morgan"/>
        <s v="Elizabeth Parsons"/>
        <s v="Simon Walsh"/>
        <s v="Amy Lawrence"/>
        <s v="Madeleine Quinn"/>
        <s v="Dylan Young"/>
        <s v="Andrea Hudson"/>
        <s v="Keith Fisher"/>
        <s v="Julia Mills"/>
        <s v="Phil Peters"/>
        <s v="Rose Russell"/>
        <s v="Andrew Campbell"/>
        <s v="Justin Wilson"/>
        <s v="Yvonne Parsons"/>
        <s v="John Black"/>
        <s v="Max Short"/>
        <s v="Charles Simpson"/>
        <s v="Brian Mitchell"/>
        <s v="Tracey Greene"/>
        <s v="Sebastian Peters"/>
        <s v="Boris Morgan"/>
        <s v="Lily Lyman"/>
        <s v="Wanda Short"/>
        <s v="Connor Gray"/>
        <s v="Joe Nolan"/>
        <s v="Jonathan Peters"/>
        <s v="Yvonne Churchill"/>
        <s v="Hannah Hardacre"/>
        <s v="Deirdre Avery"/>
        <s v="Olivia Rees"/>
        <s v="Molly Hunter"/>
        <s v="Justin Hodges"/>
        <s v="Deirdre May"/>
        <s v="Joshua Underwood"/>
        <s v="Liam Glover"/>
        <s v="Wanda Mackenzie"/>
        <s v="Sophie Avery"/>
        <s v="Ryan Poole"/>
        <s v="Stephen Ogden"/>
        <s v="Chloe Bond"/>
        <s v="Penelope Bailey"/>
        <s v="Bella Hart"/>
        <s v="Dan Morrison"/>
        <s v="Tim Piper"/>
        <s v="Adam Butler"/>
        <s v="Connor Gill"/>
        <s v="Nicola Gray"/>
        <s v="Heather Slater"/>
        <s v="John Rees"/>
        <s v="Lucas Pullman"/>
        <s v="Kylie Buckland"/>
        <s v="Boris Lambert"/>
        <s v="Luke Lambert"/>
        <s v="Gabrielle Jones"/>
        <s v="Katherine Ball"/>
        <s v="Andrea Marshall"/>
        <s v="Andrew Fisher"/>
        <s v="Kimberly Parr"/>
        <s v="Dominic McLean"/>
        <s v="Adam Coleman"/>
        <s v="Yvonne Brown"/>
        <s v="Blake Simpson"/>
        <s v="Simon Burgess"/>
        <s v="Penelope Ellison"/>
        <s v="Kylie Davidson"/>
        <s v="Sam Parsons"/>
        <s v="Piers Wright"/>
        <s v="Alexander Welch"/>
        <s v="Christopher Wilkins"/>
        <s v="Sam Ferguson"/>
        <s v="Sue Pullman"/>
        <s v="Grace Wallace"/>
        <s v="Phil Kerr"/>
        <s v="Kevin James"/>
        <s v="Jennifer Peters"/>
        <s v="Jake Poole"/>
        <s v="Liam Brown"/>
        <s v="Bernadette Hughes"/>
        <s v="Sophie Glover"/>
        <s v="Claire James"/>
        <s v="Joan Slater"/>
        <s v="Robert Walker"/>
        <s v="Mary Watson"/>
        <s v="Chloe Oliver"/>
        <s v="Trevor Watson"/>
        <s v="Jason Rees"/>
        <s v="Abigail Wright"/>
        <s v="Boris Chapman"/>
        <s v="Blake Morrison"/>
        <s v="Emily Knox"/>
        <s v="Ryan Underwood"/>
        <s v="Joseph Robertson"/>
        <s v="Felicity Lambert"/>
        <s v="Diana Martin"/>
        <s v="Cameron Arnold"/>
        <s v="Felicity James"/>
        <s v="Brandon Springer"/>
        <s v="Anne Hardacre"/>
        <s v="Anna Mathis"/>
        <s v="Caroline Rampling"/>
        <s v="Gordon Clarkson"/>
        <s v="Bernadette Metcalfe"/>
        <s v="Heather Smith"/>
        <s v="Alexander Anderson"/>
        <s v="Frank Peake"/>
        <s v="Angela Butler"/>
        <s v="Edward Dowd"/>
        <s v="Oliver Campbell"/>
        <s v="Melanie Hunter"/>
        <s v="Madeleine Miller"/>
        <s v="Ian Walsh"/>
        <s v="Sonia Henderson"/>
        <s v="Jason Lewis"/>
        <s v="Victor Quinn"/>
        <s v="Victor Black"/>
        <s v="Sam Rutherford"/>
        <s v="Dominic Sanderson"/>
        <s v="Ruth Lambert"/>
        <s v="Andrea Burgess"/>
        <s v="James Underwood"/>
        <s v="Bernadette Duncan"/>
        <s v="Piers Piper"/>
        <s v="Alan Lambert"/>
        <s v="Emily Bailey"/>
        <s v="Rose Butler"/>
        <s v="Jan Lee"/>
        <s v="Mary Murray"/>
        <s v="John Underwood"/>
        <s v="Jacob Watson"/>
        <s v="Emily Miller"/>
        <s v="Adrian Ince"/>
        <s v="Dominic Howard"/>
        <s v="Amanda Bell"/>
        <s v="Isaac Wright"/>
        <s v="Liam Jackson"/>
        <s v="Joshua Parsons"/>
        <s v="Steven North"/>
        <s v="Joanne Davidson"/>
        <s v="Brian Slater"/>
        <s v="Christopher Bell"/>
        <s v="Alexandra Young"/>
        <s v="Sally Campbell"/>
        <s v="Charles Watson"/>
        <s v="Joanne Terry"/>
        <s v="Matt Grant"/>
        <s v="Faith Glover"/>
        <s v="Jonathan Dowd"/>
        <s v="James Dowd"/>
        <s v="William Morrison"/>
        <s v="Amanda Mackenzie"/>
        <s v="Hannah Thomson"/>
        <s v="Claire Ball"/>
        <s v="Isaac McGrath"/>
        <s v="Fiona Manning"/>
        <s v="Olivia Watson"/>
        <s v="Zoe Murray"/>
        <s v="Ian Hunter"/>
        <s v="Sue Randall"/>
        <s v="Luke Lawrence"/>
        <s v="Adam Gill"/>
        <s v="Amanda Nash"/>
        <s v="Gabrielle Duncan"/>
        <s v="Owen Marshall"/>
        <s v="Alan Gibson"/>
        <s v="Blake Nolan"/>
        <s v="Evan Hill"/>
        <s v="Gavin Morgan"/>
        <s v="Dorothy Wright"/>
        <s v="Joseph Cameron"/>
        <s v="Alison Hodges"/>
        <s v="Matt Springer"/>
        <s v="Leah Black"/>
        <s v="Matt Rampling"/>
        <s v="Diane Piper"/>
        <s v="Sally Terry"/>
        <s v="Karen Mackenzie"/>
        <s v="Ryan Pullman"/>
        <s v="Piers Harris"/>
        <s v="Steven Underwood"/>
        <s v="Christopher Allan"/>
        <s v="Amelia Paterson"/>
        <s v="Angela Hill"/>
        <s v="Jonathan Payne"/>
        <s v="Trevor Sutherland"/>
        <s v="Kevin Knox"/>
        <s v="David McLean"/>
        <s v="Dorothy Coleman"/>
        <s v="Stephen Watson"/>
        <s v="Nicholas Black"/>
        <s v="Bernadette Jones"/>
        <s v="Steven Ball"/>
        <s v="Sophie Parsons"/>
        <s v="Mary MacDonald"/>
        <s v="Wanda Morrison"/>
        <s v="Ella Hill"/>
        <s v="Katherine Hamilton"/>
        <s v="Warren Walker"/>
        <s v="Adam Vance"/>
        <s v="Sebastian North"/>
        <s v="Gavin Blake"/>
        <s v="Zoe Parr"/>
        <s v="Owen Clark"/>
        <s v="Jane Turner"/>
        <s v="Julia Ellison"/>
        <s v="Matt Baker"/>
        <s v="Maria Kelly"/>
        <s v="Victoria Wilson"/>
        <s v="Blake Blake"/>
        <s v="Gabrielle Marshall"/>
        <s v="Dorothy Payne"/>
        <s v="Christian Graham"/>
        <s v="Donna Lambert"/>
        <s v="Amanda MacLeod"/>
        <s v="Trevor Avery"/>
        <s v="Isaac Springer"/>
        <s v="Jack Johnston"/>
        <s v="Amy Lambert"/>
        <s v="Jennifer Slater"/>
        <s v="Connor Peake"/>
        <s v="Leah Quinn"/>
        <s v="Joshua Paige"/>
        <s v="Gordon Simpson"/>
        <s v="Joshua Simpson"/>
        <s v="Fiona Bower"/>
        <s v="Jan McGrath"/>
        <s v="Nicola Clarkson"/>
        <s v="Sam Lawrence"/>
        <s v="Joan North"/>
        <s v="Dorothy White"/>
        <s v="Lillian Russell"/>
        <s v="Julia Avery"/>
        <s v="Madeleine Walsh"/>
        <s v="Jason Gill"/>
        <s v="Samantha Bell"/>
        <s v="Yvonne Terry"/>
        <s v="Leonard Brown"/>
        <s v="Max Ball"/>
        <s v="Isaac Gill"/>
        <s v="Oliver Burgess"/>
        <s v="James Reid"/>
        <s v="Keith Ross"/>
        <s v="Liam Forsyth"/>
        <s v="Jan MacDonald"/>
        <s v="Paul Avery"/>
        <s v="Rebecca Underwood"/>
        <s v="Anna McDonald"/>
        <s v="Peter Bailey"/>
        <s v="Stephen Ross"/>
        <s v="Donna Hardacre"/>
        <s v="Olivia Newman"/>
        <s v="Ruth Simpson"/>
        <s v="Stephen Taylor"/>
        <s v="Melanie Ogden"/>
        <s v="Leah Lambert"/>
        <s v="Amelia Glover"/>
        <s v="Diane Short"/>
        <s v="Adrian Johnston"/>
        <s v="Sean Short"/>
        <s v="Stephanie Gray"/>
        <s v="Thomas Springer"/>
        <s v="Sonia Clarkson"/>
        <s v="Amanda Bailey"/>
        <s v="Dylan Hardacre"/>
        <s v="Owen Martin"/>
        <s v="Jake Rutherford"/>
        <s v="Nicola Howard"/>
        <s v="Harry Hill"/>
        <s v="Jacob Henderson"/>
        <s v="Richard Watson"/>
        <s v="Rachel Johnston"/>
        <s v="Warren Rutherford"/>
        <s v="Gordon Abraham"/>
        <s v="Una Newman"/>
        <s v="Amy Davies"/>
        <s v="Jason Ferguson"/>
        <s v="Jan Underwood"/>
        <s v="Luke Harris"/>
        <s v="Simon Chapman"/>
        <s v="Ian Lambert"/>
        <s v="Carol Manning"/>
        <s v="Oliver Russell"/>
        <s v="Harry Watson"/>
        <s v="Michael Allan"/>
        <s v="Theresa Quinn"/>
        <s v="Rachel Welch"/>
        <s v="Nicholas Nash"/>
        <s v="Elizabeth Hart"/>
        <s v="Jessica Lyman"/>
        <s v="Molly Brown"/>
        <s v="Yvonne Randall"/>
        <s v="Tim Hardacre"/>
        <s v="Irene Chapman"/>
        <s v="Kylie Skinner"/>
        <s v="Deirdre Edmunds"/>
        <s v="Lucas Lyman"/>
        <s v="Stewart Cornish"/>
        <s v="Lillian Vaughan"/>
        <s v="Alan Avery"/>
        <s v="David Clarkson"/>
        <s v="Julia Coleman"/>
        <s v="Justin Paige"/>
        <s v="Evan Mills"/>
        <s v="Joanne May"/>
        <s v="Steven Hodges"/>
        <s v="Trevor Wilson"/>
        <s v="Paul Bailey"/>
        <s v="Heather Vaughan"/>
        <s v="Phil Jones"/>
        <s v="Anne Arnold"/>
        <s v="Rachel Blake"/>
        <s v="Katherine Gill"/>
        <s v="Felicity Anderson"/>
        <s v="Alexander Hudson"/>
        <s v="Maria Newman"/>
        <s v="Jason Mathis"/>
        <s v="Andrew Manning"/>
        <s v="Kevin Wright"/>
        <s v="Yvonne Davidson"/>
        <s v="Ian Graham"/>
        <s v="Phil Arnold"/>
        <s v="Julia Allan"/>
        <s v="Frank Knox"/>
        <s v="Boris Harris"/>
        <s v="Wanda Howard"/>
        <s v="Vanessa Allan"/>
        <s v="Peter McGrath"/>
        <s v="Rachel Morgan"/>
        <s v="Dorothy Churchill"/>
        <s v="Sean Ross"/>
        <s v="Julian Ferguson"/>
        <s v="Jake Abraham"/>
        <s v="Connor Harris"/>
        <s v="Anna Peters"/>
        <s v="Edward Vaughan"/>
        <s v="Alison Parsons"/>
        <s v="Kevin Scott"/>
        <s v="Anna Lee"/>
        <s v="Molly Cameron"/>
        <s v="Justin Underwood"/>
        <s v="Joshua Kelly"/>
        <s v="Christopher Sutherland"/>
        <s v="Colin Lyman"/>
        <s v="Jane Mathis"/>
        <s v="Abigail Powell"/>
        <s v="Eric Poole"/>
        <s v="Penelope Forsyth"/>
        <s v="Christian Pullman"/>
        <s v="Keith Turner"/>
        <s v="Edward Gill"/>
        <s v="Vanessa Springer"/>
        <s v="Warren Alsop"/>
        <s v="Dorothy Hemmings"/>
        <s v="Paul Knox"/>
        <s v="Andrew Ogden"/>
        <s v="Christopher Mitchell"/>
        <s v="Jennifer Knox"/>
        <s v="Heather Sutherland"/>
        <s v="Adrian Thomson"/>
        <s v="Tim Hamilton"/>
        <s v="Victoria Poole"/>
        <s v="Jason Walker"/>
        <s v="Paul Robertson"/>
        <s v="Bella Hemmings"/>
        <s v="Brian Abraham"/>
        <s v="Gordon Grant"/>
        <s v="Hannah James"/>
        <s v="Karen Dyer"/>
        <s v="Keith Churchill"/>
        <s v="Gordon Young"/>
        <s v="Dan Vaughan"/>
        <s v="Colin Cornish"/>
        <s v="Jessica Quinn"/>
        <s v="Chloe Martin"/>
        <s v="Megan Peters"/>
        <s v="Jonathan Oliver"/>
        <s v="Natalie Forsyth"/>
        <s v="Alan North"/>
        <s v="Angela Cameron"/>
        <s v="Jonathan Langdon"/>
        <s v="Leonard Roberts"/>
        <s v="Christopher Ferguson"/>
        <s v="Kylie Dowd"/>
        <s v="Molly Mackenzie"/>
        <s v="Jason Bower"/>
        <s v="Simon Pullman"/>
        <s v="Robert Johnston"/>
        <s v="Amelia Quinn"/>
        <s v="Sonia Taylor"/>
        <s v="Amy Wallace"/>
        <s v="Wendy Watson"/>
        <s v="Christian Miller"/>
        <s v="Dylan Paige"/>
        <s v="Stewart Walker"/>
        <s v="Jan Roberts"/>
        <s v="Christopher Hunter"/>
        <s v="Ian Quinn"/>
        <s v="Yvonne Glover"/>
        <s v="William Forsyth"/>
        <s v="Ludwig Ross"/>
        <s v="Joanne Mackenzie"/>
        <s v="Isaac Newman"/>
        <s v="Bella Bower"/>
        <s v="Matt Newman"/>
        <s v="Evan Welch"/>
        <s v="Madeleine Ross"/>
        <s v="Megan Reid"/>
        <s v="Ruth Short"/>
        <s v="Neil Coleman"/>
        <s v="Jonathan Rampling"/>
        <s v="Jacob Hemmings"/>
        <s v="Sebastian Johnston"/>
        <s v="Matt Turner"/>
        <s v="Keith Alsop"/>
        <s v="Adam Dowd"/>
        <s v="Blake Reid"/>
        <s v="Natalie Reid"/>
        <s v="Michael Alsop"/>
        <s v="Ava Wilson"/>
        <s v="Simon Turner"/>
        <s v="Andrea Carr"/>
        <s v="Wanda Clark"/>
        <s v="Carol Glover"/>
        <s v="Grace Edmunds"/>
        <s v="Adrian Blake"/>
        <s v="Yvonne Poole"/>
        <s v="David Graham"/>
        <s v="Rebecca McLean"/>
        <s v="Connor Parr"/>
        <s v="Isaac Kelly"/>
        <s v="Jasmine Wilkins"/>
        <s v="Heather Burgess"/>
        <s v="Christian Marshall"/>
        <s v="Nicholas Lyman"/>
        <s v="Faith Young"/>
        <s v="Tim James"/>
        <s v="Ian Hodges"/>
        <s v="Sonia Welch"/>
        <s v="Diana Bailey"/>
        <s v="Victoria Ince"/>
        <s v="Jonathan White"/>
        <s v="Victoria Slater"/>
        <s v="Ruth Campbell"/>
        <s v="Amanda Edmunds"/>
        <s v="Sophie Buckland"/>
        <s v="Karen Lawrence"/>
        <s v="Paul Wright"/>
        <s v="Joan Gray"/>
        <s v="Anthony Mackenzie"/>
        <s v="Anne Wallace"/>
        <s v="Edward Watson"/>
        <s v="Blake Berry"/>
        <s v="Leah Sutherland"/>
        <s v="Harry Hart"/>
        <s v="Lillian Hudson"/>
        <s v="Natalie Duncan"/>
        <s v="Caroline Taylor"/>
        <s v="Jake Bell"/>
        <s v="Mary Hemmings"/>
        <s v="John Terry"/>
        <s v="Faith Turner"/>
        <s v="Chloe Hill"/>
        <s v="Alison Quinn"/>
        <s v="Sally Glover"/>
        <s v="Joe Forsyth"/>
        <s v="Dan Rutherford"/>
        <s v="Lauren Paige"/>
        <s v="Colin Simpson"/>
        <s v="Dylan Clark"/>
        <s v="Gabrielle Skinner"/>
        <s v="Wendy Payne"/>
        <s v="Gavin May"/>
        <s v="Evan Davidson"/>
        <s v="Anne Bell"/>
        <s v="Ian Ince"/>
        <s v="Irene Ross"/>
        <s v="Ruth Marshall"/>
        <s v="Gabrielle Bower"/>
        <s v="Adam Forsyth"/>
        <s v="Dorothy Duncan"/>
        <s v="David Stewart"/>
        <s v="Caroline Bell"/>
        <s v="Faith Carr"/>
        <s v="Diane Slater"/>
        <s v="Alan Murray"/>
        <s v="Victor Stewart"/>
        <s v="Gabrielle Wright"/>
        <s v="Grace Lyman"/>
        <s v="Angela Johnston"/>
        <s v="Leonard Grant"/>
        <s v="Pippa Newman"/>
        <s v="Chloe Thomson"/>
        <s v="Thomas Morrison"/>
        <s v="Phil Mathis"/>
        <s v="Audrey Skinner"/>
        <s v="Donna Powell"/>
        <s v="Michael Pullman"/>
        <s v="Carl Young"/>
        <s v="Abigail Fisher"/>
        <s v="Claire Paige"/>
        <s v="Felicity North"/>
        <s v="Irene Vaughan"/>
        <s v="Bernadette McGrath"/>
        <s v="Jasmine Piper"/>
        <s v="Cameron Dyer"/>
        <s v="Edward Chapman"/>
        <s v="Anne Parr"/>
        <s v="Owen Cornish"/>
        <s v="Blake Mills"/>
        <s v="Charles Glover"/>
        <s v="Jake Sanderson"/>
        <s v="Sue Wallace"/>
        <s v="Emma Black"/>
        <s v="Molly MacLeod"/>
        <s v="Luke Black"/>
        <s v="Caroline Carr"/>
        <s v="Brandon Lee"/>
        <s v="Robert Rampling"/>
        <s v="Joan Glover"/>
        <s v="Harry Mathis"/>
        <s v="Joshua Dyer"/>
        <s v="Lisa Kerr"/>
        <s v="Cameron Ellison"/>
        <s v="Benjamin Payne"/>
        <s v="Jennifer Allan"/>
        <s v="Amy Buckland"/>
        <s v="Jake Manning"/>
        <s v="Liam Rutherford"/>
        <s v="Kevin Hemmings"/>
        <s v="Sonia Robertson"/>
        <s v="Chloe Davies"/>
        <s v="Benjamin Jones"/>
        <s v="Benjamin Parsons"/>
        <s v="Tracey Langdon"/>
        <s v="Simon Kelly"/>
        <s v="Bernadette Hardacre"/>
        <s v="Alexander Duncan"/>
        <s v="Theresa Marshall"/>
        <s v="Joe May"/>
        <s v="Thomas Bailey"/>
        <s v="Piers Peake"/>
        <s v="Ava Rampling"/>
        <s v="Liam Hughes"/>
        <s v="Anne Newman"/>
        <s v="Christopher Ogden"/>
        <s v="Alan Butler"/>
        <s v="Dan Mills"/>
        <s v="Dominic Greene"/>
        <s v="Jason MacLeod"/>
        <s v="Justin Knox"/>
        <s v="Gordon Vance"/>
        <s v="Carol Henderson"/>
        <s v="Joshua Kerr"/>
        <s v="Alan Lyman"/>
        <s v="Lily Campbell"/>
        <s v="Molly Buckland"/>
        <s v="Neil Sanderson"/>
        <s v="Alberto Mathis"/>
        <s v="Isaac Lee"/>
        <s v="Charles Vaughan"/>
        <s v="Olivia Graham"/>
        <s v="Virginia Lambert"/>
        <s v="Sean Paterson"/>
        <s v="Adrian Forsyth"/>
        <s v="Carolyn McDonald"/>
        <s v="Leonard Kerr"/>
        <s v="Benjamin Greene"/>
        <s v="Jason Mitchell"/>
        <s v="Lucas Terry"/>
        <s v="Michael Scott"/>
        <s v="Boris Short"/>
        <s v="Carolyn Ogden"/>
        <s v="Gordon May"/>
        <s v="Sue Lyman"/>
        <s v="Maria Hill"/>
        <s v="Gabrielle Miller"/>
        <s v="Jasmine Ross"/>
        <s v="Ian Hemmings"/>
        <s v="Jan Alsop"/>
        <s v="Wendy Martin"/>
        <s v="Paul Taylor"/>
        <s v="Rachel Black"/>
        <s v="Jane Hemmings"/>
        <s v="Boris Hamilton"/>
        <s v="Dominic Chapman"/>
        <s v="Christian Mackenzie"/>
        <s v="Alison Jones"/>
        <s v="Alexander Clarkson"/>
        <s v="Jacob Sharp"/>
        <s v="Lily Sutherland"/>
        <s v="Charles Tucker"/>
        <s v="Christopher Randall"/>
        <s v="Joshua Randall"/>
        <s v="Caroline Payne"/>
        <s v="Alexander Dyer"/>
        <s v="Audrey Peake"/>
        <s v="Caroline Terry"/>
        <s v="Peter Hamilton"/>
        <s v="Virginia Clarkson"/>
        <s v="Heather Ball"/>
        <s v="Piers Thomson"/>
        <s v="Olivia Mackay"/>
        <s v="Edward Blake"/>
        <s v="Diana Nash"/>
        <s v="Wanda Wallace"/>
        <s v="Adam Sharp"/>
        <s v="Mary Young"/>
        <s v="Thomas Brown"/>
        <s v="Adam McGrath"/>
        <s v="Penelope Wilson"/>
        <s v="Keith Ogden"/>
        <s v="Claire Walsh"/>
        <s v="Gordon Wright"/>
        <s v="Lucas Glover"/>
        <s v="Joshua Slater"/>
        <s v="Jasmine Oliver"/>
        <s v="Jack Ellison"/>
        <s v="James Oliver"/>
        <s v="William McLean"/>
        <s v="Emily Brown"/>
        <s v="Nathan Roberts"/>
        <s v="Luke Wright"/>
        <s v="Lily Rees"/>
        <s v="Christian Abraham"/>
        <s v="Deirdre McDonald"/>
        <s v="Stewart Hudson"/>
        <s v="Gabrielle Blake"/>
        <s v="Dominic Roberts"/>
        <s v="Harry Peake"/>
        <s v="Oliver Hudson"/>
        <s v="Oliver Paterson"/>
        <s v="William Dowd"/>
        <s v="Frank Powell"/>
        <s v="Piers Scott"/>
        <s v="Bernadette Chapman"/>
        <s v="Boris Nash"/>
        <s v="Keith Parr"/>
        <s v="Sally Springer"/>
        <s v="Jack Scott"/>
        <s v="Anna Rampling"/>
        <s v="Frank Martin"/>
        <s v="Felicity Buckland"/>
        <s v="Austin Nash"/>
        <s v="Audrey Sanderson"/>
        <s v="Boris Turner"/>
        <s v="Anthony Vance"/>
        <s v="Vanessa Terry"/>
        <s v="James Slater"/>
        <s v="Jessica Piper"/>
        <s v="Lillian Metcalfe"/>
        <s v="Gabrielle MacDonald"/>
        <s v="Dan Poole"/>
        <s v="Richard Carr"/>
        <s v="Sonia Piper"/>
        <s v="Edward Young"/>
        <s v="Connor Russell"/>
        <s v="Benjamin Davidson"/>
        <s v="Richard Bond"/>
        <s v="William Ince"/>
        <s v="Alan Dyer"/>
        <s v="Dominic Welch"/>
        <s v="Warren Parsons"/>
        <s v="William Hart"/>
        <s v="Julian Martin"/>
        <s v="Jason Quinn"/>
        <s v="Warren Terry"/>
        <s v="Bernadette Jackson"/>
        <s v="Stewart Sharp"/>
        <s v="Julian Powell"/>
        <s v="Oliver Hughes"/>
        <s v="David Turner"/>
        <s v="Lisa Dickens"/>
        <s v="Dorothy Butler"/>
        <s v="Megan Welch"/>
        <s v="Nathan Bond"/>
        <s v="Claire Martin"/>
        <s v="David Brew"/>
        <s v="Ruth Knox"/>
        <s v="Jasmine Mathis"/>
        <s v="Nicholas Buckland"/>
        <s v="Blake Pullman"/>
        <s v="Joan Walsh"/>
        <s v="Peter Lyman"/>
        <s v="Melanie Miller"/>
        <s v="Jennifer Skinner"/>
        <s v="Yvonne Hardacre"/>
        <s v="Edward Cornish"/>
        <s v="Stephen Carr"/>
        <s v="Lauren Ince"/>
        <s v="Victor Ince"/>
        <s v="Stewart Mackenzie"/>
        <s v="Sophie Davidson"/>
        <s v="Irene Dyer"/>
        <s v="Frank Hart"/>
        <s v="Alan Sanderson"/>
        <s v="Warren Bond"/>
        <s v="David Cameron"/>
        <s v="Blake Rutherford"/>
        <s v="Kimberly Gray"/>
        <s v="Gordon Lee"/>
        <s v="Gordon Walsh"/>
        <s v="Christopher Terry"/>
        <s v="Owen Smith"/>
        <s v="David Kerr"/>
        <s v="Peter Parsons"/>
        <s v="Penelope Metcalfe"/>
        <s v="Piers Anderson"/>
        <s v="David Slater"/>
        <s v="Trevor Robertson"/>
        <s v="Christian Bailey"/>
        <s v="Jasmine Allan"/>
        <s v="Emily Rees"/>
        <s v="Harry James"/>
        <s v="Brian Gray"/>
        <s v="Michelle James"/>
        <s v="Warren Ince"/>
        <s v="Amanda Newman"/>
        <s v="Carol Dickens"/>
        <s v="Stewart Pullman"/>
        <s v="Gordon Paige"/>
        <s v="Gabrielle McLean"/>
        <s v="Nathan Graham"/>
        <s v="Gavin MacLeod"/>
        <s v="Lillian Cornish"/>
        <s v="Dominic May"/>
        <s v="Pippa Buckland"/>
        <s v="Michael Henderson"/>
        <s v="Madeleine Forsyth"/>
        <s v="Elizabeth Cameron"/>
        <s v="Grace Graham"/>
        <s v="Liam Burgess"/>
        <s v="Isaac Berry"/>
        <s v="Una Quinn"/>
        <s v="Piers White"/>
        <s v="Max McGrath"/>
        <s v="James Jackson"/>
        <s v="Diane Sharp"/>
        <s v="Molly Hart"/>
        <s v="Victor Robertson"/>
        <s v="Nicholas Greene"/>
        <s v="Emma Jones"/>
        <s v="Andrea Henderson"/>
        <s v="Paul Smith"/>
        <s v="Angela Scott"/>
        <s v="Alexandra Rutherford"/>
        <s v="Jacob Harris"/>
        <s v="Dan Glover"/>
        <s v="Eric Wilson"/>
        <s v="Owen Quinn"/>
        <s v="Jan Powell"/>
        <s v="Sebastian Morgan"/>
        <s v="Sam Edmunds"/>
        <s v="Dylan Harris"/>
        <s v="Jonathan MacLeod"/>
        <s v="Olivia Simpson"/>
        <s v="Jack Grant"/>
        <s v="Diana Mackay"/>
        <s v="Stephen Bell"/>
        <s v="Robert Berry"/>
        <s v="Chloe Clark"/>
        <s v="Connor Nolan"/>
        <s v="John Nolan"/>
        <s v="Leonard Ogden"/>
        <s v="Brian Newman"/>
        <s v="Brian Cornish"/>
        <s v="Ella Clark"/>
        <s v="Madeleine Kerr"/>
        <s v="Ava Jones"/>
        <s v="Heather Wallace"/>
        <s v="Harry Lee"/>
        <s v="Jacob Paterson"/>
        <s v="Tim Walker"/>
        <s v="Bella Jones"/>
        <s v="Warren Glover"/>
        <s v="Zoe Wright"/>
        <s v="Adam Walsh"/>
        <s v="Emma Peters"/>
        <s v="Blake Terry"/>
        <s v="James Quinn"/>
        <s v="Jasmine Davies"/>
        <s v="Emily Churchill"/>
        <s v="Joe Ogden"/>
        <s v="Heather Hudson"/>
        <s v="Victor Hill"/>
        <s v="Sam Ball"/>
        <s v="Blake Langdon"/>
        <s v="Jennifer Abraham"/>
        <s v="Joe Campbell"/>
        <s v="Nicholas Miller"/>
        <s v="Ella Stewart"/>
        <s v="Andrea Howard"/>
        <s v="Victoria Morrison"/>
        <s v="Trevor Tucker"/>
        <s v="Liam Sutherland"/>
        <s v="Robert Burgess"/>
        <s v="Christian Brown"/>
        <s v="Julian Burgess"/>
        <s v="Jake Gray"/>
        <s v="Felicity Hodges"/>
        <s v="Andrew Hill"/>
        <s v="Natalie Young"/>
        <s v="Dan Piper"/>
        <s v="Yvonne Arnold"/>
        <s v="Harry Peters"/>
        <s v="Phil Grant"/>
        <s v="Alan Metcalfe"/>
        <s v="Matt MacLeod"/>
        <s v="Wendy Alsop"/>
        <s v="Rachel Dickens"/>
        <s v="Wendy Metcalfe"/>
        <s v="Rose Parr"/>
        <s v="Deirdre Lyman"/>
        <s v="Amy Murray"/>
        <s v="Sophie Turner"/>
        <s v="Dylan McLean"/>
        <s v="Justin Johnston"/>
        <s v="Dan Johnston"/>
        <s v="Caroline Roberts"/>
        <s v="Diane Stewart"/>
        <s v="Ruth Avery"/>
        <s v="Adam Hemmings"/>
        <s v="Benjamin Hemmings"/>
        <s v="Julian Lyman"/>
        <s v="Tim Coleman"/>
        <s v="Nicola Tucker"/>
        <s v="Katherine Wilson"/>
        <s v="Lucas Wright"/>
        <s v="Cameron Duncan"/>
        <s v="Harry Hunter"/>
        <s v="Ella McLean"/>
        <s v="Kevin Quinn"/>
        <s v="Donna Baker"/>
        <s v="Joseph Sharp"/>
        <s v="Joan Buckland"/>
        <s v="Richard Hodges"/>
        <s v="Robert Wilkins"/>
        <s v="Lily Mackay"/>
        <s v="Ava Walsh"/>
        <s v="Heather Blake"/>
        <s v="Emma Short"/>
        <s v="Matt Vaughan"/>
        <s v="Edward Alsop"/>
        <s v="Faith Scott"/>
        <s v="Joseph Short"/>
        <s v="Sam Allan"/>
        <s v="Tim Marshall"/>
        <s v="Leah Nolan"/>
        <s v="Jake Newman"/>
        <s v="Hannah Springer"/>
        <s v="William Hamilton"/>
        <s v="Isaac Arnold"/>
        <s v="Brandon Walker"/>
        <s v="Alison Stewart"/>
        <s v="Caroline Bond"/>
        <s v="Nathan Clarkson"/>
        <s v="Anna Mackay"/>
        <s v="James Smith"/>
        <s v="Dylan Vaughan"/>
        <s v="Sonia McGrath"/>
        <s v="Oliver Hunter"/>
        <s v="Ruth Baker"/>
        <s v="Donna Slater"/>
        <s v="Dominic Dyer"/>
        <s v="Luke Mackenzie"/>
        <s v="Adam Wallace"/>
        <s v="Jack Alsop"/>
        <s v="Ava Mackay"/>
        <s v="Thomas Johnston"/>
        <s v="Madeleine Hill"/>
        <s v="Michelle Ferguson"/>
        <s v="Steven Morgan"/>
        <s v="Sue Ellison"/>
        <s v="Jonathan Butler"/>
        <s v="Anna Miller"/>
        <s v="Richard Hudson"/>
        <s v="Vanessa Avery"/>
        <s v="Andrew Lewis"/>
        <s v="Zoe Payne"/>
        <s v="Abigail Reid"/>
        <s v="Sonia Parr"/>
        <s v="Megan Dyer"/>
        <s v="Bella Jackson"/>
        <s v="Gavin Burgess"/>
        <s v="Bella Vaughan"/>
        <s v="Leonard Jackson"/>
        <s v="Justin Wallace"/>
        <s v="Gabrielle Hardacre"/>
        <s v="Gordon Bell"/>
        <s v="Liam Gibson"/>
        <s v="Mary Hudson"/>
        <s v="Michael Hemmings"/>
        <s v="Felicity Wilkins"/>
        <s v="Pippa Johnston"/>
        <s v="Jonathan Pullman"/>
        <s v="Donna Knox"/>
        <s v="Lillian Hemmings"/>
        <s v="Leonard Nash"/>
        <s v="John Peake"/>
        <s v="Julia Greene"/>
        <s v="Paul Murray"/>
        <s v="Trevor King"/>
        <s v="Bernadette Ince"/>
        <s v="Yvonne Metcalfe"/>
        <s v="Hannah Wallace"/>
        <s v="David Mackenzie"/>
        <s v="Julian Mackenzie"/>
        <s v="Heather Mackay"/>
        <s v="Maria Arnold"/>
        <s v="Charles Brown"/>
        <s v="Anne Sharp"/>
        <s v="Andrew Wilkins"/>
        <s v="Owen Sharp"/>
        <s v="Brandon Cameron"/>
        <s v="Kimberly Cornish"/>
        <s v="Sean Rampling"/>
        <s v="Andrea Newman"/>
        <s v="Kevin Powell"/>
        <s v="Donna Scott"/>
        <s v="Nicola Metcalfe"/>
        <s v="Tracey Bailey"/>
        <s v="Steven Watson"/>
        <s v="Blake Knox"/>
        <s v="Lauren Greene"/>
        <s v="Amanda Rees"/>
        <s v="Nicola Rampling"/>
        <s v="Fiona Jones"/>
        <s v="Boris Quinn"/>
        <s v="Megan Johnston"/>
        <s v="Elizabeth Oliver"/>
        <s v="Benjamin Walker"/>
        <s v="Lillian Kerr"/>
        <s v="Diane Underwood"/>
        <s v="Hannah Mackenzie"/>
        <s v="Michael Hamilton"/>
        <s v="Jason Clark"/>
        <s v="Jake Churchill"/>
        <s v="Isaac Dickens"/>
        <s v="Adam Gibson"/>
        <s v="Sean Nash"/>
        <s v="Piers King"/>
        <s v="Dominic Dickens"/>
        <s v="Victoria May"/>
        <s v="Luke Mathis"/>
        <s v="Gavin Berry"/>
        <s v="Chloe Lee"/>
        <s v="Gavin Avery"/>
        <s v="Alan Kerr"/>
        <s v="Gordon Anderson"/>
        <s v="Joan Short"/>
        <s v="Gordon Powell"/>
        <s v="William Ogden"/>
        <s v="Felicity Hudson"/>
        <s v="Dylan Alsop"/>
        <s v="Evan Bell"/>
        <s v="Alexander Parsons"/>
        <s v="Pippa Walsh"/>
        <s v="Stephanie Simpson"/>
        <s v="Mary MacLeod"/>
        <s v="Nathan Hughes"/>
        <s v="Matt Poole"/>
        <s v="Keith Hughes"/>
        <s v="Jacob Cameron"/>
        <s v="Gordon McGrath"/>
        <s v="Charles Hart"/>
        <s v="Una Mills"/>
        <s v="Kylie Sharp"/>
        <s v="Vanessa Bond"/>
        <s v="Lily Baker"/>
        <s v="Dominic Vance"/>
        <s v="Diane Cameron"/>
        <s v="Victoria Miller"/>
        <s v="Mary Ball"/>
        <s v="Piers Carr"/>
        <s v="Joe Baker"/>
        <s v="Benjamin Blake"/>
        <s v="Grace Ross"/>
        <s v="Hannah Peake"/>
        <s v="Joan Gibson"/>
        <s v="John Duncan"/>
        <s v="Emma Bower"/>
        <s v="Nathan Kerr"/>
        <s v="Amelia Hill"/>
        <s v="Adam Henderson"/>
        <s v="Leonard Carr"/>
        <s v="Victor Jackson"/>
        <s v="Emma Arnold"/>
        <s v="Anthony Marshall"/>
        <s v="Joseph Black"/>
        <s v="Leah Walker"/>
        <s v="Lisa Reid"/>
        <s v="Elizabeth Tucker"/>
        <s v="Lucas Grant"/>
        <s v="Tracey Lee"/>
        <s v="Justin Kelly"/>
        <s v="Neil Vance"/>
        <s v="Natalie Howard"/>
        <s v="Matt Davidson"/>
        <s v="Ryan Sutherland"/>
        <s v="Liam Greene"/>
        <s v="Thomas Kerr"/>
        <s v="Yvonne Mills"/>
        <s v="Diana Gray"/>
        <s v="Rebecca Knox"/>
        <s v="Adam Turner"/>
        <s v="Madeleine Hamilton"/>
        <s v="Irene Dowd"/>
        <s v="Audrey Burgess"/>
        <s v="Alexander Marshall"/>
        <s v="Boris Russell"/>
        <s v="Gavin McLean"/>
        <s v="Ian Coleman"/>
        <s v="Megan Campbell"/>
        <s v="Lily Bond"/>
        <s v="Julian Russell"/>
        <s v="Amanda Dowd"/>
        <s v="Molly Sharp"/>
        <s v="Victoria Underwood"/>
        <s v="Wendy Mills"/>
        <s v="Wendy Rampling"/>
        <s v="Blake Brown"/>
        <s v="Fiona Underwood"/>
        <s v="Connor Underwood"/>
        <s v="Anthony Anderson"/>
        <s v="Lisa Berry"/>
        <s v="James Wallace"/>
        <s v="Anthony Buckland"/>
        <s v="Anne McDonald"/>
        <s v="Jack Allan"/>
        <s v="Jane Miller"/>
        <s v="Oliver Rees"/>
        <s v="Simon Slater"/>
        <s v="Melanie Hemmings"/>
        <s v="Warren Metcalfe"/>
        <s v="Una Ogden"/>
        <s v="Pippa Gray"/>
        <s v="Dylan Walker"/>
        <s v="Amy MacDonald"/>
        <s v="Dan Robertson"/>
        <s v="Jack Pullman"/>
        <s v="Olivia Scott"/>
        <s v="Boris Avery"/>
        <s v="Isaac Paige"/>
        <s v="Cameron Cameron"/>
        <s v="Michelle Jackson"/>
        <s v="Rebecca Johnston"/>
        <s v="Katherine Lambert"/>
        <s v="Amelia Peake"/>
        <s v="Alison Ferguson"/>
        <s v="Mary Paige"/>
        <s v="Connor Short"/>
        <s v="Lillian Dowd"/>
        <s v="Austin Oliver"/>
        <s v="David Rampling"/>
        <s v="Leonard Ince"/>
        <s v="Zoe Ferguson"/>
        <s v="Heather Gill"/>
        <s v="Joseph Greene"/>
        <s v="Chloe Short"/>
        <s v="Dorothy Campbell"/>
        <s v="Nathan Walker"/>
        <s v="Carolyn Nolan"/>
        <s v="Austin Lee"/>
        <s v="Lucas North"/>
        <s v="Fiona Lambert"/>
        <s v="Nathan Dickens"/>
        <s v="Dan Rampling"/>
        <s v="Matt Hemmings"/>
        <s v="Alan Harris"/>
        <s v="Keith McDonald"/>
        <s v="Joshua Bond"/>
        <s v="Irene Roberts"/>
        <s v="Liam Johnston"/>
        <s v="Anna Jones"/>
        <s v="Harry Clarkson"/>
        <s v="Dominic Henderson"/>
        <s v="Anthony Chapman"/>
        <s v="Yvonne Miller"/>
        <s v="Theresa Graham"/>
        <s v="Brian Butler"/>
        <s v="Olivia Coleman"/>
        <s v="Gabrielle Berry"/>
        <s v="Thomas Randall"/>
        <s v="Dan Metcalfe"/>
        <s v="Colin Nolan"/>
        <s v="Carolyn Paige"/>
        <s v="Grace Peake"/>
        <s v="Leonard Allan"/>
        <s v="Tracey Lambert"/>
        <s v="Jane Payne"/>
        <s v="Nicola Cameron"/>
        <s v="Peter Forsyth"/>
        <s v="Dylan Smith"/>
        <s v="Robert Mackenzie"/>
        <s v="Robert Wright"/>
        <s v="Katherine Davidson"/>
        <s v="Christian Edmunds"/>
        <s v="Lisa Simpson"/>
        <s v="Gavin Ross"/>
        <s v="Angela Peters"/>
        <s v="Jasmine Hamilton"/>
        <s v="Alison Mitchell"/>
        <s v="Joshua Murray"/>
        <s v="John Mackenzie"/>
        <s v="Julia Harris"/>
        <s v="Tim King"/>
        <s v="Carolyn Wright"/>
        <s v="Leah Davidson"/>
        <s v="Chloe Slater"/>
        <s v="William Clark"/>
        <s v="Amelia Nolan"/>
        <s v="Dan Terry"/>
        <s v="Molly Fisher"/>
        <s v="Matt Black"/>
        <s v="Ella Forsyth"/>
        <s v="Nathan Dowd"/>
        <s v="Trevor Dyer"/>
        <s v="Andrew Gray"/>
        <s v="Ryan Gray"/>
        <s v="Maria Gibson"/>
        <s v="Elizabeth Russell"/>
        <s v="Gabrielle Underwood"/>
        <s v="Abigail MacLeod"/>
        <s v="Emily Mackenzie"/>
        <s v="Harry Bailey"/>
        <s v="Gordon Dowd"/>
        <s v="Justin Metcalfe"/>
        <s v="Katherine Paterson"/>
        <s v="Stephanie Forsyth"/>
        <s v="Olivia Peake"/>
        <s v="Leonard Paterson"/>
        <s v="Edward Terry"/>
        <s v="Lucas Thomson"/>
        <s v="Blake MacDonald"/>
        <s v="Katherine McDonald"/>
        <s v="Nicholas Glover"/>
        <s v="Brandon Lewis"/>
        <s v="Yvonne Slater"/>
        <s v="Paul Hunter"/>
        <s v="Lauren Martin"/>
        <s v="Fiona Mills"/>
        <s v="Connor James"/>
        <s v="Felicity Vaughan"/>
        <s v="Emma Oliver"/>
        <s v="Adam Short"/>
        <s v="Samantha Paterson"/>
        <s v="Boris Langdon"/>
        <s v="Nicholas Knox"/>
        <s v="Richard Hughes"/>
        <s v="Sophie Lewis"/>
        <s v="Owen Glover"/>
        <s v="Andrew Jones"/>
        <s v="Irene Sutherland"/>
        <s v="Owen Dyer"/>
        <s v="Yvonne Fisher"/>
        <s v="Wanda Peters"/>
        <s v="John Baker"/>
        <s v="Kimberly Blake"/>
        <s v="Connor Poole"/>
        <s v="Andrew Grant"/>
        <s v="Dominic Scott"/>
        <s v="Amanda Howard"/>
        <s v="Keith Davies"/>
        <s v="Penelope Clarkson"/>
        <s v="Jack Metcalfe"/>
        <s v="Lillian Scott"/>
        <s v="Kimberly Dickens"/>
        <s v="Lisa Hughes"/>
        <s v="Carl Dickens"/>
        <s v="Sean Lyman"/>
        <s v="Lucas Ogden"/>
        <s v="Jasmine Sutherland"/>
        <s v="Ruth Kerr"/>
        <s v="Deirdre Grant"/>
        <s v="Dan Turner"/>
        <s v="Jane Lawrence"/>
        <s v="Sam Skinner"/>
        <s v="Zoe Lawrence"/>
        <s v="Sophie Nash"/>
        <s v="Steven Hill"/>
        <s v="Dorothy Lawrence"/>
        <s v="Trevor Lyman"/>
        <s v="Jonathan Manning"/>
        <s v="Claire Blake"/>
        <s v="Trevor Ball"/>
        <s v="Lisa Watson"/>
        <s v="James Walsh"/>
        <s v="Richard Parsons"/>
        <s v="Julia Mackay"/>
        <s v="Joseph Hodges"/>
        <s v="Julian Cornish"/>
        <s v="Jessica MacLeod"/>
        <s v="Lucas Mills"/>
        <s v="Faith Arnold"/>
        <s v="Gavin Martin"/>
        <s v="Lisa Black"/>
        <s v="Carl Scott"/>
        <s v="Christopher Fisher"/>
        <s v="Chloe Jones"/>
        <s v="Diana Sanderson"/>
        <s v="Ian Black"/>
        <s v="Sophie Welch"/>
        <s v="Kylie Quinn"/>
        <s v="Nicholas White"/>
        <s v="Grace Rees"/>
        <s v="Virginia Piper"/>
        <s v="Amy Morrison"/>
        <s v="Colin Edmunds"/>
        <s v="Madeleine Hudson"/>
        <s v="Jason Cameron"/>
        <s v="Olivia Henderson"/>
        <s v="Harry Avery"/>
        <s v="Jonathan Martin"/>
        <s v="Keith Duncan"/>
        <s v="Rose Blake"/>
        <s v="Anthony Graham"/>
        <s v="Joseph Young"/>
        <s v="Oliver Butler"/>
        <s v="Luke Berry"/>
        <s v="Adam Parsons"/>
        <s v="Carl Hudson"/>
        <s v="Ruth Bailey"/>
        <s v="John Coleman"/>
        <s v="Sebastian Bailey"/>
        <s v="Stewart Metcalfe"/>
        <s v="Thomas Lawrence"/>
        <s v="Andrew Kerr"/>
        <s v="John Lambert"/>
        <s v="Bella Metcalfe"/>
        <s v="Audrey Lawrence"/>
        <s v="Piers Walker"/>
        <s v="Peter MacLeod"/>
        <s v="Blake White"/>
        <s v="Katherine Hudson"/>
        <s v="Jonathan Lawrence"/>
        <s v="Maria McLean"/>
        <s v="Piers Short"/>
        <s v="Blake Wilson"/>
        <s v="Karen Marshall"/>
        <s v="Una Lawrence"/>
        <s v="Nicholas James"/>
        <s v="Liam Wright"/>
        <s v="Amelia Jones"/>
        <s v="Anthony Lewis"/>
        <s v="Madeleine Ogden"/>
        <s v="Oliver Blake"/>
        <s v="Madeleine Russell"/>
        <s v="William Duncan"/>
        <s v="Kimberly Walsh"/>
        <s v="Alexandra Mathis"/>
        <s v="Nicholas Metcalfe"/>
        <s v="Brandon Vaughan"/>
        <s v="Brian Kerr"/>
        <s v="Jan Knox"/>
        <s v="Diane Alsop"/>
        <s v="Alexandra Clarkson"/>
        <s v="Phil Rampling"/>
        <s v="Ian Skinner"/>
        <s v="Nathan Turner"/>
        <s v="Emily Burgess"/>
        <s v="Anne Nash"/>
        <s v="Faith Poole"/>
        <s v="Una McLean"/>
        <s v="Richard Chapman"/>
        <s v="Matt Forsyth"/>
        <s v="Michelle Clark"/>
        <s v="Anthony Hughes"/>
        <s v="Lucas Walsh"/>
        <s v="Deirdre Alsop"/>
        <s v="Chloe Vance"/>
        <s v="David Arnold"/>
        <s v="Molly Black"/>
        <s v="Fiona Vaughan"/>
        <s v="Joe Coleman"/>
        <s v="Nicholas Stewart"/>
        <s v="James Paterson"/>
        <s v="Jonathan Welch"/>
        <s v="Madeleine Ellison"/>
        <s v="Jason Baker"/>
        <s v="Jessica James"/>
        <s v="Jane Reid"/>
        <s v="Anna Short"/>
        <s v="Bernadette Henderson"/>
        <s v="Adam King"/>
        <s v="Jasmine Lee"/>
        <s v="Natalie Glover"/>
        <s v="Abigail Buckland"/>
        <s v="Chloe Young"/>
        <s v="Richard Wallace"/>
        <s v="Victoria Johnston"/>
        <s v="Dorothy Ellison"/>
        <s v="Sebastian Wilson"/>
        <s v="Madeleine Clarkson"/>
        <s v="Yvonne Grant"/>
        <s v="Anthony Robertson"/>
        <s v="Una McDonald"/>
        <s v="Neil James"/>
        <s v="Warren Gibson"/>
        <s v="Caroline Hudson"/>
        <s v="Christopher Underwood"/>
        <s v="Alexandra Davidson"/>
        <s v="Brian Paige"/>
        <s v="Victor Wilson"/>
        <s v="Wendy Robertson"/>
        <s v="Angela Davies"/>
        <s v="Andrew Parr"/>
        <s v="Faith Buckland"/>
        <s v="Gabrielle Arnold"/>
        <s v="Victor Underwood"/>
        <s v="Charles Ross"/>
        <s v="Brandon Duncan"/>
        <s v="Jake White"/>
        <s v="Tim Chapman"/>
        <s v="Ian Hamilton"/>
        <s v="Jasmine Hodges"/>
        <s v="Rebecca Russell"/>
        <s v="Chloe Dickens"/>
        <s v="Amy Abraham"/>
        <s v="Molly White"/>
        <s v="Frank Blake"/>
        <s v="Jacob King"/>
        <s v="Molly Springer"/>
        <s v="Sonia Morgan"/>
        <s v="Natalie Wallace"/>
        <s v="William Lyman"/>
        <s v="Penelope Glover"/>
        <s v="Jason Anderson"/>
        <s v="Kevin Harris"/>
        <s v="Ava Gibson"/>
        <s v="Diane Ellison"/>
        <s v="Joanne Mills"/>
        <s v="Sean Cornish"/>
        <s v="Karen Wallace"/>
        <s v="Jasmine Marshall"/>
        <s v="Emma Mitchell"/>
        <s v="Melanie Buckland"/>
        <s v="Amelia Payne"/>
        <s v="Isaac Quinn"/>
        <s v="Paul Sharp"/>
        <s v="Oliver Sanderson"/>
        <s v="Grace Henderson"/>
        <s v="Rebecca Peters"/>
        <s v="Lucas Murray"/>
        <s v="Sonia Peters"/>
        <s v="Dominic Martin"/>
        <s v="Gordon Mackenzie"/>
        <s v="Zoe Reid"/>
        <s v="David Alsop"/>
        <s v="James Mills"/>
        <s v="Wanda Hill"/>
        <s v="Charles Mills"/>
        <s v="Piers Mitchell"/>
        <s v="Theresa Ellison"/>
        <s v="Amelia Vance"/>
        <s v="Mary Oliver"/>
        <s v="Robert Anderson"/>
        <s v="Keith Rutherford"/>
        <s v="Joanne Henderson"/>
        <s v="Alison Scott"/>
        <s v="Sam Black"/>
        <s v="Tim Sanderson"/>
        <s v="Sam Howard"/>
        <s v="Penelope Terry"/>
        <s v="Kevin Miller"/>
        <s v="Chloe Mathis"/>
        <s v="Brian Short"/>
        <s v="Joanne Fisher"/>
        <s v="Rose Hodges"/>
        <s v="Paul Lambert"/>
        <s v="Ian Gibson"/>
        <s v="Ella Bond"/>
        <s v="Vanessa Mathis"/>
        <s v="Jane Wilson"/>
        <s v="Edward McGrath"/>
        <s v="Andrea Robertson"/>
        <s v="Zoe Randall"/>
        <s v="Owen Powell"/>
        <s v="Jason Langdon"/>
        <s v="Steven Jackson"/>
        <s v="Felicity Gibson"/>
        <s v="Felicity MacDonald"/>
        <s v="Leah Young"/>
        <s v="Anna King"/>
        <s v="Grace Stewart"/>
        <s v="Gabrielle Wilkins"/>
        <s v="Steven Burgess"/>
        <s v="Joan Mills"/>
        <s v="Una Alsop"/>
        <s v="Neil Baker"/>
        <s v="Brandon Churchill"/>
        <s v="Leah Ogden"/>
        <s v="Alberto Langdon"/>
        <s v="Steven Gray"/>
        <s v="Gabrielle Kerr"/>
        <s v="Hannah Payne"/>
        <s v="Austin Chapman"/>
        <s v="Megan Forsyth"/>
        <s v="Kimberly Metcalfe"/>
        <s v="Natalie Sutherland"/>
        <s v="Virginia Greene"/>
        <s v="Amelia Gray"/>
        <s v="Brian Metcalfe"/>
        <s v="James Glover"/>
        <s v="William Lewis"/>
        <s v="Gabrielle Turner"/>
        <s v="Amy Metcalfe"/>
        <s v="Jason Ball"/>
        <s v="Jasmine Terry"/>
        <s v="Adam Wilson"/>
        <s v="Theresa Fraser"/>
        <s v="Stephen Bailey"/>
        <s v="Gabrielle Powell"/>
        <s v="Lily Hunter"/>
        <s v="Ruth Glover"/>
        <s v="Lisa Davies"/>
        <s v="Jonathan Parr"/>
        <s v="Thomas Coleman"/>
        <s v="Joanne Ogden"/>
        <s v="Boris Arnold"/>
        <s v="Joanne Slater"/>
        <s v="Liam Stewart"/>
        <s v="Samantha Marshall"/>
        <s v="Joseph Bell"/>
        <s v="Dylan Fraser"/>
        <s v="Nathan Stewart"/>
        <s v="Jonathan Ball"/>
        <s v="Nicholas Alsop"/>
        <s v="Rebecca Mathis"/>
        <s v="Dylan Taylor"/>
        <s v="Deirdre Fraser"/>
        <s v="Victor Gray"/>
        <s v="Liam Robertson"/>
        <s v="David Hemmings"/>
        <s v="Connor King"/>
        <s v="Alison Edmunds"/>
        <s v="Anne Wilkins"/>
        <s v="Sam Underwood"/>
        <s v="Sebastian Forsyth"/>
        <s v="Stewart Marshall"/>
        <s v="Connor May"/>
        <s v="Cameron Roberts"/>
        <s v="Audrey Robertson"/>
        <s v="Jack Marshall"/>
        <s v="Megan Russell"/>
        <s v="Boris Powell"/>
        <s v="Matt Murray"/>
        <s v="Mary Stewart"/>
        <s v="Lauren MacLeod"/>
        <s v="Amanda Coleman"/>
        <s v="Alan Peters"/>
        <s v="Oliver Reid"/>
        <s v="Una Bailey"/>
        <s v="Adam Hamilton"/>
        <s v="Richard Fraser"/>
        <s v="Harry Short"/>
        <s v="Anne Chapman"/>
        <s v="Max Springer"/>
        <s v="Alan Mackay"/>
        <s v="Yvonne Mitchell"/>
        <s v="Connor Bond"/>
        <s v="Ryan Morrison"/>
        <s v="Diana Alsop"/>
        <s v="Michelle King"/>
        <s v="Jason MacDonald"/>
        <s v="Lauren Young"/>
        <s v="Olivia Skinner"/>
        <s v="Dorothy Thomson"/>
        <s v="Dan Morgan"/>
        <s v="Peter Vance"/>
        <s v="Joe Alsop"/>
        <s v="Una Terry"/>
        <s v="Sophie Graham"/>
        <s v="Bernadette Alsop"/>
        <s v="Elizabeth Payne"/>
        <s v="Carolyn Tucker"/>
        <s v="Gordon Fisher"/>
        <s v="Victor Ogden"/>
        <s v="Penelope Howard"/>
        <s v="Neil MacLeod"/>
        <s v="Yvonne Johnston"/>
        <s v="Anthony Ellison"/>
        <s v="Fiona Welch"/>
        <s v="Harry Greene"/>
        <s v="Nathan Smith"/>
        <s v="Simon Abraham"/>
        <s v="Wanda Jackson"/>
        <s v="Brian Jackson"/>
        <s v="Michelle Ellison"/>
        <s v="William Bond"/>
        <s v="Jessica Rutherford"/>
        <s v="Paul Glover"/>
        <s v="Felicity Miller"/>
        <s v="Charles Underwood"/>
        <s v="Sarah Wallace"/>
        <s v="Amelia Powell"/>
        <s v="Samuel Baker"/>
        <s v="Sam Sanderson"/>
        <s v="Jennifer Randall"/>
        <s v="Blake Watson"/>
        <s v="Nathan Bailey"/>
        <s v="William Piper"/>
        <s v="Deirdre Nolan"/>
        <s v="Phil Miller"/>
        <s v="Leah Glover"/>
        <s v="Claire Bond"/>
        <s v="Thomas Rutherford"/>
        <s v="Victoria Abraham"/>
        <s v="Diane Powell"/>
        <s v="Katherine Quinn"/>
        <s v="Stewart Jackson"/>
        <s v="Yvonne Marshall"/>
        <s v="Natalie Wilson"/>
        <s v="Claire Nolan"/>
        <s v="Alison Gill"/>
        <s v="Karen Ferguson"/>
        <s v="Tim Brown"/>
        <s v="Gordon Hill"/>
        <s v="Kimberly James"/>
        <s v="Katherine Marshall"/>
        <s v="Julia Scott"/>
        <s v="Rachel Knox"/>
        <s v="Amelia Clarkson"/>
        <s v="Connor MacLeod"/>
        <s v="Sean Manning"/>
        <s v="Hannah White"/>
        <s v="Jackson Poole"/>
        <s v="Amanda Hart"/>
        <s v="Jake May"/>
        <s v="Justin Kerr"/>
        <s v="Christian Mathis"/>
        <s v="Jake Stewart"/>
        <s v="Peter Avery"/>
        <s v="Edward Buckland"/>
        <s v="Katherine Clark"/>
        <s v="Michael MacDonald"/>
        <s v="Jake Skinner"/>
        <s v="Lauren Ball"/>
        <s v="Jane Walker"/>
        <s v="Jason Avery"/>
        <s v="Frank Gibson"/>
        <s v="Carolyn Roberts"/>
        <s v="Sebastian Lambert"/>
        <s v="Boris Walker"/>
        <s v="Anna Roberts"/>
        <s v="Jason Wallace"/>
        <s v="John Arnold"/>
        <s v="Oliver Newman"/>
        <s v="Natalie Coleman"/>
        <s v="Brian Bower"/>
        <s v="Andrew Jackson"/>
        <s v="Felicity Wallace"/>
        <s v="Luke Lewis"/>
        <s v="Dylan Parr"/>
        <s v="Lily Graham"/>
        <s v="Ryan MacDonald"/>
        <s v="Megan Metcalfe"/>
        <s v="Maria Metcalfe"/>
        <s v="Phil Greene"/>
        <s v="Leah North"/>
        <s v="Emma Parr"/>
        <s v="Neil Marshall"/>
        <s v="Virginia Springer"/>
        <s v="Joan Randall"/>
        <s v="Ian Henderson"/>
        <s v="Keith Bailey"/>
        <s v="Andrea Welch"/>
        <s v="Michelle McLean"/>
        <s v="Christian Blake"/>
        <s v="Gabrielle Allan"/>
        <s v="Anne Kerr"/>
        <s v="Joan Nash"/>
        <s v="Keith Harris"/>
        <s v="Carl Langdon"/>
        <s v="Alexander Hardacre"/>
        <s v="Ruth Bower"/>
        <s v="Adrian Brown"/>
        <s v="David Anderson"/>
        <s v="Luke Ball"/>
        <s v="Sebastian Avery"/>
        <s v="Sebastian Robertson"/>
        <s v="Yvonne Martin"/>
        <s v="Bernadette Gibson"/>
        <s v="Carl Clark"/>
        <s v="Irene Blake"/>
        <s v="Justin Watson"/>
        <s v="William Russell"/>
        <s v="Sonia Hunter"/>
        <s v="Matt Martin"/>
        <s v="Nicola Pullman"/>
        <s v="Joan Newman"/>
        <s v="Hannah Henderson"/>
        <s v="Paul Bower"/>
        <s v="Amanda Randall"/>
        <s v="Max Parr"/>
        <s v="Bernadette Ferguson"/>
        <s v="Victoria Powell"/>
        <s v="David Watson"/>
        <s v="Blake Forsyth"/>
        <s v="Joan Quinn"/>
        <s v="Felicity Lawrence"/>
        <s v="Abigail Short"/>
        <s v="Olivia Metcalfe"/>
        <s v="Benjamin Ellison"/>
        <s v="Justin Campbell"/>
        <s v="Alexandra Alsop"/>
        <s v="Carl Howard"/>
        <s v="Dominic Hughes"/>
        <s v="Christopher Clarkson"/>
        <s v="Deirdre Parsons"/>
        <s v="Colin May"/>
        <s v="Harry Hodges"/>
        <s v="Joanne Wright"/>
        <s v="Kylie Roberts"/>
        <s v="Dominic Lewis"/>
        <s v="Heather Cornish"/>
        <s v="Ryan Ince"/>
        <s v="Phil Jackson"/>
        <s v="Liam Buckland"/>
        <s v="Lisa Sharp"/>
        <s v="Piers Miller"/>
        <s v="Sebastian Scott"/>
        <s v="Theresa Terry"/>
        <s v="Hannah Jackson"/>
        <s v="Edward Clarkson"/>
        <s v="Abigail Blake"/>
        <s v="Dan Thomson"/>
        <s v="Robert Black"/>
        <s v="Blake Wallace"/>
        <s v="Dylan Skinner"/>
        <s v="Molly Simpson"/>
        <s v="Sarah Lawrence"/>
        <s v="Jake Ball"/>
        <s v="Amanda Poole"/>
        <s v="Maria Rutherford"/>
        <s v="Dorothy Miller"/>
        <s v="Christian Fisher"/>
        <s v="Audrey McGrath"/>
        <s v="Adrian Knox"/>
        <s v="Kylie Lawrence"/>
        <s v="Jan McLean"/>
        <s v="Ian Slater"/>
        <s v="John Wright"/>
        <s v="Wanda Dyer"/>
        <s v="Mary Brown"/>
        <s v="Sebastian Piper"/>
        <s v="Diane Rutherford"/>
        <s v="Charles Nolan"/>
        <s v="Sebastian May"/>
        <s v="Penelope Bell"/>
        <s v="Gavin Welch"/>
        <s v="Colin Bell"/>
        <s v="Lillian Mitchell"/>
        <s v="Wendy Bailey"/>
        <s v="Megan Bell"/>
        <s v="Jacob Clarkson"/>
        <s v="Adam James"/>
        <s v="Sean Marshall"/>
        <s v="Boris Sharp"/>
        <s v="Ryan Russell"/>
        <s v="Stewart Langdon"/>
        <s v="Sue Morrison"/>
        <s v="Diane Simpson"/>
        <s v="Dorothy Howard"/>
        <s v="Kevin Sutherland"/>
        <s v="Sarah Skinner"/>
        <s v="Boris Burgess"/>
        <s v="Joe Murray"/>
        <s v="Dorothy Davidson"/>
        <s v="Wanda Clarkson"/>
        <s v="David Terry"/>
        <s v="Karen Alsop"/>
        <s v="Lillian Wilkins"/>
        <s v="Mary Davidson"/>
        <s v="Carol Bond"/>
        <s v="Richard Burgess"/>
        <s v="Jan McDonald"/>
        <s v="Adrian Randall"/>
        <s v="Leah Oliver"/>
        <s v="Lisa Turner"/>
        <s v="Samantha Slater"/>
        <s v="Trevor May"/>
        <s v="Nicholas Thomson"/>
        <s v="Peter May"/>
        <s v="Oliver Walker"/>
        <s v="Joseph Newman"/>
        <s v="Stewart Alsop"/>
        <s v="Leonard Gibson"/>
        <s v="Alan Forsyth"/>
        <s v="Michelle Morgan"/>
        <s v="Madeleine James"/>
        <s v="Amy Graham"/>
        <s v="Oliver Dickens"/>
        <s v="Sally Poole"/>
        <s v="Rose May"/>
        <s v="Sue Underwood"/>
        <s v="Phil Nolan"/>
        <s v="Lisa Manning"/>
        <s v="Sally Ogden"/>
        <s v="Ruth Oliver"/>
        <s v="Pippa Langdon"/>
        <s v="Liam King"/>
        <s v="Bernadette Wilson"/>
        <s v="Gavin Dyer"/>
        <s v="Evan Hardacre"/>
        <s v="Joshua Morrison"/>
        <s v="Steven Davidson"/>
        <s v="Jason Campbell"/>
        <s v="Phil Ross"/>
        <s v="Wendy Stewart"/>
        <s v="Leonard Rutherford"/>
        <s v="Alexandra Bond"/>
        <s v="Christopher Graham"/>
        <s v="Jane MacLeod"/>
        <s v="Virginia Rampling"/>
        <s v="Colin Hill"/>
        <s v="Chloe McGrath"/>
        <s v="Matt Clarkson"/>
        <s v="Connor Miller"/>
        <s v="Audrey Walsh"/>
        <s v="Sam Gibson"/>
        <s v="Adam Ince"/>
        <s v="Kevin Stewart"/>
        <s v="Evan Quinn"/>
        <s v="Blake Arnold"/>
        <s v="Sally Randall"/>
        <s v="Una Paterson"/>
        <s v="Evan Davies"/>
        <s v="Luke Martin"/>
        <s v="Alexandra Skinner"/>
        <s v="Christopher Anderson"/>
        <s v="Jake Alsop"/>
        <s v="Diane May"/>
        <s v="Katherine Sanderson"/>
        <s v="Harry Sharp"/>
        <s v="Piers Newman"/>
        <s v="Hannah Clark"/>
        <s v="Luke MacLeod"/>
        <s v="Tim Berry"/>
        <s v="Diana Piper"/>
        <s v="Edward Marshall"/>
        <s v="Jasmine Miller"/>
        <s v="Nathan Wright"/>
        <s v="Chloe MacLeod"/>
        <s v="Joan Howard"/>
        <s v="Joshua Paterson"/>
        <s v="Piers Fraser"/>
        <s v="James Kerr"/>
        <s v="Audrey Morgan"/>
        <s v="Christopher Rampling"/>
        <s v="Harry Hardacre"/>
        <s v="Amanda Bower"/>
        <s v="Brandon Hamilton"/>
        <s v="Sonia Roberts"/>
        <s v="Peter Manning"/>
        <s v="Victoria Edmunds"/>
        <s v="Oliver Simpson"/>
        <s v="Kimberly Ball"/>
        <s v="Alan Hill"/>
        <s v="Lisa Knox"/>
        <s v="Isaac Lawrence"/>
        <s v="Peter Scott"/>
        <s v="Alan Dowd"/>
        <s v="Dominic Manning"/>
        <s v="Anne Russell"/>
        <s v="Nicola Ferguson"/>
        <s v="Angela Wright"/>
        <s v="Michael Johnston"/>
        <s v="Piers Parsons"/>
        <s v="Stephanie Randall"/>
        <s v="Stephen Oliver"/>
        <s v="Evan Bond"/>
        <s v="Joshua Lewis"/>
        <s v="Sean Burgess"/>
        <s v="Natalie Alsop"/>
        <s v="Sebastian Paterson"/>
        <s v="Deirdre Greene"/>
        <s v="Jasmine Howard"/>
        <s v="Ruth Rutherford"/>
        <s v="Keith Wilson"/>
        <s v="Melanie Dickens"/>
        <s v="Wanda Mills"/>
        <s v="Blake Jackson"/>
        <s v="Charles Roberts"/>
        <s v="Sally Simpson"/>
        <s v="Vanessa Alsop"/>
        <s v="David Bower"/>
        <s v="Joe Welch"/>
        <s v="Trevor Peake"/>
        <s v="Harry Lyman"/>
        <s v="Alan Mackenzie"/>
        <s v="Julian MacLeod"/>
        <s v="Zoe Anderson"/>
        <s v="Adrian Tucker"/>
        <s v="Bella Dowd"/>
        <s v="Lucas Rutherford"/>
        <s v="Nicola Powell"/>
        <s v="Angela Roberts"/>
        <s v="Stephen Fisher"/>
        <s v="Carol Hunter"/>
        <s v="John Wilkins"/>
        <s v="Karen MacDonald"/>
        <s v="Caroline Sanderson"/>
        <s v="Piers Morgan"/>
        <s v="Brandon Peake"/>
        <s v="Jason Sharp"/>
        <s v="Isaac Buckland"/>
        <s v="Dominic Taylor"/>
        <s v="Christopher Peake"/>
        <s v="Nicola Hill"/>
        <s v="Frank Poole"/>
        <s v="Deirdre Pullman"/>
        <s v="Wendy Piper"/>
        <s v="Tim Davidson"/>
        <s v="Angela Walsh"/>
        <s v="James Thomson"/>
        <s v="Ivan Taylor"/>
        <s v="David Mills"/>
        <s v="Neil Harris"/>
        <s v="Nicholas Churchill"/>
        <s v="Abigail Abraham"/>
        <s v="Adam Bell"/>
        <s v="Charles MacLeod"/>
        <s v="Chloe McDonald"/>
        <s v="Isaac Peters"/>
        <s v="Jack Greene"/>
        <s v="Austin Brown"/>
        <s v="Simon Sutherland"/>
        <s v="Joanne Churchill"/>
        <s v="Christopher Langdon"/>
        <s v="Alison Lambert"/>
        <s v="Austin Randall"/>
        <s v="Jake Miller"/>
        <s v="Edward Lawrence"/>
        <s v="Leah Jones"/>
        <s v="David Parsons"/>
        <s v="Stewart Hill"/>
        <s v="Liam Dickens"/>
        <s v="Joan Wright"/>
        <s v="Steven Langdon"/>
        <s v="Fiona Scott"/>
        <s v="Joe Springer"/>
        <s v="Joshua Ince"/>
        <s v="Blake Johnston"/>
        <s v="Tracey Ogden"/>
        <s v="Stewart Grant"/>
        <s v="Warren Quinn"/>
        <s v="Dylan Hemmings"/>
        <s v="Emily Russell"/>
        <s v="Paul Nash"/>
        <s v="Lisa Martin"/>
        <s v="Dorothy Baker"/>
        <s v="Bella Pullman"/>
        <s v="Ryan Welch"/>
        <s v="Yvonne Burgess"/>
        <s v="Nathan Springer"/>
        <s v="Lucas Tucker"/>
        <s v="Sophie Black"/>
        <s v="Ryan Clarkson"/>
        <s v="Kevin Dickens"/>
        <s v="Samantha Mills"/>
        <s v="Lisa Terry"/>
        <s v="Jason McGrath"/>
        <s v="Yvonne Bower"/>
        <s v="Jan Clark"/>
        <s v="Trevor Reid"/>
        <s v="Leah Marshall"/>
        <s v="Olivia Baker"/>
        <s v="Samantha Vaughan"/>
        <s v="Ryan McLean"/>
        <s v="Diane Pullman"/>
        <s v="Tim Paterson"/>
        <s v="Michael Lewis"/>
        <s v="Jack Berry"/>
        <s v="Sonia Newman"/>
        <s v="Victoria Welch"/>
        <s v="Steven Arnold"/>
        <s v="Vanessa Simpson"/>
        <s v="Dorothy Vaughan"/>
        <s v="William Graham"/>
        <s v="Karen McLean"/>
        <s v="Penelope Harris"/>
        <s v="Paul Ellison"/>
        <s v="Amy Ogden"/>
        <s v="Joshua Fraser"/>
        <s v="Karen Ellison"/>
        <s v="Carol Brown"/>
        <s v="Thomas Watson"/>
        <s v="Sebastian Lyman"/>
        <s v="Emily Underwood"/>
        <s v="Tracey Hughes"/>
        <s v="Deirdre Mitchell"/>
        <s v="Karen Kerr"/>
        <s v="Joanne Russell"/>
        <s v="Michael Cornish"/>
        <s v="Megan Abraham"/>
        <s v="Anne Butler"/>
        <s v="Deirdre Simpson"/>
        <s v="Harry Hudson"/>
        <s v="Nicola Graham"/>
        <s v="Neil Fisher"/>
        <s v="Samantha Nolan"/>
        <s v="Fiona McDonald"/>
        <s v="Sam Roberts"/>
        <s v="Boris Bell"/>
        <s v="Grace Ellison"/>
        <s v="Adrian Mills"/>
        <s v="Nicola Watson"/>
        <s v="Vanessa Lyman"/>
        <s v="Maria Simpson"/>
        <s v="Jason Marshall"/>
        <s v="Dominic Peake"/>
        <s v="Kimberly Thomson"/>
        <s v="Amanda Simpson"/>
        <s v="Phil Davies"/>
        <s v="Benjamin Sutherland"/>
        <s v="Penelope Mackenzie"/>
        <s v="Katherine Duncan"/>
        <s v="John Campbell"/>
        <s v="Lillian Walsh"/>
        <s v="Gavin Sutherland"/>
        <s v="Jacob Marshall"/>
        <s v="Emily Mills"/>
        <s v="Bernadette Wilkins"/>
        <s v="Fiona Hemmings"/>
        <s v="Neil Alsop"/>
        <s v="Sam Ince"/>
        <s v="Warren Gray"/>
        <s v="Heather Buckland"/>
        <s v="David Newman"/>
        <s v="Stephen Anderson"/>
        <s v="Jack Lewis"/>
        <s v="Robert Lawrence"/>
        <s v="Theresa Slater"/>
        <s v="Eric Smith"/>
        <s v="Mary Hart"/>
        <s v="Carol Marshall"/>
        <s v="Oliver Wright"/>
        <s v="Andrea Wallace"/>
        <s v="Liam Simpson"/>
        <s v="Stephen Piper"/>
        <s v="Hannah Hill"/>
        <s v="Simon Wright"/>
        <s v="Hannah Slater"/>
        <s v="Richard Roberts"/>
        <s v="Frank Rampling"/>
        <s v="Anthony Mills"/>
        <s v="Ian Metcalfe"/>
        <s v="Yvonne Simpson"/>
        <s v="Sebastian Allan"/>
        <s v="Brandon Bower"/>
        <s v="Sally Mitchell"/>
        <s v="Oliver Poole"/>
        <s v="Kevin Buckland"/>
        <s v="Blake Turner"/>
        <s v="Lillian Oliver"/>
        <s v="Dylan Davies"/>
        <s v="Sally Dyer"/>
        <s v="Stewart Davies"/>
        <s v="Adam Wilkins"/>
        <s v="William McGrath"/>
        <s v="Neil Jones"/>
        <s v="Faith Kerr"/>
        <s v="Michael Sanderson"/>
        <s v="Dominic Nolan"/>
        <s v="Jonathan Vaughan"/>
        <s v="Julia Mathis"/>
        <s v="Madeleine Bower"/>
        <s v="Victor White"/>
        <s v="Benjamin Grant"/>
        <s v="Leonard Sutherland"/>
        <s v="Blake Alsop"/>
        <s v="Grace Duncan"/>
        <s v="Alexander Abraham"/>
        <s v="Penelope Chapman"/>
        <s v="Bernadette Black"/>
        <s v="Rose Coleman"/>
        <s v="Bernadette Kerr"/>
        <s v="Jasmine Coleman"/>
        <s v="Phil Roberts"/>
        <s v="Owen Bond"/>
        <s v="Abigail Walsh"/>
        <s v="Sean North"/>
        <s v="Lucas Butler"/>
        <s v="Ella Knox"/>
        <s v="James Gibson"/>
        <s v="Jane Kerr"/>
        <s v="Megan Morgan"/>
        <s v="Lillian Bond"/>
        <s v="Irene Burgess"/>
        <s v="Sean Duncan"/>
        <s v="Jasmine Dickens"/>
        <s v="Andrew Murray"/>
        <s v="Boris Johnston"/>
        <s v="Jane Rees"/>
        <s v="Luke Miller"/>
        <s v="Diana Graham"/>
        <s v="Olivia Ogden"/>
        <s v="Justin Fisher"/>
        <s v="Abigail Randall"/>
        <s v="Joseph Bower"/>
        <s v="Yvonne Thomson"/>
        <s v="Grace Ince"/>
        <s v="Alexander Ince"/>
        <s v="Abigail Allan"/>
        <s v="Oliver Kelly"/>
        <s v="Victor Ball"/>
        <s v="Molly Forsyth"/>
        <s v="Anne Abraham"/>
        <s v="Kylie Watson"/>
        <s v="Diana Lyman"/>
        <s v="Felicity Metcalfe"/>
        <s v="Virginia Newman"/>
        <s v="Theresa Nolan"/>
        <s v="Lillian Sharp"/>
        <s v="Pippa Dowd"/>
        <s v="Sarah Wilson"/>
        <s v="David Piper"/>
        <s v="Faith Jones"/>
        <s v="Julia Underwood"/>
        <s v="Yvonne Graham"/>
        <s v="Isaac Mitchell"/>
        <s v="Wanda Morgan"/>
        <s v="Warren Ferguson"/>
        <s v="Dominic Knox"/>
        <s v="Jake Dyer"/>
        <s v="Benjamin Hodges"/>
        <s v="Anne Mackay"/>
        <s v="Stephen McDonald"/>
        <s v="Jack Churchill"/>
        <s v="Trevor Fraser"/>
        <s v="Alison MacLeod"/>
        <s v="Sophie Howard"/>
        <s v="Ruth Cornish"/>
        <s v="Julia Stewart"/>
        <s v="John Mathis"/>
        <s v="Penelope Churchill"/>
        <s v="Jacob Dickens"/>
        <s v="Dominic Payne"/>
        <s v="Joanne Rutherford"/>
        <s v="Diane Wilkins"/>
        <s v="Julian Anderson"/>
        <s v="Heather Ross"/>
        <s v="Edward Allan"/>
        <s v="Blake Anderson"/>
        <s v="Jason Gibson"/>
        <s v="Lauren Jones"/>
        <s v="Eric Vance"/>
        <s v="Donna Hart"/>
        <s v="Joan Davidson"/>
        <s v="Ryan Lambert"/>
        <s v="Donna Robertson"/>
        <s v="Pippa Wilson"/>
        <s v="Sarah Scott"/>
        <s v="Anna Berry"/>
        <s v="Luke Burgess"/>
        <s v="Piers Greene"/>
        <s v="Amanda Payne"/>
        <s v="Kevin Grant"/>
        <s v="Benjamin James"/>
        <s v="Irene Piper"/>
        <s v="Warren Kerr"/>
        <s v="Benjamin King"/>
        <s v="Caroline Ross"/>
        <s v="Emily Scott"/>
        <s v="Leonard Tucker"/>
        <s v="Edward May"/>
        <s v="Andrea Jackson"/>
        <s v="Jessica Jackson"/>
        <s v="Brian Chapman"/>
        <s v="Trevor Brown"/>
        <s v="Chloe Reid"/>
        <s v="Vanessa Blake"/>
        <s v="Owen Henderson"/>
        <s v="Stephen May"/>
        <s v="Colin Peake"/>
        <s v="Benjamin MacDonald"/>
        <s v="Una Jones"/>
        <s v="Joshua Hemmings"/>
        <s v="Colin Dyer"/>
        <s v="Cameron Parr"/>
        <s v="Fiona Springer"/>
        <s v="Owen Rampling"/>
        <s v="Liam Edmunds"/>
        <s v="Steven Ince"/>
        <s v="Megan Skinner"/>
        <s v="Joe Terry"/>
        <s v="Alan Buckland"/>
        <s v="Andrea Nolan"/>
        <s v="Michael Dyer"/>
        <s v="Anna Piper"/>
        <s v="Diana McGrath"/>
        <s v="Olivia Chapman"/>
        <s v="Alan Grant"/>
        <s v="Penelope Anderson"/>
        <s v="Paul Baker"/>
        <s v="Sean Abraham"/>
        <s v="Theresa Grant"/>
        <s v="Grace Brown"/>
        <s v="Hannah Churchill"/>
        <s v="Gordon White"/>
        <s v="Chloe Avery"/>
        <s v="Brian Burgess"/>
        <s v="Amy Watson"/>
        <s v="Diane Newman"/>
        <s v="Owen Ball"/>
        <s v="Carol Lee"/>
        <s v="Austin Russell"/>
        <s v="Michael Langdon"/>
        <s v="Eric Payne"/>
        <s v="Trevor Harris"/>
        <s v="Richard McDonald"/>
        <s v="Bella Smith"/>
        <s v="Rachel Bailey"/>
        <s v="Emily Alsop"/>
        <s v="William Harris"/>
        <s v="Zoe Hemmings"/>
        <s v="Alexandra Greene"/>
        <s v="Victoria Greene"/>
        <s v="Leonard Fisher"/>
        <s v="Trevor Skinner"/>
        <s v="Julian Peake"/>
        <s v="Caroline Walker"/>
        <s v="Joshua Peake"/>
        <s v="Andrea MacDonald"/>
        <s v="Jason Thomson"/>
        <s v="Joan Clarkson"/>
        <s v="Richard Black"/>
        <s v="Jennifer Mitchell"/>
        <s v="James McGrath"/>
        <s v="Liam Ogden"/>
        <s v="Faith Harris"/>
        <s v="Cameron Young"/>
        <s v="Eric Hemmings"/>
        <s v="Dominic Kerr"/>
        <s v="Cameron Jones"/>
        <s v="William Gibson"/>
        <s v="Joan Mitchell"/>
        <s v="Penelope Henderson"/>
        <s v="Vanessa Manning"/>
        <s v="Joanne Davies"/>
        <s v="Michelle Lyman"/>
        <s v="Ryan Ellison"/>
        <s v="Deirdre Rampling"/>
        <s v="Leah Simpson"/>
        <s v="Tracey MacLeod"/>
        <s v="Peter Young"/>
        <s v="Carl Abraham"/>
        <s v="Matt Ross"/>
        <s v="Trevor Bell"/>
        <s v="Luke Grant"/>
        <s v="Michelle Ball"/>
        <s v="Liam Mackenzie"/>
        <s v="Joe Parsons"/>
        <s v="Simon Lee"/>
        <s v="Alan Howard"/>
        <s v="Austin Turner"/>
        <s v="Nicholas Coleman"/>
        <s v="Jane Forsyth"/>
        <s v="Claire Buckland"/>
        <s v="Faith Vance"/>
        <s v="Rebecca Poole"/>
        <s v="Diana MacLeod"/>
        <s v="Amelia Skinner"/>
        <s v="Frank Brown"/>
        <s v="Gavin Young"/>
        <s v="Nathan Pullman"/>
        <s v="Luke Hart"/>
        <s v="Austin Hemmings"/>
        <s v="Warren Underwood"/>
        <s v="Sean McDonald"/>
        <s v="Samantha Grant"/>
        <s v="Irene Oliver"/>
        <s v="Sam Parr"/>
        <s v="Sebastian Davidson"/>
        <s v="Blake Dickens"/>
        <s v="Keith Young"/>
        <s v="Chloe Forsyth"/>
        <s v="Brian North"/>
        <s v="Steven Brown"/>
        <s v="Trevor Hunter"/>
        <s v="Leah Rees"/>
        <s v="Sophie Davies"/>
        <s v="Zoe Young"/>
        <s v="Kylie Chapman"/>
        <s v="Leonard Black"/>
        <s v="Cameron Underwood"/>
        <s v="Madeleine Fraser"/>
        <s v="Thomas Langdon"/>
        <s v="Emily Thomson"/>
        <s v="Melanie Clark"/>
        <s v="Amanda Ball"/>
        <s v="Karen Reid"/>
        <s v="Lucas Mackay"/>
        <s v="Joseph Mills"/>
        <s v="Diana Payne"/>
        <s v="Jane Lewis"/>
        <s v="William Peake"/>
        <s v="Lauren Tucker"/>
        <s v="Molly Langdon"/>
        <s v="Owen Robertson"/>
        <s v="Julia Roberts"/>
        <s v="Victor Sutherland"/>
        <s v="Joan Blake"/>
        <s v="Brandon Anderson"/>
        <s v="Chloe Rampling"/>
        <s v="Jason Berry"/>
        <s v="Julian Springer"/>
        <s v="Megan Churchill"/>
        <s v="Andrea Churchill"/>
        <s v="Evan Kerr"/>
        <s v="Lily Hudson"/>
        <s v="Ian Terry"/>
        <s v="Jason Pullman"/>
        <s v="Kimberly Oliver"/>
        <s v="Angela White"/>
        <s v="Nicholas Clarkson"/>
        <s v="Natalie Vaughan"/>
        <s v="Amelia Parsons"/>
        <s v="Steven Bond"/>
        <s v="Lauren May"/>
        <s v="Jake Jones"/>
        <s v="Julian Gray"/>
        <s v="Sam Carr"/>
        <s v="Nathan Vaughan"/>
        <s v="Jennifer Blake"/>
        <s v="Anne Nolan"/>
        <s v="Anna Wright"/>
        <s v="Andrew Oliver"/>
        <s v="Felicity Arnold"/>
        <s v="Andrea Sutherland"/>
        <s v="Victor Thomson"/>
        <s v="Abigail Ogden"/>
        <s v="Jason Walsh"/>
        <s v="Wendy Gill"/>
        <s v="Evan Dickens"/>
        <s v="Abigail Underwood"/>
        <s v="Rachel Lee"/>
        <s v="Justin Marshall"/>
        <s v="Wendy Hamilton"/>
        <s v="Jasmine Dyer"/>
        <s v="Alison James"/>
        <s v="Lisa Mackay"/>
        <s v="Gavin Forsyth"/>
        <s v="Ryan Carr"/>
        <s v="Sonia Vance"/>
        <s v="Bella Parsons"/>
        <s v="Phil Wallace"/>
        <s v="Jacob Lee"/>
        <s v="Chloe Mackenzie"/>
        <s v="Carolyn Pullman"/>
        <s v="Gavin Hardacre"/>
        <s v="Trevor Mitchell"/>
        <s v="Heather Black"/>
        <s v="Carolyn Hart"/>
        <s v="Andrew MacDonald"/>
        <s v="Lucas Cornish"/>
        <s v="Brandon Knox"/>
        <s v="Dan Cameron"/>
        <s v="Kylie McLean"/>
        <s v="Alan Ogden"/>
        <s v="Jason Parr"/>
        <s v="Blake Churchill"/>
        <s v="Theresa Tucker"/>
        <s v="Angela Sharp"/>
        <s v="Nicola Paige"/>
        <s v="Mary Greene"/>
        <s v="Ruth Paige"/>
        <s v="Tracey Pullman"/>
        <s v="Michael Abraham"/>
        <s v="Una Short"/>
        <s v="Bernadette Dowd"/>
        <s v="Adam Dyer"/>
        <s v="Jan Sanderson"/>
        <s v="Mary Graham"/>
        <s v="Lucas Avery"/>
        <s v="Emily Piper"/>
        <s v="Fiona Allan"/>
        <s v="Christopher Wright"/>
        <s v="Emily Reid"/>
        <s v="Yvonne Edmunds"/>
        <s v="Tim Jones"/>
        <s v="Eric MacLeod"/>
        <s v="Sally Bell"/>
        <s v="Leonard Lee"/>
        <s v="Colin Stewart"/>
        <s v="Sally Cornish"/>
        <s v="Grace Ogden"/>
        <s v="Adrian Vaughan"/>
        <s v="Blake Roberts"/>
        <s v="Virginia Clark"/>
        <s v="Sean Dyer"/>
        <s v="Olivia Duncan"/>
        <s v="Nathan Campbell"/>
        <s v="Harry Walsh"/>
        <s v="Ian Hill"/>
        <s v="Emily Henderson"/>
        <s v="Stephen King"/>
        <s v="Rebecca Lyman"/>
        <s v="Jennifer Rampling"/>
        <s v="Andrea Ross"/>
        <s v="Christian Hemmings"/>
        <s v="Alan Brown"/>
        <s v="Austin McGrath"/>
        <s v="Kevin Hudson"/>
        <s v="Steven Cornish"/>
        <s v="Grace Chapman"/>
        <s v="Lucas Abraham"/>
        <s v="Eric Glover"/>
        <s v="Warren Hamilton"/>
        <s v="Matt Hamilton"/>
        <s v="Leonard May"/>
        <s v="Michael Forsyth"/>
        <s v="Bella Ball"/>
        <s v="Penelope May"/>
        <s v="Justin Dowd"/>
        <s v="Donna Wallace"/>
        <s v="Harry Reid"/>
        <s v="Lucas Rees"/>
        <s v="Kevin Gill"/>
        <s v="Dominic Oliver"/>
        <s v="Connor McDonald"/>
        <s v="Joshua Henderson"/>
        <s v="Donna Chapman"/>
        <s v="Carol Blake"/>
        <s v="Evan Payne"/>
        <s v="Charles Hughes"/>
        <s v="Amanda Paige"/>
        <s v="Jasmine Kerr"/>
        <s v="Diane Oliver"/>
        <s v="Edward Scott"/>
        <s v="Diane Clarkson"/>
        <s v="Dan Gill"/>
        <s v="Joseph Johnston"/>
        <s v="Natalie Tucker"/>
        <s v="Victor Miller"/>
        <s v="Caroline Lyman"/>
        <s v="Yvonne Piper"/>
        <s v="Peter Mackenzie"/>
        <s v="Chloe Sharp"/>
        <s v="Nathan Morgan"/>
        <s v="Karen Glover"/>
        <s v="Gordon Slater"/>
        <s v="Una Ball"/>
        <s v="Emma Turner"/>
        <s v="Jennifer Graham"/>
        <s v="Grace Hemmings"/>
        <s v="Tracey Edmunds"/>
        <s v="Heather Graham"/>
        <s v="Rebecca Kerr"/>
        <s v="Lisa Walsh"/>
        <s v="Joanne Randall"/>
        <s v="Alan Watson"/>
        <s v="Heather Brown"/>
        <s v="Phil Gray"/>
        <s v="Liam Nolan"/>
        <s v="Eric Cameron"/>
        <s v="Dominic Hart"/>
        <s v="Anthony Cornish"/>
        <s v="Ruth Poole"/>
        <s v="Nathan Ince"/>
        <s v="John Welch"/>
        <s v="Keith Simpson"/>
        <s v="Jason Murray"/>
        <s v="Rebecca Vaughan"/>
        <s v="Carl Martin"/>
        <s v="Stephanie Ince"/>
        <s v="Lily North"/>
        <s v="Pippa Coleman"/>
        <s v="Samantha Ross"/>
        <s v="Diana Hodges"/>
        <s v="Lily Vaughan"/>
        <s v="Jacob Wilkins"/>
        <s v="Sebastian Simpson"/>
        <s v="Joan Springer"/>
        <s v="Abigail Fraser"/>
        <s v="Jane Scott"/>
        <s v="Richard Pullman"/>
        <s v="Carolyn Churchill"/>
        <s v="Michelle Black"/>
        <s v="Blake Newman"/>
        <s v="Anna Oliver"/>
        <s v="Jacob Edmunds"/>
        <s v="Caroline Robertson"/>
        <s v="Michael Ogden"/>
        <s v="Cameron Watson"/>
        <s v="Dominic Langdon"/>
        <s v="Molly Campbell"/>
        <s v="Trevor Churchill"/>
        <s v="Connor Hamilton"/>
        <s v="Heather Jones"/>
        <s v="Neil McDonald"/>
        <s v="Kylie Mackenzie"/>
        <s v="Dylan Berry"/>
        <s v="Jessica Ross"/>
        <s v="Lily White"/>
        <s v="Joan Oliver"/>
        <s v="Faith Dowd"/>
        <s v="Mary North"/>
        <s v="Irene MacLeod"/>
        <s v="Sally Wilkins"/>
        <s v="Rebecca Clarkson"/>
        <s v="Audrey Ince"/>
        <s v="Brandon Johnston"/>
        <s v="Colin Fisher"/>
        <s v="Colin Wallace"/>
        <s v="Penelope Grant"/>
        <s v="Anna Campbell"/>
        <s v="Alexander Peake"/>
        <s v="Sebastian Greene"/>
        <s v="Deirdre Paterson"/>
        <s v="Simon Ball"/>
        <s v="Piers Quinn"/>
        <s v="Boris Paige"/>
        <s v="Gavin Harris"/>
        <s v="Alison Hudson"/>
        <s v="Kylie Morrison"/>
        <s v="Rose Robertson"/>
        <s v="Wendy Hardacre"/>
        <s v="Nicola May"/>
        <s v="Matt North"/>
        <s v="Lucas Short"/>
        <s v="Cameron Blake"/>
        <s v="Charles Gibson"/>
        <s v="Jessica McGrath"/>
        <s v="Keith May"/>
        <s v="Jonathan Kelly"/>
        <s v="Jason Piper"/>
        <s v="Lauren Bond"/>
        <s v="Brandon Morgan"/>
        <s v="Rebecca MacLeod"/>
        <s v="Kevin Bailey"/>
        <s v="Lily Underwood"/>
        <s v="Ruth Brown"/>
        <s v="Zoe Clarkson"/>
        <s v="Rachel Ince"/>
        <s v="Jessica Morgan"/>
        <s v="Yvonne Dickens"/>
        <s v="Owen Fisher"/>
        <s v="Brandon MacDonald"/>
        <s v="Yvonne Hart"/>
        <s v="Andrew Cornish"/>
        <s v="Dominic Morrison"/>
        <s v="Ryan White"/>
        <s v="Simon Black"/>
        <s v="Hannah Oliver"/>
        <s v="Oliver Scott"/>
        <s v="Jason Nash"/>
        <s v="Christian Sharp"/>
        <s v="Sue MacLeod"/>
        <s v="Keith Underwood"/>
        <s v="Wanda Bell"/>
        <s v="Megan Buckland"/>
        <s v="Sonia Slater"/>
        <s v="Theresa Mathis"/>
        <s v="Samantha Clarkson"/>
        <s v="Ruth Gibson"/>
        <s v="Tracey Gray"/>
        <s v="Virginia Hodges"/>
        <s v="Sonia Rees"/>
        <s v="Boris Simpson"/>
        <s v="Sam Ellison"/>
        <s v="Samson James"/>
        <s v="Carolyn Harris"/>
        <s v="Benjamin Newman"/>
        <s v="Donna Skinner"/>
        <s v="Fiona Buckland"/>
        <s v="Chloe Miller"/>
        <s v="Caroline Dyer"/>
        <s v="Michael Bell"/>
        <s v="John Buckland"/>
        <s v="Matt Miller"/>
        <s v="John Hemmings"/>
        <s v="Blake Cornish"/>
        <s v="Gavin Sanderson"/>
        <s v="Peter Dickens"/>
        <s v="Fiona Wright"/>
        <s v="Irene Gill"/>
        <s v="Vanessa McLean"/>
        <s v="Amelia Fraser"/>
        <s v="Amy Coleman"/>
        <s v="Charles Rampling"/>
        <s v="Matt McGrath"/>
        <s v="Cameron Rampling"/>
        <s v="Heather Davies"/>
        <s v="Nicholas Mackenzie"/>
        <s v="Penelope North"/>
        <s v="Robert Howard"/>
        <s v="Stephanie Avery"/>
        <s v="Bernadette Cornish"/>
        <s v="Elizabeth Churchill"/>
        <s v="Diana McDonald"/>
        <s v="Tim Hunter"/>
        <s v="Ryan Springer"/>
        <s v="Alison Cornish"/>
        <s v="Pippa Mathis"/>
        <s v="Fiona Parr"/>
        <s v="Justin Chapman"/>
        <s v="Frank Simpson"/>
        <s v="Amelia Bower"/>
        <s v="Anna Howard"/>
        <s v="Kevin Parsons"/>
        <s v="Paul Marshall"/>
        <s v="Joshua Hart"/>
        <s v="Charles Arnold"/>
        <s v="Joan Fisher"/>
        <s v="Lauren Marshall"/>
        <s v="Kevin Gibson"/>
        <s v="Rose Davies"/>
        <s v="Christian Ross"/>
        <s v="John Springer"/>
        <s v="Emily Hodges"/>
        <s v="Maria Lawrence"/>
        <s v="Matt Parsons"/>
        <s v="Edward Mills"/>
        <s v="Andrea Wright"/>
        <s v="Joe Russell"/>
        <s v="Ryan May"/>
        <s v="Edward Hart"/>
        <s v="Sarah Blake"/>
        <s v="Adam Mills"/>
        <s v="Carl Kerr"/>
        <s v="Owen Morrison"/>
        <s v="Felicity Black"/>
        <s v="Ruth Rees"/>
        <s v="Sam Murray"/>
        <s v="Connor Dickens"/>
        <s v="Elizabeth Bond"/>
        <s v="Ava Piper"/>
        <s v="Madeleine Sharp"/>
        <s v="Angela Howard"/>
        <s v="Carolyn Manning"/>
        <s v="Kimberly Vance"/>
        <s v="Ava Henderson"/>
        <s v="Sebastian MacDonald"/>
        <s v="Angela Short"/>
        <s v="Christian Davidson"/>
        <s v="Jan Gill"/>
        <s v="Lucas Lawrence"/>
        <s v="Heather Rees"/>
        <s v="Karen Grant"/>
        <s v="Yvonne Wilson"/>
        <s v="Alison Johnston"/>
        <s v="Paul Allan"/>
        <s v="Brian Baker"/>
        <s v="Brian Hunter"/>
        <s v="Samantha Pullman"/>
        <s v="Eric Welch"/>
        <s v="Tim Graham"/>
        <s v="Audrey Randall"/>
        <s v="Kimberly Coleman"/>
        <s v="Wendy Parr"/>
        <s v="Julia Chapman"/>
        <s v="Hannah Short"/>
        <s v="Sarah Marshall"/>
        <s v="David Knox"/>
        <s v="Evan Hart"/>
        <s v="Evan Hughes"/>
        <s v="Madeleine Wilson"/>
        <s v="Faith Sutherland"/>
        <s v="Benjamin Hill"/>
        <s v="Steven Taylor"/>
        <s v="Lily Springer"/>
        <s v="Kevin Nolan"/>
        <s v="Matt Short"/>
        <s v="Gordon Ball"/>
        <s v="Cameron Short"/>
        <s v="Amelia Hughes"/>
        <s v="Alexander Edmunds"/>
        <s v="Grace Scott"/>
        <s v="Abigail Harris"/>
        <s v="Jason Butler"/>
        <s v="Isaac Lambert"/>
        <s v="Dominic Randall"/>
        <s v="Austin Ball"/>
        <s v="Gavin Terry"/>
        <s v="Joshua Nash"/>
        <s v="Jason McDonald"/>
        <s v="Lisa Buckland"/>
        <s v="Stephen Glover"/>
        <s v="Blake Hudson"/>
        <s v="Edward Martin"/>
        <s v="Jake Peters"/>
        <s v="Peter McLean"/>
        <s v="Jasmine Burgess"/>
        <s v="Brian Gibson"/>
        <s v="Tracey Grant"/>
        <s v="Alexander Mills"/>
        <s v="Eric Sharp"/>
        <s v="Carol Hart"/>
        <s v="Phil Murray"/>
        <s v="Michael Cameron"/>
        <s v="Benjamin Roberts"/>
        <s v="Megan Mathis"/>
        <s v="Jack Young"/>
        <s v="Owen Terry"/>
        <s v="Kevin Forsyth"/>
        <s v="Bernadette Allan"/>
        <s v="Abigail Oliver"/>
        <s v="Colin Newman"/>
        <s v="Ryan Murray"/>
        <s v="Emma Cameron"/>
        <s v="Amy Welch"/>
        <s v="Jason Powell"/>
        <s v="Matt MacDonald"/>
        <s v="Sebastian Mackenzie"/>
        <s v="Carol Clarkson"/>
        <s v="Abigail Gibson"/>
        <s v="Owen Tucker"/>
        <s v="Diana Bower"/>
        <s v="Hannah Underwood"/>
        <s v="Harry Martin"/>
        <s v="Megan Ross"/>
        <s v="Lucas Dyer"/>
        <s v="Nathan Paterson"/>
        <s v="Sam Wilson"/>
        <s v="Gabrielle Poole"/>
        <s v="Joseph Buckland"/>
        <s v="Brian Langdon"/>
        <s v="Amanda Parsons"/>
        <s v="Lillian Walker"/>
        <s v="Eric Bower"/>
        <s v="Lucas Mackenzie"/>
        <s v="Felicity Butler"/>
        <s v="Lucas Gibson"/>
        <s v="Jennifer Hughes"/>
        <s v="Sophie Gill"/>
        <s v="Colin Sharp"/>
        <s v="Lisa Nolan"/>
        <s v="Jessica Lawrence"/>
        <s v="Jonathan Baker"/>
        <s v="Warren Knox"/>
        <s v="Charles Kerr"/>
        <s v="Stewart Rutherford"/>
        <s v="Karen Knox"/>
        <s v="Max Reid"/>
        <s v="Joshua Coleman"/>
        <s v="Sally MacDonald"/>
        <s v="Diane Henderson"/>
        <s v="Colin Campbell"/>
        <s v="Hannah Terry"/>
        <s v="Maria Murray"/>
        <s v="Sean Dowd"/>
        <s v="Fiona Bell"/>
        <s v="Rachel Springer"/>
        <s v="Stewart Rees"/>
        <s v="Elizabeth McDonald"/>
        <s v="Melanie Gray"/>
        <s v="Ian Avery"/>
        <s v="Phil Chapman"/>
        <s v="Katherine Berry"/>
        <s v="Thomas Martin"/>
        <s v="Dylan Walsh"/>
        <s v="Frank Chapman"/>
        <s v="Heather McLean"/>
        <s v="Luke Gray"/>
        <s v="James May"/>
        <s v="Audrey Berry"/>
        <s v="Jack Walsh"/>
        <s v="Piers Burgess"/>
        <s v="Owen Edmunds"/>
        <s v="Amy Miller"/>
        <s v="Bernadette Knox"/>
        <s v="Amy Glover"/>
        <s v="Boris Butler"/>
        <s v="Madeleine Avery"/>
        <s v="Nicholas Hudson"/>
        <s v="Theresa Bailey"/>
        <s v="Sue King"/>
        <s v="Wendy Turner"/>
        <s v="Owen Slater"/>
        <s v="Paul Peake"/>
        <s v="Ruth Chapman"/>
        <s v="Yvonne Mathis"/>
        <s v="Nathan Alsop"/>
        <s v="Brian Manning"/>
        <s v="Boris Cameron"/>
        <s v="Jennifer Newman"/>
        <s v="Melanie Henderson"/>
        <s v="Sam Lewis"/>
        <s v="Max Rees"/>
        <s v="Emma Pullman"/>
        <s v="Elizabeth James"/>
        <s v="Colin Mathis"/>
        <s v="Nicola Walsh"/>
        <s v="Leonard Churchill"/>
        <s v="Grace Walker"/>
        <s v="Vanessa Brown"/>
        <s v="Jack Piper"/>
        <s v="Julia Glover"/>
        <s v="Tracey Oliver"/>
        <s v="Jennifer Chapman"/>
        <s v="Faith Parsons"/>
        <s v="Jacob Hart"/>
        <s v="Elizabeth Arnold"/>
        <s v="Ava Underwood"/>
        <s v="Joshua MacLeod"/>
        <s v="Edward Turner"/>
        <s v="Diane Lee"/>
        <s v="Edward Kelly"/>
        <s v="Thomas Dyer"/>
        <s v="Megan Hardacre"/>
        <s v="Victor Clark"/>
        <s v="Joan Abraham"/>
        <s v="Gavin Springer"/>
        <s v="Megan Greene"/>
        <s v="Adrian Alsop"/>
        <s v="Alan Anderson"/>
        <s v="Stewart Scott"/>
        <s v="Sean Ince"/>
        <s v="Wendy Vaughan"/>
        <s v="Joan Metcalfe"/>
        <s v="Michelle Walker"/>
        <s v="Kevin White"/>
        <s v="Nathan Howard"/>
        <s v="Joseph Bailey"/>
        <s v="Abigail Mathis"/>
        <s v="Simon Churchill"/>
        <s v="Dylan Payne"/>
        <s v="Anne Edmunds"/>
        <s v="Deirdre Peters"/>
        <s v="Hannah McDonald"/>
        <s v="Christopher Berry"/>
        <s v="Cameron Ross"/>
        <s v="Blake Parsons"/>
        <s v="Sophie Ball"/>
        <s v="Justin Graham"/>
        <s v="Peter James"/>
        <s v="Alexandra King"/>
        <s v="James Ince"/>
        <s v="Anthony Gill"/>
        <s v="Alan Parr"/>
        <s v="Gavin Dickens"/>
        <s v="Sonia Coleman"/>
        <s v="Edward Oliver"/>
        <s v="Melanie Nash"/>
        <s v="Karen Gray"/>
        <s v="Fiona Vance"/>
        <s v="Simon Paterson"/>
        <s v="Molly Ball"/>
        <s v="Victoria Dowd"/>
        <s v="Diane Springer"/>
        <s v="Jane Nash"/>
        <s v="Emma Piper"/>
        <s v="Cameron Smith"/>
        <s v="Anne Fraser"/>
        <s v="Stephanie Mackay"/>
        <s v="Samantha Mackay"/>
        <s v="Kylie Payne"/>
        <s v="Olivia Turner"/>
        <s v="Audrey Hughes"/>
        <s v="Michael Smith"/>
        <s v="Amanda King"/>
        <s v="Jane Baker"/>
        <s v="Alison Piper"/>
        <s v="Jasmine May"/>
        <s v="Diana Randall"/>
        <s v="Boris Rees"/>
        <s v="Colin Walsh"/>
        <s v="Simon Brown"/>
        <s v="Amy Mathis"/>
        <s v="Christian Jackson"/>
        <s v="Isaac McDonald"/>
        <s v="Adrian Powell"/>
        <s v="Carolyn Mills"/>
        <s v="John Morgan"/>
        <s v="Jan Murray"/>
        <s v="Gordon Ferguson"/>
        <s v="Jan Robertson"/>
        <s v="Peter King"/>
        <s v="Boris McDonald"/>
        <s v="John Knox"/>
        <s v="Pippa Lee"/>
        <s v="Colin Lewis"/>
        <s v="Jacob Grant"/>
        <s v="Angela Lawrence"/>
        <s v="Alison Taylor"/>
        <s v="Brandon Walsh"/>
        <s v="Julian Langdon"/>
        <s v="Mary Reid"/>
        <s v="Christian Baker"/>
        <s v="Maria Hughes"/>
        <s v="Eric Tucker"/>
        <s v="John Anderson"/>
        <s v="Scott Gibson"/>
        <s v="Justin Baker"/>
        <s v="Lucas White"/>
        <s v="Isaac Fraser"/>
        <s v="Kylie Glover"/>
        <s v="Maria Welch"/>
        <s v="Sam Sutherland"/>
        <s v="John Cameron"/>
        <s v="Anne Lewis"/>
        <s v="Madeleine Payne"/>
        <s v="Anna Poole"/>
        <s v="Jessica Vance"/>
        <s v="Thomas Black"/>
        <s v="Gabrielle Wallace"/>
        <s v="Anthony Forsyth"/>
        <s v="Tim Baker"/>
        <s v="Jessica Wallace"/>
        <s v="Richard Hamilton"/>
        <s v="Felicity Payne"/>
        <s v="Katherine Kerr"/>
        <s v="Jason Wilson"/>
        <s v="Ella Henderson"/>
        <s v="Andrea Rampling"/>
        <s v="Joe Ball"/>
        <s v="Jonathan Dickens"/>
        <s v="Lisa Lambert"/>
        <s v="Steven Morrison"/>
        <s v="Kimberly Mitchell"/>
        <s v="Austin Dickens"/>
        <s v="Charles McDonald"/>
        <s v="Sebastian Cameron"/>
        <s v="Dorothy Paige"/>
        <s v="John Poole"/>
        <s v="Phil Berry"/>
        <s v="Ian Hughes"/>
        <s v="Simon Parsons"/>
        <s v="Amy Fisher"/>
        <s v="Virginia Forsyth"/>
        <s v="Joshua Stewart"/>
        <s v="Jasmine Gray"/>
        <s v="Heather Hughes"/>
        <s v="Evan Ball"/>
        <s v="Fiona Miller"/>
        <s v="Rachel Hill"/>
        <s v="Luke Walsh"/>
        <s v="Evan Reid"/>
        <s v="Joshua Wilson"/>
        <s v="Kimberly Clark"/>
        <s v="Sally Greene"/>
        <s v="Wanda Tucker"/>
        <s v="Lucas Graham"/>
        <s v="Claire Kerr"/>
        <s v="Victor Lee"/>
        <s v="Luke Fisher"/>
        <s v="Joshua Abraham"/>
        <s v="Caroline Clark"/>
        <s v="Penelope Parr"/>
        <s v="Jonathan Allan"/>
        <s v="Gavin Metcalfe"/>
        <s v="Peter Lawrence"/>
        <s v="Katherine Stewart"/>
        <s v="Zoe Bell"/>
        <s v="Virginia Ferguson"/>
        <s v="Carl Paterson"/>
        <s v="Stewart Poole"/>
        <s v="Oliver Springer"/>
        <s v="John Payne"/>
        <s v="Rachel Skinner"/>
        <s v="Max Lee"/>
        <s v="Molly Coleman"/>
        <s v="Peter Campbell"/>
        <s v="Anthony Quinn"/>
        <s v="Emily Ince"/>
        <s v="David Mitchell"/>
        <s v="Owen Grant"/>
        <s v="Olivia Kelly"/>
        <s v="Eric North"/>
        <s v="Lucas Gill"/>
        <s v="Sarah Murray"/>
        <s v="Emma Campbell"/>
        <s v="Leah Roberts"/>
        <s v="James Chapman"/>
        <s v="Sebastian Brown"/>
        <s v="Alexandra Powell"/>
        <s v="Charles Alsop"/>
        <s v="Blake Peters"/>
        <s v="Joseph Henderson"/>
        <s v="Tim Thomson"/>
        <s v="Sonia Rutherford"/>
        <s v="Donna Allan"/>
        <s v="Donna Marshall"/>
        <s v="Amanda Young"/>
        <s v="Emily Clarkson"/>
        <s v="Deirdre Lewis"/>
        <s v="Anne Reid"/>
        <s v="Rachel Baker"/>
        <s v="Victoria Young"/>
        <s v="Molly Clark"/>
        <s v="Jason Lyman"/>
        <s v="Cameron Bower"/>
        <s v="Dan Alsop"/>
        <s v="Cameron Robertson"/>
        <s v="Andrew Wright"/>
        <s v="Alison Terry"/>
        <s v="Audrey Cameron"/>
        <s v="Brian Lee"/>
        <s v="Adam White"/>
        <s v="Owen Kerr"/>
        <s v="Alexander Nash"/>
        <s v="Felicity Ball"/>
        <s v="Anne Allan"/>
        <s v="Amy McDonald"/>
        <s v="Nicola Lee"/>
        <s v="Una Powell"/>
        <s v="Emily Avery"/>
        <s v="Amy Morgan"/>
        <s v="Sebastian Baker"/>
        <s v="Ruth Ince"/>
        <s v="Max Stewart"/>
        <s v="Irene Ferguson"/>
        <s v="Nicholas Allan"/>
        <s v="Oliver Jones"/>
        <s v="Ian Miller"/>
        <s v="Tracey Sharp"/>
        <s v="Joe Short"/>
        <s v="David Morrison"/>
        <s v="Nicola Hodges"/>
        <s v="Christopher Clark"/>
        <s v="Brian Morgan"/>
        <s v="Sean Parsons"/>
        <s v="Jack Fisher"/>
        <s v="Lily Reid"/>
        <s v="Boris Roberts"/>
        <s v="Julian Quinn"/>
        <s v="Gordon Ross"/>
        <s v="Harry Payne"/>
        <s v="Sophie Ince"/>
        <s v="Fiona Churchill"/>
        <s v="Matt Gibson"/>
        <s v="Victoria Arnold"/>
        <s v="Michael Russell"/>
        <s v="Jasmine Mitchell"/>
        <s v="Adrian Hudson"/>
        <s v="Sue Rees"/>
        <s v="Lucas James"/>
        <s v="Madeleine Mills"/>
        <s v="Peter Quinn"/>
        <s v="Alison Allan"/>
        <s v="Maria Short"/>
        <s v="Donna Pullman"/>
        <s v="Claire Hudson"/>
        <s v="Alan Terry"/>
        <s v="Ian Manning"/>
        <s v="Bella Gibson"/>
        <s v="Amanda May"/>
        <s v="Piers Kerr"/>
        <s v="Yvonne Lambert"/>
        <s v="Audrey Short"/>
        <s v="Grace Mills"/>
        <s v="Lucas Langdon"/>
        <s v="Fiona Edmunds"/>
        <s v="Megan Peake"/>
        <s v="Ryan Dyer"/>
        <s v="Dorothy Bell"/>
        <s v="Alexandra Butler"/>
        <s v="Rose Arnold"/>
        <s v="Piers Reid"/>
        <s v="Ava Vaughan"/>
        <s v="Chloe Robertson"/>
        <s v="Steven Grant"/>
        <s v="Tracey McDonald"/>
        <s v="Peter Pullman"/>
        <s v="Paul Lyman"/>
        <s v="Stephen Hardacre"/>
        <s v="Isaac Rutherford"/>
        <s v="Simon Sharp"/>
        <s v="Kevin Parr"/>
        <s v="Pippa Robertson"/>
        <s v="Molly Grant"/>
        <s v="Zoe Jackson"/>
        <s v="Jasmine Newman"/>
        <s v="Oliver Powell"/>
        <s v="Adam MacDonald"/>
        <s v="James White"/>
        <s v="Harry May"/>
        <s v="Diana Terry"/>
        <s v="Tim Greene"/>
        <s v="Edward Pullman"/>
        <s v="Joanne Burgess"/>
        <s v="Anna James"/>
        <s v="Boris Graham"/>
        <s v="Zoe Johnston"/>
        <s v="Peter Sanderson"/>
        <s v="Jacob Bell"/>
        <s v="Harry Powell"/>
        <s v="Lucas Newman"/>
        <s v="Dan Peake"/>
        <s v="Deirdre Jackson"/>
        <s v="Abigail Skinner"/>
        <s v="Mary Robertson"/>
        <s v="Olivia Hudson"/>
        <s v="Leonard Hodges"/>
        <s v="Sarah Morrison"/>
        <s v="Alexander Hill"/>
        <s v="Alexander Ferguson"/>
        <s v="Ruth Peters"/>
        <s v="Jane Burgess"/>
        <s v="Alexandra Hill"/>
        <s v="Joshua Carr"/>
        <s v="Piers Jones"/>
        <s v="Abigail Smith"/>
        <s v="Penelope Pullman"/>
        <s v="Alexandra Forsyth"/>
        <s v="Owen Churchill"/>
        <s v="Heather Quinn"/>
        <s v="Richard Avery"/>
        <s v="Sarah Hardacre"/>
        <s v="Ava White"/>
        <s v="Claire Dickens"/>
        <s v="Richard Nash"/>
        <s v="Heather Abraham"/>
        <s v="Carolyn Lewis"/>
        <s v="Michelle Gibson"/>
        <s v="Anthony Glover"/>
        <s v="Cameron Chapman"/>
        <s v="Gavin Jones"/>
        <s v="Jake Ellison"/>
        <s v="Abigail Ferguson"/>
        <s v="Carolyn Ellison"/>
        <s v="Deirdre Clarkson"/>
        <s v="Warren Edmunds"/>
        <s v="Evan Grant"/>
        <s v="Brandon Miller"/>
        <s v="Carl Ferguson"/>
        <s v="Keith Slater"/>
        <s v="Jan Randall"/>
        <s v="Diane Tucker"/>
        <s v="Piers Ross"/>
        <s v="Samantha Wilkins"/>
        <s v="Faith Berry"/>
        <s v="Diane McGrath"/>
        <s v="Piers Gray"/>
        <s v="Zoe Welch"/>
        <s v="Hannah Russell"/>
        <s v="Fiona Clarkson"/>
        <s v="Sue Watson"/>
        <s v="Stewart Short"/>
        <s v="Dan Lawrence"/>
        <s v="David Lyman"/>
        <s v="Isaac Hamilton"/>
        <s v="Kylie McDonald"/>
        <s v="Wendy Mitchell"/>
        <s v="Bella Avery"/>
        <s v="William Wilkins"/>
        <s v="William Sanderson"/>
        <s v="Oliver Davidson"/>
        <s v="Stephen Lewis"/>
        <s v="Leah Gibson"/>
        <s v="Faith McDonald"/>
        <s v="Leonard Ferguson"/>
        <s v="Jake Clark"/>
        <s v="Ian Kerr"/>
        <s v="Amelia Mathis"/>
        <s v="Nicholas King"/>
        <s v="Blake Young"/>
        <s v="Olivia Dyer"/>
        <s v="Heather Johnston"/>
        <s v="Carolyn Robertson"/>
        <s v="Justin Sanderson"/>
        <s v="John Hughes"/>
        <s v="Ian Powell"/>
        <s v="Karen Oliver"/>
        <s v="Kimberly Bond"/>
        <s v="Vanessa Parsons"/>
        <s v="Rose Lewis"/>
        <s v="Samantha Walker"/>
        <s v="Piers Simpson"/>
        <s v="Gavin Lyman"/>
        <s v="Andrew Tucker"/>
        <s v="Penelope Rampling"/>
        <s v="Christopher Mackenzie"/>
        <s v="Rose Glover"/>
        <s v="Simon Cornish"/>
        <s v="Luke James"/>
        <s v="Amelia Fisher"/>
        <s v="Evan Arnold"/>
        <s v="Peter Peters"/>
        <s v="Paul Langdon"/>
        <s v="Nicholas Hunter"/>
        <s v="Heather King"/>
        <s v="Brandon Terry"/>
        <s v="Zoe Miller"/>
        <s v="Liam Paterson"/>
        <s v="Joseph Davies"/>
        <s v="Frank Cornish"/>
        <s v="Rebecca Simpson"/>
        <s v="Gordon Stewart"/>
        <s v="Trevor Parsons"/>
        <s v="Edward MacDonald"/>
        <s v="Carl Lyman"/>
        <s v="Julian Lambert"/>
        <s v="Ian Wilson"/>
        <s v="Stephen Marshall"/>
        <s v="Neil Gray"/>
        <s v="Karen Walker"/>
        <s v="Justin Carr"/>
        <s v="Stephanie Smith"/>
        <s v="Jennifer Sanderson"/>
        <s v="Fiona Ferguson"/>
        <s v="Alison Nash"/>
        <s v="Sally Churchill"/>
        <s v="Phil Powell"/>
        <s v="Theresa Ferguson"/>
        <s v="Simon Gray"/>
        <s v="Carolyn Chapman"/>
        <s v="Grace Davidson"/>
        <s v="Leonard Paige"/>
        <s v="Amy McGrath"/>
        <s v="Carolyn Cornish"/>
        <s v="Deirdre Coleman"/>
        <s v="Adrian Ross"/>
        <s v="Michael Roberts"/>
        <s v="Dylan Chapman"/>
        <s v="Sue Gill"/>
        <s v="Jan Blake"/>
        <s v="Simon Baker"/>
        <s v="Steven Wright"/>
        <s v="Jonathan MacDonald"/>
        <s v="Dominic Cornish"/>
        <s v="Dylan Lee"/>
        <s v="Jane Wright"/>
        <s v="Kevin Rees"/>
        <s v="Felicity Oliver"/>
        <s v="Evan Walker"/>
        <s v="Amelia Short"/>
        <s v="Adrian Dowd"/>
        <s v="Donna Butler"/>
        <s v="Lauren Russell"/>
        <s v="Joseph Lee"/>
        <s v="Christopher Edmunds"/>
        <s v="Katherine Smith"/>
        <s v="Bella Bailey"/>
        <s v="Chloe Roberts"/>
        <s v="Warren Avery"/>
        <s v="Amy Howard"/>
        <s v="Julia Newman"/>
        <s v="William Vance"/>
        <s v="Deirdre James"/>
        <s v="Leonard Jones"/>
        <s v="Tim Reid"/>
        <s v="Natalie Welch"/>
        <s v="Adam Duncan"/>
        <s v="Virginia Jones"/>
        <s v="Leonard Mackenzie"/>
        <s v="Neil Wright"/>
        <s v="Boris Terry"/>
        <s v="Jessica Peake"/>
        <s v="Evan Paige"/>
        <s v="Kevin Hill"/>
        <s v="Sam Campbell"/>
        <s v="Irene Rees"/>
        <s v="William Glover"/>
        <s v="Anna Reid"/>
        <s v="Neil Robertson"/>
        <s v="Austin Vance"/>
        <s v="Richard North"/>
        <s v="Anna Scott"/>
        <s v="Trevor Campbell"/>
        <s v="Alexander Springer"/>
        <s v="Neil Lawrence"/>
        <s v="Vanessa Miller"/>
        <s v="Mary Peters"/>
        <s v="Audrey Jones"/>
        <s v="Victor Cameron"/>
        <s v="Leonard Thomson"/>
        <s v="Joshua Smith"/>
        <s v="Christian Hudson"/>
        <s v="Leonard James"/>
        <s v="Keith Graham"/>
        <s v="John Scott"/>
        <s v="Wanda Peake"/>
        <s v="Harry Burgess"/>
        <s v="Tim Turner"/>
        <s v="Connor Fisher"/>
        <s v="Ryan Piper"/>
        <s v="Alan Pullman"/>
        <s v="Rose Parsons"/>
        <s v="Carl Mills"/>
        <s v="Matt Davies"/>
        <s v="Zoe Vaughan"/>
        <s v="Phil Carr"/>
        <s v="Hans Dickens"/>
        <s v="Deirdre Payne"/>
        <s v="Sebastian Welch"/>
        <s v="Kevin Glover"/>
        <s v="Wanda Fisher"/>
        <s v="Julian Blake"/>
        <s v="Dominic Parr"/>
        <s v="Warren Gill"/>
        <s v="Evan Sharp"/>
        <s v="John Forsyth"/>
        <s v="Colin Lambert"/>
        <s v="Sonia Hughes"/>
        <s v="Julia Campbell"/>
        <s v="Donna Johnston"/>
        <s v="Luke Wilkins"/>
        <s v="Sally Bond"/>
        <s v="Richard Mackay"/>
        <s v="Luke Mitchell"/>
        <s v="Matt Fraser"/>
        <s v="Mary Churchill"/>
        <s v="Adrian Edmunds"/>
        <s v="Heather Fisher"/>
        <s v="Richard Hemmings"/>
        <s v="Rebecca Jackson"/>
        <s v="Angela Berry"/>
        <s v="Amanda Henderson"/>
        <s v="Nicholas Graham"/>
        <s v="Elizabeth Clarkson"/>
        <s v="Wendy Skinner"/>
        <s v="Lily Davies"/>
        <s v="Amy Hill"/>
        <s v="Bernadette Watson"/>
        <s v="Lillian Hunter"/>
        <s v="Leonard Mills"/>
        <s v="Katherine Avery"/>
        <s v="Dominic Black"/>
        <s v="Emma Fraser"/>
        <s v="Yvonne Ellison"/>
        <s v="Eric Oliver"/>
        <s v="Samantha Avery"/>
        <s v="Rose McGrath"/>
        <s v="Liam Clark"/>
        <s v="Grace Hill"/>
        <s v="Kevin Howard"/>
        <s v="Michael Terry"/>
        <s v="Alan Campbell"/>
        <s v="Tracey Thomson"/>
        <s v="Jack Kerr"/>
        <s v="Joshua James"/>
        <s v="Brian Arnold"/>
        <s v="Caroline Churchill"/>
        <s v="Vanessa Hunter"/>
        <s v="Sam Russell"/>
        <s v="Richard Dowd"/>
        <s v="Joanne Walker"/>
        <s v="Warren Lee"/>
        <s v="Warren Parr"/>
        <s v="Harry Nolan"/>
        <s v="William Mitchell"/>
        <s v="Andrew Skinner"/>
        <s v="Julia Alsop"/>
        <s v="Brian Mackay"/>
        <s v="Jacob Mathis"/>
        <s v="Sean Springer"/>
        <s v="Benjamin Ince"/>
        <s v="Victor Avery"/>
        <s v="Nicola Blake"/>
        <s v="Diana Ross"/>
        <s v="Jennifer Forsyth"/>
        <s v="Angela Paterson"/>
        <s v="Emily King"/>
        <s v="Adrian Terry"/>
        <s v="Gordon Russell"/>
        <s v="Pippa Nash"/>
        <s v="Joseph Rees"/>
        <s v="Boris Gray"/>
        <s v="Melanie Short"/>
        <s v="Katherine Grant"/>
        <s v="Gordon Fraser"/>
        <s v="Matt Graham"/>
        <s v="Jessica Tucker"/>
        <s v="John Henderson"/>
        <s v="Colin Johnston"/>
        <s v="Justin Piper"/>
        <s v="John Abraham"/>
        <s v="James Wilkins"/>
        <s v="Andrea Forsyth"/>
        <s v="Joshua Black"/>
        <s v="Jan White"/>
        <s v="Penelope Parsons"/>
        <s v="Diane Black"/>
        <s v="Lily Clarkson"/>
        <s v="Christian McLean"/>
        <s v="Sonia Bower"/>
        <s v="Dylan Mathis"/>
        <s v="Ella Langdon"/>
        <s v="Alan Fraser"/>
        <s v="James Marshall"/>
        <s v="Julian Hunter"/>
        <s v="Grace MacDonald"/>
        <s v="Jason Young"/>
        <s v="Alan Walker"/>
        <s v="Frank Parr"/>
        <s v="Joanne King"/>
        <s v="Richard Kelly"/>
        <s v="Samantha Edmunds"/>
        <s v="Jake Mathis"/>
        <s v="Gavin Nash"/>
        <s v="Wendy Morrison"/>
        <s v="Julia McDonald"/>
        <s v="Alexandra Henderson"/>
        <s v="Lauren Lyman"/>
        <s v="Melanie Rees"/>
        <s v="Paul Hemmings"/>
        <s v="Blake Vance"/>
        <s v="Paul Mackay"/>
        <s v="Christopher Davies"/>
        <s v="Simon King"/>
        <s v="Lauren Skinner"/>
        <s v="Amy Jones"/>
        <s v="Dorothy Rutherford"/>
        <s v="Tim Carr"/>
        <s v="Katherine Dyer"/>
        <s v="Joseph Watson"/>
        <s v="Bernadette May"/>
        <s v="Colin Russell"/>
        <s v="Andrew MacLeod"/>
        <s v="Emma Lewis"/>
        <s v="Heather Watson"/>
        <s v="William Sutherland"/>
        <s v="Alexander Bell"/>
        <s v="Julian Jones"/>
        <s v="Jessica Sharp"/>
        <s v="Samantha Knox"/>
        <s v="Ella Watson"/>
        <s v="Jasmine Vaughan"/>
        <s v="Rebecca Ross"/>
        <s v="Neil Chapman"/>
        <s v="Sally Graham"/>
        <s v="Ruth Churchill"/>
        <s v="Grace Campbell"/>
        <s v="Bernadette Forsyth"/>
        <s v="Simon Henderson"/>
        <s v="Adrian Wright"/>
        <s v="Deirdre Morgan"/>
        <s v="Jack Lambert"/>
        <s v="Keith Edmunds"/>
        <s v="Deirdre Underwood"/>
        <s v="Stephanie Cornish"/>
        <s v="Julian Thomson"/>
        <s v="Eric Slater"/>
        <s v="Natalie Bower"/>
        <s v="Dylan Hughes"/>
        <s v="Kevin Springer"/>
        <s v="Adam Bailey"/>
        <s v="Karen Tucker"/>
        <s v="Stewart Anderson"/>
        <s v="Robert Lyman"/>
        <s v="Matt Abraham"/>
        <s v="Abigail Hodges"/>
        <s v="Dylan Marshall"/>
        <s v="Rachel Dowd"/>
        <s v="Victor Mathis"/>
        <s v="John Hamilton"/>
        <s v="Connor White"/>
        <s v="Peter Henderson"/>
        <s v="Jonathan North"/>
        <s v="Carolyn Arnold"/>
        <s v="Stephen Parr"/>
        <s v="Jonathan Brown"/>
        <s v="Sebastian Langdon"/>
        <s v="Jane Quinn"/>
        <s v="Paul Paterson"/>
        <s v="Anna Murray"/>
        <s v="Amy Kerr"/>
        <s v="Simon Buckland"/>
        <s v="Stephen Poole"/>
        <s v="Austin Paterson"/>
        <s v="Brian Simpson"/>
        <s v="Christopher Hart"/>
        <s v="Elizabeth Parr"/>
        <s v="Jan Avery"/>
        <s v="Oliver Roberts"/>
        <s v="Boris Hughes"/>
        <s v="Isaac Langdon"/>
        <s v="David Wright"/>
        <s v="Owen Scott"/>
        <s v="Emma Fisher"/>
        <s v="Benjamin McDonald"/>
        <s v="Brian Payne"/>
        <s v="Stephanie Nolan"/>
        <s v="Carol Ince"/>
        <s v="Caroline MacDonald"/>
        <s v="Leonard Ball"/>
        <s v="Brandon Howard"/>
        <s v="Sue Rutherford"/>
        <s v="Luke Hardacre"/>
        <s v="Adrian McDonald"/>
        <s v="Sue Baker"/>
        <s v="Keith Jones"/>
        <s v="Nicola Dyer"/>
        <s v="Mary White"/>
        <s v="Justin Langdon"/>
        <s v="Audrey Piper"/>
        <s v="Ruth Davies"/>
        <s v="Fiona Rees"/>
        <s v="Rachel Nolan"/>
        <s v="Ruth Kelly"/>
        <s v="Sean Mitchell"/>
        <s v="Andrew Bell"/>
        <s v="Carl Hemmings"/>
        <s v="Austin Lyman"/>
        <s v="Cameron Knox"/>
        <s v="Harry Morrison"/>
        <s v="Nathan Hudson"/>
        <s v="Michelle Powell"/>
        <s v="Jasmine Henderson"/>
        <s v="Alexander Walker"/>
        <s v="Grace Russell"/>
        <s v="Stewart Hughes"/>
        <s v="Karen May"/>
        <s v="Jan Hamilton"/>
        <s v="Dylan Bond"/>
        <s v="Fiona Piper"/>
        <s v="Joe Gibson"/>
        <s v="Olivia May"/>
        <s v="Tracey Mills"/>
        <s v="Benjamin Sanderson"/>
        <s v="Rebecca Vance"/>
        <s v="Diane Berry"/>
        <s v="Victoria Clarkson"/>
        <s v="Dominic Miller"/>
        <s v="Frank North"/>
        <s v="Jake Randall"/>
        <s v="John MacDonald"/>
        <s v="Ruth Mathis"/>
        <s v="Jane White"/>
        <s v="Jasmine Scott"/>
        <s v="Peter Metcalfe"/>
        <s v="Sam Anderson"/>
        <s v="Rose Berry"/>
        <s v="Austin Blake"/>
        <s v="Sean Hudson"/>
        <s v="Charles Avery"/>
        <s v="Lucas Piper"/>
        <s v="Alan Duncan"/>
        <s v="Natalie Graham"/>
        <s v="David Greene"/>
        <s v="Lily Hughes"/>
        <s v="Trevor Davidson"/>
        <s v="Dan Underwood"/>
        <s v="Penelope Coleman"/>
        <s v="Irene Alsop"/>
        <s v="John Lyman"/>
        <s v="Julian Mitchell"/>
        <s v="Carol Hill"/>
        <s v="Paul Martin"/>
        <s v="Keith Kelly"/>
        <s v="Stephen Murray"/>
        <s v="Karen White"/>
        <s v="Rachel Grant"/>
        <s v="Leah MacLeod"/>
        <s v="Gavin Duncan"/>
        <s v="Penelope Duncan"/>
        <s v="Deirdre Brown"/>
        <s v="Liam Arnold"/>
        <s v="Luke Welch"/>
        <s v="Victor Berry"/>
        <s v="Joshua Hughes"/>
        <s v="Ella Baker"/>
        <s v="Julian Welch"/>
        <s v="Steven MacLeod"/>
        <s v="Simon Morrison"/>
        <s v="Sean Rutherford"/>
        <s v="Jack Rees"/>
        <s v="John Cornish"/>
        <s v="Chloe Sanderson"/>
        <s v="James Clark"/>
        <s v="Yvonne Buckland"/>
        <s v="Phil Lawrence"/>
        <s v="Carl Quinn"/>
        <s v="Ian Morrison"/>
        <s v="Dorothy Paterson"/>
        <s v="Joanne Hughes"/>
        <s v="Karen Butler"/>
        <s v="Sean Taylor"/>
        <s v="Dan Wright"/>
        <s v="Dylan Piper"/>
        <s v="Gordon Hamilton"/>
        <s v="Phil Hudson"/>
        <s v="Sean Sanderson"/>
        <s v="Carol Rutherford"/>
        <s v="Brian Black"/>
        <s v="James Terry"/>
        <s v="Gordon Ellison"/>
        <s v="Gavin Buckland"/>
        <s v="Owen Watson"/>
        <s v="Alan Kelly"/>
        <s v="Sebastian Thomson"/>
        <s v="Joan Underwood"/>
        <s v="Blake Manning"/>
        <s v="Rebecca Hunter"/>
        <s v="Maria Robertson"/>
        <s v="Peter Gibson"/>
        <s v="Melanie Baker"/>
        <s v="Victoria Kerr"/>
        <s v="Samantha King"/>
        <s v="Tracey Ferguson"/>
        <s v="Rebecca Bell"/>
        <s v="Christopher Walsh"/>
        <s v="Molly Taylor"/>
        <s v="Fiona Powell"/>
        <s v="Anthony Rutherford"/>
        <s v="Keith Dyer"/>
        <s v="Bernadette Davidson"/>
        <s v="Deirdre Abraham"/>
        <s v="Amy Ferguson"/>
        <s v="Caroline Stewart"/>
        <s v="Nicholas Poole"/>
        <s v="Anthony Morrison"/>
        <s v="Yvonne Morrison"/>
        <s v="Sally Bower"/>
        <s v="Samantha Kerr"/>
        <s v="Jake Wilson"/>
        <s v="Anna Chapman"/>
        <s v="Evan Burgess"/>
        <s v="Anthony Davidson"/>
        <s v="Ava Hart"/>
        <s v="Jason Hemmings"/>
        <s v="Robert Cornish"/>
        <s v="Katherine Howard"/>
        <s v="Mary Carr"/>
        <s v="Lily Butler"/>
        <s v="Carol Simpson"/>
        <s v="Dan Campbell"/>
        <s v="Oliver Short"/>
        <s v="Audrey Thomson"/>
        <s v="Samantha Ferguson"/>
        <s v="Keith Poole"/>
        <s v="Christian Hart"/>
        <s v="Rebecca Gill"/>
        <s v="Alexander Reid"/>
        <s v="Wanda Quinn"/>
        <s v="Lillian Payne"/>
        <s v="Robert May"/>
        <s v="Simon Hardacre"/>
        <s v="Julia Churchill"/>
        <s v="Dominic Bailey"/>
        <s v="Penelope Jackson"/>
        <s v="Kimberly Wallace"/>
        <s v="Jane Short"/>
        <s v="Dan Ellison"/>
        <s v="Tim Nash"/>
        <s v="Joseph Scott"/>
        <s v="Steven Sharp"/>
        <s v="Maria Bailey"/>
        <s v="Trevor Jackson"/>
        <s v="Rachel Hudson"/>
        <s v="Michael Grant"/>
        <s v="Victoria Nolan"/>
        <s v="Jacob Parsons"/>
        <s v="Connor Grant"/>
        <s v="Dominic Young"/>
        <s v="Chloe Gibson"/>
        <s v="Lauren Churchill"/>
        <s v="Ian Glover"/>
        <s v="Anna Tucker"/>
        <s v="Stephanie Peters"/>
        <s v="Liam Davies"/>
        <s v="Sue Arnold"/>
        <s v="Nathan Ogden"/>
        <s v="Richard Clarkson"/>
        <s v="Leonard Avery"/>
        <s v="Molly Wallace"/>
        <s v="Keith Abraham"/>
        <s v="Thomas Fraser"/>
        <s v="Ludwig Nash"/>
        <s v="Ruth Skinner"/>
        <s v="Emily Harris"/>
        <s v="Benjamin Manning"/>
        <s v="Sonia Ball"/>
        <s v="Jacob Metcalfe"/>
        <s v="Deirdre King"/>
        <s v="Brian Alsop"/>
        <s v="Cameron Taylor"/>
        <s v="Deirdre Lee"/>
        <s v="Pippa Bond"/>
        <s v="Jonathan Duncan"/>
        <s v="Steven MacDonald"/>
        <s v="Amanda Gill"/>
        <s v="Jane Martin"/>
        <s v="Jack White"/>
        <s v="Fiona Morgan"/>
        <s v="Joan Avery"/>
        <s v="William Lambert"/>
        <s v="Owen Ferguson"/>
        <s v="Gavin Oliver"/>
        <s v="Joe Henderson"/>
        <s v="Stephen Mathis"/>
        <s v="Anna Fisher"/>
        <s v="Sam Hunter"/>
        <s v="Angela Oliver"/>
        <s v="Dylan Metcalfe"/>
        <s v="Kevin Arnold"/>
        <s v="Amy Wilkins"/>
        <s v="Ian Alsop"/>
        <s v="Matt Russell"/>
        <s v="Virginia Howard"/>
        <s v="Joshua Rutherford"/>
        <s v="Piers Pullman"/>
        <s v="Kylie Howard"/>
        <s v="Evan Metcalfe"/>
        <s v="Melanie Hodges"/>
        <s v="Leonard Cameron"/>
        <s v="Theresa Forsyth"/>
        <s v="Dan Black"/>
        <s v="Evan Abraham"/>
        <s v="Rachel Davies"/>
        <s v="Sean Bell"/>
        <s v="Jasmine Greene"/>
        <s v="Peter Slater"/>
        <s v="Jane Duncan"/>
        <s v="Ruth White"/>
        <s v="Justin Paterson"/>
        <s v="Ian Baker"/>
        <s v="Oliver Gray"/>
        <s v="Sean Peake"/>
        <s v="Gordon Lambert"/>
        <s v="Lisa Thomson"/>
        <s v="Eric Nolan"/>
        <s v="Ruth Graham"/>
        <s v="Paul Harris"/>
        <s v="Christopher Churchill"/>
        <s v="Lucas Clarkson"/>
        <s v="Virginia Berry"/>
        <s v="Tracey Hardacre"/>
        <s v="Abigail Poole"/>
        <s v="Dan Short"/>
        <s v="Samantha Mackenzie"/>
        <s v="Piers Campbell"/>
        <s v="James Miller"/>
        <s v="Ruth Mackenzie"/>
        <s v="Olivia Langdon"/>
        <s v="Katherine Dowd"/>
        <s v="Wanda Henderson"/>
        <s v="Peter Welch"/>
        <s v="Michelle Sharp"/>
        <s v="Heather Young"/>
        <s v="Amanda Morgan"/>
        <s v="Charles Powell"/>
        <s v="Claire Edmunds"/>
        <s v="Richard Anderson"/>
        <s v="Matt White"/>
        <s v="Carl Stewart"/>
        <s v="Jessica Morrison"/>
        <s v="Ava Mills"/>
        <s v="Stephanie Clark"/>
        <s v="Wendy Ferguson"/>
        <s v="Michelle Lee"/>
        <s v="Felicity Turner"/>
        <s v="Melanie Metcalfe"/>
        <s v="Caroline Nash"/>
        <s v="Rachel McGrath"/>
        <s v="Angela Wilkins"/>
        <s v="Nicholas Powell"/>
        <s v="Brian Thomson"/>
        <s v="Isaac Coleman"/>
        <s v="Michelle Edmunds"/>
        <s v="James Mathis"/>
        <s v="Victor King"/>
        <s v="Kylie Powell"/>
        <s v="Owen Baker"/>
        <s v="Alison Young"/>
        <s v="Lisa Mathis"/>
        <s v="Julia Abraham"/>
        <s v="Samantha Coleman"/>
        <s v="James Hodges"/>
        <s v="Una Blake"/>
        <s v="Connor Newman"/>
        <s v="Phil Turner"/>
        <s v="Matt Manning"/>
        <s v="Dorothy Hughes"/>
        <s v="Theresa Lewis"/>
        <s v="Jacob Payne"/>
        <s v="Phil Lewis"/>
        <s v="Boris May"/>
        <s v="Keith Reid"/>
        <s v="Eric Piper"/>
        <s v="Caroline Skinner"/>
        <s v="Robert Bond"/>
        <s v="Dorothy Vance"/>
        <s v="Ryan Oliver"/>
        <s v="Dominic Jackson"/>
        <s v="Anthony Metcalfe"/>
        <s v="Sean Powell"/>
        <s v="Sean Gray"/>
        <s v="Eric Parr"/>
        <s v="Virginia Skinner"/>
        <s v="Leonard Gill"/>
        <s v="Alison Fisher"/>
        <s v="David Ince"/>
        <s v="Irene Davies"/>
        <s v="James Welch"/>
        <s v="Ruth Carr"/>
        <s v="Natalie Morrison"/>
        <s v="Charles Langdon"/>
        <s v="Grace May"/>
        <s v="Carl Ellison"/>
        <s v="Benjamin Welch"/>
        <s v="Tim Miller"/>
        <s v="Blake Ross"/>
        <s v="Wanda Cornish"/>
        <s v="Sue Glover"/>
        <s v="Michael Davidson"/>
        <s v="Julia Marshall"/>
        <s v="Owen Ross"/>
        <s v="Paul Ince"/>
        <s v="Rachel Lambert"/>
        <s v="Steven Cameron"/>
        <s v="Sebastian White"/>
        <s v="Olivia Payne"/>
        <s v="Paul Abraham"/>
        <s v="Boris Anderson"/>
        <s v="Evan North"/>
        <s v="Dorothy Johnston"/>
        <s v="Fiona Young"/>
        <s v="Pippa Forsyth"/>
        <s v="Madeleine Marshall"/>
        <s v="Angela Bond"/>
        <s v="Richard Mills"/>
        <s v="Jake Cornish"/>
        <s v="Sally Turner"/>
        <s v="Frank Buckland"/>
        <s v="Kimberly Lewis"/>
        <s v="Amanda Berry"/>
        <s v="Dylan Randall"/>
        <s v="Andrew Walker"/>
        <s v="Lily Gill"/>
        <s v="Sean Butler"/>
        <s v="David Poole"/>
        <s v="Faith Murray"/>
        <s v="Edward Ince"/>
        <s v="Claire Metcalfe"/>
        <s v="Felicity Vance"/>
        <s v="Benjamin Hughes"/>
        <s v="Nicholas Butler"/>
        <s v="Wendy Lee"/>
        <s v="Cameron Parsons"/>
        <s v="Sally Arnold"/>
        <s v="Zoe Kerr"/>
        <s v="Christopher MacDonald"/>
        <s v="John Marshall"/>
        <s v="Zoe Mills"/>
        <s v="Christopher McGrath"/>
        <s v="Owen Vaughan"/>
        <s v="Max Quinn"/>
        <s v="Mary Nolan"/>
        <s v="Joseph Payne"/>
        <s v="Jessica Howard"/>
        <s v="Adrian Hill"/>
        <s v="Penelope Paterson"/>
        <s v="Jacob Fisher"/>
        <s v="Lucas Paige"/>
        <s v="Peter Chapman"/>
        <s v="Dylan Ellison"/>
        <s v="Diana Powell"/>
        <s v="Yvonne Skinner"/>
        <s v="Gavin Davies"/>
        <s v="Chloe Powell"/>
        <s v="Tim North"/>
        <s v="Amanda Kerr"/>
        <s v="David Harris"/>
        <s v="Emily Allan"/>
        <s v="Nicholas Newman"/>
        <s v="Joshua Sutherland"/>
        <s v="Owen McGrath"/>
        <s v="Jake Gibson"/>
        <s v="Benjamin Arnold"/>
        <s v="Lily Cornish"/>
        <s v="Victor Allan"/>
        <s v="Megan Tucker"/>
        <s v="Maria Taylor"/>
        <s v="Luke Scott"/>
        <s v="Alison Kerr"/>
        <s v="Molly Kelly"/>
        <s v="Ella Rees"/>
        <s v="Kimberly MacDonald"/>
        <s v="Phil Randall"/>
        <s v="Colin Howard"/>
        <s v="Amelia Howard"/>
        <s v="Wanda Blake"/>
        <s v="Alexandra Gill"/>
        <s v="Piers Rutherford"/>
        <s v="Audrey Hunter"/>
        <s v="Victoria Forsyth"/>
        <s v="Stephanie Morrison"/>
        <s v="Eric Henderson"/>
        <s v="Sam Fisher"/>
        <s v="Cameron Quinn"/>
        <s v="James Newman"/>
        <s v="Carolyn Johnston"/>
        <s v="Deirdre Nash"/>
        <s v="Maria Wright"/>
        <s v="Anna MacLeod"/>
        <s v="Rebecca Nash"/>
        <s v="Blake North"/>
        <s v="Tim Arnold"/>
        <s v="Theresa Smith"/>
        <s v="Lillian Black"/>
        <s v="Jan Russell"/>
        <s v="Maria Johnston"/>
        <s v="Edward Parsons"/>
        <s v="Trevor Parr"/>
        <s v="Irene Wilson"/>
        <s v="Sophie Wilkins"/>
        <s v="Jonathan Clark"/>
        <s v="Trevor Hughes"/>
        <s v="Amy Avery"/>
        <s v="Zoe Cornish"/>
        <s v="Angela Morrison"/>
        <s v="Adam Martin"/>
        <s v="Jason Fisher"/>
        <s v="Stewart Roberts"/>
        <s v="Dylan Murray"/>
        <s v="Steven Newman"/>
        <s v="Lily Hart"/>
        <s v="Donna Davidson"/>
        <s v="Penelope Langdon"/>
        <s v="Tim Stewart"/>
        <s v="Michael Powell"/>
        <s v="Bernadette Piper"/>
        <s v="William Grant"/>
        <s v="Wendy Clarkson"/>
        <s v="Victoria Thomson"/>
        <s v="Thomas Newman"/>
        <s v="Warren Lyman"/>
        <s v="Brandon Butler"/>
        <s v="Keith Walker"/>
        <s v="Connor McLean"/>
        <s v="Nathan Miller"/>
        <s v="Amelia Arnold"/>
        <s v="Audrey Knox"/>
        <s v="Isaac Walsh"/>
        <s v="Jacob Mackay"/>
        <s v="Sebastian Churchill"/>
        <s v="Brian Bond"/>
        <s v="John Clarkson"/>
        <s v="Tracey Clark"/>
        <s v="Eric Hamilton"/>
        <s v="Stephanie Ogden"/>
        <s v="Madeleine Manning"/>
        <s v="Alexander May"/>
        <s v="Lisa Morgan"/>
        <s v="Simon Marshall"/>
        <s v="Liam Duncan"/>
        <s v="Alexander Newman"/>
        <s v="Colin Randall"/>
        <s v="Jonathan Cornish"/>
        <s v="Tim Forsyth"/>
        <s v="Nicola King"/>
        <s v="Michael Coleman"/>
        <s v="Sonia Cameron"/>
        <s v="Rachel Allan"/>
        <s v="Tim Vance"/>
        <s v="Ryan Marshall"/>
        <s v="Robert Mills"/>
        <s v="Ruth Hudson"/>
        <s v="Simon Lawrence"/>
        <s v="Jake Fisher"/>
        <s v="Lily Grant"/>
        <s v="Harry Manning"/>
        <s v="Bella Ellison"/>
        <s v="Carl Fisher"/>
        <s v="Sam Poole"/>
        <s v="David Peters"/>
        <s v="Matt Watson"/>
        <s v="Christian Reid"/>
        <s v="Colin Mackenzie"/>
        <s v="Lauren Slater"/>
        <s v="Sophie Thomson"/>
        <s v="Chloe Gill"/>
        <s v="Pippa Ball"/>
        <s v="Lillian Mathis"/>
        <s v="Abigail Mills"/>
        <s v="Rebecca Howard"/>
        <s v="Stewart Johnston"/>
        <s v="Megan Hart"/>
        <s v="Warren Roberts"/>
        <s v="Olivia Dowd"/>
        <s v="Jane King"/>
      </sharedItems>
    </cacheField>
    <cacheField name="Gender" numFmtId="0">
      <sharedItems count="2">
        <s v="Female"/>
        <s v="Male"/>
      </sharedItems>
    </cacheField>
    <cacheField name="Age" numFmtId="0">
      <sharedItems containsSemiMixedTypes="0" containsString="0" containsNumber="1" containsInteger="1" minValue="15" maxValue="64" count="49">
        <n v="31"/>
        <n v="35"/>
        <n v="50"/>
        <n v="44"/>
        <n v="25"/>
        <n v="34"/>
        <n v="27"/>
        <n v="28"/>
        <n v="39"/>
        <n v="36"/>
        <n v="30"/>
        <n v="57"/>
        <n v="58"/>
        <n v="64"/>
        <n v="48"/>
        <n v="29"/>
        <n v="26"/>
        <n v="23"/>
        <n v="41"/>
        <n v="32"/>
        <n v="46"/>
        <n v="47"/>
        <n v="49"/>
        <n v="51"/>
        <n v="33"/>
        <n v="37"/>
        <n v="24"/>
        <n v="45"/>
        <n v="42"/>
        <n v="53"/>
        <n v="38"/>
        <n v="52"/>
        <n v="60"/>
        <n v="43"/>
        <n v="56"/>
        <n v="61"/>
        <n v="59"/>
        <n v="40"/>
        <n v="21"/>
        <n v="62"/>
        <n v="54"/>
        <n v="22"/>
        <n v="55"/>
        <n v="20"/>
        <n v="17"/>
        <n v="19"/>
        <n v="18"/>
        <n v="63"/>
        <n v="15"/>
      </sharedItems>
      <fieldGroup base="3">
        <rangePr startNum="15" endNum="64" groupInterval="10"/>
        <groupItems count="7">
          <s v="&lt;15"/>
          <s v="15-24"/>
          <s v="25-34"/>
          <s v="35-44"/>
          <s v="45-54"/>
          <s v="55-64"/>
          <s v="&gt;65"/>
        </groupItems>
      </fieldGroup>
    </cacheField>
    <cacheField name="Region" numFmtId="0">
      <sharedItems count="4">
        <s v="England"/>
        <s v="Scotland"/>
        <s v="Northern Ireland"/>
        <s v="Wales"/>
      </sharedItems>
    </cacheField>
    <cacheField name="Job Classification" numFmtId="0">
      <sharedItems count="3">
        <s v="White Collar"/>
        <s v="Other"/>
        <s v="Blue Collar"/>
      </sharedItems>
    </cacheField>
    <cacheField name="Date Joined" numFmtId="14">
      <sharedItems containsSemiMixedTypes="0" containsNonDate="0" containsDate="1" containsString="0" minDate="2020-01-05T00:00:00" maxDate="2020-12-31T00:00:00"/>
    </cacheField>
    <cacheField name="Balance" numFmtId="0">
      <sharedItems containsSemiMixedTypes="0" containsString="0" containsNumber="1" minValue="11.52" maxValue="183467.7"/>
    </cacheField>
    <cacheField name="Tenure in days" numFmtId="0">
      <sharedItems containsSemiMixedTypes="0" containsString="0" containsNumber="1" containsInteger="1" minValue="1" maxValue="361" count="307">
        <n v="162"/>
        <n v="31"/>
        <n v="111"/>
        <n v="11"/>
        <n v="196"/>
        <n v="125"/>
        <n v="50"/>
        <n v="223"/>
        <n v="229"/>
        <n v="47"/>
        <n v="95"/>
        <n v="16"/>
        <n v="70"/>
        <n v="66"/>
        <n v="127"/>
        <n v="150"/>
        <n v="2"/>
        <n v="110"/>
        <n v="77"/>
        <n v="44"/>
        <n v="94"/>
        <n v="89"/>
        <n v="14"/>
        <n v="214"/>
        <n v="275"/>
        <n v="83"/>
        <n v="28"/>
        <n v="93"/>
        <n v="185"/>
        <n v="46"/>
        <n v="51"/>
        <n v="78"/>
        <n v="211"/>
        <n v="106"/>
        <n v="233"/>
        <n v="138"/>
        <n v="204"/>
        <n v="114"/>
        <n v="71"/>
        <n v="79"/>
        <n v="231"/>
        <n v="226"/>
        <n v="17"/>
        <n v="37"/>
        <n v="153"/>
        <n v="143"/>
        <n v="20"/>
        <n v="92"/>
        <n v="251"/>
        <n v="357"/>
        <n v="4"/>
        <n v="166"/>
        <n v="219"/>
        <n v="107"/>
        <n v="113"/>
        <n v="228"/>
        <n v="238"/>
        <n v="98"/>
        <n v="290"/>
        <n v="82"/>
        <n v="63"/>
        <n v="5"/>
        <n v="97"/>
        <n v="103"/>
        <n v="15"/>
        <n v="96"/>
        <n v="58"/>
        <n v="258"/>
        <n v="130"/>
        <n v="157"/>
        <n v="133"/>
        <n v="268"/>
        <n v="86"/>
        <n v="53"/>
        <n v="64"/>
        <n v="148"/>
        <n v="335"/>
        <n v="24"/>
        <n v="176"/>
        <n v="334"/>
        <n v="62"/>
        <n v="361"/>
        <n v="142"/>
        <n v="137"/>
        <n v="112"/>
        <n v="257"/>
        <n v="165"/>
        <n v="126"/>
        <n v="85"/>
        <n v="274"/>
        <n v="224"/>
        <n v="104"/>
        <n v="48"/>
        <n v="239"/>
        <n v="263"/>
        <n v="21"/>
        <n v="9"/>
        <n v="190"/>
        <n v="177"/>
        <n v="120"/>
        <n v="234"/>
        <n v="241"/>
        <n v="169"/>
        <n v="156"/>
        <n v="54"/>
        <n v="73"/>
        <n v="260"/>
        <n v="170"/>
        <n v="159"/>
        <n v="40"/>
        <n v="194"/>
        <n v="18"/>
        <n v="144"/>
        <n v="128"/>
        <n v="131"/>
        <n v="29"/>
        <n v="256"/>
        <n v="30"/>
        <n v="84"/>
        <n v="132"/>
        <n v="175"/>
        <n v="75"/>
        <n v="232"/>
        <n v="61"/>
        <n v="359"/>
        <n v="10"/>
        <n v="119"/>
        <n v="88"/>
        <n v="8"/>
        <n v="122"/>
        <n v="100"/>
        <n v="81"/>
        <n v="252"/>
        <n v="129"/>
        <n v="108"/>
        <n v="124"/>
        <n v="49"/>
        <n v="134"/>
        <n v="213"/>
        <n v="34"/>
        <n v="161"/>
        <n v="225"/>
        <n v="123"/>
        <n v="254"/>
        <n v="140"/>
        <n v="197"/>
        <n v="240"/>
        <n v="105"/>
        <n v="80"/>
        <n v="42"/>
        <n v="172"/>
        <n v="109"/>
        <n v="171"/>
        <n v="217"/>
        <n v="230"/>
        <n v="269"/>
        <n v="69"/>
        <n v="33"/>
        <n v="72"/>
        <n v="174"/>
        <n v="52"/>
        <n v="168"/>
        <n v="152"/>
        <n v="209"/>
        <n v="264"/>
        <n v="242"/>
        <n v="158"/>
        <n v="36"/>
        <n v="23"/>
        <n v="115"/>
        <n v="271"/>
        <n v="192"/>
        <n v="12"/>
        <n v="164"/>
        <n v="186"/>
        <n v="178"/>
        <n v="56"/>
        <n v="101"/>
        <n v="227"/>
        <n v="145"/>
        <n v="35"/>
        <n v="26"/>
        <n v="265"/>
        <n v="7"/>
        <n v="249"/>
        <n v="191"/>
        <n v="141"/>
        <n v="1"/>
        <n v="67"/>
        <n v="208"/>
        <n v="41"/>
        <n v="181"/>
        <n v="68"/>
        <n v="55"/>
        <n v="220"/>
        <n v="216"/>
        <n v="221"/>
        <n v="215"/>
        <n v="39"/>
        <n v="188"/>
        <n v="201"/>
        <n v="57"/>
        <n v="74"/>
        <n v="60"/>
        <n v="155"/>
        <n v="179"/>
        <n v="189"/>
        <n v="193"/>
        <n v="135"/>
        <n v="173"/>
        <n v="65"/>
        <n v="45"/>
        <n v="222"/>
        <n v="200"/>
        <n v="90"/>
        <n v="151"/>
        <n v="218"/>
        <n v="27"/>
        <n v="180"/>
        <n v="99"/>
        <n v="19"/>
        <n v="121"/>
        <n v="203"/>
        <n v="76"/>
        <n v="235"/>
        <n v="117"/>
        <n v="116"/>
        <n v="212"/>
        <n v="102"/>
        <n v="355"/>
        <n v="195"/>
        <n v="183"/>
        <n v="25"/>
        <n v="136"/>
        <n v="32"/>
        <n v="247"/>
        <n v="139"/>
        <n v="22"/>
        <n v="207"/>
        <n v="243"/>
        <n v="246"/>
        <n v="255"/>
        <n v="253"/>
        <n v="198"/>
        <n v="323"/>
        <n v="182"/>
        <n v="118"/>
        <n v="163"/>
        <n v="248"/>
        <n v="278"/>
        <n v="236"/>
        <n v="270"/>
        <n v="160"/>
        <n v="202"/>
        <n v="348"/>
        <n v="87"/>
        <n v="351"/>
        <n v="206"/>
        <n v="237"/>
        <n v="38"/>
        <n v="259"/>
        <n v="6"/>
        <n v="261"/>
        <n v="210"/>
        <n v="184"/>
        <n v="13"/>
        <n v="332"/>
        <n v="154"/>
        <n v="245"/>
        <n v="267"/>
        <n v="311"/>
        <n v="205"/>
        <n v="273"/>
        <n v="199"/>
        <n v="59"/>
        <n v="43"/>
        <n v="146"/>
        <n v="149"/>
        <n v="262"/>
        <n v="147"/>
        <n v="187"/>
        <n v="3"/>
        <n v="354"/>
        <n v="91"/>
        <n v="266"/>
        <n v="167"/>
        <n v="345"/>
        <n v="272"/>
        <n v="338"/>
        <n v="296"/>
        <n v="360"/>
        <n v="350"/>
        <n v="297"/>
        <n v="250"/>
        <n v="337"/>
        <n v="287"/>
        <n v="341"/>
        <n v="346"/>
        <n v="327"/>
        <n v="281"/>
        <n v="339"/>
        <n v="352"/>
        <n v="291"/>
        <n v="347"/>
        <n v="336"/>
        <n v="343"/>
        <n v="358"/>
      </sharedItems>
      <fieldGroup base="8">
        <rangePr startNum="1" endNum="361" groupInterval="50"/>
        <groupItems count="10">
          <s v="&lt;1"/>
          <s v="1-50"/>
          <s v="51-100"/>
          <s v="101-150"/>
          <s v="151-200"/>
          <s v="201-250"/>
          <s v="251-300"/>
          <s v="301-350"/>
          <s v="351-400"/>
          <s v="&gt;401"/>
        </groupItems>
      </fieldGroup>
    </cacheField>
    <cacheField name="Tenure in months and days" numFmtId="0">
      <sharedItems/>
    </cacheField>
    <cacheField name="Month of joining" numFmtId="0">
      <sharedItems count="12">
        <s v="Jul"/>
        <s v="Nov"/>
        <s v="Sep"/>
        <s v="Dec"/>
        <s v="Jun"/>
        <s v="Aug"/>
        <s v="May"/>
        <s v="Oct"/>
        <s v="Mar"/>
        <s v="Apr"/>
        <s v="Jan"/>
        <s v="Feb"/>
      </sharedItems>
    </cacheField>
  </cacheFields>
  <extLst>
    <ext xmlns:x14="http://schemas.microsoft.com/office/spreadsheetml/2009/9/main" uri="{725AE2AE-9491-48be-B2B4-4EB974FC3084}">
      <x14:pivotCacheDefinition pivotCacheId="989641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14">
  <r>
    <n v="100001307"/>
    <x v="0"/>
    <x v="0"/>
    <x v="0"/>
    <x v="0"/>
    <x v="0"/>
    <d v="2020-07-22T00:00:00"/>
    <n v="183467.7"/>
    <x v="0"/>
    <s v="5 months 9 Days "/>
    <x v="0"/>
  </r>
  <r>
    <n v="100003450"/>
    <x v="1"/>
    <x v="1"/>
    <x v="1"/>
    <x v="0"/>
    <x v="0"/>
    <d v="2020-11-30T00:00:00"/>
    <n v="181680.99"/>
    <x v="1"/>
    <s v="1 months 1 Days "/>
    <x v="1"/>
  </r>
  <r>
    <n v="200002010"/>
    <x v="2"/>
    <x v="1"/>
    <x v="2"/>
    <x v="1"/>
    <x v="1"/>
    <d v="2020-09-11T00:00:00"/>
    <n v="172085.48"/>
    <x v="2"/>
    <s v="3 months 20 Days "/>
    <x v="2"/>
  </r>
  <r>
    <n v="100003832"/>
    <x v="3"/>
    <x v="1"/>
    <x v="3"/>
    <x v="0"/>
    <x v="2"/>
    <d v="2020-12-20T00:00:00"/>
    <n v="161517.82"/>
    <x v="3"/>
    <s v=" 11 Days "/>
    <x v="3"/>
  </r>
  <r>
    <n v="400000914"/>
    <x v="4"/>
    <x v="0"/>
    <x v="4"/>
    <x v="2"/>
    <x v="2"/>
    <d v="2020-06-18T00:00:00"/>
    <n v="149698.12"/>
    <x v="4"/>
    <s v="6 months 13 Days "/>
    <x v="4"/>
  </r>
  <r>
    <n v="100001823"/>
    <x v="5"/>
    <x v="0"/>
    <x v="5"/>
    <x v="0"/>
    <x v="0"/>
    <d v="2020-08-28T00:00:00"/>
    <n v="149684.4"/>
    <x v="5"/>
    <s v="4 months 3 Days "/>
    <x v="5"/>
  </r>
  <r>
    <n v="100003108"/>
    <x v="6"/>
    <x v="1"/>
    <x v="6"/>
    <x v="0"/>
    <x v="0"/>
    <d v="2020-11-11T00:00:00"/>
    <n v="146892.37"/>
    <x v="6"/>
    <s v="1 months 20 Days "/>
    <x v="1"/>
  </r>
  <r>
    <n v="400000639"/>
    <x v="7"/>
    <x v="1"/>
    <x v="7"/>
    <x v="2"/>
    <x v="0"/>
    <d v="2020-05-22T00:00:00"/>
    <n v="146569.76999999999"/>
    <x v="7"/>
    <s v="7 months 9 Days "/>
    <x v="6"/>
  </r>
  <r>
    <n v="300000524"/>
    <x v="8"/>
    <x v="1"/>
    <x v="0"/>
    <x v="3"/>
    <x v="0"/>
    <d v="2020-05-16T00:00:00"/>
    <n v="145995.97"/>
    <x v="8"/>
    <s v="7 months 15 Days "/>
    <x v="6"/>
  </r>
  <r>
    <n v="300003185"/>
    <x v="9"/>
    <x v="1"/>
    <x v="8"/>
    <x v="3"/>
    <x v="0"/>
    <d v="2020-11-14T00:00:00"/>
    <n v="144607.38"/>
    <x v="9"/>
    <s v="1 months 17 Days "/>
    <x v="1"/>
  </r>
  <r>
    <n v="300002335"/>
    <x v="10"/>
    <x v="1"/>
    <x v="9"/>
    <x v="3"/>
    <x v="0"/>
    <d v="2020-09-27T00:00:00"/>
    <n v="144209.76999999999"/>
    <x v="10"/>
    <s v="3 months 4 Days "/>
    <x v="2"/>
  </r>
  <r>
    <n v="100003732"/>
    <x v="11"/>
    <x v="0"/>
    <x v="5"/>
    <x v="0"/>
    <x v="0"/>
    <d v="2020-12-15T00:00:00"/>
    <n v="143879.62"/>
    <x v="11"/>
    <s v=" 16 Days "/>
    <x v="3"/>
  </r>
  <r>
    <n v="100002742"/>
    <x v="12"/>
    <x v="0"/>
    <x v="10"/>
    <x v="0"/>
    <x v="0"/>
    <d v="2020-10-22T00:00:00"/>
    <n v="143808.39000000001"/>
    <x v="12"/>
    <s v="2 months 9 Days "/>
    <x v="7"/>
  </r>
  <r>
    <n v="100002822"/>
    <x v="13"/>
    <x v="0"/>
    <x v="9"/>
    <x v="0"/>
    <x v="0"/>
    <d v="2020-10-26T00:00:00"/>
    <n v="143447.15"/>
    <x v="13"/>
    <s v="2 months 5 Days "/>
    <x v="7"/>
  </r>
  <r>
    <n v="100001786"/>
    <x v="14"/>
    <x v="0"/>
    <x v="7"/>
    <x v="0"/>
    <x v="0"/>
    <d v="2020-08-26T00:00:00"/>
    <n v="142461.87"/>
    <x v="14"/>
    <s v="4 months 5 Days "/>
    <x v="5"/>
  </r>
  <r>
    <n v="200001502"/>
    <x v="15"/>
    <x v="1"/>
    <x v="11"/>
    <x v="1"/>
    <x v="2"/>
    <d v="2020-08-03T00:00:00"/>
    <n v="141792.5"/>
    <x v="15"/>
    <s v="4 months 28 Days "/>
    <x v="5"/>
  </r>
  <r>
    <n v="100003991"/>
    <x v="16"/>
    <x v="0"/>
    <x v="10"/>
    <x v="0"/>
    <x v="0"/>
    <d v="2020-12-29T00:00:00"/>
    <n v="139784.01"/>
    <x v="16"/>
    <s v=" 2 Days "/>
    <x v="3"/>
  </r>
  <r>
    <n v="200002025"/>
    <x v="17"/>
    <x v="1"/>
    <x v="12"/>
    <x v="1"/>
    <x v="0"/>
    <d v="2020-09-12T00:00:00"/>
    <n v="139610.13"/>
    <x v="17"/>
    <s v="3 months 19 Days "/>
    <x v="2"/>
  </r>
  <r>
    <n v="200002634"/>
    <x v="18"/>
    <x v="1"/>
    <x v="11"/>
    <x v="1"/>
    <x v="1"/>
    <d v="2020-10-15T00:00:00"/>
    <n v="139509.54"/>
    <x v="18"/>
    <s v="2 months 16 Days "/>
    <x v="7"/>
  </r>
  <r>
    <n v="100003226"/>
    <x v="19"/>
    <x v="1"/>
    <x v="8"/>
    <x v="0"/>
    <x v="0"/>
    <d v="2020-11-17T00:00:00"/>
    <n v="139434.09"/>
    <x v="19"/>
    <s v="1 months 14 Days "/>
    <x v="1"/>
  </r>
  <r>
    <n v="200002353"/>
    <x v="20"/>
    <x v="1"/>
    <x v="13"/>
    <x v="1"/>
    <x v="2"/>
    <d v="2020-09-28T00:00:00"/>
    <n v="139415.88"/>
    <x v="20"/>
    <s v="3 months 3 Days "/>
    <x v="2"/>
  </r>
  <r>
    <n v="100002438"/>
    <x v="21"/>
    <x v="0"/>
    <x v="10"/>
    <x v="0"/>
    <x v="0"/>
    <d v="2020-10-03T00:00:00"/>
    <n v="138086.22"/>
    <x v="21"/>
    <s v="2 months 28 Days "/>
    <x v="7"/>
  </r>
  <r>
    <n v="100003786"/>
    <x v="22"/>
    <x v="1"/>
    <x v="1"/>
    <x v="0"/>
    <x v="0"/>
    <d v="2020-12-17T00:00:00"/>
    <n v="137981.62"/>
    <x v="22"/>
    <s v=" 14 Days "/>
    <x v="3"/>
  </r>
  <r>
    <n v="200000764"/>
    <x v="23"/>
    <x v="1"/>
    <x v="14"/>
    <x v="1"/>
    <x v="1"/>
    <d v="2020-05-31T00:00:00"/>
    <n v="137330.94"/>
    <x v="23"/>
    <s v="7 months  "/>
    <x v="6"/>
  </r>
  <r>
    <n v="100000120"/>
    <x v="24"/>
    <x v="0"/>
    <x v="0"/>
    <x v="0"/>
    <x v="0"/>
    <d v="2020-03-31T00:00:00"/>
    <n v="136370.38"/>
    <x v="24"/>
    <s v="9 months  "/>
    <x v="8"/>
  </r>
  <r>
    <n v="300002539"/>
    <x v="25"/>
    <x v="1"/>
    <x v="1"/>
    <x v="3"/>
    <x v="1"/>
    <d v="2020-10-09T00:00:00"/>
    <n v="136365.51999999999"/>
    <x v="25"/>
    <s v="2 months 22 Days "/>
    <x v="7"/>
  </r>
  <r>
    <n v="100003500"/>
    <x v="26"/>
    <x v="1"/>
    <x v="15"/>
    <x v="0"/>
    <x v="0"/>
    <d v="2020-12-03T00:00:00"/>
    <n v="135545.59"/>
    <x v="26"/>
    <s v=" 28 Days "/>
    <x v="3"/>
  </r>
  <r>
    <n v="100002367"/>
    <x v="27"/>
    <x v="1"/>
    <x v="5"/>
    <x v="0"/>
    <x v="2"/>
    <d v="2020-09-29T00:00:00"/>
    <n v="135158.19"/>
    <x v="27"/>
    <s v="3 months 2 Days "/>
    <x v="2"/>
  </r>
  <r>
    <n v="300001034"/>
    <x v="28"/>
    <x v="1"/>
    <x v="1"/>
    <x v="3"/>
    <x v="2"/>
    <d v="2020-06-29T00:00:00"/>
    <n v="134324.66"/>
    <x v="28"/>
    <s v="6 months 2 Days "/>
    <x v="4"/>
  </r>
  <r>
    <n v="300003201"/>
    <x v="29"/>
    <x v="0"/>
    <x v="16"/>
    <x v="3"/>
    <x v="0"/>
    <d v="2020-11-15T00:00:00"/>
    <n v="133683.93"/>
    <x v="29"/>
    <s v="1 months 16 Days "/>
    <x v="1"/>
  </r>
  <r>
    <n v="100003501"/>
    <x v="30"/>
    <x v="1"/>
    <x v="5"/>
    <x v="0"/>
    <x v="1"/>
    <d v="2020-12-03T00:00:00"/>
    <n v="133630.5"/>
    <x v="26"/>
    <s v=" 28 Days "/>
    <x v="3"/>
  </r>
  <r>
    <n v="100003094"/>
    <x v="31"/>
    <x v="0"/>
    <x v="17"/>
    <x v="0"/>
    <x v="0"/>
    <d v="2020-11-10T00:00:00"/>
    <n v="133589.87"/>
    <x v="30"/>
    <s v="1 months 21 Days "/>
    <x v="1"/>
  </r>
  <r>
    <n v="400002618"/>
    <x v="32"/>
    <x v="0"/>
    <x v="7"/>
    <x v="2"/>
    <x v="1"/>
    <d v="2020-10-14T00:00:00"/>
    <n v="133050.09"/>
    <x v="31"/>
    <s v="2 months 17 Days "/>
    <x v="7"/>
  </r>
  <r>
    <n v="300000794"/>
    <x v="33"/>
    <x v="1"/>
    <x v="18"/>
    <x v="3"/>
    <x v="0"/>
    <d v="2020-06-03T00:00:00"/>
    <n v="132675.53"/>
    <x v="32"/>
    <s v="6 months 28 Days "/>
    <x v="4"/>
  </r>
  <r>
    <n v="100002082"/>
    <x v="34"/>
    <x v="1"/>
    <x v="19"/>
    <x v="0"/>
    <x v="0"/>
    <d v="2020-09-16T00:00:00"/>
    <n v="132536.87"/>
    <x v="33"/>
    <s v="3 months 15 Days "/>
    <x v="2"/>
  </r>
  <r>
    <n v="200000463"/>
    <x v="35"/>
    <x v="1"/>
    <x v="20"/>
    <x v="1"/>
    <x v="2"/>
    <d v="2020-05-12T00:00:00"/>
    <n v="131848.63"/>
    <x v="34"/>
    <s v="7 months 19 Days "/>
    <x v="6"/>
  </r>
  <r>
    <n v="100001635"/>
    <x v="36"/>
    <x v="0"/>
    <x v="5"/>
    <x v="0"/>
    <x v="0"/>
    <d v="2020-08-15T00:00:00"/>
    <n v="131464.91"/>
    <x v="35"/>
    <s v="4 months 16 Days "/>
    <x v="5"/>
  </r>
  <r>
    <n v="100000838"/>
    <x v="37"/>
    <x v="0"/>
    <x v="4"/>
    <x v="0"/>
    <x v="0"/>
    <d v="2020-06-10T00:00:00"/>
    <n v="130797.71"/>
    <x v="36"/>
    <s v="6 months 21 Days "/>
    <x v="4"/>
  </r>
  <r>
    <n v="100001960"/>
    <x v="38"/>
    <x v="0"/>
    <x v="0"/>
    <x v="0"/>
    <x v="0"/>
    <d v="2020-09-08T00:00:00"/>
    <n v="130717.22"/>
    <x v="37"/>
    <s v="3 months 23 Days "/>
    <x v="2"/>
  </r>
  <r>
    <n v="300002728"/>
    <x v="39"/>
    <x v="1"/>
    <x v="21"/>
    <x v="3"/>
    <x v="2"/>
    <d v="2020-10-21T00:00:00"/>
    <n v="128488.01"/>
    <x v="38"/>
    <s v="2 months 10 Days "/>
    <x v="7"/>
  </r>
  <r>
    <n v="200002601"/>
    <x v="40"/>
    <x v="1"/>
    <x v="12"/>
    <x v="1"/>
    <x v="2"/>
    <d v="2020-10-13T00:00:00"/>
    <n v="128259.93"/>
    <x v="39"/>
    <s v="2 months 18 Days "/>
    <x v="7"/>
  </r>
  <r>
    <n v="200000493"/>
    <x v="41"/>
    <x v="1"/>
    <x v="22"/>
    <x v="1"/>
    <x v="2"/>
    <d v="2020-05-14T00:00:00"/>
    <n v="127883.17"/>
    <x v="40"/>
    <s v="7 months 17 Days "/>
    <x v="6"/>
  </r>
  <r>
    <n v="200000630"/>
    <x v="42"/>
    <x v="1"/>
    <x v="23"/>
    <x v="1"/>
    <x v="2"/>
    <d v="2020-05-22T00:00:00"/>
    <n v="126331.75"/>
    <x v="7"/>
    <s v="7 months 9 Days "/>
    <x v="6"/>
  </r>
  <r>
    <n v="100000578"/>
    <x v="43"/>
    <x v="1"/>
    <x v="24"/>
    <x v="0"/>
    <x v="2"/>
    <d v="2020-05-19T00:00:00"/>
    <n v="126150.99"/>
    <x v="41"/>
    <s v="7 months 12 Days "/>
    <x v="6"/>
  </r>
  <r>
    <n v="100002809"/>
    <x v="44"/>
    <x v="1"/>
    <x v="5"/>
    <x v="0"/>
    <x v="2"/>
    <d v="2020-10-26T00:00:00"/>
    <n v="125975.42"/>
    <x v="13"/>
    <s v="2 months 5 Days "/>
    <x v="7"/>
  </r>
  <r>
    <n v="100003715"/>
    <x v="45"/>
    <x v="0"/>
    <x v="9"/>
    <x v="0"/>
    <x v="0"/>
    <d v="2020-12-14T00:00:00"/>
    <n v="125690.43"/>
    <x v="42"/>
    <s v=" 17 Days "/>
    <x v="3"/>
  </r>
  <r>
    <n v="100003333"/>
    <x v="46"/>
    <x v="1"/>
    <x v="25"/>
    <x v="0"/>
    <x v="2"/>
    <d v="2020-11-24T00:00:00"/>
    <n v="125213.72"/>
    <x v="43"/>
    <s v="1 months 7 Days "/>
    <x v="1"/>
  </r>
  <r>
    <n v="100001460"/>
    <x v="47"/>
    <x v="0"/>
    <x v="5"/>
    <x v="0"/>
    <x v="0"/>
    <d v="2020-07-31T00:00:00"/>
    <n v="125101.37"/>
    <x v="44"/>
    <s v="5 months  "/>
    <x v="0"/>
  </r>
  <r>
    <n v="100001309"/>
    <x v="48"/>
    <x v="1"/>
    <x v="1"/>
    <x v="0"/>
    <x v="0"/>
    <d v="2020-07-22T00:00:00"/>
    <n v="125015.82"/>
    <x v="0"/>
    <s v="5 months 9 Days "/>
    <x v="0"/>
  </r>
  <r>
    <n v="200001573"/>
    <x v="49"/>
    <x v="1"/>
    <x v="0"/>
    <x v="1"/>
    <x v="0"/>
    <d v="2020-08-10T00:00:00"/>
    <n v="124232.17"/>
    <x v="45"/>
    <s v="4 months 21 Days "/>
    <x v="5"/>
  </r>
  <r>
    <n v="100001316"/>
    <x v="50"/>
    <x v="1"/>
    <x v="4"/>
    <x v="0"/>
    <x v="0"/>
    <d v="2020-07-22T00:00:00"/>
    <n v="123865.36"/>
    <x v="0"/>
    <s v="5 months 9 Days "/>
    <x v="0"/>
  </r>
  <r>
    <n v="100003658"/>
    <x v="51"/>
    <x v="0"/>
    <x v="1"/>
    <x v="0"/>
    <x v="0"/>
    <d v="2020-12-11T00:00:00"/>
    <n v="123357.17"/>
    <x v="46"/>
    <s v=" 20 Days "/>
    <x v="3"/>
  </r>
  <r>
    <n v="100003660"/>
    <x v="52"/>
    <x v="1"/>
    <x v="26"/>
    <x v="0"/>
    <x v="2"/>
    <d v="2020-12-11T00:00:00"/>
    <n v="123346.44"/>
    <x v="46"/>
    <s v=" 20 Days "/>
    <x v="3"/>
  </r>
  <r>
    <n v="100002390"/>
    <x v="53"/>
    <x v="0"/>
    <x v="27"/>
    <x v="0"/>
    <x v="0"/>
    <d v="2020-09-30T00:00:00"/>
    <n v="123159.76"/>
    <x v="47"/>
    <s v="3 months 1 Days "/>
    <x v="2"/>
  </r>
  <r>
    <n v="100000303"/>
    <x v="54"/>
    <x v="1"/>
    <x v="28"/>
    <x v="0"/>
    <x v="2"/>
    <d v="2020-04-24T00:00:00"/>
    <n v="122903.78"/>
    <x v="48"/>
    <s v="8 months 7 Days "/>
    <x v="9"/>
  </r>
  <r>
    <n v="300000006"/>
    <x v="55"/>
    <x v="0"/>
    <x v="10"/>
    <x v="3"/>
    <x v="2"/>
    <d v="2020-01-09T00:00:00"/>
    <n v="122443.77"/>
    <x v="49"/>
    <s v="11 months 22 Days "/>
    <x v="10"/>
  </r>
  <r>
    <n v="100003960"/>
    <x v="56"/>
    <x v="1"/>
    <x v="24"/>
    <x v="0"/>
    <x v="0"/>
    <d v="2020-12-27T00:00:00"/>
    <n v="122294.27"/>
    <x v="50"/>
    <s v=" 4 Days "/>
    <x v="3"/>
  </r>
  <r>
    <n v="100001459"/>
    <x v="57"/>
    <x v="0"/>
    <x v="25"/>
    <x v="0"/>
    <x v="0"/>
    <d v="2020-07-31T00:00:00"/>
    <n v="122248.3"/>
    <x v="44"/>
    <s v="5 months  "/>
    <x v="0"/>
  </r>
  <r>
    <n v="100001257"/>
    <x v="58"/>
    <x v="1"/>
    <x v="24"/>
    <x v="0"/>
    <x v="0"/>
    <d v="2020-07-18T00:00:00"/>
    <n v="122002.75"/>
    <x v="51"/>
    <s v="5 months 13 Days "/>
    <x v="0"/>
  </r>
  <r>
    <n v="400000692"/>
    <x v="59"/>
    <x v="0"/>
    <x v="5"/>
    <x v="2"/>
    <x v="1"/>
    <d v="2020-05-26T00:00:00"/>
    <n v="121806.79"/>
    <x v="52"/>
    <s v="7 months 5 Days "/>
    <x v="6"/>
  </r>
  <r>
    <n v="200002070"/>
    <x v="60"/>
    <x v="1"/>
    <x v="29"/>
    <x v="1"/>
    <x v="2"/>
    <d v="2020-09-15T00:00:00"/>
    <n v="121801.58"/>
    <x v="53"/>
    <s v="3 months 16 Days "/>
    <x v="2"/>
  </r>
  <r>
    <n v="300001979"/>
    <x v="61"/>
    <x v="1"/>
    <x v="24"/>
    <x v="3"/>
    <x v="2"/>
    <d v="2020-09-09T00:00:00"/>
    <n v="121683.14"/>
    <x v="54"/>
    <s v="3 months 22 Days "/>
    <x v="2"/>
  </r>
  <r>
    <n v="100003506"/>
    <x v="62"/>
    <x v="0"/>
    <x v="18"/>
    <x v="0"/>
    <x v="0"/>
    <d v="2020-12-03T00:00:00"/>
    <n v="121591.95"/>
    <x v="26"/>
    <s v=" 28 Days "/>
    <x v="3"/>
  </r>
  <r>
    <n v="400000540"/>
    <x v="63"/>
    <x v="0"/>
    <x v="0"/>
    <x v="2"/>
    <x v="1"/>
    <d v="2020-05-17T00:00:00"/>
    <n v="121133.06"/>
    <x v="55"/>
    <s v="7 months 14 Days "/>
    <x v="6"/>
  </r>
  <r>
    <n v="300001341"/>
    <x v="64"/>
    <x v="1"/>
    <x v="7"/>
    <x v="3"/>
    <x v="0"/>
    <d v="2020-07-22T00:00:00"/>
    <n v="121021.5"/>
    <x v="0"/>
    <s v="5 months 9 Days "/>
    <x v="0"/>
  </r>
  <r>
    <n v="100000404"/>
    <x v="65"/>
    <x v="1"/>
    <x v="30"/>
    <x v="0"/>
    <x v="0"/>
    <d v="2020-05-07T00:00:00"/>
    <n v="120732.35"/>
    <x v="56"/>
    <s v="7 months 24 Days "/>
    <x v="6"/>
  </r>
  <r>
    <n v="300001575"/>
    <x v="66"/>
    <x v="1"/>
    <x v="24"/>
    <x v="3"/>
    <x v="0"/>
    <d v="2020-08-10T00:00:00"/>
    <n v="120278.47"/>
    <x v="45"/>
    <s v="4 months 21 Days "/>
    <x v="5"/>
  </r>
  <r>
    <n v="100002218"/>
    <x v="67"/>
    <x v="0"/>
    <x v="15"/>
    <x v="0"/>
    <x v="0"/>
    <d v="2020-09-24T00:00:00"/>
    <n v="119118.39"/>
    <x v="57"/>
    <s v="3 months 7 Days "/>
    <x v="2"/>
  </r>
  <r>
    <n v="200000101"/>
    <x v="68"/>
    <x v="1"/>
    <x v="23"/>
    <x v="1"/>
    <x v="2"/>
    <d v="2020-03-16T00:00:00"/>
    <n v="119014.87"/>
    <x v="58"/>
    <s v="9 months 15 Days "/>
    <x v="8"/>
  </r>
  <r>
    <n v="400003848"/>
    <x v="69"/>
    <x v="0"/>
    <x v="31"/>
    <x v="2"/>
    <x v="1"/>
    <d v="2020-12-20T00:00:00"/>
    <n v="118676.95"/>
    <x v="3"/>
    <s v=" 11 Days "/>
    <x v="3"/>
  </r>
  <r>
    <n v="100002542"/>
    <x v="70"/>
    <x v="1"/>
    <x v="25"/>
    <x v="0"/>
    <x v="0"/>
    <d v="2020-10-10T00:00:00"/>
    <n v="118379.33"/>
    <x v="59"/>
    <s v="2 months 21 Days "/>
    <x v="7"/>
  </r>
  <r>
    <n v="100002888"/>
    <x v="71"/>
    <x v="0"/>
    <x v="8"/>
    <x v="0"/>
    <x v="0"/>
    <d v="2020-10-29T00:00:00"/>
    <n v="118110.62"/>
    <x v="60"/>
    <s v="2 months 2 Days "/>
    <x v="7"/>
  </r>
  <r>
    <n v="100003949"/>
    <x v="72"/>
    <x v="1"/>
    <x v="17"/>
    <x v="0"/>
    <x v="0"/>
    <d v="2020-12-26T00:00:00"/>
    <n v="117946.76"/>
    <x v="61"/>
    <s v=" 5 Days "/>
    <x v="3"/>
  </r>
  <r>
    <n v="300002297"/>
    <x v="73"/>
    <x v="0"/>
    <x v="10"/>
    <x v="3"/>
    <x v="0"/>
    <d v="2020-09-25T00:00:00"/>
    <n v="117809.44"/>
    <x v="62"/>
    <s v="3 months 6 Days "/>
    <x v="2"/>
  </r>
  <r>
    <n v="400002151"/>
    <x v="74"/>
    <x v="1"/>
    <x v="25"/>
    <x v="2"/>
    <x v="0"/>
    <d v="2020-09-19T00:00:00"/>
    <n v="117089.60000000001"/>
    <x v="63"/>
    <s v="3 months 12 Days "/>
    <x v="2"/>
  </r>
  <r>
    <n v="100003761"/>
    <x v="75"/>
    <x v="1"/>
    <x v="24"/>
    <x v="0"/>
    <x v="0"/>
    <d v="2020-12-16T00:00:00"/>
    <n v="116577.61"/>
    <x v="64"/>
    <s v=" 15 Days "/>
    <x v="3"/>
  </r>
  <r>
    <n v="100002306"/>
    <x v="76"/>
    <x v="1"/>
    <x v="0"/>
    <x v="0"/>
    <x v="0"/>
    <d v="2020-09-26T00:00:00"/>
    <n v="116522.47"/>
    <x v="65"/>
    <s v="3 months 5 Days "/>
    <x v="2"/>
  </r>
  <r>
    <n v="300003006"/>
    <x v="77"/>
    <x v="0"/>
    <x v="5"/>
    <x v="3"/>
    <x v="0"/>
    <d v="2020-11-03T00:00:00"/>
    <n v="116366.09"/>
    <x v="66"/>
    <s v="1 months 28 Days "/>
    <x v="1"/>
  </r>
  <r>
    <n v="100000243"/>
    <x v="78"/>
    <x v="1"/>
    <x v="21"/>
    <x v="0"/>
    <x v="2"/>
    <d v="2020-04-17T00:00:00"/>
    <n v="116144.95"/>
    <x v="67"/>
    <s v="8 months 14 Days "/>
    <x v="9"/>
  </r>
  <r>
    <n v="200002900"/>
    <x v="79"/>
    <x v="1"/>
    <x v="32"/>
    <x v="1"/>
    <x v="1"/>
    <d v="2020-10-29T00:00:00"/>
    <n v="115932.44"/>
    <x v="60"/>
    <s v="2 months 2 Days "/>
    <x v="7"/>
  </r>
  <r>
    <n v="100001732"/>
    <x v="80"/>
    <x v="1"/>
    <x v="21"/>
    <x v="0"/>
    <x v="0"/>
    <d v="2020-08-23T00:00:00"/>
    <n v="115722.65"/>
    <x v="68"/>
    <s v="4 months 8 Days "/>
    <x v="5"/>
  </r>
  <r>
    <n v="300001410"/>
    <x v="81"/>
    <x v="1"/>
    <x v="33"/>
    <x v="3"/>
    <x v="0"/>
    <d v="2020-07-27T00:00:00"/>
    <n v="115674.98"/>
    <x v="69"/>
    <s v="5 months 4 Days "/>
    <x v="0"/>
  </r>
  <r>
    <n v="200001677"/>
    <x v="82"/>
    <x v="0"/>
    <x v="34"/>
    <x v="1"/>
    <x v="1"/>
    <d v="2020-08-20T00:00:00"/>
    <n v="115592.15"/>
    <x v="70"/>
    <s v="4 months 11 Days "/>
    <x v="5"/>
  </r>
  <r>
    <n v="100000183"/>
    <x v="83"/>
    <x v="1"/>
    <x v="0"/>
    <x v="0"/>
    <x v="0"/>
    <d v="2020-04-07T00:00:00"/>
    <n v="115312.87"/>
    <x v="71"/>
    <s v="8 months 24 Days "/>
    <x v="9"/>
  </r>
  <r>
    <n v="100002480"/>
    <x v="84"/>
    <x v="0"/>
    <x v="6"/>
    <x v="0"/>
    <x v="2"/>
    <d v="2020-10-06T00:00:00"/>
    <n v="115220.03"/>
    <x v="72"/>
    <s v="2 months 25 Days "/>
    <x v="7"/>
  </r>
  <r>
    <n v="200003071"/>
    <x v="85"/>
    <x v="0"/>
    <x v="22"/>
    <x v="1"/>
    <x v="1"/>
    <d v="2020-11-08T00:00:00"/>
    <n v="115069.41"/>
    <x v="73"/>
    <s v="1 months 23 Days "/>
    <x v="1"/>
  </r>
  <r>
    <n v="100002862"/>
    <x v="86"/>
    <x v="1"/>
    <x v="1"/>
    <x v="0"/>
    <x v="0"/>
    <d v="2020-10-28T00:00:00"/>
    <n v="114954.78"/>
    <x v="74"/>
    <s v="2 months 3 Days "/>
    <x v="7"/>
  </r>
  <r>
    <n v="200001519"/>
    <x v="87"/>
    <x v="0"/>
    <x v="30"/>
    <x v="1"/>
    <x v="1"/>
    <d v="2020-08-05T00:00:00"/>
    <n v="114945.55"/>
    <x v="75"/>
    <s v="4 months 26 Days "/>
    <x v="5"/>
  </r>
  <r>
    <n v="200001679"/>
    <x v="88"/>
    <x v="1"/>
    <x v="35"/>
    <x v="1"/>
    <x v="2"/>
    <d v="2020-08-20T00:00:00"/>
    <n v="114858.67"/>
    <x v="70"/>
    <s v="4 months 11 Days "/>
    <x v="5"/>
  </r>
  <r>
    <n v="200000040"/>
    <x v="89"/>
    <x v="1"/>
    <x v="36"/>
    <x v="1"/>
    <x v="1"/>
    <d v="2020-01-31T00:00:00"/>
    <n v="114456.23"/>
    <x v="76"/>
    <s v="11 months  "/>
    <x v="10"/>
  </r>
  <r>
    <n v="100003589"/>
    <x v="90"/>
    <x v="0"/>
    <x v="37"/>
    <x v="0"/>
    <x v="2"/>
    <d v="2020-12-07T00:00:00"/>
    <n v="114118.53"/>
    <x v="77"/>
    <s v=" 24 Days "/>
    <x v="3"/>
  </r>
  <r>
    <n v="100001124"/>
    <x v="91"/>
    <x v="1"/>
    <x v="1"/>
    <x v="0"/>
    <x v="0"/>
    <d v="2020-07-08T00:00:00"/>
    <n v="114115.93"/>
    <x v="78"/>
    <s v="5 months 23 Days "/>
    <x v="0"/>
  </r>
  <r>
    <n v="200003772"/>
    <x v="92"/>
    <x v="1"/>
    <x v="29"/>
    <x v="1"/>
    <x v="2"/>
    <d v="2020-12-16T00:00:00"/>
    <n v="114059.89"/>
    <x v="64"/>
    <s v=" 15 Days "/>
    <x v="3"/>
  </r>
  <r>
    <n v="200000043"/>
    <x v="93"/>
    <x v="1"/>
    <x v="22"/>
    <x v="1"/>
    <x v="2"/>
    <d v="2020-02-01T00:00:00"/>
    <n v="114021.21"/>
    <x v="79"/>
    <s v="10 months 30 Days "/>
    <x v="11"/>
  </r>
  <r>
    <n v="100002912"/>
    <x v="94"/>
    <x v="0"/>
    <x v="0"/>
    <x v="0"/>
    <x v="0"/>
    <d v="2020-10-30T00:00:00"/>
    <n v="113868.94"/>
    <x v="80"/>
    <s v="2 months 1 Days "/>
    <x v="7"/>
  </r>
  <r>
    <n v="100000001"/>
    <x v="95"/>
    <x v="1"/>
    <x v="38"/>
    <x v="0"/>
    <x v="0"/>
    <d v="2020-01-05T00:00:00"/>
    <n v="113810.15"/>
    <x v="81"/>
    <s v="11 months 26 Days "/>
    <x v="10"/>
  </r>
  <r>
    <n v="100002137"/>
    <x v="96"/>
    <x v="0"/>
    <x v="38"/>
    <x v="0"/>
    <x v="2"/>
    <d v="2020-09-19T00:00:00"/>
    <n v="113673.32"/>
    <x v="63"/>
    <s v="3 months 12 Days "/>
    <x v="2"/>
  </r>
  <r>
    <n v="100001719"/>
    <x v="97"/>
    <x v="0"/>
    <x v="10"/>
    <x v="0"/>
    <x v="2"/>
    <d v="2020-08-23T00:00:00"/>
    <n v="113533.08"/>
    <x v="68"/>
    <s v="4 months 8 Days "/>
    <x v="5"/>
  </r>
  <r>
    <n v="200001585"/>
    <x v="98"/>
    <x v="1"/>
    <x v="28"/>
    <x v="1"/>
    <x v="1"/>
    <d v="2020-08-11T00:00:00"/>
    <n v="112917.42"/>
    <x v="82"/>
    <s v="4 months 20 Days "/>
    <x v="5"/>
  </r>
  <r>
    <n v="100002386"/>
    <x v="99"/>
    <x v="0"/>
    <x v="20"/>
    <x v="0"/>
    <x v="0"/>
    <d v="2020-09-30T00:00:00"/>
    <n v="112571.21"/>
    <x v="47"/>
    <s v="3 months 1 Days "/>
    <x v="2"/>
  </r>
  <r>
    <n v="300001642"/>
    <x v="100"/>
    <x v="1"/>
    <x v="18"/>
    <x v="3"/>
    <x v="0"/>
    <d v="2020-08-16T00:00:00"/>
    <n v="112243.76"/>
    <x v="83"/>
    <s v="4 months 15 Days "/>
    <x v="5"/>
  </r>
  <r>
    <n v="100003455"/>
    <x v="101"/>
    <x v="0"/>
    <x v="8"/>
    <x v="0"/>
    <x v="0"/>
    <d v="2020-11-30T00:00:00"/>
    <n v="112000.36"/>
    <x v="1"/>
    <s v="1 months 1 Days "/>
    <x v="1"/>
  </r>
  <r>
    <n v="200001995"/>
    <x v="102"/>
    <x v="1"/>
    <x v="27"/>
    <x v="1"/>
    <x v="2"/>
    <d v="2020-09-10T00:00:00"/>
    <n v="111961.53"/>
    <x v="84"/>
    <s v="3 months 21 Days "/>
    <x v="2"/>
  </r>
  <r>
    <n v="100000274"/>
    <x v="103"/>
    <x v="0"/>
    <x v="5"/>
    <x v="0"/>
    <x v="1"/>
    <d v="2020-04-18T00:00:00"/>
    <n v="111818.28"/>
    <x v="85"/>
    <s v="8 months 13 Days "/>
    <x v="9"/>
  </r>
  <r>
    <n v="100001270"/>
    <x v="104"/>
    <x v="1"/>
    <x v="5"/>
    <x v="0"/>
    <x v="1"/>
    <d v="2020-07-19T00:00:00"/>
    <n v="111798.34"/>
    <x v="86"/>
    <s v="5 months 12 Days "/>
    <x v="0"/>
  </r>
  <r>
    <n v="100001806"/>
    <x v="105"/>
    <x v="1"/>
    <x v="1"/>
    <x v="0"/>
    <x v="1"/>
    <d v="2020-08-27T00:00:00"/>
    <n v="111412.09"/>
    <x v="87"/>
    <s v="4 months 4 Days "/>
    <x v="5"/>
  </r>
  <r>
    <n v="100002497"/>
    <x v="106"/>
    <x v="0"/>
    <x v="9"/>
    <x v="0"/>
    <x v="0"/>
    <d v="2020-10-07T00:00:00"/>
    <n v="111371.69"/>
    <x v="88"/>
    <s v="2 months 24 Days "/>
    <x v="7"/>
  </r>
  <r>
    <n v="100000124"/>
    <x v="107"/>
    <x v="1"/>
    <x v="8"/>
    <x v="0"/>
    <x v="1"/>
    <d v="2020-04-01T00:00:00"/>
    <n v="111149.47"/>
    <x v="89"/>
    <s v="8 months 30 Days "/>
    <x v="9"/>
  </r>
  <r>
    <n v="200003176"/>
    <x v="108"/>
    <x v="1"/>
    <x v="31"/>
    <x v="1"/>
    <x v="1"/>
    <d v="2020-11-14T00:00:00"/>
    <n v="111036.92"/>
    <x v="9"/>
    <s v="1 months 17 Days "/>
    <x v="1"/>
  </r>
  <r>
    <n v="300001338"/>
    <x v="109"/>
    <x v="1"/>
    <x v="3"/>
    <x v="3"/>
    <x v="0"/>
    <d v="2020-07-22T00:00:00"/>
    <n v="110880.94"/>
    <x v="0"/>
    <s v="5 months 9 Days "/>
    <x v="0"/>
  </r>
  <r>
    <n v="200000623"/>
    <x v="110"/>
    <x v="1"/>
    <x v="29"/>
    <x v="1"/>
    <x v="1"/>
    <d v="2020-05-21T00:00:00"/>
    <n v="110688.19"/>
    <x v="90"/>
    <s v="7 months 10 Days "/>
    <x v="6"/>
  </r>
  <r>
    <n v="200002125"/>
    <x v="111"/>
    <x v="0"/>
    <x v="39"/>
    <x v="1"/>
    <x v="1"/>
    <d v="2020-09-18T00:00:00"/>
    <n v="110171.27"/>
    <x v="91"/>
    <s v="3 months 13 Days "/>
    <x v="2"/>
  </r>
  <r>
    <n v="200003153"/>
    <x v="112"/>
    <x v="1"/>
    <x v="23"/>
    <x v="1"/>
    <x v="2"/>
    <d v="2020-11-13T00:00:00"/>
    <n v="109395.78"/>
    <x v="92"/>
    <s v="1 months 18 Days "/>
    <x v="1"/>
  </r>
  <r>
    <n v="100001305"/>
    <x v="113"/>
    <x v="1"/>
    <x v="5"/>
    <x v="0"/>
    <x v="2"/>
    <d v="2020-07-22T00:00:00"/>
    <n v="109300.73"/>
    <x v="0"/>
    <s v="5 months 9 Days "/>
    <x v="0"/>
  </r>
  <r>
    <n v="300000393"/>
    <x v="114"/>
    <x v="0"/>
    <x v="5"/>
    <x v="3"/>
    <x v="1"/>
    <d v="2020-05-06T00:00:00"/>
    <n v="109225.68"/>
    <x v="93"/>
    <s v="7 months 25 Days "/>
    <x v="6"/>
  </r>
  <r>
    <n v="100000206"/>
    <x v="115"/>
    <x v="0"/>
    <x v="9"/>
    <x v="0"/>
    <x v="0"/>
    <d v="2020-04-12T00:00:00"/>
    <n v="109026.81"/>
    <x v="94"/>
    <s v="8 months 19 Days "/>
    <x v="9"/>
  </r>
  <r>
    <n v="200003653"/>
    <x v="116"/>
    <x v="1"/>
    <x v="40"/>
    <x v="1"/>
    <x v="2"/>
    <d v="2020-12-10T00:00:00"/>
    <n v="108968.26"/>
    <x v="95"/>
    <s v=" 21 Days "/>
    <x v="3"/>
  </r>
  <r>
    <n v="300002334"/>
    <x v="117"/>
    <x v="1"/>
    <x v="24"/>
    <x v="3"/>
    <x v="2"/>
    <d v="2020-09-27T00:00:00"/>
    <n v="108674.69"/>
    <x v="10"/>
    <s v="3 months 4 Days "/>
    <x v="2"/>
  </r>
  <r>
    <n v="100003867"/>
    <x v="118"/>
    <x v="1"/>
    <x v="10"/>
    <x v="0"/>
    <x v="2"/>
    <d v="2020-12-22T00:00:00"/>
    <n v="108224.88"/>
    <x v="96"/>
    <s v=" 9 Days "/>
    <x v="3"/>
  </r>
  <r>
    <n v="400000044"/>
    <x v="119"/>
    <x v="0"/>
    <x v="41"/>
    <x v="2"/>
    <x v="1"/>
    <d v="2020-02-01T00:00:00"/>
    <n v="107728.07"/>
    <x v="79"/>
    <s v="10 months 30 Days "/>
    <x v="11"/>
  </r>
  <r>
    <n v="400000988"/>
    <x v="120"/>
    <x v="0"/>
    <x v="8"/>
    <x v="2"/>
    <x v="0"/>
    <d v="2020-06-24T00:00:00"/>
    <n v="107680.1"/>
    <x v="97"/>
    <s v="6 months 7 Days "/>
    <x v="4"/>
  </r>
  <r>
    <n v="100000982"/>
    <x v="121"/>
    <x v="0"/>
    <x v="5"/>
    <x v="0"/>
    <x v="0"/>
    <d v="2020-06-24T00:00:00"/>
    <n v="107641.39"/>
    <x v="97"/>
    <s v="6 months 7 Days "/>
    <x v="4"/>
  </r>
  <r>
    <n v="100001113"/>
    <x v="122"/>
    <x v="0"/>
    <x v="28"/>
    <x v="0"/>
    <x v="1"/>
    <d v="2020-07-07T00:00:00"/>
    <n v="107366.02"/>
    <x v="98"/>
    <s v="5 months 24 Days "/>
    <x v="0"/>
  </r>
  <r>
    <n v="100001889"/>
    <x v="123"/>
    <x v="0"/>
    <x v="5"/>
    <x v="0"/>
    <x v="0"/>
    <d v="2020-09-02T00:00:00"/>
    <n v="107351.49"/>
    <x v="99"/>
    <s v="3 months 29 Days "/>
    <x v="2"/>
  </r>
  <r>
    <n v="100000443"/>
    <x v="124"/>
    <x v="1"/>
    <x v="6"/>
    <x v="0"/>
    <x v="0"/>
    <d v="2020-05-11T00:00:00"/>
    <n v="107287.71"/>
    <x v="100"/>
    <s v="7 months 20 Days "/>
    <x v="6"/>
  </r>
  <r>
    <n v="100002339"/>
    <x v="125"/>
    <x v="0"/>
    <x v="0"/>
    <x v="0"/>
    <x v="1"/>
    <d v="2020-09-28T00:00:00"/>
    <n v="107268.59"/>
    <x v="20"/>
    <s v="3 months 3 Days "/>
    <x v="2"/>
  </r>
  <r>
    <n v="200000362"/>
    <x v="126"/>
    <x v="1"/>
    <x v="31"/>
    <x v="1"/>
    <x v="0"/>
    <d v="2020-05-04T00:00:00"/>
    <n v="107185.54"/>
    <x v="101"/>
    <s v="7 months 27 Days "/>
    <x v="6"/>
  </r>
  <r>
    <n v="100001887"/>
    <x v="127"/>
    <x v="1"/>
    <x v="37"/>
    <x v="0"/>
    <x v="0"/>
    <d v="2020-09-02T00:00:00"/>
    <n v="107130.48"/>
    <x v="99"/>
    <s v="3 months 29 Days "/>
    <x v="2"/>
  </r>
  <r>
    <n v="100002286"/>
    <x v="128"/>
    <x v="0"/>
    <x v="7"/>
    <x v="0"/>
    <x v="0"/>
    <d v="2020-09-25T00:00:00"/>
    <n v="107083.15"/>
    <x v="62"/>
    <s v="3 months 6 Days "/>
    <x v="2"/>
  </r>
  <r>
    <n v="100001224"/>
    <x v="129"/>
    <x v="0"/>
    <x v="7"/>
    <x v="0"/>
    <x v="1"/>
    <d v="2020-07-15T00:00:00"/>
    <n v="106947.88"/>
    <x v="102"/>
    <s v="5 months 16 Days "/>
    <x v="0"/>
  </r>
  <r>
    <n v="400001467"/>
    <x v="130"/>
    <x v="1"/>
    <x v="17"/>
    <x v="2"/>
    <x v="2"/>
    <d v="2020-07-31T00:00:00"/>
    <n v="106836"/>
    <x v="44"/>
    <s v="5 months  "/>
    <x v="0"/>
  </r>
  <r>
    <n v="100001414"/>
    <x v="131"/>
    <x v="1"/>
    <x v="15"/>
    <x v="0"/>
    <x v="1"/>
    <d v="2020-07-28T00:00:00"/>
    <n v="106821.73"/>
    <x v="103"/>
    <s v="5 months 3 Days "/>
    <x v="0"/>
  </r>
  <r>
    <n v="300000767"/>
    <x v="132"/>
    <x v="0"/>
    <x v="5"/>
    <x v="3"/>
    <x v="0"/>
    <d v="2020-05-31T00:00:00"/>
    <n v="106555.59"/>
    <x v="23"/>
    <s v="7 months  "/>
    <x v="6"/>
  </r>
  <r>
    <n v="100002132"/>
    <x v="133"/>
    <x v="0"/>
    <x v="10"/>
    <x v="0"/>
    <x v="0"/>
    <d v="2020-09-19T00:00:00"/>
    <n v="106490.28"/>
    <x v="63"/>
    <s v="3 months 12 Days "/>
    <x v="2"/>
  </r>
  <r>
    <n v="100002813"/>
    <x v="134"/>
    <x v="0"/>
    <x v="8"/>
    <x v="0"/>
    <x v="2"/>
    <d v="2020-10-26T00:00:00"/>
    <n v="106334.38"/>
    <x v="13"/>
    <s v="2 months 5 Days "/>
    <x v="7"/>
  </r>
  <r>
    <n v="200003055"/>
    <x v="135"/>
    <x v="1"/>
    <x v="9"/>
    <x v="1"/>
    <x v="2"/>
    <d v="2020-11-07T00:00:00"/>
    <n v="106275.73"/>
    <x v="104"/>
    <s v="1 months 24 Days "/>
    <x v="1"/>
  </r>
  <r>
    <n v="200002695"/>
    <x v="136"/>
    <x v="1"/>
    <x v="11"/>
    <x v="1"/>
    <x v="2"/>
    <d v="2020-10-19T00:00:00"/>
    <n v="106232.34"/>
    <x v="105"/>
    <s v="2 months 12 Days "/>
    <x v="7"/>
  </r>
  <r>
    <n v="200002902"/>
    <x v="137"/>
    <x v="1"/>
    <x v="30"/>
    <x v="1"/>
    <x v="2"/>
    <d v="2020-10-29T00:00:00"/>
    <n v="106227.27"/>
    <x v="60"/>
    <s v="2 months 2 Days "/>
    <x v="7"/>
  </r>
  <r>
    <n v="100000227"/>
    <x v="138"/>
    <x v="1"/>
    <x v="15"/>
    <x v="0"/>
    <x v="1"/>
    <d v="2020-04-15T00:00:00"/>
    <n v="106172.13"/>
    <x v="106"/>
    <s v="8 months 16 Days "/>
    <x v="9"/>
  </r>
  <r>
    <n v="100002307"/>
    <x v="139"/>
    <x v="0"/>
    <x v="33"/>
    <x v="0"/>
    <x v="0"/>
    <d v="2020-09-26T00:00:00"/>
    <n v="106071.02"/>
    <x v="65"/>
    <s v="3 months 5 Days "/>
    <x v="2"/>
  </r>
  <r>
    <n v="100001958"/>
    <x v="140"/>
    <x v="0"/>
    <x v="18"/>
    <x v="0"/>
    <x v="2"/>
    <d v="2020-09-08T00:00:00"/>
    <n v="105902.66"/>
    <x v="37"/>
    <s v="3 months 23 Days "/>
    <x v="2"/>
  </r>
  <r>
    <n v="200003522"/>
    <x v="141"/>
    <x v="1"/>
    <x v="31"/>
    <x v="1"/>
    <x v="0"/>
    <d v="2020-12-03T00:00:00"/>
    <n v="105810.79"/>
    <x v="26"/>
    <s v=" 28 Days "/>
    <x v="3"/>
  </r>
  <r>
    <n v="100001212"/>
    <x v="142"/>
    <x v="1"/>
    <x v="8"/>
    <x v="0"/>
    <x v="0"/>
    <d v="2020-07-14T00:00:00"/>
    <n v="105718.04"/>
    <x v="107"/>
    <s v="5 months 17 Days "/>
    <x v="0"/>
  </r>
  <r>
    <n v="100001370"/>
    <x v="143"/>
    <x v="0"/>
    <x v="10"/>
    <x v="0"/>
    <x v="1"/>
    <d v="2020-07-25T00:00:00"/>
    <n v="105695.88"/>
    <x v="108"/>
    <s v="5 months 6 Days "/>
    <x v="0"/>
  </r>
  <r>
    <n v="300001812"/>
    <x v="144"/>
    <x v="1"/>
    <x v="9"/>
    <x v="3"/>
    <x v="0"/>
    <d v="2020-08-27T00:00:00"/>
    <n v="105439.61"/>
    <x v="87"/>
    <s v="4 months 4 Days "/>
    <x v="5"/>
  </r>
  <r>
    <n v="200001273"/>
    <x v="145"/>
    <x v="1"/>
    <x v="35"/>
    <x v="1"/>
    <x v="1"/>
    <d v="2020-07-19T00:00:00"/>
    <n v="105354.02"/>
    <x v="86"/>
    <s v="5 months 12 Days "/>
    <x v="0"/>
  </r>
  <r>
    <n v="100003276"/>
    <x v="146"/>
    <x v="0"/>
    <x v="8"/>
    <x v="0"/>
    <x v="0"/>
    <d v="2020-11-21T00:00:00"/>
    <n v="105339.9"/>
    <x v="109"/>
    <s v="1 months 10 Days "/>
    <x v="1"/>
  </r>
  <r>
    <n v="200000947"/>
    <x v="147"/>
    <x v="0"/>
    <x v="34"/>
    <x v="1"/>
    <x v="1"/>
    <d v="2020-06-20T00:00:00"/>
    <n v="105138.65"/>
    <x v="110"/>
    <s v="6 months 11 Days "/>
    <x v="4"/>
  </r>
  <r>
    <n v="200003126"/>
    <x v="148"/>
    <x v="0"/>
    <x v="12"/>
    <x v="1"/>
    <x v="1"/>
    <d v="2020-11-11T00:00:00"/>
    <n v="105104.49"/>
    <x v="6"/>
    <s v="1 months 20 Days "/>
    <x v="1"/>
  </r>
  <r>
    <n v="100002816"/>
    <x v="149"/>
    <x v="1"/>
    <x v="16"/>
    <x v="0"/>
    <x v="0"/>
    <d v="2020-10-26T00:00:00"/>
    <n v="105093.23"/>
    <x v="13"/>
    <s v="2 months 5 Days "/>
    <x v="7"/>
  </r>
  <r>
    <n v="100002619"/>
    <x v="150"/>
    <x v="0"/>
    <x v="1"/>
    <x v="0"/>
    <x v="1"/>
    <d v="2020-10-15T00:00:00"/>
    <n v="104867.33"/>
    <x v="18"/>
    <s v="2 months 16 Days "/>
    <x v="7"/>
  </r>
  <r>
    <n v="300003707"/>
    <x v="151"/>
    <x v="1"/>
    <x v="1"/>
    <x v="3"/>
    <x v="1"/>
    <d v="2020-12-13T00:00:00"/>
    <n v="104813.21"/>
    <x v="111"/>
    <s v=" 18 Days "/>
    <x v="3"/>
  </r>
  <r>
    <n v="200001561"/>
    <x v="152"/>
    <x v="1"/>
    <x v="31"/>
    <x v="1"/>
    <x v="2"/>
    <d v="2020-08-09T00:00:00"/>
    <n v="104693.27"/>
    <x v="112"/>
    <s v="4 months 22 Days "/>
    <x v="5"/>
  </r>
  <r>
    <n v="300001779"/>
    <x v="153"/>
    <x v="0"/>
    <x v="25"/>
    <x v="3"/>
    <x v="0"/>
    <d v="2020-08-25T00:00:00"/>
    <n v="104416.12"/>
    <x v="113"/>
    <s v="4 months 6 Days "/>
    <x v="5"/>
  </r>
  <r>
    <n v="100003235"/>
    <x v="154"/>
    <x v="1"/>
    <x v="16"/>
    <x v="0"/>
    <x v="0"/>
    <d v="2020-11-17T00:00:00"/>
    <n v="104366.63"/>
    <x v="19"/>
    <s v="1 months 14 Days "/>
    <x v="1"/>
  </r>
  <r>
    <n v="100001706"/>
    <x v="155"/>
    <x v="1"/>
    <x v="33"/>
    <x v="0"/>
    <x v="0"/>
    <d v="2020-08-22T00:00:00"/>
    <n v="104169.39"/>
    <x v="114"/>
    <s v="4 months 9 Days "/>
    <x v="5"/>
  </r>
  <r>
    <n v="100003481"/>
    <x v="156"/>
    <x v="0"/>
    <x v="7"/>
    <x v="0"/>
    <x v="0"/>
    <d v="2020-12-02T00:00:00"/>
    <n v="104030.29"/>
    <x v="115"/>
    <s v=" 29 Days "/>
    <x v="3"/>
  </r>
  <r>
    <n v="100002346"/>
    <x v="157"/>
    <x v="0"/>
    <x v="15"/>
    <x v="0"/>
    <x v="0"/>
    <d v="2020-09-28T00:00:00"/>
    <n v="103942.23"/>
    <x v="20"/>
    <s v="3 months 3 Days "/>
    <x v="2"/>
  </r>
  <r>
    <n v="100000281"/>
    <x v="158"/>
    <x v="1"/>
    <x v="25"/>
    <x v="0"/>
    <x v="2"/>
    <d v="2020-04-19T00:00:00"/>
    <n v="103875.81"/>
    <x v="116"/>
    <s v="8 months 12 Days "/>
    <x v="9"/>
  </r>
  <r>
    <n v="300003480"/>
    <x v="159"/>
    <x v="1"/>
    <x v="3"/>
    <x v="3"/>
    <x v="0"/>
    <d v="2020-12-01T00:00:00"/>
    <n v="103404.37"/>
    <x v="117"/>
    <s v=" 30 Days "/>
    <x v="3"/>
  </r>
  <r>
    <n v="100002503"/>
    <x v="160"/>
    <x v="1"/>
    <x v="7"/>
    <x v="0"/>
    <x v="2"/>
    <d v="2020-10-08T00:00:00"/>
    <n v="102952.98"/>
    <x v="118"/>
    <s v="2 months 23 Days "/>
    <x v="7"/>
  </r>
  <r>
    <n v="200001692"/>
    <x v="161"/>
    <x v="1"/>
    <x v="12"/>
    <x v="1"/>
    <x v="2"/>
    <d v="2020-08-21T00:00:00"/>
    <n v="102552.12"/>
    <x v="119"/>
    <s v="4 months 10 Days "/>
    <x v="5"/>
  </r>
  <r>
    <n v="200002836"/>
    <x v="162"/>
    <x v="1"/>
    <x v="32"/>
    <x v="1"/>
    <x v="2"/>
    <d v="2020-10-26T00:00:00"/>
    <n v="102409.29"/>
    <x v="13"/>
    <s v="2 months 5 Days "/>
    <x v="7"/>
  </r>
  <r>
    <n v="200001136"/>
    <x v="163"/>
    <x v="0"/>
    <x v="30"/>
    <x v="1"/>
    <x v="1"/>
    <d v="2020-07-09T00:00:00"/>
    <n v="102268.43"/>
    <x v="120"/>
    <s v="5 months 22 Days "/>
    <x v="0"/>
  </r>
  <r>
    <n v="100002659"/>
    <x v="164"/>
    <x v="0"/>
    <x v="27"/>
    <x v="0"/>
    <x v="0"/>
    <d v="2020-10-17T00:00:00"/>
    <n v="101994.01"/>
    <x v="121"/>
    <s v="2 months 14 Days "/>
    <x v="7"/>
  </r>
  <r>
    <n v="100002890"/>
    <x v="165"/>
    <x v="1"/>
    <x v="0"/>
    <x v="0"/>
    <x v="0"/>
    <d v="2020-10-29T00:00:00"/>
    <n v="101731.87"/>
    <x v="60"/>
    <s v="2 months 2 Days "/>
    <x v="7"/>
  </r>
  <r>
    <n v="100000475"/>
    <x v="166"/>
    <x v="1"/>
    <x v="25"/>
    <x v="0"/>
    <x v="0"/>
    <d v="2020-05-13T00:00:00"/>
    <n v="101697.71"/>
    <x v="122"/>
    <s v="7 months 18 Days "/>
    <x v="6"/>
  </r>
  <r>
    <n v="100002801"/>
    <x v="167"/>
    <x v="0"/>
    <x v="10"/>
    <x v="0"/>
    <x v="0"/>
    <d v="2020-10-26T00:00:00"/>
    <n v="101676.32"/>
    <x v="13"/>
    <s v="2 months 5 Days "/>
    <x v="7"/>
  </r>
  <r>
    <n v="200002943"/>
    <x v="168"/>
    <x v="1"/>
    <x v="3"/>
    <x v="1"/>
    <x v="2"/>
    <d v="2020-10-31T00:00:00"/>
    <n v="101645.25"/>
    <x v="123"/>
    <s v="2 months  "/>
    <x v="7"/>
  </r>
  <r>
    <n v="100000003"/>
    <x v="169"/>
    <x v="1"/>
    <x v="20"/>
    <x v="0"/>
    <x v="0"/>
    <d v="2020-01-07T00:00:00"/>
    <n v="101536.83"/>
    <x v="124"/>
    <s v="11 months 24 Days "/>
    <x v="10"/>
  </r>
  <r>
    <n v="300003864"/>
    <x v="170"/>
    <x v="0"/>
    <x v="25"/>
    <x v="3"/>
    <x v="2"/>
    <d v="2020-12-21T00:00:00"/>
    <n v="101532.72"/>
    <x v="125"/>
    <s v=" 10 Days "/>
    <x v="3"/>
  </r>
  <r>
    <n v="200003793"/>
    <x v="171"/>
    <x v="0"/>
    <x v="42"/>
    <x v="1"/>
    <x v="1"/>
    <d v="2020-12-17T00:00:00"/>
    <n v="100995.05"/>
    <x v="22"/>
    <s v=" 14 Days "/>
    <x v="3"/>
  </r>
  <r>
    <n v="300002380"/>
    <x v="172"/>
    <x v="0"/>
    <x v="8"/>
    <x v="3"/>
    <x v="0"/>
    <d v="2020-09-29T00:00:00"/>
    <n v="100130.71"/>
    <x v="27"/>
    <s v="3 months 2 Days "/>
    <x v="2"/>
  </r>
  <r>
    <n v="200001905"/>
    <x v="173"/>
    <x v="0"/>
    <x v="36"/>
    <x v="1"/>
    <x v="1"/>
    <d v="2020-09-03T00:00:00"/>
    <n v="99970.31"/>
    <x v="126"/>
    <s v="3 months 28 Days "/>
    <x v="2"/>
  </r>
  <r>
    <n v="100002461"/>
    <x v="174"/>
    <x v="1"/>
    <x v="5"/>
    <x v="0"/>
    <x v="0"/>
    <d v="2020-10-04T00:00:00"/>
    <n v="99934.82"/>
    <x v="127"/>
    <s v="2 months 27 Days "/>
    <x v="7"/>
  </r>
  <r>
    <n v="100000181"/>
    <x v="175"/>
    <x v="0"/>
    <x v="19"/>
    <x v="0"/>
    <x v="0"/>
    <d v="2020-04-07T00:00:00"/>
    <n v="99806.54"/>
    <x v="71"/>
    <s v="8 months 24 Days "/>
    <x v="9"/>
  </r>
  <r>
    <n v="200001423"/>
    <x v="176"/>
    <x v="0"/>
    <x v="2"/>
    <x v="1"/>
    <x v="1"/>
    <d v="2020-07-28T00:00:00"/>
    <n v="99770.73"/>
    <x v="103"/>
    <s v="5 months 3 Days "/>
    <x v="0"/>
  </r>
  <r>
    <n v="100003876"/>
    <x v="177"/>
    <x v="1"/>
    <x v="16"/>
    <x v="0"/>
    <x v="1"/>
    <d v="2020-12-23T00:00:00"/>
    <n v="99642.13"/>
    <x v="128"/>
    <s v=" 8 Days "/>
    <x v="3"/>
  </r>
  <r>
    <n v="200001866"/>
    <x v="178"/>
    <x v="1"/>
    <x v="37"/>
    <x v="1"/>
    <x v="2"/>
    <d v="2020-08-31T00:00:00"/>
    <n v="99604.38"/>
    <x v="129"/>
    <s v="4 months  "/>
    <x v="5"/>
  </r>
  <r>
    <n v="300002189"/>
    <x v="179"/>
    <x v="0"/>
    <x v="15"/>
    <x v="3"/>
    <x v="0"/>
    <d v="2020-09-22T00:00:00"/>
    <n v="99557.72"/>
    <x v="130"/>
    <s v="3 months 9 Days "/>
    <x v="2"/>
  </r>
  <r>
    <n v="300002568"/>
    <x v="180"/>
    <x v="1"/>
    <x v="6"/>
    <x v="3"/>
    <x v="0"/>
    <d v="2020-10-11T00:00:00"/>
    <n v="99502.56"/>
    <x v="131"/>
    <s v="2 months 20 Days "/>
    <x v="7"/>
  </r>
  <r>
    <n v="200003341"/>
    <x v="181"/>
    <x v="1"/>
    <x v="20"/>
    <x v="1"/>
    <x v="2"/>
    <d v="2020-11-24T00:00:00"/>
    <n v="99396.23"/>
    <x v="43"/>
    <s v="1 months 7 Days "/>
    <x v="1"/>
  </r>
  <r>
    <n v="300001216"/>
    <x v="182"/>
    <x v="0"/>
    <x v="15"/>
    <x v="3"/>
    <x v="0"/>
    <d v="2020-07-14T00:00:00"/>
    <n v="99271.98"/>
    <x v="107"/>
    <s v="5 months 17 Days "/>
    <x v="0"/>
  </r>
  <r>
    <n v="200003289"/>
    <x v="183"/>
    <x v="1"/>
    <x v="2"/>
    <x v="1"/>
    <x v="1"/>
    <d v="2020-11-21T00:00:00"/>
    <n v="99255.19"/>
    <x v="109"/>
    <s v="1 months 10 Days "/>
    <x v="1"/>
  </r>
  <r>
    <n v="200000301"/>
    <x v="184"/>
    <x v="1"/>
    <x v="18"/>
    <x v="1"/>
    <x v="2"/>
    <d v="2020-04-23T00:00:00"/>
    <n v="99190.79"/>
    <x v="132"/>
    <s v="8 months 8 Days "/>
    <x v="9"/>
  </r>
  <r>
    <n v="100002935"/>
    <x v="185"/>
    <x v="0"/>
    <x v="9"/>
    <x v="0"/>
    <x v="0"/>
    <d v="2020-10-31T00:00:00"/>
    <n v="98682.44"/>
    <x v="123"/>
    <s v="2 months  "/>
    <x v="7"/>
  </r>
  <r>
    <n v="300000592"/>
    <x v="186"/>
    <x v="0"/>
    <x v="6"/>
    <x v="3"/>
    <x v="0"/>
    <d v="2020-05-19T00:00:00"/>
    <n v="98541.75"/>
    <x v="41"/>
    <s v="7 months 12 Days "/>
    <x v="6"/>
  </r>
  <r>
    <n v="100001757"/>
    <x v="187"/>
    <x v="1"/>
    <x v="43"/>
    <x v="0"/>
    <x v="0"/>
    <d v="2020-08-24T00:00:00"/>
    <n v="98261.13"/>
    <x v="133"/>
    <s v="4 months 7 Days "/>
    <x v="5"/>
  </r>
  <r>
    <n v="100003454"/>
    <x v="188"/>
    <x v="0"/>
    <x v="19"/>
    <x v="0"/>
    <x v="0"/>
    <d v="2020-11-30T00:00:00"/>
    <n v="98044.81"/>
    <x v="1"/>
    <s v="1 months 1 Days "/>
    <x v="1"/>
  </r>
  <r>
    <n v="100002053"/>
    <x v="189"/>
    <x v="1"/>
    <x v="30"/>
    <x v="0"/>
    <x v="0"/>
    <d v="2020-09-14T00:00:00"/>
    <n v="98022.86"/>
    <x v="134"/>
    <s v="3 months 17 Days "/>
    <x v="2"/>
  </r>
  <r>
    <n v="300001840"/>
    <x v="190"/>
    <x v="0"/>
    <x v="5"/>
    <x v="3"/>
    <x v="0"/>
    <d v="2020-08-29T00:00:00"/>
    <n v="97934.55"/>
    <x v="135"/>
    <s v="4 months 2 Days "/>
    <x v="5"/>
  </r>
  <r>
    <n v="100003457"/>
    <x v="191"/>
    <x v="0"/>
    <x v="26"/>
    <x v="0"/>
    <x v="0"/>
    <d v="2020-11-30T00:00:00"/>
    <n v="97846.35"/>
    <x v="1"/>
    <s v="1 months 1 Days "/>
    <x v="1"/>
  </r>
  <r>
    <n v="100002806"/>
    <x v="192"/>
    <x v="0"/>
    <x v="25"/>
    <x v="0"/>
    <x v="0"/>
    <d v="2020-10-26T00:00:00"/>
    <n v="97665.32"/>
    <x v="13"/>
    <s v="2 months 5 Days "/>
    <x v="7"/>
  </r>
  <r>
    <n v="200003138"/>
    <x v="193"/>
    <x v="1"/>
    <x v="18"/>
    <x v="1"/>
    <x v="2"/>
    <d v="2020-11-12T00:00:00"/>
    <n v="97626.31"/>
    <x v="136"/>
    <s v="1 months 19 Days "/>
    <x v="1"/>
  </r>
  <r>
    <n v="400001671"/>
    <x v="194"/>
    <x v="0"/>
    <x v="44"/>
    <x v="2"/>
    <x v="2"/>
    <d v="2020-08-19T00:00:00"/>
    <n v="97610.35"/>
    <x v="137"/>
    <s v="4 months 12 Days "/>
    <x v="5"/>
  </r>
  <r>
    <n v="200002027"/>
    <x v="195"/>
    <x v="0"/>
    <x v="31"/>
    <x v="1"/>
    <x v="2"/>
    <d v="2020-09-12T00:00:00"/>
    <n v="97609.31"/>
    <x v="17"/>
    <s v="3 months 19 Days "/>
    <x v="2"/>
  </r>
  <r>
    <n v="100000772"/>
    <x v="196"/>
    <x v="1"/>
    <x v="19"/>
    <x v="0"/>
    <x v="0"/>
    <d v="2020-06-01T00:00:00"/>
    <n v="97377.64"/>
    <x v="138"/>
    <s v="6 months 30 Days "/>
    <x v="4"/>
  </r>
  <r>
    <n v="300003188"/>
    <x v="197"/>
    <x v="1"/>
    <x v="21"/>
    <x v="3"/>
    <x v="2"/>
    <d v="2020-11-14T00:00:00"/>
    <n v="97201.55"/>
    <x v="9"/>
    <s v="1 months 17 Days "/>
    <x v="1"/>
  </r>
  <r>
    <n v="200003401"/>
    <x v="198"/>
    <x v="0"/>
    <x v="21"/>
    <x v="1"/>
    <x v="1"/>
    <d v="2020-11-27T00:00:00"/>
    <n v="97165.43"/>
    <x v="139"/>
    <s v="1 months 4 Days "/>
    <x v="1"/>
  </r>
  <r>
    <n v="300000411"/>
    <x v="199"/>
    <x v="1"/>
    <x v="30"/>
    <x v="3"/>
    <x v="0"/>
    <d v="2020-05-07T00:00:00"/>
    <n v="97120.48"/>
    <x v="56"/>
    <s v="7 months 24 Days "/>
    <x v="6"/>
  </r>
  <r>
    <n v="100003095"/>
    <x v="200"/>
    <x v="1"/>
    <x v="5"/>
    <x v="0"/>
    <x v="0"/>
    <d v="2020-11-10T00:00:00"/>
    <n v="96893.79"/>
    <x v="30"/>
    <s v="1 months 21 Days "/>
    <x v="1"/>
  </r>
  <r>
    <n v="200000909"/>
    <x v="201"/>
    <x v="0"/>
    <x v="3"/>
    <x v="1"/>
    <x v="1"/>
    <d v="2020-06-18T00:00:00"/>
    <n v="96860.93"/>
    <x v="4"/>
    <s v="6 months 13 Days "/>
    <x v="4"/>
  </r>
  <r>
    <n v="100001347"/>
    <x v="202"/>
    <x v="0"/>
    <x v="28"/>
    <x v="0"/>
    <x v="0"/>
    <d v="2020-07-23T00:00:00"/>
    <n v="96844.75"/>
    <x v="140"/>
    <s v="5 months 8 Days "/>
    <x v="0"/>
  </r>
  <r>
    <n v="200000610"/>
    <x v="203"/>
    <x v="1"/>
    <x v="31"/>
    <x v="1"/>
    <x v="2"/>
    <d v="2020-05-20T00:00:00"/>
    <n v="96808.76"/>
    <x v="141"/>
    <s v="7 months 11 Days "/>
    <x v="6"/>
  </r>
  <r>
    <n v="100001821"/>
    <x v="204"/>
    <x v="0"/>
    <x v="15"/>
    <x v="0"/>
    <x v="0"/>
    <d v="2020-08-28T00:00:00"/>
    <n v="96673.11"/>
    <x v="5"/>
    <s v="4 months 3 Days "/>
    <x v="5"/>
  </r>
  <r>
    <n v="100001853"/>
    <x v="205"/>
    <x v="1"/>
    <x v="24"/>
    <x v="0"/>
    <x v="0"/>
    <d v="2020-08-30T00:00:00"/>
    <n v="96422.41"/>
    <x v="142"/>
    <s v="4 months 1 Days "/>
    <x v="5"/>
  </r>
  <r>
    <n v="400000780"/>
    <x v="206"/>
    <x v="1"/>
    <x v="0"/>
    <x v="2"/>
    <x v="2"/>
    <d v="2020-06-01T00:00:00"/>
    <n v="96409.06"/>
    <x v="138"/>
    <s v="6 months 30 Days "/>
    <x v="4"/>
  </r>
  <r>
    <n v="200002536"/>
    <x v="207"/>
    <x v="1"/>
    <x v="40"/>
    <x v="1"/>
    <x v="2"/>
    <d v="2020-10-09T00:00:00"/>
    <n v="96381.84"/>
    <x v="25"/>
    <s v="2 months 22 Days "/>
    <x v="7"/>
  </r>
  <r>
    <n v="100001107"/>
    <x v="208"/>
    <x v="1"/>
    <x v="24"/>
    <x v="0"/>
    <x v="0"/>
    <d v="2020-07-07T00:00:00"/>
    <n v="96379.13"/>
    <x v="98"/>
    <s v="5 months 24 Days "/>
    <x v="0"/>
  </r>
  <r>
    <n v="200002516"/>
    <x v="209"/>
    <x v="1"/>
    <x v="40"/>
    <x v="1"/>
    <x v="2"/>
    <d v="2020-10-08T00:00:00"/>
    <n v="96359.91"/>
    <x v="118"/>
    <s v="2 months 23 Days "/>
    <x v="7"/>
  </r>
  <r>
    <n v="100000286"/>
    <x v="210"/>
    <x v="0"/>
    <x v="0"/>
    <x v="0"/>
    <x v="1"/>
    <d v="2020-04-21T00:00:00"/>
    <n v="96203.49"/>
    <x v="143"/>
    <s v="8 months 10 Days "/>
    <x v="9"/>
  </r>
  <r>
    <n v="100002283"/>
    <x v="211"/>
    <x v="0"/>
    <x v="30"/>
    <x v="0"/>
    <x v="0"/>
    <d v="2020-09-25T00:00:00"/>
    <n v="96144.95"/>
    <x v="62"/>
    <s v="3 months 6 Days "/>
    <x v="2"/>
  </r>
  <r>
    <n v="100001603"/>
    <x v="212"/>
    <x v="1"/>
    <x v="28"/>
    <x v="0"/>
    <x v="0"/>
    <d v="2020-08-13T00:00:00"/>
    <n v="96088.41"/>
    <x v="144"/>
    <s v="4 months 18 Days "/>
    <x v="5"/>
  </r>
  <r>
    <n v="400000690"/>
    <x v="213"/>
    <x v="0"/>
    <x v="28"/>
    <x v="2"/>
    <x v="1"/>
    <d v="2020-05-26T00:00:00"/>
    <n v="96028.9"/>
    <x v="52"/>
    <s v="7 months 5 Days "/>
    <x v="6"/>
  </r>
  <r>
    <n v="300002031"/>
    <x v="214"/>
    <x v="1"/>
    <x v="41"/>
    <x v="3"/>
    <x v="0"/>
    <d v="2020-09-12T00:00:00"/>
    <n v="96018.25"/>
    <x v="17"/>
    <s v="3 months 19 Days "/>
    <x v="2"/>
  </r>
  <r>
    <n v="300001843"/>
    <x v="215"/>
    <x v="1"/>
    <x v="24"/>
    <x v="3"/>
    <x v="1"/>
    <d v="2020-08-29T00:00:00"/>
    <n v="95833.44"/>
    <x v="135"/>
    <s v="4 months 2 Days "/>
    <x v="5"/>
  </r>
  <r>
    <n v="100002119"/>
    <x v="216"/>
    <x v="0"/>
    <x v="30"/>
    <x v="0"/>
    <x v="0"/>
    <d v="2020-09-18T00:00:00"/>
    <n v="95608.2"/>
    <x v="91"/>
    <s v="3 months 13 Days "/>
    <x v="2"/>
  </r>
  <r>
    <n v="100000901"/>
    <x v="217"/>
    <x v="0"/>
    <x v="30"/>
    <x v="0"/>
    <x v="0"/>
    <d v="2020-06-17T00:00:00"/>
    <n v="95477.25"/>
    <x v="145"/>
    <s v="6 months 14 Days "/>
    <x v="4"/>
  </r>
  <r>
    <n v="100001894"/>
    <x v="218"/>
    <x v="0"/>
    <x v="5"/>
    <x v="0"/>
    <x v="0"/>
    <d v="2020-09-03T00:00:00"/>
    <n v="95423"/>
    <x v="126"/>
    <s v="3 months 28 Days "/>
    <x v="2"/>
  </r>
  <r>
    <n v="300002188"/>
    <x v="219"/>
    <x v="0"/>
    <x v="7"/>
    <x v="3"/>
    <x v="2"/>
    <d v="2020-09-22T00:00:00"/>
    <n v="94793.04"/>
    <x v="130"/>
    <s v="3 months 9 Days "/>
    <x v="2"/>
  </r>
  <r>
    <n v="300000374"/>
    <x v="220"/>
    <x v="1"/>
    <x v="45"/>
    <x v="3"/>
    <x v="2"/>
    <d v="2020-05-05T00:00:00"/>
    <n v="94786.37"/>
    <x v="146"/>
    <s v="7 months 26 Days "/>
    <x v="6"/>
  </r>
  <r>
    <n v="200002103"/>
    <x v="221"/>
    <x v="1"/>
    <x v="20"/>
    <x v="1"/>
    <x v="1"/>
    <d v="2020-09-17T00:00:00"/>
    <n v="94781.97"/>
    <x v="147"/>
    <s v="3 months 14 Days "/>
    <x v="2"/>
  </r>
  <r>
    <n v="300003657"/>
    <x v="222"/>
    <x v="0"/>
    <x v="30"/>
    <x v="3"/>
    <x v="1"/>
    <d v="2020-12-10T00:00:00"/>
    <n v="94773.07"/>
    <x v="95"/>
    <s v=" 21 Days "/>
    <x v="3"/>
  </r>
  <r>
    <n v="300001978"/>
    <x v="223"/>
    <x v="1"/>
    <x v="7"/>
    <x v="3"/>
    <x v="0"/>
    <d v="2020-09-09T00:00:00"/>
    <n v="94767.31"/>
    <x v="54"/>
    <s v="3 months 22 Days "/>
    <x v="2"/>
  </r>
  <r>
    <n v="100001554"/>
    <x v="224"/>
    <x v="1"/>
    <x v="5"/>
    <x v="0"/>
    <x v="0"/>
    <d v="2020-08-09T00:00:00"/>
    <n v="94732.96"/>
    <x v="112"/>
    <s v="4 months 22 Days "/>
    <x v="5"/>
  </r>
  <r>
    <n v="300002520"/>
    <x v="225"/>
    <x v="0"/>
    <x v="3"/>
    <x v="3"/>
    <x v="0"/>
    <d v="2020-10-08T00:00:00"/>
    <n v="94722.42"/>
    <x v="118"/>
    <s v="2 months 23 Days "/>
    <x v="7"/>
  </r>
  <r>
    <n v="200002579"/>
    <x v="226"/>
    <x v="1"/>
    <x v="20"/>
    <x v="1"/>
    <x v="2"/>
    <d v="2020-10-12T00:00:00"/>
    <n v="94688.11"/>
    <x v="148"/>
    <s v="2 months 19 Days "/>
    <x v="7"/>
  </r>
  <r>
    <n v="300001589"/>
    <x v="227"/>
    <x v="1"/>
    <x v="25"/>
    <x v="3"/>
    <x v="2"/>
    <d v="2020-08-11T00:00:00"/>
    <n v="94647.65"/>
    <x v="82"/>
    <s v="4 months 20 Days "/>
    <x v="5"/>
  </r>
  <r>
    <n v="300003265"/>
    <x v="228"/>
    <x v="1"/>
    <x v="15"/>
    <x v="3"/>
    <x v="0"/>
    <d v="2020-11-19T00:00:00"/>
    <n v="94523.22"/>
    <x v="149"/>
    <s v="1 months 12 Days "/>
    <x v="1"/>
  </r>
  <r>
    <n v="100003279"/>
    <x v="229"/>
    <x v="1"/>
    <x v="9"/>
    <x v="0"/>
    <x v="1"/>
    <d v="2020-11-21T00:00:00"/>
    <n v="94494.62"/>
    <x v="109"/>
    <s v="1 months 10 Days "/>
    <x v="1"/>
  </r>
  <r>
    <n v="100001514"/>
    <x v="230"/>
    <x v="0"/>
    <x v="10"/>
    <x v="0"/>
    <x v="2"/>
    <d v="2020-08-05T00:00:00"/>
    <n v="94490.55"/>
    <x v="75"/>
    <s v="4 months 26 Days "/>
    <x v="5"/>
  </r>
  <r>
    <n v="100000627"/>
    <x v="231"/>
    <x v="1"/>
    <x v="3"/>
    <x v="0"/>
    <x v="0"/>
    <d v="2020-05-22T00:00:00"/>
    <n v="94471.86"/>
    <x v="7"/>
    <s v="7 months 9 Days "/>
    <x v="6"/>
  </r>
  <r>
    <n v="100001177"/>
    <x v="232"/>
    <x v="1"/>
    <x v="7"/>
    <x v="0"/>
    <x v="0"/>
    <d v="2020-07-12T00:00:00"/>
    <n v="94339.78"/>
    <x v="150"/>
    <s v="5 months 19 Days "/>
    <x v="0"/>
  </r>
  <r>
    <n v="200003953"/>
    <x v="233"/>
    <x v="0"/>
    <x v="31"/>
    <x v="1"/>
    <x v="1"/>
    <d v="2020-12-26T00:00:00"/>
    <n v="94197.01"/>
    <x v="61"/>
    <s v=" 5 Days "/>
    <x v="3"/>
  </r>
  <r>
    <n v="100003866"/>
    <x v="234"/>
    <x v="0"/>
    <x v="30"/>
    <x v="0"/>
    <x v="2"/>
    <d v="2020-12-22T00:00:00"/>
    <n v="94159.679999999993"/>
    <x v="96"/>
    <s v=" 9 Days "/>
    <x v="3"/>
  </r>
  <r>
    <n v="100002663"/>
    <x v="235"/>
    <x v="1"/>
    <x v="20"/>
    <x v="0"/>
    <x v="0"/>
    <d v="2020-10-17T00:00:00"/>
    <n v="94033.87"/>
    <x v="121"/>
    <s v="2 months 14 Days "/>
    <x v="7"/>
  </r>
  <r>
    <n v="100002036"/>
    <x v="236"/>
    <x v="0"/>
    <x v="25"/>
    <x v="0"/>
    <x v="1"/>
    <d v="2020-09-13T00:00:00"/>
    <n v="93845.6"/>
    <x v="151"/>
    <s v="3 months 18 Days "/>
    <x v="2"/>
  </r>
  <r>
    <n v="400000916"/>
    <x v="237"/>
    <x v="1"/>
    <x v="1"/>
    <x v="2"/>
    <x v="0"/>
    <d v="2020-06-18T00:00:00"/>
    <n v="93787.01"/>
    <x v="4"/>
    <s v="6 months 13 Days "/>
    <x v="4"/>
  </r>
  <r>
    <n v="100003446"/>
    <x v="238"/>
    <x v="0"/>
    <x v="46"/>
    <x v="0"/>
    <x v="0"/>
    <d v="2020-11-30T00:00:00"/>
    <n v="93603.839999999997"/>
    <x v="1"/>
    <s v="1 months 1 Days "/>
    <x v="1"/>
  </r>
  <r>
    <n v="200001202"/>
    <x v="239"/>
    <x v="1"/>
    <x v="31"/>
    <x v="1"/>
    <x v="2"/>
    <d v="2020-07-13T00:00:00"/>
    <n v="93586.64"/>
    <x v="152"/>
    <s v="5 months 18 Days "/>
    <x v="0"/>
  </r>
  <r>
    <n v="400000721"/>
    <x v="240"/>
    <x v="1"/>
    <x v="24"/>
    <x v="2"/>
    <x v="0"/>
    <d v="2020-05-28T00:00:00"/>
    <n v="93525.03"/>
    <x v="153"/>
    <s v="7 months 3 Days "/>
    <x v="6"/>
  </r>
  <r>
    <n v="200002294"/>
    <x v="241"/>
    <x v="1"/>
    <x v="18"/>
    <x v="1"/>
    <x v="2"/>
    <d v="2020-09-25T00:00:00"/>
    <n v="93395.64"/>
    <x v="62"/>
    <s v="3 months 6 Days "/>
    <x v="2"/>
  </r>
  <r>
    <n v="400000515"/>
    <x v="242"/>
    <x v="0"/>
    <x v="16"/>
    <x v="2"/>
    <x v="0"/>
    <d v="2020-05-15T00:00:00"/>
    <n v="93357.28"/>
    <x v="154"/>
    <s v="7 months 16 Days "/>
    <x v="6"/>
  </r>
  <r>
    <n v="100000173"/>
    <x v="243"/>
    <x v="0"/>
    <x v="16"/>
    <x v="0"/>
    <x v="0"/>
    <d v="2020-04-06T00:00:00"/>
    <n v="93353.93"/>
    <x v="155"/>
    <s v="8 months 25 Days "/>
    <x v="9"/>
  </r>
  <r>
    <n v="100003097"/>
    <x v="244"/>
    <x v="0"/>
    <x v="26"/>
    <x v="0"/>
    <x v="0"/>
    <d v="2020-11-10T00:00:00"/>
    <n v="93329.94"/>
    <x v="30"/>
    <s v="1 months 21 Days "/>
    <x v="1"/>
  </r>
  <r>
    <n v="200003768"/>
    <x v="245"/>
    <x v="1"/>
    <x v="34"/>
    <x v="1"/>
    <x v="2"/>
    <d v="2020-12-16T00:00:00"/>
    <n v="93164.29"/>
    <x v="64"/>
    <s v=" 15 Days "/>
    <x v="3"/>
  </r>
  <r>
    <n v="100003637"/>
    <x v="246"/>
    <x v="0"/>
    <x v="0"/>
    <x v="0"/>
    <x v="0"/>
    <d v="2020-12-10T00:00:00"/>
    <n v="92983.44"/>
    <x v="95"/>
    <s v=" 21 Days "/>
    <x v="3"/>
  </r>
  <r>
    <n v="300003776"/>
    <x v="247"/>
    <x v="0"/>
    <x v="25"/>
    <x v="3"/>
    <x v="0"/>
    <d v="2020-12-16T00:00:00"/>
    <n v="92953.31"/>
    <x v="64"/>
    <s v=" 15 Days "/>
    <x v="3"/>
  </r>
  <r>
    <n v="100001369"/>
    <x v="248"/>
    <x v="0"/>
    <x v="22"/>
    <x v="0"/>
    <x v="0"/>
    <d v="2020-07-25T00:00:00"/>
    <n v="92941.82"/>
    <x v="108"/>
    <s v="5 months 6 Days "/>
    <x v="0"/>
  </r>
  <r>
    <n v="200002753"/>
    <x v="249"/>
    <x v="1"/>
    <x v="13"/>
    <x v="1"/>
    <x v="2"/>
    <d v="2020-10-23T00:00:00"/>
    <n v="92921.99"/>
    <x v="156"/>
    <s v="2 months 8 Days "/>
    <x v="7"/>
  </r>
  <r>
    <n v="300003433"/>
    <x v="250"/>
    <x v="0"/>
    <x v="1"/>
    <x v="3"/>
    <x v="0"/>
    <d v="2020-11-28T00:00:00"/>
    <n v="92788.65"/>
    <x v="157"/>
    <s v="1 months 3 Days "/>
    <x v="1"/>
  </r>
  <r>
    <n v="100003643"/>
    <x v="251"/>
    <x v="1"/>
    <x v="6"/>
    <x v="0"/>
    <x v="0"/>
    <d v="2020-12-10T00:00:00"/>
    <n v="92610.22"/>
    <x v="95"/>
    <s v=" 21 Days "/>
    <x v="3"/>
  </r>
  <r>
    <n v="200000523"/>
    <x v="252"/>
    <x v="1"/>
    <x v="2"/>
    <x v="1"/>
    <x v="2"/>
    <d v="2020-05-16T00:00:00"/>
    <n v="92328.66"/>
    <x v="8"/>
    <s v="7 months 15 Days "/>
    <x v="6"/>
  </r>
  <r>
    <n v="100002706"/>
    <x v="253"/>
    <x v="0"/>
    <x v="26"/>
    <x v="0"/>
    <x v="1"/>
    <d v="2020-10-20T00:00:00"/>
    <n v="92201.51"/>
    <x v="158"/>
    <s v="2 months 11 Days "/>
    <x v="7"/>
  </r>
  <r>
    <n v="300004001"/>
    <x v="254"/>
    <x v="0"/>
    <x v="5"/>
    <x v="3"/>
    <x v="0"/>
    <d v="2020-12-29T00:00:00"/>
    <n v="92083.79"/>
    <x v="16"/>
    <s v=" 2 Days "/>
    <x v="3"/>
  </r>
  <r>
    <n v="200002352"/>
    <x v="255"/>
    <x v="1"/>
    <x v="25"/>
    <x v="1"/>
    <x v="2"/>
    <d v="2020-09-28T00:00:00"/>
    <n v="91884.77"/>
    <x v="20"/>
    <s v="3 months 3 Days "/>
    <x v="2"/>
  </r>
  <r>
    <n v="100001983"/>
    <x v="256"/>
    <x v="1"/>
    <x v="16"/>
    <x v="0"/>
    <x v="0"/>
    <d v="2020-09-10T00:00:00"/>
    <n v="91847.1"/>
    <x v="84"/>
    <s v="3 months 21 Days "/>
    <x v="2"/>
  </r>
  <r>
    <n v="200002354"/>
    <x v="257"/>
    <x v="1"/>
    <x v="27"/>
    <x v="1"/>
    <x v="2"/>
    <d v="2020-09-28T00:00:00"/>
    <n v="91759.2"/>
    <x v="20"/>
    <s v="3 months 3 Days "/>
    <x v="2"/>
  </r>
  <r>
    <n v="100001145"/>
    <x v="258"/>
    <x v="1"/>
    <x v="19"/>
    <x v="0"/>
    <x v="2"/>
    <d v="2020-07-10T00:00:00"/>
    <n v="91674.559999999998"/>
    <x v="159"/>
    <s v="5 months 21 Days "/>
    <x v="0"/>
  </r>
  <r>
    <n v="100002368"/>
    <x v="259"/>
    <x v="1"/>
    <x v="25"/>
    <x v="0"/>
    <x v="0"/>
    <d v="2020-09-29T00:00:00"/>
    <n v="91665.23"/>
    <x v="27"/>
    <s v="3 months 2 Days "/>
    <x v="2"/>
  </r>
  <r>
    <n v="300003090"/>
    <x v="260"/>
    <x v="0"/>
    <x v="2"/>
    <x v="3"/>
    <x v="1"/>
    <d v="2020-11-09T00:00:00"/>
    <n v="91569.83"/>
    <x v="160"/>
    <s v="1 months 22 Days "/>
    <x v="1"/>
  </r>
  <r>
    <n v="100003734"/>
    <x v="261"/>
    <x v="1"/>
    <x v="33"/>
    <x v="0"/>
    <x v="0"/>
    <d v="2020-12-15T00:00:00"/>
    <n v="91470.56"/>
    <x v="11"/>
    <s v=" 16 Days "/>
    <x v="3"/>
  </r>
  <r>
    <n v="100003759"/>
    <x v="262"/>
    <x v="0"/>
    <x v="5"/>
    <x v="0"/>
    <x v="2"/>
    <d v="2020-12-16T00:00:00"/>
    <n v="91324.46"/>
    <x v="64"/>
    <s v=" 15 Days "/>
    <x v="3"/>
  </r>
  <r>
    <n v="100001237"/>
    <x v="263"/>
    <x v="1"/>
    <x v="8"/>
    <x v="0"/>
    <x v="2"/>
    <d v="2020-07-16T00:00:00"/>
    <n v="91246.45"/>
    <x v="161"/>
    <s v="5 months 15 Days "/>
    <x v="0"/>
  </r>
  <r>
    <n v="300001425"/>
    <x v="264"/>
    <x v="0"/>
    <x v="7"/>
    <x v="3"/>
    <x v="0"/>
    <d v="2020-07-28T00:00:00"/>
    <n v="91237.59"/>
    <x v="103"/>
    <s v="5 months 3 Days "/>
    <x v="0"/>
  </r>
  <r>
    <n v="300001480"/>
    <x v="265"/>
    <x v="1"/>
    <x v="20"/>
    <x v="3"/>
    <x v="2"/>
    <d v="2020-08-01T00:00:00"/>
    <n v="91216.49"/>
    <x v="162"/>
    <s v="4 months 30 Days "/>
    <x v="5"/>
  </r>
  <r>
    <n v="300000813"/>
    <x v="266"/>
    <x v="0"/>
    <x v="24"/>
    <x v="3"/>
    <x v="0"/>
    <d v="2020-06-05T00:00:00"/>
    <n v="91205.06"/>
    <x v="163"/>
    <s v="6 months 26 Days "/>
    <x v="4"/>
  </r>
  <r>
    <n v="100002871"/>
    <x v="267"/>
    <x v="0"/>
    <x v="1"/>
    <x v="0"/>
    <x v="2"/>
    <d v="2020-10-28T00:00:00"/>
    <n v="90913.77"/>
    <x v="74"/>
    <s v="2 months 3 Days "/>
    <x v="7"/>
  </r>
  <r>
    <n v="100000200"/>
    <x v="268"/>
    <x v="0"/>
    <x v="21"/>
    <x v="0"/>
    <x v="0"/>
    <d v="2020-04-11T00:00:00"/>
    <n v="90868.86"/>
    <x v="164"/>
    <s v="8 months 20 Days "/>
    <x v="9"/>
  </r>
  <r>
    <n v="100001688"/>
    <x v="269"/>
    <x v="1"/>
    <x v="0"/>
    <x v="0"/>
    <x v="0"/>
    <d v="2020-08-21T00:00:00"/>
    <n v="90760.82"/>
    <x v="119"/>
    <s v="4 months 10 Days "/>
    <x v="5"/>
  </r>
  <r>
    <n v="200000352"/>
    <x v="270"/>
    <x v="1"/>
    <x v="23"/>
    <x v="1"/>
    <x v="0"/>
    <d v="2020-05-03T00:00:00"/>
    <n v="90573.15"/>
    <x v="165"/>
    <s v="7 months 28 Days "/>
    <x v="6"/>
  </r>
  <r>
    <n v="100002608"/>
    <x v="271"/>
    <x v="1"/>
    <x v="30"/>
    <x v="0"/>
    <x v="0"/>
    <d v="2020-10-14T00:00:00"/>
    <n v="90250.17"/>
    <x v="31"/>
    <s v="2 months 17 Days "/>
    <x v="7"/>
  </r>
  <r>
    <n v="200001390"/>
    <x v="272"/>
    <x v="1"/>
    <x v="40"/>
    <x v="1"/>
    <x v="2"/>
    <d v="2020-07-26T00:00:00"/>
    <n v="90166.9"/>
    <x v="166"/>
    <s v="5 months 5 Days "/>
    <x v="0"/>
  </r>
  <r>
    <n v="100003285"/>
    <x v="273"/>
    <x v="0"/>
    <x v="22"/>
    <x v="0"/>
    <x v="1"/>
    <d v="2020-11-21T00:00:00"/>
    <n v="90049.91"/>
    <x v="109"/>
    <s v="1 months 10 Days "/>
    <x v="1"/>
  </r>
  <r>
    <n v="100001604"/>
    <x v="274"/>
    <x v="0"/>
    <x v="25"/>
    <x v="0"/>
    <x v="1"/>
    <d v="2020-08-13T00:00:00"/>
    <n v="89906.69"/>
    <x v="144"/>
    <s v="4 months 18 Days "/>
    <x v="5"/>
  </r>
  <r>
    <n v="300003357"/>
    <x v="275"/>
    <x v="1"/>
    <x v="9"/>
    <x v="3"/>
    <x v="2"/>
    <d v="2020-11-25T00:00:00"/>
    <n v="89727.27"/>
    <x v="167"/>
    <s v="1 months 6 Days "/>
    <x v="1"/>
  </r>
  <r>
    <n v="200001570"/>
    <x v="276"/>
    <x v="1"/>
    <x v="30"/>
    <x v="1"/>
    <x v="2"/>
    <d v="2020-08-10T00:00:00"/>
    <n v="89551.4"/>
    <x v="45"/>
    <s v="4 months 21 Days "/>
    <x v="5"/>
  </r>
  <r>
    <n v="200003617"/>
    <x v="277"/>
    <x v="1"/>
    <x v="27"/>
    <x v="1"/>
    <x v="0"/>
    <d v="2020-12-08T00:00:00"/>
    <n v="89524.95"/>
    <x v="168"/>
    <s v=" 23 Days "/>
    <x v="3"/>
  </r>
  <r>
    <n v="100001945"/>
    <x v="278"/>
    <x v="1"/>
    <x v="18"/>
    <x v="0"/>
    <x v="2"/>
    <d v="2020-09-07T00:00:00"/>
    <n v="89366.53"/>
    <x v="169"/>
    <s v="3 months 24 Days "/>
    <x v="2"/>
  </r>
  <r>
    <n v="100002572"/>
    <x v="279"/>
    <x v="0"/>
    <x v="19"/>
    <x v="0"/>
    <x v="0"/>
    <d v="2020-10-12T00:00:00"/>
    <n v="89329.33"/>
    <x v="148"/>
    <s v="2 months 19 Days "/>
    <x v="7"/>
  </r>
  <r>
    <n v="300003075"/>
    <x v="280"/>
    <x v="1"/>
    <x v="6"/>
    <x v="3"/>
    <x v="0"/>
    <d v="2020-11-08T00:00:00"/>
    <n v="89186.6"/>
    <x v="73"/>
    <s v="1 months 23 Days "/>
    <x v="1"/>
  </r>
  <r>
    <n v="200001479"/>
    <x v="281"/>
    <x v="1"/>
    <x v="32"/>
    <x v="1"/>
    <x v="1"/>
    <d v="2020-08-01T00:00:00"/>
    <n v="89173.1"/>
    <x v="162"/>
    <s v="4 months 30 Days "/>
    <x v="5"/>
  </r>
  <r>
    <n v="100003283"/>
    <x v="282"/>
    <x v="0"/>
    <x v="30"/>
    <x v="0"/>
    <x v="0"/>
    <d v="2020-11-21T00:00:00"/>
    <n v="89126.12"/>
    <x v="109"/>
    <s v="1 months 10 Days "/>
    <x v="1"/>
  </r>
  <r>
    <n v="100000145"/>
    <x v="283"/>
    <x v="1"/>
    <x v="25"/>
    <x v="0"/>
    <x v="0"/>
    <d v="2020-04-04T00:00:00"/>
    <n v="89120.92"/>
    <x v="170"/>
    <s v="8 months 27 Days "/>
    <x v="9"/>
  </r>
  <r>
    <n v="100000969"/>
    <x v="284"/>
    <x v="0"/>
    <x v="38"/>
    <x v="0"/>
    <x v="0"/>
    <d v="2020-06-22T00:00:00"/>
    <n v="89067.87"/>
    <x v="171"/>
    <s v="6 months 9 Days "/>
    <x v="4"/>
  </r>
  <r>
    <n v="100003805"/>
    <x v="285"/>
    <x v="0"/>
    <x v="9"/>
    <x v="0"/>
    <x v="2"/>
    <d v="2020-12-19T00:00:00"/>
    <n v="88957.46"/>
    <x v="172"/>
    <s v=" 12 Days "/>
    <x v="3"/>
  </r>
  <r>
    <n v="100001279"/>
    <x v="286"/>
    <x v="0"/>
    <x v="1"/>
    <x v="0"/>
    <x v="2"/>
    <d v="2020-07-20T00:00:00"/>
    <n v="88873.04"/>
    <x v="173"/>
    <s v="5 months 11 Days "/>
    <x v="0"/>
  </r>
  <r>
    <n v="100001017"/>
    <x v="287"/>
    <x v="0"/>
    <x v="24"/>
    <x v="0"/>
    <x v="0"/>
    <d v="2020-06-28T00:00:00"/>
    <n v="88647.1"/>
    <x v="174"/>
    <s v="6 months 3 Days "/>
    <x v="4"/>
  </r>
  <r>
    <n v="400001845"/>
    <x v="288"/>
    <x v="0"/>
    <x v="27"/>
    <x v="2"/>
    <x v="1"/>
    <d v="2020-08-29T00:00:00"/>
    <n v="88579.21"/>
    <x v="135"/>
    <s v="4 months 2 Days "/>
    <x v="5"/>
  </r>
  <r>
    <n v="100001469"/>
    <x v="289"/>
    <x v="1"/>
    <x v="8"/>
    <x v="0"/>
    <x v="2"/>
    <d v="2020-08-01T00:00:00"/>
    <n v="88544.22"/>
    <x v="162"/>
    <s v="4 months 30 Days "/>
    <x v="5"/>
  </r>
  <r>
    <n v="100001097"/>
    <x v="290"/>
    <x v="1"/>
    <x v="9"/>
    <x v="0"/>
    <x v="1"/>
    <d v="2020-07-06T00:00:00"/>
    <n v="88451.81"/>
    <x v="175"/>
    <s v="5 months 25 Days "/>
    <x v="0"/>
  </r>
  <r>
    <n v="300000719"/>
    <x v="291"/>
    <x v="1"/>
    <x v="19"/>
    <x v="3"/>
    <x v="0"/>
    <d v="2020-05-28T00:00:00"/>
    <n v="88416.84"/>
    <x v="153"/>
    <s v="7 months 3 Days "/>
    <x v="6"/>
  </r>
  <r>
    <n v="200003033"/>
    <x v="292"/>
    <x v="1"/>
    <x v="27"/>
    <x v="1"/>
    <x v="2"/>
    <d v="2020-11-05T00:00:00"/>
    <n v="88366.080000000002"/>
    <x v="176"/>
    <s v="1 months 26 Days "/>
    <x v="1"/>
  </r>
  <r>
    <n v="100001705"/>
    <x v="293"/>
    <x v="0"/>
    <x v="33"/>
    <x v="0"/>
    <x v="1"/>
    <d v="2020-08-22T00:00:00"/>
    <n v="88279.66"/>
    <x v="114"/>
    <s v="4 months 9 Days "/>
    <x v="5"/>
  </r>
  <r>
    <n v="100003332"/>
    <x v="294"/>
    <x v="1"/>
    <x v="38"/>
    <x v="0"/>
    <x v="0"/>
    <d v="2020-11-24T00:00:00"/>
    <n v="88147.69"/>
    <x v="43"/>
    <s v="1 months 7 Days "/>
    <x v="1"/>
  </r>
  <r>
    <n v="100002173"/>
    <x v="295"/>
    <x v="0"/>
    <x v="7"/>
    <x v="0"/>
    <x v="0"/>
    <d v="2020-09-21T00:00:00"/>
    <n v="88090.32"/>
    <x v="177"/>
    <s v="3 months 10 Days "/>
    <x v="2"/>
  </r>
  <r>
    <n v="100000545"/>
    <x v="296"/>
    <x v="0"/>
    <x v="9"/>
    <x v="0"/>
    <x v="2"/>
    <d v="2020-05-18T00:00:00"/>
    <n v="88072.23"/>
    <x v="178"/>
    <s v="7 months 13 Days "/>
    <x v="6"/>
  </r>
  <r>
    <n v="100002037"/>
    <x v="297"/>
    <x v="1"/>
    <x v="0"/>
    <x v="0"/>
    <x v="0"/>
    <d v="2020-09-13T00:00:00"/>
    <n v="88023.96"/>
    <x v="151"/>
    <s v="3 months 18 Days "/>
    <x v="2"/>
  </r>
  <r>
    <n v="100001548"/>
    <x v="298"/>
    <x v="0"/>
    <x v="1"/>
    <x v="0"/>
    <x v="2"/>
    <d v="2020-08-08T00:00:00"/>
    <n v="87960.01"/>
    <x v="179"/>
    <s v="4 months 23 Days "/>
    <x v="5"/>
  </r>
  <r>
    <n v="100000927"/>
    <x v="299"/>
    <x v="0"/>
    <x v="25"/>
    <x v="0"/>
    <x v="0"/>
    <d v="2020-06-20T00:00:00"/>
    <n v="87912.9"/>
    <x v="110"/>
    <s v="6 months 11 Days "/>
    <x v="4"/>
  </r>
  <r>
    <n v="300001614"/>
    <x v="300"/>
    <x v="1"/>
    <x v="15"/>
    <x v="3"/>
    <x v="1"/>
    <d v="2020-08-13T00:00:00"/>
    <n v="87844.61"/>
    <x v="144"/>
    <s v="4 months 18 Days "/>
    <x v="5"/>
  </r>
  <r>
    <n v="200000263"/>
    <x v="301"/>
    <x v="0"/>
    <x v="18"/>
    <x v="1"/>
    <x v="1"/>
    <d v="2020-04-17T00:00:00"/>
    <n v="87758.52"/>
    <x v="67"/>
    <s v="8 months 14 Days "/>
    <x v="9"/>
  </r>
  <r>
    <n v="100002555"/>
    <x v="302"/>
    <x v="0"/>
    <x v="0"/>
    <x v="0"/>
    <x v="0"/>
    <d v="2020-10-11T00:00:00"/>
    <n v="87684.33"/>
    <x v="131"/>
    <s v="2 months 20 Days "/>
    <x v="7"/>
  </r>
  <r>
    <n v="200002444"/>
    <x v="303"/>
    <x v="1"/>
    <x v="21"/>
    <x v="1"/>
    <x v="1"/>
    <d v="2020-10-03T00:00:00"/>
    <n v="87669.32"/>
    <x v="21"/>
    <s v="2 months 28 Days "/>
    <x v="7"/>
  </r>
  <r>
    <n v="400003847"/>
    <x v="304"/>
    <x v="0"/>
    <x v="5"/>
    <x v="2"/>
    <x v="0"/>
    <d v="2020-12-20T00:00:00"/>
    <n v="87664.15"/>
    <x v="3"/>
    <s v=" 11 Days "/>
    <x v="3"/>
  </r>
  <r>
    <n v="100003359"/>
    <x v="305"/>
    <x v="0"/>
    <x v="41"/>
    <x v="0"/>
    <x v="2"/>
    <d v="2020-11-26T00:00:00"/>
    <n v="87500.9"/>
    <x v="180"/>
    <s v="1 months 5 Days "/>
    <x v="1"/>
  </r>
  <r>
    <n v="200003841"/>
    <x v="306"/>
    <x v="1"/>
    <x v="20"/>
    <x v="1"/>
    <x v="2"/>
    <d v="2020-12-20T00:00:00"/>
    <n v="87484.96"/>
    <x v="3"/>
    <s v=" 11 Days "/>
    <x v="3"/>
  </r>
  <r>
    <n v="200003492"/>
    <x v="307"/>
    <x v="1"/>
    <x v="11"/>
    <x v="1"/>
    <x v="1"/>
    <d v="2020-12-02T00:00:00"/>
    <n v="87348.99"/>
    <x v="115"/>
    <s v=" 29 Days "/>
    <x v="3"/>
  </r>
  <r>
    <n v="300001284"/>
    <x v="308"/>
    <x v="1"/>
    <x v="18"/>
    <x v="3"/>
    <x v="0"/>
    <d v="2020-07-20T00:00:00"/>
    <n v="87285.66"/>
    <x v="173"/>
    <s v="5 months 11 Days "/>
    <x v="0"/>
  </r>
  <r>
    <n v="100003555"/>
    <x v="309"/>
    <x v="0"/>
    <x v="37"/>
    <x v="0"/>
    <x v="1"/>
    <d v="2020-12-05T00:00:00"/>
    <n v="87234.69"/>
    <x v="181"/>
    <s v=" 26 Days "/>
    <x v="3"/>
  </r>
  <r>
    <n v="100000196"/>
    <x v="310"/>
    <x v="0"/>
    <x v="19"/>
    <x v="0"/>
    <x v="0"/>
    <d v="2020-04-10T00:00:00"/>
    <n v="87203.66"/>
    <x v="182"/>
    <s v="8 months 21 Days "/>
    <x v="9"/>
  </r>
  <r>
    <n v="200001476"/>
    <x v="311"/>
    <x v="1"/>
    <x v="20"/>
    <x v="1"/>
    <x v="2"/>
    <d v="2020-08-01T00:00:00"/>
    <n v="87192.65"/>
    <x v="162"/>
    <s v="4 months 30 Days "/>
    <x v="5"/>
  </r>
  <r>
    <n v="200001375"/>
    <x v="312"/>
    <x v="0"/>
    <x v="36"/>
    <x v="1"/>
    <x v="1"/>
    <d v="2020-07-25T00:00:00"/>
    <n v="87136.45"/>
    <x v="108"/>
    <s v="5 months 6 Days "/>
    <x v="0"/>
  </r>
  <r>
    <n v="200003926"/>
    <x v="313"/>
    <x v="1"/>
    <x v="18"/>
    <x v="1"/>
    <x v="2"/>
    <d v="2020-12-24T00:00:00"/>
    <n v="87116.58"/>
    <x v="183"/>
    <s v=" 7 Days "/>
    <x v="3"/>
  </r>
  <r>
    <n v="200000712"/>
    <x v="314"/>
    <x v="1"/>
    <x v="40"/>
    <x v="1"/>
    <x v="2"/>
    <d v="2020-05-28T00:00:00"/>
    <n v="87050.11"/>
    <x v="153"/>
    <s v="7 months 3 Days "/>
    <x v="6"/>
  </r>
  <r>
    <n v="200002666"/>
    <x v="315"/>
    <x v="1"/>
    <x v="20"/>
    <x v="1"/>
    <x v="2"/>
    <d v="2020-10-17T00:00:00"/>
    <n v="86983.679999999993"/>
    <x v="121"/>
    <s v="2 months 14 Days "/>
    <x v="7"/>
  </r>
  <r>
    <n v="300002074"/>
    <x v="316"/>
    <x v="0"/>
    <x v="30"/>
    <x v="3"/>
    <x v="0"/>
    <d v="2020-09-15T00:00:00"/>
    <n v="86892.69"/>
    <x v="53"/>
    <s v="3 months 16 Days "/>
    <x v="2"/>
  </r>
  <r>
    <n v="100001689"/>
    <x v="317"/>
    <x v="0"/>
    <x v="19"/>
    <x v="0"/>
    <x v="0"/>
    <d v="2020-08-21T00:00:00"/>
    <n v="86890.77"/>
    <x v="119"/>
    <s v="4 months 10 Days "/>
    <x v="5"/>
  </r>
  <r>
    <n v="100000314"/>
    <x v="318"/>
    <x v="0"/>
    <x v="0"/>
    <x v="0"/>
    <x v="0"/>
    <d v="2020-04-26T00:00:00"/>
    <n v="86849.17"/>
    <x v="184"/>
    <s v="8 months 5 Days "/>
    <x v="9"/>
  </r>
  <r>
    <n v="200001477"/>
    <x v="319"/>
    <x v="1"/>
    <x v="3"/>
    <x v="1"/>
    <x v="2"/>
    <d v="2020-08-01T00:00:00"/>
    <n v="86652.4"/>
    <x v="162"/>
    <s v="4 months 30 Days "/>
    <x v="5"/>
  </r>
  <r>
    <n v="200001890"/>
    <x v="320"/>
    <x v="0"/>
    <x v="39"/>
    <x v="1"/>
    <x v="1"/>
    <d v="2020-09-02T00:00:00"/>
    <n v="86610.74"/>
    <x v="99"/>
    <s v="3 months 29 Days "/>
    <x v="2"/>
  </r>
  <r>
    <n v="100001542"/>
    <x v="321"/>
    <x v="0"/>
    <x v="10"/>
    <x v="0"/>
    <x v="1"/>
    <d v="2020-08-08T00:00:00"/>
    <n v="86591.86"/>
    <x v="179"/>
    <s v="4 months 23 Days "/>
    <x v="5"/>
  </r>
  <r>
    <n v="300003778"/>
    <x v="322"/>
    <x v="0"/>
    <x v="27"/>
    <x v="3"/>
    <x v="1"/>
    <d v="2020-12-16T00:00:00"/>
    <n v="86475.8"/>
    <x v="64"/>
    <s v=" 15 Days "/>
    <x v="3"/>
  </r>
  <r>
    <n v="100000973"/>
    <x v="323"/>
    <x v="0"/>
    <x v="4"/>
    <x v="0"/>
    <x v="1"/>
    <d v="2020-06-23T00:00:00"/>
    <n v="86275.31"/>
    <x v="185"/>
    <s v="6 months 8 Days "/>
    <x v="4"/>
  </r>
  <r>
    <n v="100001594"/>
    <x v="324"/>
    <x v="0"/>
    <x v="21"/>
    <x v="0"/>
    <x v="0"/>
    <d v="2020-08-12T00:00:00"/>
    <n v="86222.34"/>
    <x v="186"/>
    <s v="4 months 19 Days "/>
    <x v="5"/>
  </r>
  <r>
    <n v="200003032"/>
    <x v="325"/>
    <x v="1"/>
    <x v="3"/>
    <x v="1"/>
    <x v="2"/>
    <d v="2020-11-05T00:00:00"/>
    <n v="86184.27"/>
    <x v="176"/>
    <s v="1 months 26 Days "/>
    <x v="1"/>
  </r>
  <r>
    <n v="100001564"/>
    <x v="326"/>
    <x v="0"/>
    <x v="26"/>
    <x v="0"/>
    <x v="0"/>
    <d v="2020-08-10T00:00:00"/>
    <n v="86123"/>
    <x v="45"/>
    <s v="4 months 21 Days "/>
    <x v="5"/>
  </r>
  <r>
    <n v="200002099"/>
    <x v="327"/>
    <x v="0"/>
    <x v="21"/>
    <x v="1"/>
    <x v="1"/>
    <d v="2020-09-17T00:00:00"/>
    <n v="86073.84"/>
    <x v="147"/>
    <s v="3 months 14 Days "/>
    <x v="2"/>
  </r>
  <r>
    <n v="200000609"/>
    <x v="328"/>
    <x v="1"/>
    <x v="12"/>
    <x v="1"/>
    <x v="1"/>
    <d v="2020-05-20T00:00:00"/>
    <n v="86041.55"/>
    <x v="141"/>
    <s v="7 months 11 Days "/>
    <x v="6"/>
  </r>
  <r>
    <n v="100002893"/>
    <x v="329"/>
    <x v="1"/>
    <x v="27"/>
    <x v="0"/>
    <x v="1"/>
    <d v="2020-10-29T00:00:00"/>
    <n v="85992.59"/>
    <x v="60"/>
    <s v="2 months 2 Days "/>
    <x v="7"/>
  </r>
  <r>
    <n v="200000507"/>
    <x v="330"/>
    <x v="1"/>
    <x v="23"/>
    <x v="1"/>
    <x v="2"/>
    <d v="2020-05-15T00:00:00"/>
    <n v="85973.68"/>
    <x v="154"/>
    <s v="7 months 16 Days "/>
    <x v="6"/>
  </r>
  <r>
    <n v="100001191"/>
    <x v="331"/>
    <x v="1"/>
    <x v="17"/>
    <x v="0"/>
    <x v="0"/>
    <d v="2020-07-13T00:00:00"/>
    <n v="85965.79"/>
    <x v="152"/>
    <s v="5 months 18 Days "/>
    <x v="0"/>
  </r>
  <r>
    <n v="200003741"/>
    <x v="332"/>
    <x v="1"/>
    <x v="22"/>
    <x v="1"/>
    <x v="1"/>
    <d v="2020-12-15T00:00:00"/>
    <n v="85903.66"/>
    <x v="11"/>
    <s v=" 16 Days "/>
    <x v="3"/>
  </r>
  <r>
    <n v="200000766"/>
    <x v="333"/>
    <x v="1"/>
    <x v="27"/>
    <x v="1"/>
    <x v="2"/>
    <d v="2020-05-31T00:00:00"/>
    <n v="85726.19"/>
    <x v="23"/>
    <s v="7 months  "/>
    <x v="6"/>
  </r>
  <r>
    <n v="100000972"/>
    <x v="334"/>
    <x v="1"/>
    <x v="19"/>
    <x v="0"/>
    <x v="0"/>
    <d v="2020-06-23T00:00:00"/>
    <n v="85709.46"/>
    <x v="185"/>
    <s v="6 months 8 Days "/>
    <x v="4"/>
  </r>
  <r>
    <n v="100003372"/>
    <x v="335"/>
    <x v="0"/>
    <x v="28"/>
    <x v="0"/>
    <x v="0"/>
    <d v="2020-11-27T00:00:00"/>
    <n v="85695.41"/>
    <x v="139"/>
    <s v="1 months 4 Days "/>
    <x v="1"/>
  </r>
  <r>
    <n v="100004003"/>
    <x v="336"/>
    <x v="1"/>
    <x v="20"/>
    <x v="0"/>
    <x v="0"/>
    <d v="2020-12-30T00:00:00"/>
    <n v="85331.69"/>
    <x v="187"/>
    <s v=" 1 Days "/>
    <x v="3"/>
  </r>
  <r>
    <n v="100002783"/>
    <x v="337"/>
    <x v="0"/>
    <x v="24"/>
    <x v="0"/>
    <x v="0"/>
    <d v="2020-10-25T00:00:00"/>
    <n v="85325.26"/>
    <x v="188"/>
    <s v="2 months 6 Days "/>
    <x v="7"/>
  </r>
  <r>
    <n v="100003731"/>
    <x v="338"/>
    <x v="0"/>
    <x v="28"/>
    <x v="0"/>
    <x v="0"/>
    <d v="2020-12-15T00:00:00"/>
    <n v="85207.93"/>
    <x v="11"/>
    <s v=" 16 Days "/>
    <x v="3"/>
  </r>
  <r>
    <n v="400002361"/>
    <x v="339"/>
    <x v="1"/>
    <x v="18"/>
    <x v="2"/>
    <x v="0"/>
    <d v="2020-09-28T00:00:00"/>
    <n v="85187.91"/>
    <x v="20"/>
    <s v="3 months 3 Days "/>
    <x v="2"/>
  </r>
  <r>
    <n v="200000105"/>
    <x v="340"/>
    <x v="1"/>
    <x v="14"/>
    <x v="1"/>
    <x v="0"/>
    <d v="2020-03-16T00:00:00"/>
    <n v="85108.08"/>
    <x v="58"/>
    <s v="9 months 15 Days "/>
    <x v="8"/>
  </r>
  <r>
    <n v="100001566"/>
    <x v="341"/>
    <x v="0"/>
    <x v="37"/>
    <x v="0"/>
    <x v="0"/>
    <d v="2020-08-10T00:00:00"/>
    <n v="85043.83"/>
    <x v="45"/>
    <s v="4 months 21 Days "/>
    <x v="5"/>
  </r>
  <r>
    <n v="300002275"/>
    <x v="342"/>
    <x v="0"/>
    <x v="9"/>
    <x v="3"/>
    <x v="0"/>
    <d v="2020-09-24T00:00:00"/>
    <n v="84942.22"/>
    <x v="57"/>
    <s v="3 months 7 Days "/>
    <x v="2"/>
  </r>
  <r>
    <n v="100000403"/>
    <x v="343"/>
    <x v="0"/>
    <x v="8"/>
    <x v="0"/>
    <x v="0"/>
    <d v="2020-05-07T00:00:00"/>
    <n v="84925.13"/>
    <x v="56"/>
    <s v="7 months 24 Days "/>
    <x v="6"/>
  </r>
  <r>
    <n v="300000686"/>
    <x v="344"/>
    <x v="1"/>
    <x v="5"/>
    <x v="3"/>
    <x v="2"/>
    <d v="2020-05-26T00:00:00"/>
    <n v="84898.38"/>
    <x v="52"/>
    <s v="7 months 5 Days "/>
    <x v="6"/>
  </r>
  <r>
    <n v="100000817"/>
    <x v="345"/>
    <x v="0"/>
    <x v="5"/>
    <x v="0"/>
    <x v="0"/>
    <d v="2020-06-06T00:00:00"/>
    <n v="84823.05"/>
    <x v="189"/>
    <s v="6 months 25 Days "/>
    <x v="4"/>
  </r>
  <r>
    <n v="100003268"/>
    <x v="346"/>
    <x v="0"/>
    <x v="9"/>
    <x v="0"/>
    <x v="0"/>
    <d v="2020-11-20T00:00:00"/>
    <n v="84693.18"/>
    <x v="190"/>
    <s v="1 months 11 Days "/>
    <x v="1"/>
  </r>
  <r>
    <n v="100001494"/>
    <x v="347"/>
    <x v="0"/>
    <x v="0"/>
    <x v="0"/>
    <x v="0"/>
    <d v="2020-08-03T00:00:00"/>
    <n v="84543.25"/>
    <x v="15"/>
    <s v="4 months 28 Days "/>
    <x v="5"/>
  </r>
  <r>
    <n v="400001072"/>
    <x v="348"/>
    <x v="0"/>
    <x v="8"/>
    <x v="2"/>
    <x v="1"/>
    <d v="2020-07-03T00:00:00"/>
    <n v="84480.9"/>
    <x v="191"/>
    <s v="5 months 28 Days "/>
    <x v="0"/>
  </r>
  <r>
    <n v="100001366"/>
    <x v="349"/>
    <x v="1"/>
    <x v="18"/>
    <x v="0"/>
    <x v="2"/>
    <d v="2020-07-25T00:00:00"/>
    <n v="84302.39"/>
    <x v="108"/>
    <s v="5 months 6 Days "/>
    <x v="0"/>
  </r>
  <r>
    <n v="200002778"/>
    <x v="350"/>
    <x v="1"/>
    <x v="33"/>
    <x v="1"/>
    <x v="2"/>
    <d v="2020-10-24T00:00:00"/>
    <n v="84220.99"/>
    <x v="192"/>
    <s v="2 months 7 Days "/>
    <x v="7"/>
  </r>
  <r>
    <n v="100002344"/>
    <x v="351"/>
    <x v="0"/>
    <x v="41"/>
    <x v="0"/>
    <x v="0"/>
    <d v="2020-09-28T00:00:00"/>
    <n v="84123.93"/>
    <x v="20"/>
    <s v="3 months 3 Days "/>
    <x v="2"/>
  </r>
  <r>
    <n v="100003048"/>
    <x v="352"/>
    <x v="1"/>
    <x v="20"/>
    <x v="0"/>
    <x v="0"/>
    <d v="2020-11-07T00:00:00"/>
    <n v="84080.85"/>
    <x v="104"/>
    <s v="1 months 24 Days "/>
    <x v="1"/>
  </r>
  <r>
    <n v="100001112"/>
    <x v="353"/>
    <x v="0"/>
    <x v="24"/>
    <x v="0"/>
    <x v="0"/>
    <d v="2020-07-07T00:00:00"/>
    <n v="84064.01"/>
    <x v="98"/>
    <s v="5 months 24 Days "/>
    <x v="0"/>
  </r>
  <r>
    <n v="200001137"/>
    <x v="354"/>
    <x v="0"/>
    <x v="11"/>
    <x v="1"/>
    <x v="0"/>
    <d v="2020-07-09T00:00:00"/>
    <n v="83992.09"/>
    <x v="120"/>
    <s v="5 months 22 Days "/>
    <x v="0"/>
  </r>
  <r>
    <n v="200003043"/>
    <x v="355"/>
    <x v="1"/>
    <x v="22"/>
    <x v="1"/>
    <x v="1"/>
    <d v="2020-11-06T00:00:00"/>
    <n v="83989.67"/>
    <x v="193"/>
    <s v="1 months 25 Days "/>
    <x v="1"/>
  </r>
  <r>
    <n v="200001903"/>
    <x v="356"/>
    <x v="1"/>
    <x v="33"/>
    <x v="1"/>
    <x v="2"/>
    <d v="2020-09-03T00:00:00"/>
    <n v="83943.55"/>
    <x v="126"/>
    <s v="3 months 28 Days "/>
    <x v="2"/>
  </r>
  <r>
    <n v="200000669"/>
    <x v="357"/>
    <x v="1"/>
    <x v="31"/>
    <x v="1"/>
    <x v="2"/>
    <d v="2020-05-25T00:00:00"/>
    <n v="83902.83"/>
    <x v="194"/>
    <s v="7 months 6 Days "/>
    <x v="6"/>
  </r>
  <r>
    <n v="300000730"/>
    <x v="358"/>
    <x v="0"/>
    <x v="24"/>
    <x v="3"/>
    <x v="0"/>
    <d v="2020-05-29T00:00:00"/>
    <n v="83889.98"/>
    <x v="195"/>
    <s v="7 months 2 Days "/>
    <x v="6"/>
  </r>
  <r>
    <n v="100002241"/>
    <x v="359"/>
    <x v="1"/>
    <x v="25"/>
    <x v="0"/>
    <x v="0"/>
    <d v="2020-09-24T00:00:00"/>
    <n v="83804.88"/>
    <x v="57"/>
    <s v="3 months 7 Days "/>
    <x v="2"/>
  </r>
  <r>
    <n v="200003971"/>
    <x v="360"/>
    <x v="1"/>
    <x v="31"/>
    <x v="1"/>
    <x v="2"/>
    <d v="2020-12-27T00:00:00"/>
    <n v="83783.179999999993"/>
    <x v="50"/>
    <s v=" 4 Days "/>
    <x v="3"/>
  </r>
  <r>
    <n v="300000667"/>
    <x v="361"/>
    <x v="1"/>
    <x v="1"/>
    <x v="3"/>
    <x v="0"/>
    <d v="2020-05-24T00:00:00"/>
    <n v="83727.16"/>
    <x v="196"/>
    <s v="7 months 7 Days "/>
    <x v="6"/>
  </r>
  <r>
    <n v="100003990"/>
    <x v="362"/>
    <x v="0"/>
    <x v="18"/>
    <x v="0"/>
    <x v="0"/>
    <d v="2020-12-29T00:00:00"/>
    <n v="83616.58"/>
    <x v="16"/>
    <s v=" 2 Days "/>
    <x v="3"/>
  </r>
  <r>
    <n v="200002514"/>
    <x v="363"/>
    <x v="1"/>
    <x v="39"/>
    <x v="1"/>
    <x v="2"/>
    <d v="2020-10-08T00:00:00"/>
    <n v="83595.789999999994"/>
    <x v="118"/>
    <s v="2 months 23 Days "/>
    <x v="7"/>
  </r>
  <r>
    <n v="400002153"/>
    <x v="364"/>
    <x v="1"/>
    <x v="10"/>
    <x v="2"/>
    <x v="1"/>
    <d v="2020-09-19T00:00:00"/>
    <n v="83549.66"/>
    <x v="63"/>
    <s v="3 months 12 Days "/>
    <x v="2"/>
  </r>
  <r>
    <n v="100003785"/>
    <x v="365"/>
    <x v="0"/>
    <x v="16"/>
    <x v="0"/>
    <x v="0"/>
    <d v="2020-12-17T00:00:00"/>
    <n v="83372.36"/>
    <x v="22"/>
    <s v=" 14 Days "/>
    <x v="3"/>
  </r>
  <r>
    <n v="300000466"/>
    <x v="366"/>
    <x v="0"/>
    <x v="8"/>
    <x v="3"/>
    <x v="0"/>
    <d v="2020-05-12T00:00:00"/>
    <n v="83260.179999999993"/>
    <x v="34"/>
    <s v="7 months 19 Days "/>
    <x v="6"/>
  </r>
  <r>
    <n v="100002611"/>
    <x v="367"/>
    <x v="1"/>
    <x v="30"/>
    <x v="0"/>
    <x v="2"/>
    <d v="2020-10-14T00:00:00"/>
    <n v="83131.72"/>
    <x v="31"/>
    <s v="2 months 17 Days "/>
    <x v="7"/>
  </r>
  <r>
    <n v="100000743"/>
    <x v="368"/>
    <x v="0"/>
    <x v="21"/>
    <x v="0"/>
    <x v="1"/>
    <d v="2020-05-30T00:00:00"/>
    <n v="83088.67"/>
    <x v="197"/>
    <s v="7 months 1 Days "/>
    <x v="6"/>
  </r>
  <r>
    <n v="200001827"/>
    <x v="369"/>
    <x v="1"/>
    <x v="21"/>
    <x v="1"/>
    <x v="2"/>
    <d v="2020-08-28T00:00:00"/>
    <n v="83071.960000000006"/>
    <x v="5"/>
    <s v="4 months 3 Days "/>
    <x v="5"/>
  </r>
  <r>
    <n v="100001541"/>
    <x v="370"/>
    <x v="1"/>
    <x v="10"/>
    <x v="0"/>
    <x v="1"/>
    <d v="2020-08-08T00:00:00"/>
    <n v="83041.14"/>
    <x v="179"/>
    <s v="4 months 23 Days "/>
    <x v="5"/>
  </r>
  <r>
    <n v="200001129"/>
    <x v="371"/>
    <x v="1"/>
    <x v="3"/>
    <x v="1"/>
    <x v="0"/>
    <d v="2020-07-08T00:00:00"/>
    <n v="82950.039999999994"/>
    <x v="78"/>
    <s v="5 months 23 Days "/>
    <x v="0"/>
  </r>
  <r>
    <n v="100003592"/>
    <x v="372"/>
    <x v="0"/>
    <x v="18"/>
    <x v="0"/>
    <x v="0"/>
    <d v="2020-12-07T00:00:00"/>
    <n v="82862.850000000006"/>
    <x v="77"/>
    <s v=" 24 Days "/>
    <x v="3"/>
  </r>
  <r>
    <n v="100001784"/>
    <x v="373"/>
    <x v="1"/>
    <x v="7"/>
    <x v="0"/>
    <x v="0"/>
    <d v="2020-08-26T00:00:00"/>
    <n v="82862.73"/>
    <x v="14"/>
    <s v="4 months 5 Days "/>
    <x v="5"/>
  </r>
  <r>
    <n v="100003304"/>
    <x v="374"/>
    <x v="1"/>
    <x v="7"/>
    <x v="0"/>
    <x v="1"/>
    <d v="2020-11-22T00:00:00"/>
    <n v="82847.05"/>
    <x v="198"/>
    <s v="1 months 9 Days "/>
    <x v="1"/>
  </r>
  <r>
    <n v="100000998"/>
    <x v="375"/>
    <x v="1"/>
    <x v="9"/>
    <x v="0"/>
    <x v="1"/>
    <d v="2020-06-26T00:00:00"/>
    <n v="82776.89"/>
    <x v="199"/>
    <s v="6 months 5 Days "/>
    <x v="4"/>
  </r>
  <r>
    <n v="200000863"/>
    <x v="376"/>
    <x v="0"/>
    <x v="28"/>
    <x v="1"/>
    <x v="1"/>
    <d v="2020-06-13T00:00:00"/>
    <n v="82725.38"/>
    <x v="200"/>
    <s v="6 months 18 Days "/>
    <x v="4"/>
  </r>
  <r>
    <n v="100003224"/>
    <x v="377"/>
    <x v="0"/>
    <x v="1"/>
    <x v="0"/>
    <x v="1"/>
    <d v="2020-11-17T00:00:00"/>
    <n v="82688.19"/>
    <x v="19"/>
    <s v="1 months 14 Days "/>
    <x v="1"/>
  </r>
  <r>
    <n v="100001860"/>
    <x v="378"/>
    <x v="1"/>
    <x v="37"/>
    <x v="0"/>
    <x v="0"/>
    <d v="2020-08-31T00:00:00"/>
    <n v="82664.039999999994"/>
    <x v="129"/>
    <s v="4 months  "/>
    <x v="5"/>
  </r>
  <r>
    <n v="100002050"/>
    <x v="379"/>
    <x v="0"/>
    <x v="7"/>
    <x v="0"/>
    <x v="0"/>
    <d v="2020-09-14T00:00:00"/>
    <n v="82638.509999999995"/>
    <x v="134"/>
    <s v="3 months 17 Days "/>
    <x v="2"/>
  </r>
  <r>
    <n v="400003370"/>
    <x v="380"/>
    <x v="0"/>
    <x v="43"/>
    <x v="2"/>
    <x v="1"/>
    <d v="2020-11-26T00:00:00"/>
    <n v="82598.94"/>
    <x v="180"/>
    <s v="1 months 5 Days "/>
    <x v="1"/>
  </r>
  <r>
    <n v="100003586"/>
    <x v="381"/>
    <x v="0"/>
    <x v="0"/>
    <x v="0"/>
    <x v="0"/>
    <d v="2020-12-07T00:00:00"/>
    <n v="82376.44"/>
    <x v="77"/>
    <s v=" 24 Days "/>
    <x v="3"/>
  </r>
  <r>
    <n v="100000577"/>
    <x v="382"/>
    <x v="0"/>
    <x v="33"/>
    <x v="0"/>
    <x v="1"/>
    <d v="2020-05-19T00:00:00"/>
    <n v="82248.75"/>
    <x v="41"/>
    <s v="7 months 12 Days "/>
    <x v="6"/>
  </r>
  <r>
    <n v="400000113"/>
    <x v="383"/>
    <x v="1"/>
    <x v="15"/>
    <x v="2"/>
    <x v="0"/>
    <d v="2020-03-16T00:00:00"/>
    <n v="82229.52"/>
    <x v="58"/>
    <s v="9 months 15 Days "/>
    <x v="8"/>
  </r>
  <r>
    <n v="400001781"/>
    <x v="384"/>
    <x v="0"/>
    <x v="17"/>
    <x v="2"/>
    <x v="1"/>
    <d v="2020-08-25T00:00:00"/>
    <n v="82229.100000000006"/>
    <x v="113"/>
    <s v="4 months 6 Days "/>
    <x v="5"/>
  </r>
  <r>
    <n v="200000711"/>
    <x v="385"/>
    <x v="0"/>
    <x v="29"/>
    <x v="1"/>
    <x v="1"/>
    <d v="2020-05-28T00:00:00"/>
    <n v="82160.5"/>
    <x v="153"/>
    <s v="7 months 3 Days "/>
    <x v="6"/>
  </r>
  <r>
    <n v="100003012"/>
    <x v="386"/>
    <x v="0"/>
    <x v="19"/>
    <x v="0"/>
    <x v="0"/>
    <d v="2020-11-04T00:00:00"/>
    <n v="82104.77"/>
    <x v="201"/>
    <s v="1 months 27 Days "/>
    <x v="1"/>
  </r>
  <r>
    <n v="200002687"/>
    <x v="387"/>
    <x v="1"/>
    <x v="2"/>
    <x v="1"/>
    <x v="2"/>
    <d v="2020-10-18T00:00:00"/>
    <n v="82077.52"/>
    <x v="202"/>
    <s v="2 months 13 Days "/>
    <x v="7"/>
  </r>
  <r>
    <n v="200002289"/>
    <x v="388"/>
    <x v="1"/>
    <x v="28"/>
    <x v="1"/>
    <x v="2"/>
    <d v="2020-09-25T00:00:00"/>
    <n v="82055.210000000006"/>
    <x v="62"/>
    <s v="3 months 6 Days "/>
    <x v="2"/>
  </r>
  <r>
    <n v="200003649"/>
    <x v="389"/>
    <x v="0"/>
    <x v="29"/>
    <x v="1"/>
    <x v="1"/>
    <d v="2020-12-10T00:00:00"/>
    <n v="81863.360000000001"/>
    <x v="95"/>
    <s v=" 21 Days "/>
    <x v="3"/>
  </r>
  <r>
    <n v="100002950"/>
    <x v="390"/>
    <x v="1"/>
    <x v="24"/>
    <x v="0"/>
    <x v="0"/>
    <d v="2020-11-01T00:00:00"/>
    <n v="81827.13"/>
    <x v="203"/>
    <s v="1 months 30 Days "/>
    <x v="1"/>
  </r>
  <r>
    <n v="100003421"/>
    <x v="391"/>
    <x v="1"/>
    <x v="4"/>
    <x v="0"/>
    <x v="1"/>
    <d v="2020-11-28T00:00:00"/>
    <n v="81820.899999999994"/>
    <x v="157"/>
    <s v="1 months 3 Days "/>
    <x v="1"/>
  </r>
  <r>
    <n v="100001428"/>
    <x v="392"/>
    <x v="0"/>
    <x v="30"/>
    <x v="0"/>
    <x v="0"/>
    <d v="2020-07-29T00:00:00"/>
    <n v="81724.649999999994"/>
    <x v="204"/>
    <s v="5 months 2 Days "/>
    <x v="0"/>
  </r>
  <r>
    <n v="100001962"/>
    <x v="393"/>
    <x v="1"/>
    <x v="14"/>
    <x v="0"/>
    <x v="0"/>
    <d v="2020-09-08T00:00:00"/>
    <n v="81684.679999999993"/>
    <x v="37"/>
    <s v="3 months 23 Days "/>
    <x v="2"/>
  </r>
  <r>
    <n v="200003567"/>
    <x v="394"/>
    <x v="1"/>
    <x v="14"/>
    <x v="1"/>
    <x v="0"/>
    <d v="2020-12-05T00:00:00"/>
    <n v="81531.27"/>
    <x v="181"/>
    <s v=" 26 Days "/>
    <x v="3"/>
  </r>
  <r>
    <n v="400000756"/>
    <x v="395"/>
    <x v="0"/>
    <x v="25"/>
    <x v="2"/>
    <x v="1"/>
    <d v="2020-05-30T00:00:00"/>
    <n v="81504.12"/>
    <x v="197"/>
    <s v="7 months 1 Days "/>
    <x v="6"/>
  </r>
  <r>
    <n v="100003946"/>
    <x v="396"/>
    <x v="1"/>
    <x v="33"/>
    <x v="0"/>
    <x v="1"/>
    <d v="2020-12-26T00:00:00"/>
    <n v="81498.880000000005"/>
    <x v="61"/>
    <s v=" 5 Days "/>
    <x v="3"/>
  </r>
  <r>
    <n v="100002477"/>
    <x v="397"/>
    <x v="1"/>
    <x v="16"/>
    <x v="0"/>
    <x v="0"/>
    <d v="2020-10-06T00:00:00"/>
    <n v="81489.429999999993"/>
    <x v="72"/>
    <s v="2 months 25 Days "/>
    <x v="7"/>
  </r>
  <r>
    <n v="200002901"/>
    <x v="398"/>
    <x v="1"/>
    <x v="11"/>
    <x v="1"/>
    <x v="2"/>
    <d v="2020-10-29T00:00:00"/>
    <n v="81414.37"/>
    <x v="60"/>
    <s v="2 months 2 Days "/>
    <x v="7"/>
  </r>
  <r>
    <n v="100003751"/>
    <x v="399"/>
    <x v="0"/>
    <x v="25"/>
    <x v="0"/>
    <x v="0"/>
    <d v="2020-12-16T00:00:00"/>
    <n v="81383.210000000006"/>
    <x v="64"/>
    <s v=" 15 Days "/>
    <x v="3"/>
  </r>
  <r>
    <n v="100002300"/>
    <x v="400"/>
    <x v="1"/>
    <x v="5"/>
    <x v="0"/>
    <x v="0"/>
    <d v="2020-09-26T00:00:00"/>
    <n v="81376.19"/>
    <x v="65"/>
    <s v="3 months 5 Days "/>
    <x v="2"/>
  </r>
  <r>
    <n v="100002623"/>
    <x v="401"/>
    <x v="0"/>
    <x v="27"/>
    <x v="0"/>
    <x v="0"/>
    <d v="2020-10-15T00:00:00"/>
    <n v="81370.16"/>
    <x v="18"/>
    <s v="2 months 16 Days "/>
    <x v="7"/>
  </r>
  <r>
    <n v="100002620"/>
    <x v="402"/>
    <x v="0"/>
    <x v="0"/>
    <x v="0"/>
    <x v="1"/>
    <d v="2020-10-15T00:00:00"/>
    <n v="81245.5"/>
    <x v="18"/>
    <s v="2 months 16 Days "/>
    <x v="7"/>
  </r>
  <r>
    <n v="100001083"/>
    <x v="403"/>
    <x v="0"/>
    <x v="18"/>
    <x v="0"/>
    <x v="0"/>
    <d v="2020-07-05T00:00:00"/>
    <n v="81089.55"/>
    <x v="205"/>
    <s v="5 months 26 Days "/>
    <x v="0"/>
  </r>
  <r>
    <n v="100000995"/>
    <x v="404"/>
    <x v="0"/>
    <x v="15"/>
    <x v="0"/>
    <x v="1"/>
    <d v="2020-06-26T00:00:00"/>
    <n v="81080.08"/>
    <x v="199"/>
    <s v="6 months 5 Days "/>
    <x v="4"/>
  </r>
  <r>
    <n v="200002395"/>
    <x v="405"/>
    <x v="1"/>
    <x v="27"/>
    <x v="1"/>
    <x v="1"/>
    <d v="2020-09-30T00:00:00"/>
    <n v="81068.100000000006"/>
    <x v="47"/>
    <s v="3 months 1 Days "/>
    <x v="2"/>
  </r>
  <r>
    <n v="100002304"/>
    <x v="406"/>
    <x v="0"/>
    <x v="23"/>
    <x v="0"/>
    <x v="0"/>
    <d v="2020-09-26T00:00:00"/>
    <n v="80925.56"/>
    <x v="65"/>
    <s v="3 months 5 Days "/>
    <x v="2"/>
  </r>
  <r>
    <n v="300001874"/>
    <x v="407"/>
    <x v="1"/>
    <x v="28"/>
    <x v="3"/>
    <x v="0"/>
    <d v="2020-08-31T00:00:00"/>
    <n v="80922.09"/>
    <x v="129"/>
    <s v="4 months  "/>
    <x v="5"/>
  </r>
  <r>
    <n v="100000990"/>
    <x v="408"/>
    <x v="1"/>
    <x v="33"/>
    <x v="0"/>
    <x v="2"/>
    <d v="2020-06-25T00:00:00"/>
    <n v="80880.83"/>
    <x v="206"/>
    <s v="6 months 6 Days "/>
    <x v="4"/>
  </r>
  <r>
    <n v="100000489"/>
    <x v="409"/>
    <x v="1"/>
    <x v="18"/>
    <x v="0"/>
    <x v="0"/>
    <d v="2020-05-14T00:00:00"/>
    <n v="80877.94"/>
    <x v="40"/>
    <s v="7 months 17 Days "/>
    <x v="6"/>
  </r>
  <r>
    <n v="200003560"/>
    <x v="410"/>
    <x v="0"/>
    <x v="28"/>
    <x v="1"/>
    <x v="1"/>
    <d v="2020-12-05T00:00:00"/>
    <n v="80857.570000000007"/>
    <x v="181"/>
    <s v=" 26 Days "/>
    <x v="3"/>
  </r>
  <r>
    <n v="100001999"/>
    <x v="411"/>
    <x v="1"/>
    <x v="16"/>
    <x v="0"/>
    <x v="0"/>
    <d v="2020-09-11T00:00:00"/>
    <n v="80850.12"/>
    <x v="2"/>
    <s v="3 months 20 Days "/>
    <x v="2"/>
  </r>
  <r>
    <n v="300002298"/>
    <x v="412"/>
    <x v="1"/>
    <x v="25"/>
    <x v="3"/>
    <x v="2"/>
    <d v="2020-09-25T00:00:00"/>
    <n v="80824.89"/>
    <x v="62"/>
    <s v="3 months 6 Days "/>
    <x v="2"/>
  </r>
  <r>
    <n v="300000539"/>
    <x v="413"/>
    <x v="0"/>
    <x v="17"/>
    <x v="3"/>
    <x v="2"/>
    <d v="2020-05-17T00:00:00"/>
    <n v="80752.639999999999"/>
    <x v="55"/>
    <s v="7 months 14 Days "/>
    <x v="6"/>
  </r>
  <r>
    <n v="100000957"/>
    <x v="414"/>
    <x v="1"/>
    <x v="30"/>
    <x v="0"/>
    <x v="1"/>
    <d v="2020-06-21T00:00:00"/>
    <n v="80709.149999999994"/>
    <x v="207"/>
    <s v="6 months 10 Days "/>
    <x v="4"/>
  </r>
  <r>
    <n v="100001660"/>
    <x v="415"/>
    <x v="1"/>
    <x v="37"/>
    <x v="0"/>
    <x v="0"/>
    <d v="2020-08-18T00:00:00"/>
    <n v="80678.36"/>
    <x v="208"/>
    <s v="4 months 13 Days "/>
    <x v="5"/>
  </r>
  <r>
    <n v="100003854"/>
    <x v="416"/>
    <x v="0"/>
    <x v="41"/>
    <x v="0"/>
    <x v="0"/>
    <d v="2020-12-21T00:00:00"/>
    <n v="80667.649999999994"/>
    <x v="125"/>
    <s v=" 10 Days "/>
    <x v="3"/>
  </r>
  <r>
    <n v="200001586"/>
    <x v="417"/>
    <x v="0"/>
    <x v="40"/>
    <x v="1"/>
    <x v="1"/>
    <d v="2020-08-11T00:00:00"/>
    <n v="80616.31"/>
    <x v="82"/>
    <s v="4 months 20 Days "/>
    <x v="5"/>
  </r>
  <r>
    <n v="100000184"/>
    <x v="418"/>
    <x v="1"/>
    <x v="24"/>
    <x v="0"/>
    <x v="1"/>
    <d v="2020-04-07T00:00:00"/>
    <n v="80564.87"/>
    <x v="71"/>
    <s v="8 months 24 Days "/>
    <x v="9"/>
  </r>
  <r>
    <n v="300002315"/>
    <x v="419"/>
    <x v="0"/>
    <x v="1"/>
    <x v="3"/>
    <x v="2"/>
    <d v="2020-09-26T00:00:00"/>
    <n v="80558.45"/>
    <x v="65"/>
    <s v="3 months 5 Days "/>
    <x v="2"/>
  </r>
  <r>
    <n v="100001547"/>
    <x v="420"/>
    <x v="0"/>
    <x v="30"/>
    <x v="0"/>
    <x v="1"/>
    <d v="2020-08-08T00:00:00"/>
    <n v="80338.649999999994"/>
    <x v="179"/>
    <s v="4 months 23 Days "/>
    <x v="5"/>
  </r>
  <r>
    <n v="100001152"/>
    <x v="421"/>
    <x v="1"/>
    <x v="18"/>
    <x v="0"/>
    <x v="0"/>
    <d v="2020-07-11T00:00:00"/>
    <n v="80234.490000000005"/>
    <x v="209"/>
    <s v="5 months 20 Days "/>
    <x v="0"/>
  </r>
  <r>
    <n v="200001737"/>
    <x v="422"/>
    <x v="1"/>
    <x v="33"/>
    <x v="1"/>
    <x v="2"/>
    <d v="2020-08-23T00:00:00"/>
    <n v="80189.899999999994"/>
    <x v="68"/>
    <s v="4 months 8 Days "/>
    <x v="5"/>
  </r>
  <r>
    <n v="200001332"/>
    <x v="423"/>
    <x v="1"/>
    <x v="22"/>
    <x v="1"/>
    <x v="2"/>
    <d v="2020-07-22T00:00:00"/>
    <n v="79844.5"/>
    <x v="0"/>
    <s v="5 months 9 Days "/>
    <x v="0"/>
  </r>
  <r>
    <n v="100000571"/>
    <x v="424"/>
    <x v="1"/>
    <x v="0"/>
    <x v="0"/>
    <x v="0"/>
    <d v="2020-05-19T00:00:00"/>
    <n v="79744.7"/>
    <x v="41"/>
    <s v="7 months 12 Days "/>
    <x v="6"/>
  </r>
  <r>
    <n v="100002849"/>
    <x v="425"/>
    <x v="0"/>
    <x v="23"/>
    <x v="0"/>
    <x v="0"/>
    <d v="2020-10-27T00:00:00"/>
    <n v="79715.05"/>
    <x v="210"/>
    <s v="2 months 4 Days "/>
    <x v="7"/>
  </r>
  <r>
    <n v="200003214"/>
    <x v="426"/>
    <x v="1"/>
    <x v="12"/>
    <x v="1"/>
    <x v="2"/>
    <d v="2020-11-16T00:00:00"/>
    <n v="79655.37"/>
    <x v="211"/>
    <s v="1 months 15 Days "/>
    <x v="1"/>
  </r>
  <r>
    <n v="100000643"/>
    <x v="427"/>
    <x v="0"/>
    <x v="19"/>
    <x v="0"/>
    <x v="1"/>
    <d v="2020-05-23T00:00:00"/>
    <n v="79617.5"/>
    <x v="212"/>
    <s v="7 months 8 Days "/>
    <x v="6"/>
  </r>
  <r>
    <n v="100001365"/>
    <x v="428"/>
    <x v="1"/>
    <x v="19"/>
    <x v="0"/>
    <x v="0"/>
    <d v="2020-07-25T00:00:00"/>
    <n v="79604.570000000007"/>
    <x v="108"/>
    <s v="5 months 6 Days "/>
    <x v="0"/>
  </r>
  <r>
    <n v="100000205"/>
    <x v="429"/>
    <x v="0"/>
    <x v="4"/>
    <x v="0"/>
    <x v="2"/>
    <d v="2020-04-12T00:00:00"/>
    <n v="79603.360000000001"/>
    <x v="94"/>
    <s v="8 months 19 Days "/>
    <x v="9"/>
  </r>
  <r>
    <n v="200003607"/>
    <x v="430"/>
    <x v="0"/>
    <x v="20"/>
    <x v="1"/>
    <x v="1"/>
    <d v="2020-12-07T00:00:00"/>
    <n v="79599.33"/>
    <x v="77"/>
    <s v=" 24 Days "/>
    <x v="3"/>
  </r>
  <r>
    <n v="200000257"/>
    <x v="431"/>
    <x v="1"/>
    <x v="9"/>
    <x v="1"/>
    <x v="2"/>
    <d v="2020-04-17T00:00:00"/>
    <n v="79483.58"/>
    <x v="67"/>
    <s v="8 months 14 Days "/>
    <x v="9"/>
  </r>
  <r>
    <n v="100000871"/>
    <x v="432"/>
    <x v="1"/>
    <x v="37"/>
    <x v="0"/>
    <x v="0"/>
    <d v="2020-06-14T00:00:00"/>
    <n v="79434.98"/>
    <x v="213"/>
    <s v="6 months 17 Days "/>
    <x v="4"/>
  </r>
  <r>
    <n v="100001028"/>
    <x v="433"/>
    <x v="1"/>
    <x v="20"/>
    <x v="0"/>
    <x v="0"/>
    <d v="2020-06-29T00:00:00"/>
    <n v="79398.91"/>
    <x v="28"/>
    <s v="6 months 2 Days "/>
    <x v="4"/>
  </r>
  <r>
    <n v="100002425"/>
    <x v="434"/>
    <x v="1"/>
    <x v="0"/>
    <x v="0"/>
    <x v="2"/>
    <d v="2020-10-02T00:00:00"/>
    <n v="79314.11"/>
    <x v="214"/>
    <s v="2 months 29 Days "/>
    <x v="7"/>
  </r>
  <r>
    <n v="100002086"/>
    <x v="435"/>
    <x v="0"/>
    <x v="19"/>
    <x v="0"/>
    <x v="0"/>
    <d v="2020-09-16T00:00:00"/>
    <n v="79292.149999999994"/>
    <x v="33"/>
    <s v="3 months 15 Days "/>
    <x v="2"/>
  </r>
  <r>
    <n v="100001458"/>
    <x v="436"/>
    <x v="0"/>
    <x v="10"/>
    <x v="0"/>
    <x v="0"/>
    <d v="2020-07-31T00:00:00"/>
    <n v="79094.42"/>
    <x v="44"/>
    <s v="5 months  "/>
    <x v="0"/>
  </r>
  <r>
    <n v="100001484"/>
    <x v="437"/>
    <x v="1"/>
    <x v="18"/>
    <x v="0"/>
    <x v="0"/>
    <d v="2020-08-02T00:00:00"/>
    <n v="79036.3"/>
    <x v="215"/>
    <s v="4 months 29 Days "/>
    <x v="5"/>
  </r>
  <r>
    <n v="100000695"/>
    <x v="438"/>
    <x v="0"/>
    <x v="27"/>
    <x v="0"/>
    <x v="0"/>
    <d v="2020-05-27T00:00:00"/>
    <n v="79000.320000000007"/>
    <x v="216"/>
    <s v="7 months 4 Days "/>
    <x v="6"/>
  </r>
  <r>
    <n v="200003543"/>
    <x v="439"/>
    <x v="1"/>
    <x v="2"/>
    <x v="1"/>
    <x v="1"/>
    <d v="2020-12-04T00:00:00"/>
    <n v="78992.92"/>
    <x v="217"/>
    <s v=" 27 Days "/>
    <x v="3"/>
  </r>
  <r>
    <n v="300001844"/>
    <x v="440"/>
    <x v="1"/>
    <x v="1"/>
    <x v="3"/>
    <x v="1"/>
    <d v="2020-08-29T00:00:00"/>
    <n v="78755.009999999995"/>
    <x v="135"/>
    <s v="4 months 2 Days "/>
    <x v="5"/>
  </r>
  <r>
    <n v="100001076"/>
    <x v="441"/>
    <x v="1"/>
    <x v="19"/>
    <x v="0"/>
    <x v="2"/>
    <d v="2020-07-04T00:00:00"/>
    <n v="78712.11"/>
    <x v="218"/>
    <s v="5 months 27 Days "/>
    <x v="0"/>
  </r>
  <r>
    <n v="300001953"/>
    <x v="442"/>
    <x v="0"/>
    <x v="33"/>
    <x v="3"/>
    <x v="0"/>
    <d v="2020-09-07T00:00:00"/>
    <n v="78469.73"/>
    <x v="169"/>
    <s v="3 months 24 Days "/>
    <x v="2"/>
  </r>
  <r>
    <n v="100002192"/>
    <x v="443"/>
    <x v="1"/>
    <x v="7"/>
    <x v="0"/>
    <x v="1"/>
    <d v="2020-09-23T00:00:00"/>
    <n v="78383.539999999994"/>
    <x v="219"/>
    <s v="3 months 8 Days "/>
    <x v="2"/>
  </r>
  <r>
    <n v="300002856"/>
    <x v="444"/>
    <x v="0"/>
    <x v="37"/>
    <x v="3"/>
    <x v="0"/>
    <d v="2020-10-27T00:00:00"/>
    <n v="78371.64"/>
    <x v="210"/>
    <s v="2 months 4 Days "/>
    <x v="7"/>
  </r>
  <r>
    <n v="100001721"/>
    <x v="445"/>
    <x v="1"/>
    <x v="5"/>
    <x v="0"/>
    <x v="2"/>
    <d v="2020-08-23T00:00:00"/>
    <n v="78342.039999999994"/>
    <x v="68"/>
    <s v="4 months 8 Days "/>
    <x v="5"/>
  </r>
  <r>
    <n v="300003008"/>
    <x v="446"/>
    <x v="1"/>
    <x v="33"/>
    <x v="3"/>
    <x v="1"/>
    <d v="2020-11-03T00:00:00"/>
    <n v="78323.16"/>
    <x v="66"/>
    <s v="1 months 28 Days "/>
    <x v="1"/>
  </r>
  <r>
    <n v="200003676"/>
    <x v="447"/>
    <x v="1"/>
    <x v="11"/>
    <x v="1"/>
    <x v="2"/>
    <d v="2020-12-12T00:00:00"/>
    <n v="78221.89"/>
    <x v="220"/>
    <s v=" 19 Days "/>
    <x v="3"/>
  </r>
  <r>
    <n v="100002957"/>
    <x v="448"/>
    <x v="0"/>
    <x v="21"/>
    <x v="0"/>
    <x v="0"/>
    <d v="2020-11-01T00:00:00"/>
    <n v="78150.39"/>
    <x v="203"/>
    <s v="1 months 30 Days "/>
    <x v="1"/>
  </r>
  <r>
    <n v="100002363"/>
    <x v="449"/>
    <x v="0"/>
    <x v="10"/>
    <x v="0"/>
    <x v="0"/>
    <d v="2020-09-29T00:00:00"/>
    <n v="78128.45"/>
    <x v="27"/>
    <s v="3 months 2 Days "/>
    <x v="2"/>
  </r>
  <r>
    <n v="100001883"/>
    <x v="450"/>
    <x v="1"/>
    <x v="4"/>
    <x v="0"/>
    <x v="0"/>
    <d v="2020-09-01T00:00:00"/>
    <n v="78020.289999999994"/>
    <x v="221"/>
    <s v="3 months 30 Days "/>
    <x v="2"/>
  </r>
  <r>
    <n v="100000848"/>
    <x v="451"/>
    <x v="1"/>
    <x v="6"/>
    <x v="0"/>
    <x v="0"/>
    <d v="2020-06-11T00:00:00"/>
    <n v="78010.570000000007"/>
    <x v="222"/>
    <s v="6 months 20 Days "/>
    <x v="4"/>
  </r>
  <r>
    <n v="300002654"/>
    <x v="452"/>
    <x v="0"/>
    <x v="1"/>
    <x v="3"/>
    <x v="0"/>
    <d v="2020-10-16T00:00:00"/>
    <n v="78006.490000000005"/>
    <x v="223"/>
    <s v="2 months 15 Days "/>
    <x v="7"/>
  </r>
  <r>
    <n v="400000769"/>
    <x v="453"/>
    <x v="1"/>
    <x v="26"/>
    <x v="2"/>
    <x v="0"/>
    <d v="2020-05-31T00:00:00"/>
    <n v="78004.289999999994"/>
    <x v="23"/>
    <s v="7 months  "/>
    <x v="6"/>
  </r>
  <r>
    <n v="300000953"/>
    <x v="454"/>
    <x v="1"/>
    <x v="18"/>
    <x v="3"/>
    <x v="2"/>
    <d v="2020-06-20T00:00:00"/>
    <n v="77995.62"/>
    <x v="110"/>
    <s v="6 months 11 Days "/>
    <x v="4"/>
  </r>
  <r>
    <n v="100000436"/>
    <x v="455"/>
    <x v="0"/>
    <x v="26"/>
    <x v="0"/>
    <x v="1"/>
    <d v="2020-05-10T00:00:00"/>
    <n v="77908.67"/>
    <x v="224"/>
    <s v="7 months 21 Days "/>
    <x v="6"/>
  </r>
  <r>
    <n v="100003685"/>
    <x v="456"/>
    <x v="1"/>
    <x v="6"/>
    <x v="0"/>
    <x v="0"/>
    <d v="2020-12-13T00:00:00"/>
    <n v="77898.09"/>
    <x v="111"/>
    <s v=" 18 Days "/>
    <x v="3"/>
  </r>
  <r>
    <n v="300000993"/>
    <x v="457"/>
    <x v="1"/>
    <x v="24"/>
    <x v="3"/>
    <x v="2"/>
    <d v="2020-06-25T00:00:00"/>
    <n v="77870.460000000006"/>
    <x v="206"/>
    <s v="6 months 6 Days "/>
    <x v="4"/>
  </r>
  <r>
    <n v="100002741"/>
    <x v="458"/>
    <x v="0"/>
    <x v="30"/>
    <x v="0"/>
    <x v="1"/>
    <d v="2020-10-22T00:00:00"/>
    <n v="77856.759999999995"/>
    <x v="12"/>
    <s v="2 months 9 Days "/>
    <x v="7"/>
  </r>
  <r>
    <n v="100000035"/>
    <x v="459"/>
    <x v="0"/>
    <x v="5"/>
    <x v="0"/>
    <x v="2"/>
    <d v="2020-01-31T00:00:00"/>
    <n v="77809.59"/>
    <x v="76"/>
    <s v="11 months  "/>
    <x v="10"/>
  </r>
  <r>
    <n v="100001920"/>
    <x v="460"/>
    <x v="1"/>
    <x v="8"/>
    <x v="0"/>
    <x v="2"/>
    <d v="2020-09-05T00:00:00"/>
    <n v="77764.13"/>
    <x v="225"/>
    <s v="3 months 26 Days "/>
    <x v="2"/>
  </r>
  <r>
    <n v="100001363"/>
    <x v="461"/>
    <x v="1"/>
    <x v="30"/>
    <x v="0"/>
    <x v="0"/>
    <d v="2020-07-25T00:00:00"/>
    <n v="77710.39"/>
    <x v="108"/>
    <s v="5 months 6 Days "/>
    <x v="0"/>
  </r>
  <r>
    <n v="300003409"/>
    <x v="462"/>
    <x v="1"/>
    <x v="46"/>
    <x v="3"/>
    <x v="2"/>
    <d v="2020-11-27T00:00:00"/>
    <n v="77682"/>
    <x v="139"/>
    <s v="1 months 4 Days "/>
    <x v="1"/>
  </r>
  <r>
    <n v="100003444"/>
    <x v="463"/>
    <x v="1"/>
    <x v="4"/>
    <x v="0"/>
    <x v="0"/>
    <d v="2020-11-30T00:00:00"/>
    <n v="77624.38"/>
    <x v="1"/>
    <s v="1 months 1 Days "/>
    <x v="1"/>
  </r>
  <r>
    <n v="100003302"/>
    <x v="464"/>
    <x v="0"/>
    <x v="9"/>
    <x v="0"/>
    <x v="0"/>
    <d v="2020-11-22T00:00:00"/>
    <n v="77553.789999999994"/>
    <x v="198"/>
    <s v="1 months 9 Days "/>
    <x v="1"/>
  </r>
  <r>
    <n v="100001098"/>
    <x v="465"/>
    <x v="0"/>
    <x v="26"/>
    <x v="0"/>
    <x v="2"/>
    <d v="2020-07-06T00:00:00"/>
    <n v="77514.080000000002"/>
    <x v="175"/>
    <s v="5 months 25 Days "/>
    <x v="0"/>
  </r>
  <r>
    <n v="200003464"/>
    <x v="466"/>
    <x v="0"/>
    <x v="12"/>
    <x v="1"/>
    <x v="1"/>
    <d v="2020-11-30T00:00:00"/>
    <n v="77504.67"/>
    <x v="1"/>
    <s v="1 months 1 Days "/>
    <x v="1"/>
  </r>
  <r>
    <n v="100003023"/>
    <x v="467"/>
    <x v="1"/>
    <x v="25"/>
    <x v="0"/>
    <x v="0"/>
    <d v="2020-11-05T00:00:00"/>
    <n v="77501.350000000006"/>
    <x v="176"/>
    <s v="1 months 26 Days "/>
    <x v="1"/>
  </r>
  <r>
    <n v="100003673"/>
    <x v="468"/>
    <x v="0"/>
    <x v="5"/>
    <x v="0"/>
    <x v="0"/>
    <d v="2020-12-12T00:00:00"/>
    <n v="77383.45"/>
    <x v="220"/>
    <s v=" 19 Days "/>
    <x v="3"/>
  </r>
  <r>
    <n v="200001100"/>
    <x v="469"/>
    <x v="1"/>
    <x v="14"/>
    <x v="1"/>
    <x v="1"/>
    <d v="2020-07-06T00:00:00"/>
    <n v="77332.09"/>
    <x v="175"/>
    <s v="5 months 25 Days "/>
    <x v="0"/>
  </r>
  <r>
    <n v="100002954"/>
    <x v="470"/>
    <x v="0"/>
    <x v="28"/>
    <x v="0"/>
    <x v="2"/>
    <d v="2020-11-01T00:00:00"/>
    <n v="77228.100000000006"/>
    <x v="203"/>
    <s v="1 months 30 Days "/>
    <x v="1"/>
  </r>
  <r>
    <n v="300001641"/>
    <x v="471"/>
    <x v="1"/>
    <x v="7"/>
    <x v="3"/>
    <x v="0"/>
    <d v="2020-08-16T00:00:00"/>
    <n v="77211.460000000006"/>
    <x v="83"/>
    <s v="4 months 15 Days "/>
    <x v="5"/>
  </r>
  <r>
    <n v="100003288"/>
    <x v="472"/>
    <x v="1"/>
    <x v="25"/>
    <x v="0"/>
    <x v="0"/>
    <d v="2020-11-21T00:00:00"/>
    <n v="77155.23"/>
    <x v="109"/>
    <s v="1 months 10 Days "/>
    <x v="1"/>
  </r>
  <r>
    <n v="200002313"/>
    <x v="473"/>
    <x v="1"/>
    <x v="27"/>
    <x v="1"/>
    <x v="1"/>
    <d v="2020-09-26T00:00:00"/>
    <n v="77140.53"/>
    <x v="65"/>
    <s v="3 months 5 Days "/>
    <x v="2"/>
  </r>
  <r>
    <n v="200002206"/>
    <x v="474"/>
    <x v="0"/>
    <x v="42"/>
    <x v="1"/>
    <x v="1"/>
    <d v="2020-09-23T00:00:00"/>
    <n v="77113.36"/>
    <x v="219"/>
    <s v="3 months 8 Days "/>
    <x v="2"/>
  </r>
  <r>
    <n v="400002360"/>
    <x v="475"/>
    <x v="0"/>
    <x v="1"/>
    <x v="2"/>
    <x v="1"/>
    <d v="2020-09-28T00:00:00"/>
    <n v="77091.37"/>
    <x v="20"/>
    <s v="3 months 3 Days "/>
    <x v="2"/>
  </r>
  <r>
    <n v="400001022"/>
    <x v="476"/>
    <x v="1"/>
    <x v="30"/>
    <x v="2"/>
    <x v="0"/>
    <d v="2020-06-28T00:00:00"/>
    <n v="76999.31"/>
    <x v="174"/>
    <s v="6 months 3 Days "/>
    <x v="4"/>
  </r>
  <r>
    <n v="200001826"/>
    <x v="477"/>
    <x v="1"/>
    <x v="39"/>
    <x v="1"/>
    <x v="1"/>
    <d v="2020-08-28T00:00:00"/>
    <n v="76842.899999999994"/>
    <x v="5"/>
    <s v="4 months 3 Days "/>
    <x v="5"/>
  </r>
  <r>
    <n v="200003999"/>
    <x v="478"/>
    <x v="1"/>
    <x v="2"/>
    <x v="1"/>
    <x v="1"/>
    <d v="2020-12-29T00:00:00"/>
    <n v="76764.62"/>
    <x v="16"/>
    <s v=" 2 Days "/>
    <x v="3"/>
  </r>
  <r>
    <n v="100001972"/>
    <x v="479"/>
    <x v="0"/>
    <x v="8"/>
    <x v="0"/>
    <x v="0"/>
    <d v="2020-09-09T00:00:00"/>
    <n v="76736.41"/>
    <x v="54"/>
    <s v="3 months 22 Days "/>
    <x v="2"/>
  </r>
  <r>
    <n v="200001611"/>
    <x v="480"/>
    <x v="0"/>
    <x v="16"/>
    <x v="1"/>
    <x v="2"/>
    <d v="2020-08-13T00:00:00"/>
    <n v="76714.19"/>
    <x v="144"/>
    <s v="4 months 18 Days "/>
    <x v="5"/>
  </r>
  <r>
    <n v="300003826"/>
    <x v="481"/>
    <x v="0"/>
    <x v="24"/>
    <x v="3"/>
    <x v="0"/>
    <d v="2020-12-19T00:00:00"/>
    <n v="76628.679999999993"/>
    <x v="172"/>
    <s v=" 12 Days "/>
    <x v="3"/>
  </r>
  <r>
    <n v="400001981"/>
    <x v="482"/>
    <x v="0"/>
    <x v="8"/>
    <x v="2"/>
    <x v="0"/>
    <d v="2020-09-09T00:00:00"/>
    <n v="76608.600000000006"/>
    <x v="54"/>
    <s v="3 months 22 Days "/>
    <x v="2"/>
  </r>
  <r>
    <n v="200002515"/>
    <x v="483"/>
    <x v="1"/>
    <x v="20"/>
    <x v="1"/>
    <x v="1"/>
    <d v="2020-10-08T00:00:00"/>
    <n v="76601.08"/>
    <x v="118"/>
    <s v="2 months 23 Days "/>
    <x v="7"/>
  </r>
  <r>
    <n v="200001764"/>
    <x v="484"/>
    <x v="1"/>
    <x v="11"/>
    <x v="1"/>
    <x v="2"/>
    <d v="2020-08-24T00:00:00"/>
    <n v="76554.320000000007"/>
    <x v="133"/>
    <s v="4 months 7 Days "/>
    <x v="5"/>
  </r>
  <r>
    <n v="100002167"/>
    <x v="485"/>
    <x v="1"/>
    <x v="15"/>
    <x v="0"/>
    <x v="0"/>
    <d v="2020-09-21T00:00:00"/>
    <n v="76517.850000000006"/>
    <x v="177"/>
    <s v="3 months 10 Days "/>
    <x v="2"/>
  </r>
  <r>
    <n v="100000708"/>
    <x v="486"/>
    <x v="0"/>
    <x v="19"/>
    <x v="0"/>
    <x v="0"/>
    <d v="2020-05-28T00:00:00"/>
    <n v="76517.17"/>
    <x v="153"/>
    <s v="7 months 3 Days "/>
    <x v="6"/>
  </r>
  <r>
    <n v="100003271"/>
    <x v="487"/>
    <x v="1"/>
    <x v="19"/>
    <x v="0"/>
    <x v="2"/>
    <d v="2020-11-20T00:00:00"/>
    <n v="76492.800000000003"/>
    <x v="190"/>
    <s v="1 months 11 Days "/>
    <x v="1"/>
  </r>
  <r>
    <n v="100002590"/>
    <x v="488"/>
    <x v="1"/>
    <x v="1"/>
    <x v="0"/>
    <x v="0"/>
    <d v="2020-10-13T00:00:00"/>
    <n v="76480.41"/>
    <x v="39"/>
    <s v="2 months 18 Days "/>
    <x v="7"/>
  </r>
  <r>
    <n v="100002721"/>
    <x v="489"/>
    <x v="0"/>
    <x v="24"/>
    <x v="0"/>
    <x v="0"/>
    <d v="2020-10-21T00:00:00"/>
    <n v="76455.17"/>
    <x v="38"/>
    <s v="2 months 10 Days "/>
    <x v="7"/>
  </r>
  <r>
    <n v="200002207"/>
    <x v="490"/>
    <x v="1"/>
    <x v="40"/>
    <x v="1"/>
    <x v="2"/>
    <d v="2020-09-23T00:00:00"/>
    <n v="76439.520000000004"/>
    <x v="219"/>
    <s v="3 months 8 Days "/>
    <x v="2"/>
  </r>
  <r>
    <n v="100003896"/>
    <x v="491"/>
    <x v="1"/>
    <x v="0"/>
    <x v="0"/>
    <x v="0"/>
    <d v="2020-12-23T00:00:00"/>
    <n v="76429.81"/>
    <x v="128"/>
    <s v=" 8 Days "/>
    <x v="3"/>
  </r>
  <r>
    <n v="100000563"/>
    <x v="492"/>
    <x v="0"/>
    <x v="31"/>
    <x v="0"/>
    <x v="2"/>
    <d v="2020-05-19T00:00:00"/>
    <n v="76378.23"/>
    <x v="41"/>
    <s v="7 months 12 Days "/>
    <x v="6"/>
  </r>
  <r>
    <n v="200003118"/>
    <x v="493"/>
    <x v="1"/>
    <x v="12"/>
    <x v="1"/>
    <x v="2"/>
    <d v="2020-11-11T00:00:00"/>
    <n v="76328.95"/>
    <x v="6"/>
    <s v="1 months 20 Days "/>
    <x v="1"/>
  </r>
  <r>
    <n v="100002440"/>
    <x v="494"/>
    <x v="0"/>
    <x v="7"/>
    <x v="0"/>
    <x v="0"/>
    <d v="2020-10-03T00:00:00"/>
    <n v="76304.75"/>
    <x v="21"/>
    <s v="2 months 28 Days "/>
    <x v="7"/>
  </r>
  <r>
    <n v="100001132"/>
    <x v="495"/>
    <x v="1"/>
    <x v="24"/>
    <x v="0"/>
    <x v="0"/>
    <d v="2020-07-09T00:00:00"/>
    <n v="76301.47"/>
    <x v="120"/>
    <s v="5 months 22 Days "/>
    <x v="0"/>
  </r>
  <r>
    <n v="200003907"/>
    <x v="496"/>
    <x v="1"/>
    <x v="34"/>
    <x v="1"/>
    <x v="1"/>
    <d v="2020-12-23T00:00:00"/>
    <n v="76278.37"/>
    <x v="128"/>
    <s v=" 8 Days "/>
    <x v="3"/>
  </r>
  <r>
    <n v="100001189"/>
    <x v="497"/>
    <x v="0"/>
    <x v="19"/>
    <x v="0"/>
    <x v="1"/>
    <d v="2020-07-13T00:00:00"/>
    <n v="76207.19"/>
    <x v="152"/>
    <s v="5 months 18 Days "/>
    <x v="0"/>
  </r>
  <r>
    <n v="100000877"/>
    <x v="498"/>
    <x v="0"/>
    <x v="5"/>
    <x v="0"/>
    <x v="0"/>
    <d v="2020-06-14T00:00:00"/>
    <n v="76181.33"/>
    <x v="213"/>
    <s v="6 months 17 Days "/>
    <x v="4"/>
  </r>
  <r>
    <n v="100000680"/>
    <x v="499"/>
    <x v="0"/>
    <x v="37"/>
    <x v="0"/>
    <x v="2"/>
    <d v="2020-05-26T00:00:00"/>
    <n v="76093.119999999995"/>
    <x v="52"/>
    <s v="7 months 5 Days "/>
    <x v="6"/>
  </r>
  <r>
    <n v="200000447"/>
    <x v="500"/>
    <x v="1"/>
    <x v="24"/>
    <x v="1"/>
    <x v="2"/>
    <d v="2020-05-11T00:00:00"/>
    <n v="76071.149999999994"/>
    <x v="100"/>
    <s v="7 months 20 Days "/>
    <x v="6"/>
  </r>
  <r>
    <n v="100001882"/>
    <x v="501"/>
    <x v="1"/>
    <x v="45"/>
    <x v="0"/>
    <x v="0"/>
    <d v="2020-09-01T00:00:00"/>
    <n v="75913.850000000006"/>
    <x v="221"/>
    <s v="3 months 30 Days "/>
    <x v="2"/>
  </r>
  <r>
    <n v="100001014"/>
    <x v="502"/>
    <x v="1"/>
    <x v="18"/>
    <x v="0"/>
    <x v="0"/>
    <d v="2020-06-28T00:00:00"/>
    <n v="75878.509999999995"/>
    <x v="174"/>
    <s v="6 months 3 Days "/>
    <x v="4"/>
  </r>
  <r>
    <n v="200001935"/>
    <x v="503"/>
    <x v="1"/>
    <x v="31"/>
    <x v="1"/>
    <x v="1"/>
    <d v="2020-09-06T00:00:00"/>
    <n v="75743.08"/>
    <x v="226"/>
    <s v="3 months 25 Days "/>
    <x v="2"/>
  </r>
  <r>
    <n v="100002768"/>
    <x v="504"/>
    <x v="1"/>
    <x v="14"/>
    <x v="0"/>
    <x v="1"/>
    <d v="2020-10-24T00:00:00"/>
    <n v="75739.94"/>
    <x v="192"/>
    <s v="2 months 7 Days "/>
    <x v="7"/>
  </r>
  <r>
    <n v="200003103"/>
    <x v="505"/>
    <x v="1"/>
    <x v="35"/>
    <x v="1"/>
    <x v="2"/>
    <d v="2020-11-10T00:00:00"/>
    <n v="75638.28"/>
    <x v="30"/>
    <s v="1 months 21 Days "/>
    <x v="1"/>
  </r>
  <r>
    <n v="200002308"/>
    <x v="506"/>
    <x v="1"/>
    <x v="22"/>
    <x v="1"/>
    <x v="2"/>
    <d v="2020-09-26T00:00:00"/>
    <n v="75620.5"/>
    <x v="65"/>
    <s v="3 months 5 Days "/>
    <x v="2"/>
  </r>
  <r>
    <n v="100000091"/>
    <x v="507"/>
    <x v="1"/>
    <x v="1"/>
    <x v="0"/>
    <x v="0"/>
    <d v="2020-03-16T00:00:00"/>
    <n v="75613.679999999993"/>
    <x v="58"/>
    <s v="9 months 15 Days "/>
    <x v="8"/>
  </r>
  <r>
    <n v="100002705"/>
    <x v="508"/>
    <x v="0"/>
    <x v="5"/>
    <x v="0"/>
    <x v="2"/>
    <d v="2020-10-20T00:00:00"/>
    <n v="75592.09"/>
    <x v="158"/>
    <s v="2 months 11 Days "/>
    <x v="7"/>
  </r>
  <r>
    <n v="200002124"/>
    <x v="509"/>
    <x v="1"/>
    <x v="33"/>
    <x v="1"/>
    <x v="1"/>
    <d v="2020-09-18T00:00:00"/>
    <n v="75563.64"/>
    <x v="91"/>
    <s v="3 months 13 Days "/>
    <x v="2"/>
  </r>
  <r>
    <n v="400002108"/>
    <x v="510"/>
    <x v="0"/>
    <x v="15"/>
    <x v="2"/>
    <x v="1"/>
    <d v="2020-09-17T00:00:00"/>
    <n v="75395.320000000007"/>
    <x v="147"/>
    <s v="3 months 14 Days "/>
    <x v="2"/>
  </r>
  <r>
    <n v="100003376"/>
    <x v="511"/>
    <x v="1"/>
    <x v="4"/>
    <x v="0"/>
    <x v="1"/>
    <d v="2020-11-27T00:00:00"/>
    <n v="75357.919999999998"/>
    <x v="139"/>
    <s v="1 months 4 Days "/>
    <x v="1"/>
  </r>
  <r>
    <n v="100001773"/>
    <x v="512"/>
    <x v="0"/>
    <x v="21"/>
    <x v="0"/>
    <x v="0"/>
    <d v="2020-08-25T00:00:00"/>
    <n v="75332.399999999994"/>
    <x v="113"/>
    <s v="4 months 6 Days "/>
    <x v="5"/>
  </r>
  <r>
    <n v="200000976"/>
    <x v="513"/>
    <x v="0"/>
    <x v="35"/>
    <x v="1"/>
    <x v="1"/>
    <d v="2020-06-23T00:00:00"/>
    <n v="75200.679999999993"/>
    <x v="185"/>
    <s v="6 months 8 Days "/>
    <x v="4"/>
  </r>
  <r>
    <n v="100002962"/>
    <x v="514"/>
    <x v="0"/>
    <x v="5"/>
    <x v="0"/>
    <x v="0"/>
    <d v="2020-11-01T00:00:00"/>
    <n v="74987.039999999994"/>
    <x v="203"/>
    <s v="1 months 30 Days "/>
    <x v="1"/>
  </r>
  <r>
    <n v="100000997"/>
    <x v="515"/>
    <x v="0"/>
    <x v="3"/>
    <x v="0"/>
    <x v="0"/>
    <d v="2020-06-26T00:00:00"/>
    <n v="74948.240000000005"/>
    <x v="199"/>
    <s v="6 months 5 Days "/>
    <x v="4"/>
  </r>
  <r>
    <n v="300001599"/>
    <x v="516"/>
    <x v="1"/>
    <x v="15"/>
    <x v="3"/>
    <x v="0"/>
    <d v="2020-08-12T00:00:00"/>
    <n v="74898.55"/>
    <x v="186"/>
    <s v="4 months 19 Days "/>
    <x v="5"/>
  </r>
  <r>
    <n v="100002482"/>
    <x v="517"/>
    <x v="0"/>
    <x v="43"/>
    <x v="0"/>
    <x v="0"/>
    <d v="2020-10-06T00:00:00"/>
    <n v="74880.210000000006"/>
    <x v="72"/>
    <s v="2 months 25 Days "/>
    <x v="7"/>
  </r>
  <r>
    <n v="100000707"/>
    <x v="518"/>
    <x v="1"/>
    <x v="15"/>
    <x v="0"/>
    <x v="0"/>
    <d v="2020-05-28T00:00:00"/>
    <n v="74862.98"/>
    <x v="153"/>
    <s v="7 months 3 Days "/>
    <x v="6"/>
  </r>
  <r>
    <n v="300002106"/>
    <x v="519"/>
    <x v="0"/>
    <x v="4"/>
    <x v="3"/>
    <x v="0"/>
    <d v="2020-09-17T00:00:00"/>
    <n v="74812.05"/>
    <x v="147"/>
    <s v="3 months 14 Days "/>
    <x v="2"/>
  </r>
  <r>
    <n v="200003609"/>
    <x v="520"/>
    <x v="1"/>
    <x v="8"/>
    <x v="1"/>
    <x v="1"/>
    <d v="2020-12-07T00:00:00"/>
    <n v="74775.98"/>
    <x v="77"/>
    <s v=" 24 Days "/>
    <x v="3"/>
  </r>
  <r>
    <n v="200001438"/>
    <x v="521"/>
    <x v="1"/>
    <x v="32"/>
    <x v="1"/>
    <x v="0"/>
    <d v="2020-07-29T00:00:00"/>
    <n v="74666.210000000006"/>
    <x v="204"/>
    <s v="5 months 2 Days "/>
    <x v="0"/>
  </r>
  <r>
    <n v="100000605"/>
    <x v="522"/>
    <x v="0"/>
    <x v="27"/>
    <x v="0"/>
    <x v="0"/>
    <d v="2020-05-20T00:00:00"/>
    <n v="74637.960000000006"/>
    <x v="141"/>
    <s v="7 months 11 Days "/>
    <x v="6"/>
  </r>
  <r>
    <n v="100003287"/>
    <x v="523"/>
    <x v="0"/>
    <x v="19"/>
    <x v="0"/>
    <x v="0"/>
    <d v="2020-11-21T00:00:00"/>
    <n v="74633.22"/>
    <x v="109"/>
    <s v="1 months 10 Days "/>
    <x v="1"/>
  </r>
  <r>
    <n v="100003914"/>
    <x v="524"/>
    <x v="1"/>
    <x v="25"/>
    <x v="0"/>
    <x v="0"/>
    <d v="2020-12-24T00:00:00"/>
    <n v="74633.009999999995"/>
    <x v="183"/>
    <s v=" 7 Days "/>
    <x v="3"/>
  </r>
  <r>
    <n v="100000252"/>
    <x v="525"/>
    <x v="1"/>
    <x v="10"/>
    <x v="0"/>
    <x v="0"/>
    <d v="2020-04-17T00:00:00"/>
    <n v="74588.31"/>
    <x v="67"/>
    <s v="8 months 14 Days "/>
    <x v="9"/>
  </r>
  <r>
    <n v="300001699"/>
    <x v="526"/>
    <x v="0"/>
    <x v="24"/>
    <x v="3"/>
    <x v="1"/>
    <d v="2020-08-21T00:00:00"/>
    <n v="74578.98"/>
    <x v="119"/>
    <s v="4 months 10 Days "/>
    <x v="5"/>
  </r>
  <r>
    <n v="200003069"/>
    <x v="527"/>
    <x v="1"/>
    <x v="31"/>
    <x v="1"/>
    <x v="0"/>
    <d v="2020-11-08T00:00:00"/>
    <n v="74560.83"/>
    <x v="73"/>
    <s v="1 months 23 Days "/>
    <x v="1"/>
  </r>
  <r>
    <n v="200002600"/>
    <x v="528"/>
    <x v="1"/>
    <x v="42"/>
    <x v="1"/>
    <x v="1"/>
    <d v="2020-10-13T00:00:00"/>
    <n v="74534.05"/>
    <x v="39"/>
    <s v="2 months 18 Days "/>
    <x v="7"/>
  </r>
  <r>
    <n v="100000781"/>
    <x v="529"/>
    <x v="0"/>
    <x v="19"/>
    <x v="0"/>
    <x v="1"/>
    <d v="2020-06-02T00:00:00"/>
    <n v="74530.06"/>
    <x v="227"/>
    <s v="6 months 29 Days "/>
    <x v="4"/>
  </r>
  <r>
    <n v="300002163"/>
    <x v="530"/>
    <x v="0"/>
    <x v="33"/>
    <x v="3"/>
    <x v="0"/>
    <d v="2020-09-20T00:00:00"/>
    <n v="74452.61"/>
    <x v="228"/>
    <s v="3 months 11 Days "/>
    <x v="2"/>
  </r>
  <r>
    <n v="100000981"/>
    <x v="531"/>
    <x v="0"/>
    <x v="0"/>
    <x v="0"/>
    <x v="1"/>
    <d v="2020-06-24T00:00:00"/>
    <n v="74414.09"/>
    <x v="97"/>
    <s v="6 months 7 Days "/>
    <x v="4"/>
  </r>
  <r>
    <n v="300000494"/>
    <x v="532"/>
    <x v="1"/>
    <x v="18"/>
    <x v="3"/>
    <x v="0"/>
    <d v="2020-05-14T00:00:00"/>
    <n v="74390.3"/>
    <x v="40"/>
    <s v="7 months 17 Days "/>
    <x v="6"/>
  </r>
  <r>
    <n v="400002279"/>
    <x v="533"/>
    <x v="0"/>
    <x v="15"/>
    <x v="2"/>
    <x v="1"/>
    <d v="2020-09-24T00:00:00"/>
    <n v="74348.45"/>
    <x v="57"/>
    <s v="3 months 7 Days "/>
    <x v="2"/>
  </r>
  <r>
    <n v="300000009"/>
    <x v="534"/>
    <x v="0"/>
    <x v="24"/>
    <x v="3"/>
    <x v="0"/>
    <d v="2020-01-11T00:00:00"/>
    <n v="74284.350000000006"/>
    <x v="229"/>
    <s v="11 months 20 Days "/>
    <x v="10"/>
  </r>
  <r>
    <n v="100003026"/>
    <x v="535"/>
    <x v="0"/>
    <x v="4"/>
    <x v="0"/>
    <x v="0"/>
    <d v="2020-11-05T00:00:00"/>
    <n v="74258.42"/>
    <x v="176"/>
    <s v="1 months 26 Days "/>
    <x v="1"/>
  </r>
  <r>
    <n v="100002079"/>
    <x v="536"/>
    <x v="0"/>
    <x v="8"/>
    <x v="0"/>
    <x v="0"/>
    <d v="2020-09-16T00:00:00"/>
    <n v="74240.479999999996"/>
    <x v="33"/>
    <s v="3 months 15 Days "/>
    <x v="2"/>
  </r>
  <r>
    <n v="100001879"/>
    <x v="537"/>
    <x v="0"/>
    <x v="25"/>
    <x v="0"/>
    <x v="2"/>
    <d v="2020-09-01T00:00:00"/>
    <n v="74238.83"/>
    <x v="221"/>
    <s v="3 months 30 Days "/>
    <x v="2"/>
  </r>
  <r>
    <n v="200000697"/>
    <x v="538"/>
    <x v="1"/>
    <x v="27"/>
    <x v="1"/>
    <x v="1"/>
    <d v="2020-05-27T00:00:00"/>
    <n v="74230.679999999993"/>
    <x v="216"/>
    <s v="7 months 4 Days "/>
    <x v="6"/>
  </r>
  <r>
    <n v="200000481"/>
    <x v="539"/>
    <x v="0"/>
    <x v="14"/>
    <x v="1"/>
    <x v="2"/>
    <d v="2020-05-13T00:00:00"/>
    <n v="74211.7"/>
    <x v="122"/>
    <s v="7 months 18 Days "/>
    <x v="6"/>
  </r>
  <r>
    <n v="200000975"/>
    <x v="540"/>
    <x v="1"/>
    <x v="33"/>
    <x v="1"/>
    <x v="2"/>
    <d v="2020-06-23T00:00:00"/>
    <n v="74155.05"/>
    <x v="185"/>
    <s v="6 months 8 Days "/>
    <x v="4"/>
  </r>
  <r>
    <n v="200001406"/>
    <x v="541"/>
    <x v="0"/>
    <x v="22"/>
    <x v="1"/>
    <x v="1"/>
    <d v="2020-07-27T00:00:00"/>
    <n v="74079.13"/>
    <x v="69"/>
    <s v="5 months 4 Days "/>
    <x v="0"/>
  </r>
  <r>
    <n v="100001686"/>
    <x v="542"/>
    <x v="1"/>
    <x v="9"/>
    <x v="0"/>
    <x v="1"/>
    <d v="2020-08-21T00:00:00"/>
    <n v="74026.52"/>
    <x v="119"/>
    <s v="4 months 10 Days "/>
    <x v="5"/>
  </r>
  <r>
    <n v="100000207"/>
    <x v="543"/>
    <x v="1"/>
    <x v="18"/>
    <x v="0"/>
    <x v="0"/>
    <d v="2020-04-12T00:00:00"/>
    <n v="73998.37"/>
    <x v="94"/>
    <s v="8 months 19 Days "/>
    <x v="9"/>
  </r>
  <r>
    <n v="100002199"/>
    <x v="544"/>
    <x v="0"/>
    <x v="0"/>
    <x v="0"/>
    <x v="1"/>
    <d v="2020-09-23T00:00:00"/>
    <n v="73990.81"/>
    <x v="219"/>
    <s v="3 months 8 Days "/>
    <x v="2"/>
  </r>
  <r>
    <n v="100002662"/>
    <x v="545"/>
    <x v="1"/>
    <x v="4"/>
    <x v="0"/>
    <x v="1"/>
    <d v="2020-10-17T00:00:00"/>
    <n v="73869.259999999995"/>
    <x v="121"/>
    <s v="2 months 14 Days "/>
    <x v="7"/>
  </r>
  <r>
    <n v="200001161"/>
    <x v="546"/>
    <x v="0"/>
    <x v="22"/>
    <x v="1"/>
    <x v="1"/>
    <d v="2020-07-11T00:00:00"/>
    <n v="73866.02"/>
    <x v="209"/>
    <s v="5 months 20 Days "/>
    <x v="0"/>
  </r>
  <r>
    <n v="100000919"/>
    <x v="547"/>
    <x v="0"/>
    <x v="7"/>
    <x v="0"/>
    <x v="0"/>
    <d v="2020-06-19T00:00:00"/>
    <n v="73859.27"/>
    <x v="230"/>
    <s v="6 months 12 Days "/>
    <x v="4"/>
  </r>
  <r>
    <n v="100002886"/>
    <x v="548"/>
    <x v="0"/>
    <x v="10"/>
    <x v="0"/>
    <x v="0"/>
    <d v="2020-10-29T00:00:00"/>
    <n v="73833.279999999999"/>
    <x v="60"/>
    <s v="2 months 2 Days "/>
    <x v="7"/>
  </r>
  <r>
    <n v="100002385"/>
    <x v="549"/>
    <x v="1"/>
    <x v="7"/>
    <x v="0"/>
    <x v="0"/>
    <d v="2020-09-30T00:00:00"/>
    <n v="73793.66"/>
    <x v="47"/>
    <s v="3 months 1 Days "/>
    <x v="2"/>
  </r>
  <r>
    <n v="100003159"/>
    <x v="550"/>
    <x v="0"/>
    <x v="6"/>
    <x v="0"/>
    <x v="0"/>
    <d v="2020-11-14T00:00:00"/>
    <n v="73722.880000000005"/>
    <x v="9"/>
    <s v="1 months 17 Days "/>
    <x v="1"/>
  </r>
  <r>
    <n v="100002345"/>
    <x v="551"/>
    <x v="1"/>
    <x v="27"/>
    <x v="0"/>
    <x v="0"/>
    <d v="2020-09-28T00:00:00"/>
    <n v="73668.490000000005"/>
    <x v="20"/>
    <s v="3 months 3 Days "/>
    <x v="2"/>
  </r>
  <r>
    <n v="100003057"/>
    <x v="552"/>
    <x v="0"/>
    <x v="33"/>
    <x v="0"/>
    <x v="1"/>
    <d v="2020-11-08T00:00:00"/>
    <n v="73601.8"/>
    <x v="73"/>
    <s v="1 months 23 Days "/>
    <x v="1"/>
  </r>
  <r>
    <n v="300000530"/>
    <x v="553"/>
    <x v="0"/>
    <x v="9"/>
    <x v="3"/>
    <x v="0"/>
    <d v="2020-05-16T00:00:00"/>
    <n v="73513.789999999994"/>
    <x v="8"/>
    <s v="7 months 15 Days "/>
    <x v="6"/>
  </r>
  <r>
    <n v="200004009"/>
    <x v="554"/>
    <x v="0"/>
    <x v="13"/>
    <x v="1"/>
    <x v="1"/>
    <d v="2020-12-30T00:00:00"/>
    <n v="73503.899999999994"/>
    <x v="187"/>
    <s v=" 1 Days "/>
    <x v="3"/>
  </r>
  <r>
    <n v="100000922"/>
    <x v="555"/>
    <x v="0"/>
    <x v="10"/>
    <x v="0"/>
    <x v="0"/>
    <d v="2020-06-19T00:00:00"/>
    <n v="73490.09"/>
    <x v="230"/>
    <s v="6 months 12 Days "/>
    <x v="4"/>
  </r>
  <r>
    <n v="200000109"/>
    <x v="556"/>
    <x v="1"/>
    <x v="47"/>
    <x v="1"/>
    <x v="1"/>
    <d v="2020-03-16T00:00:00"/>
    <n v="73461.710000000006"/>
    <x v="58"/>
    <s v="9 months 15 Days "/>
    <x v="8"/>
  </r>
  <r>
    <n v="200001811"/>
    <x v="557"/>
    <x v="1"/>
    <x v="29"/>
    <x v="1"/>
    <x v="1"/>
    <d v="2020-08-27T00:00:00"/>
    <n v="73457.73"/>
    <x v="87"/>
    <s v="4 months 4 Days "/>
    <x v="5"/>
  </r>
  <r>
    <n v="100002639"/>
    <x v="558"/>
    <x v="0"/>
    <x v="41"/>
    <x v="0"/>
    <x v="0"/>
    <d v="2020-10-16T00:00:00"/>
    <n v="73415.97"/>
    <x v="223"/>
    <s v="2 months 15 Days "/>
    <x v="7"/>
  </r>
  <r>
    <n v="200001201"/>
    <x v="559"/>
    <x v="1"/>
    <x v="14"/>
    <x v="1"/>
    <x v="1"/>
    <d v="2020-07-13T00:00:00"/>
    <n v="73399.17"/>
    <x v="152"/>
    <s v="5 months 18 Days "/>
    <x v="0"/>
  </r>
  <r>
    <n v="200003530"/>
    <x v="560"/>
    <x v="1"/>
    <x v="6"/>
    <x v="1"/>
    <x v="2"/>
    <d v="2020-12-03T00:00:00"/>
    <n v="73359.100000000006"/>
    <x v="26"/>
    <s v=" 28 Days "/>
    <x v="3"/>
  </r>
  <r>
    <n v="100000569"/>
    <x v="561"/>
    <x v="0"/>
    <x v="8"/>
    <x v="0"/>
    <x v="0"/>
    <d v="2020-05-19T00:00:00"/>
    <n v="73357.86"/>
    <x v="41"/>
    <s v="7 months 12 Days "/>
    <x v="6"/>
  </r>
  <r>
    <n v="200002072"/>
    <x v="562"/>
    <x v="0"/>
    <x v="14"/>
    <x v="1"/>
    <x v="1"/>
    <d v="2020-09-15T00:00:00"/>
    <n v="73328.320000000007"/>
    <x v="53"/>
    <s v="3 months 16 Days "/>
    <x v="2"/>
  </r>
  <r>
    <n v="100003601"/>
    <x v="563"/>
    <x v="1"/>
    <x v="24"/>
    <x v="0"/>
    <x v="0"/>
    <d v="2020-12-07T00:00:00"/>
    <n v="73297.039999999994"/>
    <x v="77"/>
    <s v=" 24 Days "/>
    <x v="3"/>
  </r>
  <r>
    <n v="200001052"/>
    <x v="564"/>
    <x v="1"/>
    <x v="14"/>
    <x v="1"/>
    <x v="2"/>
    <d v="2020-07-01T00:00:00"/>
    <n v="73268.73"/>
    <x v="231"/>
    <s v="5 months 30 Days "/>
    <x v="0"/>
  </r>
  <r>
    <n v="100002645"/>
    <x v="565"/>
    <x v="0"/>
    <x v="8"/>
    <x v="0"/>
    <x v="0"/>
    <d v="2020-10-16T00:00:00"/>
    <n v="73238.039999999994"/>
    <x v="223"/>
    <s v="2 months 15 Days "/>
    <x v="7"/>
  </r>
  <r>
    <n v="100000544"/>
    <x v="566"/>
    <x v="1"/>
    <x v="15"/>
    <x v="0"/>
    <x v="0"/>
    <d v="2020-05-18T00:00:00"/>
    <n v="73217.899999999994"/>
    <x v="178"/>
    <s v="7 months 13 Days "/>
    <x v="6"/>
  </r>
  <r>
    <n v="100003571"/>
    <x v="567"/>
    <x v="0"/>
    <x v="37"/>
    <x v="0"/>
    <x v="1"/>
    <d v="2020-12-06T00:00:00"/>
    <n v="73177.7"/>
    <x v="232"/>
    <s v=" 25 Days "/>
    <x v="3"/>
  </r>
  <r>
    <n v="100001997"/>
    <x v="568"/>
    <x v="0"/>
    <x v="28"/>
    <x v="0"/>
    <x v="0"/>
    <d v="2020-09-11T00:00:00"/>
    <n v="73121.320000000007"/>
    <x v="2"/>
    <s v="3 months 20 Days "/>
    <x v="2"/>
  </r>
  <r>
    <n v="100001729"/>
    <x v="569"/>
    <x v="0"/>
    <x v="10"/>
    <x v="0"/>
    <x v="1"/>
    <d v="2020-08-23T00:00:00"/>
    <n v="72874.91"/>
    <x v="68"/>
    <s v="4 months 8 Days "/>
    <x v="5"/>
  </r>
  <r>
    <n v="300001652"/>
    <x v="570"/>
    <x v="1"/>
    <x v="8"/>
    <x v="3"/>
    <x v="1"/>
    <d v="2020-08-17T00:00:00"/>
    <n v="72866.17"/>
    <x v="233"/>
    <s v="4 months 14 Days "/>
    <x v="5"/>
  </r>
  <r>
    <n v="400000442"/>
    <x v="571"/>
    <x v="0"/>
    <x v="24"/>
    <x v="2"/>
    <x v="1"/>
    <d v="2020-05-10T00:00:00"/>
    <n v="72810.899999999994"/>
    <x v="224"/>
    <s v="7 months 21 Days "/>
    <x v="6"/>
  </r>
  <r>
    <n v="100000572"/>
    <x v="572"/>
    <x v="1"/>
    <x v="23"/>
    <x v="0"/>
    <x v="0"/>
    <d v="2020-05-19T00:00:00"/>
    <n v="72742.52"/>
    <x v="41"/>
    <s v="7 months 12 Days "/>
    <x v="6"/>
  </r>
  <r>
    <n v="100003595"/>
    <x v="573"/>
    <x v="0"/>
    <x v="9"/>
    <x v="0"/>
    <x v="2"/>
    <d v="2020-12-07T00:00:00"/>
    <n v="72728.320000000007"/>
    <x v="77"/>
    <s v=" 24 Days "/>
    <x v="3"/>
  </r>
  <r>
    <n v="100003502"/>
    <x v="574"/>
    <x v="0"/>
    <x v="22"/>
    <x v="0"/>
    <x v="0"/>
    <d v="2020-12-03T00:00:00"/>
    <n v="72613.539999999994"/>
    <x v="26"/>
    <s v=" 28 Days "/>
    <x v="3"/>
  </r>
  <r>
    <n v="100003667"/>
    <x v="575"/>
    <x v="0"/>
    <x v="28"/>
    <x v="0"/>
    <x v="0"/>
    <d v="2020-12-12T00:00:00"/>
    <n v="72596.02"/>
    <x v="220"/>
    <s v=" 19 Days "/>
    <x v="3"/>
  </r>
  <r>
    <n v="200000485"/>
    <x v="576"/>
    <x v="1"/>
    <x v="40"/>
    <x v="1"/>
    <x v="0"/>
    <d v="2020-05-13T00:00:00"/>
    <n v="72492.490000000005"/>
    <x v="122"/>
    <s v="7 months 18 Days "/>
    <x v="6"/>
  </r>
  <r>
    <n v="100003873"/>
    <x v="577"/>
    <x v="1"/>
    <x v="30"/>
    <x v="0"/>
    <x v="0"/>
    <d v="2020-12-23T00:00:00"/>
    <n v="72352.009999999995"/>
    <x v="128"/>
    <s v=" 8 Days "/>
    <x v="3"/>
  </r>
  <r>
    <n v="300001262"/>
    <x v="578"/>
    <x v="0"/>
    <x v="15"/>
    <x v="3"/>
    <x v="0"/>
    <d v="2020-07-18T00:00:00"/>
    <n v="72266.38"/>
    <x v="51"/>
    <s v="5 months 13 Days "/>
    <x v="0"/>
  </r>
  <r>
    <n v="300001285"/>
    <x v="579"/>
    <x v="0"/>
    <x v="19"/>
    <x v="3"/>
    <x v="0"/>
    <d v="2020-07-20T00:00:00"/>
    <n v="72238.95"/>
    <x v="173"/>
    <s v="5 months 11 Days "/>
    <x v="0"/>
  </r>
  <r>
    <n v="100003438"/>
    <x v="580"/>
    <x v="0"/>
    <x v="19"/>
    <x v="0"/>
    <x v="0"/>
    <d v="2020-11-29T00:00:00"/>
    <n v="72066.5"/>
    <x v="234"/>
    <s v="1 months 2 Days "/>
    <x v="1"/>
  </r>
  <r>
    <n v="100003961"/>
    <x v="581"/>
    <x v="1"/>
    <x v="14"/>
    <x v="0"/>
    <x v="1"/>
    <d v="2020-12-27T00:00:00"/>
    <n v="72061.710000000006"/>
    <x v="50"/>
    <s v=" 4 Days "/>
    <x v="3"/>
  </r>
  <r>
    <n v="100003669"/>
    <x v="582"/>
    <x v="0"/>
    <x v="9"/>
    <x v="0"/>
    <x v="0"/>
    <d v="2020-12-12T00:00:00"/>
    <n v="72042.13"/>
    <x v="220"/>
    <s v=" 19 Days "/>
    <x v="3"/>
  </r>
  <r>
    <n v="100002080"/>
    <x v="583"/>
    <x v="0"/>
    <x v="37"/>
    <x v="0"/>
    <x v="0"/>
    <d v="2020-09-16T00:00:00"/>
    <n v="72020.25"/>
    <x v="33"/>
    <s v="3 months 15 Days "/>
    <x v="2"/>
  </r>
  <r>
    <n v="100001300"/>
    <x v="584"/>
    <x v="1"/>
    <x v="1"/>
    <x v="0"/>
    <x v="1"/>
    <d v="2020-07-22T00:00:00"/>
    <n v="71961.78"/>
    <x v="0"/>
    <s v="5 months 9 Days "/>
    <x v="0"/>
  </r>
  <r>
    <n v="200003439"/>
    <x v="585"/>
    <x v="1"/>
    <x v="40"/>
    <x v="1"/>
    <x v="1"/>
    <d v="2020-11-29T00:00:00"/>
    <n v="71935.8"/>
    <x v="234"/>
    <s v="1 months 2 Days "/>
    <x v="1"/>
  </r>
  <r>
    <n v="100002781"/>
    <x v="586"/>
    <x v="0"/>
    <x v="37"/>
    <x v="0"/>
    <x v="0"/>
    <d v="2020-10-25T00:00:00"/>
    <n v="71908.740000000005"/>
    <x v="188"/>
    <s v="2 months 6 Days "/>
    <x v="7"/>
  </r>
  <r>
    <n v="200003701"/>
    <x v="587"/>
    <x v="0"/>
    <x v="29"/>
    <x v="1"/>
    <x v="1"/>
    <d v="2020-12-13T00:00:00"/>
    <n v="71809.45"/>
    <x v="111"/>
    <s v=" 18 Days "/>
    <x v="3"/>
  </r>
  <r>
    <n v="100003017"/>
    <x v="588"/>
    <x v="1"/>
    <x v="10"/>
    <x v="0"/>
    <x v="1"/>
    <d v="2020-11-05T00:00:00"/>
    <n v="71799.259999999995"/>
    <x v="176"/>
    <s v="1 months 26 Days "/>
    <x v="1"/>
  </r>
  <r>
    <n v="200001870"/>
    <x v="589"/>
    <x v="1"/>
    <x v="42"/>
    <x v="1"/>
    <x v="2"/>
    <d v="2020-08-31T00:00:00"/>
    <n v="71796.679999999993"/>
    <x v="129"/>
    <s v="4 months  "/>
    <x v="5"/>
  </r>
  <r>
    <n v="200000490"/>
    <x v="590"/>
    <x v="0"/>
    <x v="12"/>
    <x v="1"/>
    <x v="1"/>
    <d v="2020-05-14T00:00:00"/>
    <n v="71689.7"/>
    <x v="40"/>
    <s v="7 months 17 Days "/>
    <x v="6"/>
  </r>
  <r>
    <n v="100002971"/>
    <x v="591"/>
    <x v="0"/>
    <x v="4"/>
    <x v="0"/>
    <x v="1"/>
    <d v="2020-11-01T00:00:00"/>
    <n v="71683.320000000007"/>
    <x v="203"/>
    <s v="1 months 30 Days "/>
    <x v="1"/>
  </r>
  <r>
    <n v="100000326"/>
    <x v="592"/>
    <x v="0"/>
    <x v="28"/>
    <x v="0"/>
    <x v="0"/>
    <d v="2020-04-28T00:00:00"/>
    <n v="71637.039999999994"/>
    <x v="235"/>
    <s v="8 months 3 Days "/>
    <x v="9"/>
  </r>
  <r>
    <n v="100000278"/>
    <x v="593"/>
    <x v="0"/>
    <x v="10"/>
    <x v="0"/>
    <x v="2"/>
    <d v="2020-04-19T00:00:00"/>
    <n v="71596.179999999993"/>
    <x v="116"/>
    <s v="8 months 12 Days "/>
    <x v="9"/>
  </r>
  <r>
    <n v="300001520"/>
    <x v="594"/>
    <x v="0"/>
    <x v="21"/>
    <x v="3"/>
    <x v="1"/>
    <d v="2020-08-05T00:00:00"/>
    <n v="71574.75"/>
    <x v="75"/>
    <s v="4 months 26 Days "/>
    <x v="5"/>
  </r>
  <r>
    <n v="100000088"/>
    <x v="595"/>
    <x v="0"/>
    <x v="26"/>
    <x v="0"/>
    <x v="0"/>
    <d v="2020-03-16T00:00:00"/>
    <n v="71571.520000000004"/>
    <x v="58"/>
    <s v="9 months 15 Days "/>
    <x v="8"/>
  </r>
  <r>
    <n v="200000673"/>
    <x v="596"/>
    <x v="1"/>
    <x v="29"/>
    <x v="1"/>
    <x v="1"/>
    <d v="2020-05-25T00:00:00"/>
    <n v="71478.63"/>
    <x v="194"/>
    <s v="7 months 6 Days "/>
    <x v="6"/>
  </r>
  <r>
    <n v="100000907"/>
    <x v="597"/>
    <x v="1"/>
    <x v="21"/>
    <x v="0"/>
    <x v="0"/>
    <d v="2020-06-18T00:00:00"/>
    <n v="71446.539999999994"/>
    <x v="4"/>
    <s v="6 months 13 Days "/>
    <x v="4"/>
  </r>
  <r>
    <n v="100003232"/>
    <x v="598"/>
    <x v="0"/>
    <x v="15"/>
    <x v="0"/>
    <x v="0"/>
    <d v="2020-11-17T00:00:00"/>
    <n v="71423.009999999995"/>
    <x v="19"/>
    <s v="1 months 14 Days "/>
    <x v="1"/>
  </r>
  <r>
    <n v="100003391"/>
    <x v="599"/>
    <x v="1"/>
    <x v="28"/>
    <x v="0"/>
    <x v="2"/>
    <d v="2020-11-27T00:00:00"/>
    <n v="71409.740000000005"/>
    <x v="139"/>
    <s v="1 months 4 Days "/>
    <x v="1"/>
  </r>
  <r>
    <n v="100000169"/>
    <x v="600"/>
    <x v="1"/>
    <x v="8"/>
    <x v="0"/>
    <x v="2"/>
    <d v="2020-04-06T00:00:00"/>
    <n v="71396.66"/>
    <x v="155"/>
    <s v="8 months 25 Days "/>
    <x v="9"/>
  </r>
  <r>
    <n v="100002323"/>
    <x v="601"/>
    <x v="1"/>
    <x v="37"/>
    <x v="0"/>
    <x v="2"/>
    <d v="2020-09-27T00:00:00"/>
    <n v="71368.77"/>
    <x v="10"/>
    <s v="3 months 4 Days "/>
    <x v="2"/>
  </r>
  <r>
    <n v="100003093"/>
    <x v="602"/>
    <x v="1"/>
    <x v="5"/>
    <x v="0"/>
    <x v="0"/>
    <d v="2020-11-10T00:00:00"/>
    <n v="71362.710000000006"/>
    <x v="30"/>
    <s v="1 months 21 Days "/>
    <x v="1"/>
  </r>
  <r>
    <n v="300003414"/>
    <x v="603"/>
    <x v="0"/>
    <x v="24"/>
    <x v="3"/>
    <x v="0"/>
    <d v="2020-11-27T00:00:00"/>
    <n v="71331.75"/>
    <x v="139"/>
    <s v="1 months 4 Days "/>
    <x v="1"/>
  </r>
  <r>
    <n v="100001615"/>
    <x v="604"/>
    <x v="0"/>
    <x v="19"/>
    <x v="0"/>
    <x v="1"/>
    <d v="2020-08-14T00:00:00"/>
    <n v="71324.350000000006"/>
    <x v="236"/>
    <s v="4 months 17 Days "/>
    <x v="5"/>
  </r>
  <r>
    <n v="100003488"/>
    <x v="605"/>
    <x v="0"/>
    <x v="3"/>
    <x v="0"/>
    <x v="1"/>
    <d v="2020-12-02T00:00:00"/>
    <n v="71313.5"/>
    <x v="115"/>
    <s v=" 29 Days "/>
    <x v="3"/>
  </r>
  <r>
    <n v="200003463"/>
    <x v="606"/>
    <x v="1"/>
    <x v="22"/>
    <x v="1"/>
    <x v="1"/>
    <d v="2020-11-30T00:00:00"/>
    <n v="71307.31"/>
    <x v="1"/>
    <s v="1 months 1 Days "/>
    <x v="1"/>
  </r>
  <r>
    <n v="200002309"/>
    <x v="607"/>
    <x v="0"/>
    <x v="27"/>
    <x v="1"/>
    <x v="1"/>
    <d v="2020-09-26T00:00:00"/>
    <n v="71299.839999999997"/>
    <x v="65"/>
    <s v="3 months 5 Days "/>
    <x v="2"/>
  </r>
  <r>
    <n v="200003294"/>
    <x v="608"/>
    <x v="1"/>
    <x v="42"/>
    <x v="1"/>
    <x v="2"/>
    <d v="2020-11-21T00:00:00"/>
    <n v="71276.7"/>
    <x v="109"/>
    <s v="1 months 10 Days "/>
    <x v="1"/>
  </r>
  <r>
    <n v="100001093"/>
    <x v="609"/>
    <x v="1"/>
    <x v="0"/>
    <x v="0"/>
    <x v="0"/>
    <d v="2020-07-06T00:00:00"/>
    <n v="71267.850000000006"/>
    <x v="175"/>
    <s v="5 months 25 Days "/>
    <x v="0"/>
  </r>
  <r>
    <n v="100003818"/>
    <x v="610"/>
    <x v="0"/>
    <x v="20"/>
    <x v="0"/>
    <x v="1"/>
    <d v="2020-12-19T00:00:00"/>
    <n v="71257.039999999994"/>
    <x v="172"/>
    <s v=" 12 Days "/>
    <x v="3"/>
  </r>
  <r>
    <n v="200003624"/>
    <x v="611"/>
    <x v="1"/>
    <x v="14"/>
    <x v="1"/>
    <x v="0"/>
    <d v="2020-12-09T00:00:00"/>
    <n v="71225.87"/>
    <x v="237"/>
    <s v=" 22 Days "/>
    <x v="3"/>
  </r>
  <r>
    <n v="100003594"/>
    <x v="612"/>
    <x v="1"/>
    <x v="28"/>
    <x v="0"/>
    <x v="0"/>
    <d v="2020-12-07T00:00:00"/>
    <n v="71219.399999999994"/>
    <x v="77"/>
    <s v=" 24 Days "/>
    <x v="3"/>
  </r>
  <r>
    <n v="100001899"/>
    <x v="613"/>
    <x v="0"/>
    <x v="26"/>
    <x v="0"/>
    <x v="0"/>
    <d v="2020-09-03T00:00:00"/>
    <n v="71148.77"/>
    <x v="126"/>
    <s v="3 months 28 Days "/>
    <x v="2"/>
  </r>
  <r>
    <n v="200001499"/>
    <x v="614"/>
    <x v="1"/>
    <x v="13"/>
    <x v="1"/>
    <x v="2"/>
    <d v="2020-08-03T00:00:00"/>
    <n v="71106.33"/>
    <x v="15"/>
    <s v="4 months 28 Days "/>
    <x v="5"/>
  </r>
  <r>
    <n v="100002348"/>
    <x v="615"/>
    <x v="1"/>
    <x v="18"/>
    <x v="0"/>
    <x v="0"/>
    <d v="2020-09-28T00:00:00"/>
    <n v="71079.13"/>
    <x v="20"/>
    <s v="3 months 3 Days "/>
    <x v="2"/>
  </r>
  <r>
    <n v="300002012"/>
    <x v="616"/>
    <x v="0"/>
    <x v="45"/>
    <x v="3"/>
    <x v="2"/>
    <d v="2020-09-11T00:00:00"/>
    <n v="71036.740000000005"/>
    <x v="2"/>
    <s v="3 months 20 Days "/>
    <x v="2"/>
  </r>
  <r>
    <n v="100000827"/>
    <x v="617"/>
    <x v="0"/>
    <x v="0"/>
    <x v="0"/>
    <x v="0"/>
    <d v="2020-06-07T00:00:00"/>
    <n v="71026.81"/>
    <x v="238"/>
    <s v="6 months 24 Days "/>
    <x v="4"/>
  </r>
  <r>
    <n v="200000347"/>
    <x v="618"/>
    <x v="1"/>
    <x v="34"/>
    <x v="1"/>
    <x v="1"/>
    <d v="2020-05-02T00:00:00"/>
    <n v="70950.09"/>
    <x v="239"/>
    <s v="7 months 29 Days "/>
    <x v="6"/>
  </r>
  <r>
    <n v="200000646"/>
    <x v="619"/>
    <x v="1"/>
    <x v="2"/>
    <x v="1"/>
    <x v="2"/>
    <d v="2020-05-23T00:00:00"/>
    <n v="70840.070000000007"/>
    <x v="212"/>
    <s v="7 months 8 Days "/>
    <x v="6"/>
  </r>
  <r>
    <n v="100002736"/>
    <x v="620"/>
    <x v="1"/>
    <x v="5"/>
    <x v="0"/>
    <x v="0"/>
    <d v="2020-10-22T00:00:00"/>
    <n v="70803.13"/>
    <x v="12"/>
    <s v="2 months 9 Days "/>
    <x v="7"/>
  </r>
  <r>
    <n v="300000111"/>
    <x v="621"/>
    <x v="0"/>
    <x v="4"/>
    <x v="3"/>
    <x v="1"/>
    <d v="2020-03-16T00:00:00"/>
    <n v="70799.64"/>
    <x v="58"/>
    <s v="9 months 15 Days "/>
    <x v="8"/>
  </r>
  <r>
    <n v="100003453"/>
    <x v="622"/>
    <x v="0"/>
    <x v="9"/>
    <x v="0"/>
    <x v="1"/>
    <d v="2020-11-30T00:00:00"/>
    <n v="70684.350000000006"/>
    <x v="1"/>
    <s v="1 months 1 Days "/>
    <x v="1"/>
  </r>
  <r>
    <n v="200003044"/>
    <x v="623"/>
    <x v="1"/>
    <x v="33"/>
    <x v="1"/>
    <x v="1"/>
    <d v="2020-11-06T00:00:00"/>
    <n v="70629.05"/>
    <x v="193"/>
    <s v="1 months 25 Days "/>
    <x v="1"/>
  </r>
  <r>
    <n v="200001478"/>
    <x v="624"/>
    <x v="1"/>
    <x v="20"/>
    <x v="1"/>
    <x v="2"/>
    <d v="2020-08-01T00:00:00"/>
    <n v="70621.100000000006"/>
    <x v="162"/>
    <s v="4 months 30 Days "/>
    <x v="5"/>
  </r>
  <r>
    <n v="100000337"/>
    <x v="625"/>
    <x v="0"/>
    <x v="41"/>
    <x v="0"/>
    <x v="0"/>
    <d v="2020-04-29T00:00:00"/>
    <n v="70526.58"/>
    <x v="240"/>
    <s v="8 months 2 Days "/>
    <x v="9"/>
  </r>
  <r>
    <n v="200002126"/>
    <x v="626"/>
    <x v="1"/>
    <x v="27"/>
    <x v="1"/>
    <x v="2"/>
    <d v="2020-09-18T00:00:00"/>
    <n v="70491.38"/>
    <x v="91"/>
    <s v="3 months 13 Days "/>
    <x v="2"/>
  </r>
  <r>
    <n v="100002966"/>
    <x v="627"/>
    <x v="0"/>
    <x v="18"/>
    <x v="0"/>
    <x v="1"/>
    <d v="2020-11-01T00:00:00"/>
    <n v="70452.02"/>
    <x v="203"/>
    <s v="1 months 30 Days "/>
    <x v="1"/>
  </r>
  <r>
    <n v="100000519"/>
    <x v="628"/>
    <x v="1"/>
    <x v="45"/>
    <x v="0"/>
    <x v="0"/>
    <d v="2020-05-16T00:00:00"/>
    <n v="70407.91"/>
    <x v="8"/>
    <s v="7 months 15 Days "/>
    <x v="6"/>
  </r>
  <r>
    <n v="100000282"/>
    <x v="629"/>
    <x v="0"/>
    <x v="15"/>
    <x v="0"/>
    <x v="0"/>
    <d v="2020-04-20T00:00:00"/>
    <n v="70403.649999999994"/>
    <x v="241"/>
    <s v="8 months 11 Days "/>
    <x v="9"/>
  </r>
  <r>
    <n v="100000290"/>
    <x v="630"/>
    <x v="1"/>
    <x v="37"/>
    <x v="0"/>
    <x v="0"/>
    <d v="2020-04-22T00:00:00"/>
    <n v="70357.61"/>
    <x v="242"/>
    <s v="8 months 9 Days "/>
    <x v="9"/>
  </r>
  <r>
    <n v="100000177"/>
    <x v="631"/>
    <x v="1"/>
    <x v="1"/>
    <x v="0"/>
    <x v="0"/>
    <d v="2020-04-06T00:00:00"/>
    <n v="70349.320000000007"/>
    <x v="155"/>
    <s v="8 months 25 Days "/>
    <x v="9"/>
  </r>
  <r>
    <n v="100000890"/>
    <x v="632"/>
    <x v="1"/>
    <x v="16"/>
    <x v="0"/>
    <x v="2"/>
    <d v="2020-06-16T00:00:00"/>
    <n v="70346.539999999994"/>
    <x v="243"/>
    <s v="6 months 15 Days "/>
    <x v="4"/>
  </r>
  <r>
    <n v="100001173"/>
    <x v="633"/>
    <x v="0"/>
    <x v="19"/>
    <x v="0"/>
    <x v="0"/>
    <d v="2020-07-12T00:00:00"/>
    <n v="70324.5"/>
    <x v="150"/>
    <s v="5 months 19 Days "/>
    <x v="0"/>
  </r>
  <r>
    <n v="100001948"/>
    <x v="634"/>
    <x v="1"/>
    <x v="0"/>
    <x v="0"/>
    <x v="0"/>
    <d v="2020-09-07T00:00:00"/>
    <n v="70156.160000000003"/>
    <x v="169"/>
    <s v="3 months 24 Days "/>
    <x v="2"/>
  </r>
  <r>
    <n v="100002049"/>
    <x v="635"/>
    <x v="0"/>
    <x v="0"/>
    <x v="0"/>
    <x v="0"/>
    <d v="2020-09-14T00:00:00"/>
    <n v="70153.14"/>
    <x v="134"/>
    <s v="3 months 17 Days "/>
    <x v="2"/>
  </r>
  <r>
    <n v="300000845"/>
    <x v="636"/>
    <x v="1"/>
    <x v="27"/>
    <x v="3"/>
    <x v="2"/>
    <d v="2020-06-10T00:00:00"/>
    <n v="70114.570000000007"/>
    <x v="36"/>
    <s v="6 months 21 Days "/>
    <x v="4"/>
  </r>
  <r>
    <n v="100002038"/>
    <x v="637"/>
    <x v="1"/>
    <x v="15"/>
    <x v="0"/>
    <x v="1"/>
    <d v="2020-09-13T00:00:00"/>
    <n v="70086.820000000007"/>
    <x v="151"/>
    <s v="3 months 18 Days "/>
    <x v="2"/>
  </r>
  <r>
    <n v="200000071"/>
    <x v="638"/>
    <x v="1"/>
    <x v="22"/>
    <x v="1"/>
    <x v="2"/>
    <d v="2020-02-12T00:00:00"/>
    <n v="70041.440000000002"/>
    <x v="244"/>
    <s v="10 months 19 Days "/>
    <x v="11"/>
  </r>
  <r>
    <n v="100001367"/>
    <x v="639"/>
    <x v="1"/>
    <x v="24"/>
    <x v="0"/>
    <x v="2"/>
    <d v="2020-07-25T00:00:00"/>
    <n v="70028.94"/>
    <x v="108"/>
    <s v="5 months 6 Days "/>
    <x v="0"/>
  </r>
  <r>
    <n v="100000875"/>
    <x v="640"/>
    <x v="1"/>
    <x v="21"/>
    <x v="0"/>
    <x v="0"/>
    <d v="2020-06-14T00:00:00"/>
    <n v="69979.67"/>
    <x v="213"/>
    <s v="6 months 17 Days "/>
    <x v="4"/>
  </r>
  <r>
    <n v="200002441"/>
    <x v="641"/>
    <x v="1"/>
    <x v="16"/>
    <x v="1"/>
    <x v="2"/>
    <d v="2020-10-03T00:00:00"/>
    <n v="69903.960000000006"/>
    <x v="21"/>
    <s v="2 months 28 Days "/>
    <x v="7"/>
  </r>
  <r>
    <n v="200001670"/>
    <x v="642"/>
    <x v="1"/>
    <x v="27"/>
    <x v="1"/>
    <x v="1"/>
    <d v="2020-08-19T00:00:00"/>
    <n v="69809.23"/>
    <x v="137"/>
    <s v="4 months 12 Days "/>
    <x v="5"/>
  </r>
  <r>
    <n v="100003755"/>
    <x v="643"/>
    <x v="0"/>
    <x v="27"/>
    <x v="0"/>
    <x v="0"/>
    <d v="2020-12-16T00:00:00"/>
    <n v="69805.45"/>
    <x v="64"/>
    <s v=" 15 Days "/>
    <x v="3"/>
  </r>
  <r>
    <n v="200001061"/>
    <x v="644"/>
    <x v="1"/>
    <x v="22"/>
    <x v="1"/>
    <x v="1"/>
    <d v="2020-07-02T00:00:00"/>
    <n v="69791.570000000007"/>
    <x v="245"/>
    <s v="5 months 29 Days "/>
    <x v="0"/>
  </r>
  <r>
    <n v="200003005"/>
    <x v="645"/>
    <x v="1"/>
    <x v="8"/>
    <x v="1"/>
    <x v="0"/>
    <d v="2020-11-03T00:00:00"/>
    <n v="69713.05"/>
    <x v="66"/>
    <s v="1 months 28 Days "/>
    <x v="1"/>
  </r>
  <r>
    <n v="300002760"/>
    <x v="646"/>
    <x v="0"/>
    <x v="8"/>
    <x v="3"/>
    <x v="1"/>
    <d v="2020-10-23T00:00:00"/>
    <n v="69569.289999999994"/>
    <x v="156"/>
    <s v="2 months 8 Days "/>
    <x v="7"/>
  </r>
  <r>
    <n v="200002355"/>
    <x v="647"/>
    <x v="0"/>
    <x v="30"/>
    <x v="1"/>
    <x v="1"/>
    <d v="2020-09-28T00:00:00"/>
    <n v="69556.06"/>
    <x v="20"/>
    <s v="3 months 3 Days "/>
    <x v="2"/>
  </r>
  <r>
    <n v="300000787"/>
    <x v="648"/>
    <x v="1"/>
    <x v="30"/>
    <x v="3"/>
    <x v="2"/>
    <d v="2020-06-02T00:00:00"/>
    <n v="69471.06"/>
    <x v="227"/>
    <s v="6 months 29 Days "/>
    <x v="4"/>
  </r>
  <r>
    <n v="100003765"/>
    <x v="649"/>
    <x v="1"/>
    <x v="24"/>
    <x v="0"/>
    <x v="0"/>
    <d v="2020-12-16T00:00:00"/>
    <n v="69416.179999999993"/>
    <x v="64"/>
    <s v=" 15 Days "/>
    <x v="3"/>
  </r>
  <r>
    <n v="200001389"/>
    <x v="650"/>
    <x v="1"/>
    <x v="42"/>
    <x v="1"/>
    <x v="2"/>
    <d v="2020-07-26T00:00:00"/>
    <n v="69349.56"/>
    <x v="166"/>
    <s v="5 months 5 Days "/>
    <x v="0"/>
  </r>
  <r>
    <n v="300001858"/>
    <x v="651"/>
    <x v="1"/>
    <x v="11"/>
    <x v="3"/>
    <x v="1"/>
    <d v="2020-08-30T00:00:00"/>
    <n v="69281.64"/>
    <x v="142"/>
    <s v="4 months 1 Days "/>
    <x v="5"/>
  </r>
  <r>
    <n v="100001471"/>
    <x v="652"/>
    <x v="0"/>
    <x v="15"/>
    <x v="0"/>
    <x v="0"/>
    <d v="2020-08-01T00:00:00"/>
    <n v="69174.720000000001"/>
    <x v="162"/>
    <s v="4 months 30 Days "/>
    <x v="5"/>
  </r>
  <r>
    <n v="300001856"/>
    <x v="653"/>
    <x v="0"/>
    <x v="10"/>
    <x v="3"/>
    <x v="0"/>
    <d v="2020-08-30T00:00:00"/>
    <n v="69152.929999999993"/>
    <x v="142"/>
    <s v="4 months 1 Days "/>
    <x v="5"/>
  </r>
  <r>
    <n v="100002749"/>
    <x v="654"/>
    <x v="1"/>
    <x v="7"/>
    <x v="0"/>
    <x v="0"/>
    <d v="2020-10-23T00:00:00"/>
    <n v="69126.179999999993"/>
    <x v="156"/>
    <s v="2 months 8 Days "/>
    <x v="7"/>
  </r>
  <r>
    <n v="200003645"/>
    <x v="655"/>
    <x v="1"/>
    <x v="31"/>
    <x v="1"/>
    <x v="2"/>
    <d v="2020-12-10T00:00:00"/>
    <n v="69036.02"/>
    <x v="95"/>
    <s v=" 21 Days "/>
    <x v="3"/>
  </r>
  <r>
    <n v="200001214"/>
    <x v="656"/>
    <x v="0"/>
    <x v="12"/>
    <x v="1"/>
    <x v="1"/>
    <d v="2020-07-14T00:00:00"/>
    <n v="69027.62"/>
    <x v="107"/>
    <s v="5 months 17 Days "/>
    <x v="0"/>
  </r>
  <r>
    <n v="200001574"/>
    <x v="657"/>
    <x v="1"/>
    <x v="34"/>
    <x v="1"/>
    <x v="1"/>
    <d v="2020-08-10T00:00:00"/>
    <n v="69022.66"/>
    <x v="45"/>
    <s v="4 months 21 Days "/>
    <x v="5"/>
  </r>
  <r>
    <n v="100001368"/>
    <x v="658"/>
    <x v="1"/>
    <x v="45"/>
    <x v="0"/>
    <x v="0"/>
    <d v="2020-07-25T00:00:00"/>
    <n v="68980.3"/>
    <x v="108"/>
    <s v="5 months 6 Days "/>
    <x v="0"/>
  </r>
  <r>
    <n v="200003086"/>
    <x v="659"/>
    <x v="1"/>
    <x v="28"/>
    <x v="1"/>
    <x v="2"/>
    <d v="2020-11-09T00:00:00"/>
    <n v="68973.86"/>
    <x v="160"/>
    <s v="1 months 22 Days "/>
    <x v="1"/>
  </r>
  <r>
    <n v="200003003"/>
    <x v="660"/>
    <x v="1"/>
    <x v="40"/>
    <x v="1"/>
    <x v="2"/>
    <d v="2020-11-03T00:00:00"/>
    <n v="68965.070000000007"/>
    <x v="66"/>
    <s v="1 months 28 Days "/>
    <x v="1"/>
  </r>
  <r>
    <n v="300001264"/>
    <x v="661"/>
    <x v="1"/>
    <x v="10"/>
    <x v="3"/>
    <x v="2"/>
    <d v="2020-07-18T00:00:00"/>
    <n v="68927.97"/>
    <x v="51"/>
    <s v="5 months 13 Days "/>
    <x v="0"/>
  </r>
  <r>
    <n v="200002142"/>
    <x v="662"/>
    <x v="1"/>
    <x v="20"/>
    <x v="1"/>
    <x v="2"/>
    <d v="2020-09-19T00:00:00"/>
    <n v="68884.38"/>
    <x v="63"/>
    <s v="3 months 12 Days "/>
    <x v="2"/>
  </r>
  <r>
    <n v="200001911"/>
    <x v="663"/>
    <x v="0"/>
    <x v="42"/>
    <x v="1"/>
    <x v="1"/>
    <d v="2020-09-04T00:00:00"/>
    <n v="68864.13"/>
    <x v="246"/>
    <s v="3 months 27 Days "/>
    <x v="2"/>
  </r>
  <r>
    <n v="100000807"/>
    <x v="664"/>
    <x v="1"/>
    <x v="8"/>
    <x v="0"/>
    <x v="0"/>
    <d v="2020-06-05T00:00:00"/>
    <n v="68856.42"/>
    <x v="163"/>
    <s v="6 months 26 Days "/>
    <x v="4"/>
  </r>
  <r>
    <n v="300003262"/>
    <x v="665"/>
    <x v="0"/>
    <x v="7"/>
    <x v="3"/>
    <x v="0"/>
    <d v="2020-11-19T00:00:00"/>
    <n v="68809.02"/>
    <x v="149"/>
    <s v="1 months 12 Days "/>
    <x v="1"/>
  </r>
  <r>
    <n v="100003834"/>
    <x v="666"/>
    <x v="0"/>
    <x v="7"/>
    <x v="0"/>
    <x v="1"/>
    <d v="2020-12-20T00:00:00"/>
    <n v="68799.11"/>
    <x v="3"/>
    <s v=" 11 Days "/>
    <x v="3"/>
  </r>
  <r>
    <n v="100001565"/>
    <x v="667"/>
    <x v="0"/>
    <x v="8"/>
    <x v="0"/>
    <x v="0"/>
    <d v="2020-08-10T00:00:00"/>
    <n v="68694.44"/>
    <x v="45"/>
    <s v="4 months 21 Days "/>
    <x v="5"/>
  </r>
  <r>
    <n v="300003264"/>
    <x v="668"/>
    <x v="0"/>
    <x v="8"/>
    <x v="3"/>
    <x v="1"/>
    <d v="2020-11-19T00:00:00"/>
    <n v="68659.240000000005"/>
    <x v="149"/>
    <s v="1 months 12 Days "/>
    <x v="1"/>
  </r>
  <r>
    <n v="200001937"/>
    <x v="669"/>
    <x v="1"/>
    <x v="5"/>
    <x v="1"/>
    <x v="1"/>
    <d v="2020-09-06T00:00:00"/>
    <n v="68600.899999999994"/>
    <x v="226"/>
    <s v="3 months 25 Days "/>
    <x v="2"/>
  </r>
  <r>
    <n v="100003329"/>
    <x v="670"/>
    <x v="0"/>
    <x v="19"/>
    <x v="0"/>
    <x v="0"/>
    <d v="2020-11-24T00:00:00"/>
    <n v="68573.19"/>
    <x v="43"/>
    <s v="1 months 7 Days "/>
    <x v="1"/>
  </r>
  <r>
    <n v="300003471"/>
    <x v="671"/>
    <x v="0"/>
    <x v="43"/>
    <x v="3"/>
    <x v="0"/>
    <d v="2020-11-30T00:00:00"/>
    <n v="68569.210000000006"/>
    <x v="1"/>
    <s v="1 months 1 Days "/>
    <x v="1"/>
  </r>
  <r>
    <n v="200000992"/>
    <x v="672"/>
    <x v="1"/>
    <x v="33"/>
    <x v="1"/>
    <x v="2"/>
    <d v="2020-06-25T00:00:00"/>
    <n v="68551.149999999994"/>
    <x v="206"/>
    <s v="6 months 6 Days "/>
    <x v="4"/>
  </r>
  <r>
    <n v="200003243"/>
    <x v="673"/>
    <x v="0"/>
    <x v="20"/>
    <x v="1"/>
    <x v="2"/>
    <d v="2020-11-17T00:00:00"/>
    <n v="68527.61"/>
    <x v="19"/>
    <s v="1 months 14 Days "/>
    <x v="1"/>
  </r>
  <r>
    <n v="100004004"/>
    <x v="674"/>
    <x v="0"/>
    <x v="7"/>
    <x v="0"/>
    <x v="2"/>
    <d v="2020-12-30T00:00:00"/>
    <n v="68518.55"/>
    <x v="187"/>
    <s v=" 1 Days "/>
    <x v="3"/>
  </r>
  <r>
    <n v="100003807"/>
    <x v="675"/>
    <x v="1"/>
    <x v="17"/>
    <x v="0"/>
    <x v="0"/>
    <d v="2020-12-19T00:00:00"/>
    <n v="68508.87"/>
    <x v="172"/>
    <s v=" 12 Days "/>
    <x v="3"/>
  </r>
  <r>
    <n v="100002118"/>
    <x v="676"/>
    <x v="1"/>
    <x v="5"/>
    <x v="0"/>
    <x v="1"/>
    <d v="2020-09-18T00:00:00"/>
    <n v="68498.240000000005"/>
    <x v="91"/>
    <s v="3 months 13 Days "/>
    <x v="2"/>
  </r>
  <r>
    <n v="200002349"/>
    <x v="677"/>
    <x v="1"/>
    <x v="36"/>
    <x v="1"/>
    <x v="2"/>
    <d v="2020-09-28T00:00:00"/>
    <n v="68406.240000000005"/>
    <x v="20"/>
    <s v="3 months 3 Days "/>
    <x v="2"/>
  </r>
  <r>
    <n v="100002622"/>
    <x v="678"/>
    <x v="0"/>
    <x v="15"/>
    <x v="0"/>
    <x v="1"/>
    <d v="2020-10-15T00:00:00"/>
    <n v="68344.02"/>
    <x v="18"/>
    <s v="2 months 16 Days "/>
    <x v="7"/>
  </r>
  <r>
    <n v="100001461"/>
    <x v="679"/>
    <x v="1"/>
    <x v="10"/>
    <x v="0"/>
    <x v="0"/>
    <d v="2020-07-31T00:00:00"/>
    <n v="68336.84"/>
    <x v="44"/>
    <s v="5 months  "/>
    <x v="0"/>
  </r>
  <r>
    <n v="100002723"/>
    <x v="680"/>
    <x v="1"/>
    <x v="24"/>
    <x v="0"/>
    <x v="1"/>
    <d v="2020-10-21T00:00:00"/>
    <n v="68310.37"/>
    <x v="38"/>
    <s v="2 months 10 Days "/>
    <x v="7"/>
  </r>
  <r>
    <n v="100002325"/>
    <x v="681"/>
    <x v="0"/>
    <x v="27"/>
    <x v="0"/>
    <x v="1"/>
    <d v="2020-09-27T00:00:00"/>
    <n v="68291.360000000001"/>
    <x v="10"/>
    <s v="3 months 4 Days "/>
    <x v="2"/>
  </r>
  <r>
    <n v="200000361"/>
    <x v="682"/>
    <x v="1"/>
    <x v="27"/>
    <x v="1"/>
    <x v="2"/>
    <d v="2020-05-04T00:00:00"/>
    <n v="68256.88"/>
    <x v="101"/>
    <s v="7 months 27 Days "/>
    <x v="6"/>
  </r>
  <r>
    <n v="200000622"/>
    <x v="683"/>
    <x v="1"/>
    <x v="22"/>
    <x v="1"/>
    <x v="0"/>
    <d v="2020-05-21T00:00:00"/>
    <n v="68252.3"/>
    <x v="90"/>
    <s v="7 months 10 Days "/>
    <x v="6"/>
  </r>
  <r>
    <n v="100002085"/>
    <x v="684"/>
    <x v="1"/>
    <x v="18"/>
    <x v="0"/>
    <x v="1"/>
    <d v="2020-09-16T00:00:00"/>
    <n v="68193.25"/>
    <x v="33"/>
    <s v="3 months 15 Days "/>
    <x v="2"/>
  </r>
  <r>
    <n v="300001151"/>
    <x v="685"/>
    <x v="0"/>
    <x v="3"/>
    <x v="3"/>
    <x v="0"/>
    <d v="2020-07-10T00:00:00"/>
    <n v="68185.66"/>
    <x v="159"/>
    <s v="5 months 21 Days "/>
    <x v="0"/>
  </r>
  <r>
    <n v="300001872"/>
    <x v="686"/>
    <x v="1"/>
    <x v="17"/>
    <x v="3"/>
    <x v="2"/>
    <d v="2020-08-31T00:00:00"/>
    <n v="68184.25"/>
    <x v="129"/>
    <s v="4 months  "/>
    <x v="5"/>
  </r>
  <r>
    <n v="300002162"/>
    <x v="687"/>
    <x v="0"/>
    <x v="1"/>
    <x v="3"/>
    <x v="0"/>
    <d v="2020-09-20T00:00:00"/>
    <n v="68176.38"/>
    <x v="228"/>
    <s v="3 months 11 Days "/>
    <x v="2"/>
  </r>
  <r>
    <n v="100001174"/>
    <x v="688"/>
    <x v="0"/>
    <x v="24"/>
    <x v="0"/>
    <x v="0"/>
    <d v="2020-07-12T00:00:00"/>
    <n v="68170.2"/>
    <x v="150"/>
    <s v="5 months 19 Days "/>
    <x v="0"/>
  </r>
  <r>
    <n v="100001289"/>
    <x v="689"/>
    <x v="1"/>
    <x v="33"/>
    <x v="0"/>
    <x v="0"/>
    <d v="2020-07-21T00:00:00"/>
    <n v="68113.06"/>
    <x v="247"/>
    <s v="5 months 10 Days "/>
    <x v="0"/>
  </r>
  <r>
    <n v="100002870"/>
    <x v="690"/>
    <x v="0"/>
    <x v="19"/>
    <x v="0"/>
    <x v="0"/>
    <d v="2020-10-28T00:00:00"/>
    <n v="68085.45"/>
    <x v="74"/>
    <s v="2 months 3 Days "/>
    <x v="7"/>
  </r>
  <r>
    <n v="100001126"/>
    <x v="691"/>
    <x v="0"/>
    <x v="22"/>
    <x v="0"/>
    <x v="0"/>
    <d v="2020-07-08T00:00:00"/>
    <n v="68026.14"/>
    <x v="78"/>
    <s v="5 months 23 Days "/>
    <x v="0"/>
  </r>
  <r>
    <n v="200001900"/>
    <x v="692"/>
    <x v="1"/>
    <x v="2"/>
    <x v="1"/>
    <x v="1"/>
    <d v="2020-09-03T00:00:00"/>
    <n v="67946.539999999994"/>
    <x v="126"/>
    <s v="3 months 28 Days "/>
    <x v="2"/>
  </r>
  <r>
    <n v="200003766"/>
    <x v="693"/>
    <x v="0"/>
    <x v="32"/>
    <x v="1"/>
    <x v="1"/>
    <d v="2020-12-16T00:00:00"/>
    <n v="67913.86"/>
    <x v="64"/>
    <s v=" 15 Days "/>
    <x v="3"/>
  </r>
  <r>
    <n v="100003266"/>
    <x v="694"/>
    <x v="1"/>
    <x v="5"/>
    <x v="0"/>
    <x v="1"/>
    <d v="2020-11-20T00:00:00"/>
    <n v="67894.27"/>
    <x v="190"/>
    <s v="1 months 11 Days "/>
    <x v="1"/>
  </r>
  <r>
    <n v="200003459"/>
    <x v="695"/>
    <x v="0"/>
    <x v="42"/>
    <x v="1"/>
    <x v="0"/>
    <d v="2020-11-30T00:00:00"/>
    <n v="67876.94"/>
    <x v="1"/>
    <s v="1 months 1 Days "/>
    <x v="1"/>
  </r>
  <r>
    <n v="100002458"/>
    <x v="696"/>
    <x v="0"/>
    <x v="30"/>
    <x v="0"/>
    <x v="0"/>
    <d v="2020-10-04T00:00:00"/>
    <n v="67842.28"/>
    <x v="127"/>
    <s v="2 months 27 Days "/>
    <x v="7"/>
  </r>
  <r>
    <n v="100000321"/>
    <x v="697"/>
    <x v="1"/>
    <x v="33"/>
    <x v="0"/>
    <x v="2"/>
    <d v="2020-04-27T00:00:00"/>
    <n v="67809.289999999994"/>
    <x v="248"/>
    <s v="8 months 4 Days "/>
    <x v="9"/>
  </r>
  <r>
    <n v="200003662"/>
    <x v="698"/>
    <x v="0"/>
    <x v="2"/>
    <x v="1"/>
    <x v="1"/>
    <d v="2020-12-11T00:00:00"/>
    <n v="67803.350000000006"/>
    <x v="46"/>
    <s v=" 20 Days "/>
    <x v="3"/>
  </r>
  <r>
    <n v="200001147"/>
    <x v="699"/>
    <x v="1"/>
    <x v="2"/>
    <x v="1"/>
    <x v="2"/>
    <d v="2020-07-10T00:00:00"/>
    <n v="67763.97"/>
    <x v="159"/>
    <s v="5 months 21 Days "/>
    <x v="0"/>
  </r>
  <r>
    <n v="200000118"/>
    <x v="700"/>
    <x v="1"/>
    <x v="31"/>
    <x v="1"/>
    <x v="1"/>
    <d v="2020-03-28T00:00:00"/>
    <n v="67682.92"/>
    <x v="249"/>
    <s v="9 months 3 Days "/>
    <x v="8"/>
  </r>
  <r>
    <n v="200002872"/>
    <x v="701"/>
    <x v="0"/>
    <x v="30"/>
    <x v="1"/>
    <x v="1"/>
    <d v="2020-10-28T00:00:00"/>
    <n v="67598.37"/>
    <x v="74"/>
    <s v="2 months 3 Days "/>
    <x v="7"/>
  </r>
  <r>
    <n v="200000424"/>
    <x v="702"/>
    <x v="1"/>
    <x v="29"/>
    <x v="1"/>
    <x v="2"/>
    <d v="2020-05-09T00:00:00"/>
    <n v="67540.820000000007"/>
    <x v="250"/>
    <s v="7 months 22 Days "/>
    <x v="6"/>
  </r>
  <r>
    <n v="200000164"/>
    <x v="703"/>
    <x v="0"/>
    <x v="36"/>
    <x v="1"/>
    <x v="1"/>
    <d v="2020-04-05T00:00:00"/>
    <n v="67524.87"/>
    <x v="251"/>
    <s v="8 months 26 Days "/>
    <x v="9"/>
  </r>
  <r>
    <n v="200002292"/>
    <x v="704"/>
    <x v="1"/>
    <x v="29"/>
    <x v="1"/>
    <x v="1"/>
    <d v="2020-09-25T00:00:00"/>
    <n v="67521.259999999995"/>
    <x v="62"/>
    <s v="3 months 6 Days "/>
    <x v="2"/>
  </r>
  <r>
    <n v="200001019"/>
    <x v="705"/>
    <x v="1"/>
    <x v="32"/>
    <x v="1"/>
    <x v="2"/>
    <d v="2020-06-28T00:00:00"/>
    <n v="67510.19"/>
    <x v="174"/>
    <s v="6 months 3 Days "/>
    <x v="4"/>
  </r>
  <r>
    <n v="100000096"/>
    <x v="706"/>
    <x v="1"/>
    <x v="7"/>
    <x v="0"/>
    <x v="0"/>
    <d v="2020-03-16T00:00:00"/>
    <n v="67479.009999999995"/>
    <x v="58"/>
    <s v="9 months 15 Days "/>
    <x v="8"/>
  </r>
  <r>
    <n v="100000383"/>
    <x v="707"/>
    <x v="0"/>
    <x v="19"/>
    <x v="0"/>
    <x v="0"/>
    <d v="2020-05-06T00:00:00"/>
    <n v="67428.149999999994"/>
    <x v="93"/>
    <s v="7 months 25 Days "/>
    <x v="6"/>
  </r>
  <r>
    <n v="100001357"/>
    <x v="708"/>
    <x v="1"/>
    <x v="37"/>
    <x v="0"/>
    <x v="0"/>
    <d v="2020-07-24T00:00:00"/>
    <n v="67327.11"/>
    <x v="252"/>
    <s v="5 months 7 Days "/>
    <x v="0"/>
  </r>
  <r>
    <n v="300000268"/>
    <x v="709"/>
    <x v="1"/>
    <x v="7"/>
    <x v="3"/>
    <x v="2"/>
    <d v="2020-04-17T00:00:00"/>
    <n v="67180.28"/>
    <x v="67"/>
    <s v="8 months 14 Days "/>
    <x v="9"/>
  </r>
  <r>
    <n v="200000856"/>
    <x v="710"/>
    <x v="1"/>
    <x v="18"/>
    <x v="1"/>
    <x v="2"/>
    <d v="2020-06-12T00:00:00"/>
    <n v="67100.09"/>
    <x v="253"/>
    <s v="6 months 19 Days "/>
    <x v="4"/>
  </r>
  <r>
    <n v="100003965"/>
    <x v="711"/>
    <x v="0"/>
    <x v="20"/>
    <x v="0"/>
    <x v="0"/>
    <d v="2020-12-27T00:00:00"/>
    <n v="67009.53"/>
    <x v="50"/>
    <s v=" 4 Days "/>
    <x v="3"/>
  </r>
  <r>
    <n v="100003348"/>
    <x v="712"/>
    <x v="1"/>
    <x v="37"/>
    <x v="0"/>
    <x v="0"/>
    <d v="2020-11-25T00:00:00"/>
    <n v="66914.25"/>
    <x v="167"/>
    <s v="1 months 6 Days "/>
    <x v="1"/>
  </r>
  <r>
    <n v="200001562"/>
    <x v="713"/>
    <x v="1"/>
    <x v="12"/>
    <x v="1"/>
    <x v="1"/>
    <d v="2020-08-09T00:00:00"/>
    <n v="66875.08"/>
    <x v="112"/>
    <s v="4 months 22 Days "/>
    <x v="5"/>
  </r>
  <r>
    <n v="400002212"/>
    <x v="714"/>
    <x v="0"/>
    <x v="26"/>
    <x v="2"/>
    <x v="1"/>
    <d v="2020-09-23T00:00:00"/>
    <n v="66857.45"/>
    <x v="219"/>
    <s v="3 months 8 Days "/>
    <x v="2"/>
  </r>
  <r>
    <n v="100000446"/>
    <x v="715"/>
    <x v="1"/>
    <x v="25"/>
    <x v="0"/>
    <x v="0"/>
    <d v="2020-05-11T00:00:00"/>
    <n v="66791.820000000007"/>
    <x v="100"/>
    <s v="7 months 20 Days "/>
    <x v="6"/>
  </r>
  <r>
    <n v="300000023"/>
    <x v="716"/>
    <x v="0"/>
    <x v="18"/>
    <x v="3"/>
    <x v="0"/>
    <d v="2020-01-18T00:00:00"/>
    <n v="66785.78"/>
    <x v="254"/>
    <s v="11 months 13 Days "/>
    <x v="10"/>
  </r>
  <r>
    <n v="200002944"/>
    <x v="717"/>
    <x v="1"/>
    <x v="42"/>
    <x v="1"/>
    <x v="2"/>
    <d v="2020-10-31T00:00:00"/>
    <n v="66721.34"/>
    <x v="123"/>
    <s v="2 months  "/>
    <x v="7"/>
  </r>
  <r>
    <n v="200000924"/>
    <x v="718"/>
    <x v="0"/>
    <x v="32"/>
    <x v="1"/>
    <x v="1"/>
    <d v="2020-06-19T00:00:00"/>
    <n v="66713"/>
    <x v="230"/>
    <s v="6 months 12 Days "/>
    <x v="4"/>
  </r>
  <r>
    <n v="200002945"/>
    <x v="719"/>
    <x v="1"/>
    <x v="42"/>
    <x v="1"/>
    <x v="1"/>
    <d v="2020-10-31T00:00:00"/>
    <n v="66668.78"/>
    <x v="123"/>
    <s v="2 months  "/>
    <x v="7"/>
  </r>
  <r>
    <n v="400000474"/>
    <x v="720"/>
    <x v="1"/>
    <x v="24"/>
    <x v="2"/>
    <x v="0"/>
    <d v="2020-05-12T00:00:00"/>
    <n v="66642.91"/>
    <x v="34"/>
    <s v="7 months 19 Days "/>
    <x v="6"/>
  </r>
  <r>
    <n v="100000568"/>
    <x v="721"/>
    <x v="1"/>
    <x v="1"/>
    <x v="0"/>
    <x v="0"/>
    <d v="2020-05-19T00:00:00"/>
    <n v="66567.28"/>
    <x v="41"/>
    <s v="7 months 12 Days "/>
    <x v="6"/>
  </r>
  <r>
    <n v="200000682"/>
    <x v="722"/>
    <x v="1"/>
    <x v="25"/>
    <x v="1"/>
    <x v="1"/>
    <d v="2020-05-26T00:00:00"/>
    <n v="66522.710000000006"/>
    <x v="52"/>
    <s v="7 months 5 Days "/>
    <x v="6"/>
  </r>
  <r>
    <n v="100003754"/>
    <x v="723"/>
    <x v="1"/>
    <x v="9"/>
    <x v="0"/>
    <x v="0"/>
    <d v="2020-12-16T00:00:00"/>
    <n v="66519.95"/>
    <x v="64"/>
    <s v=" 15 Days "/>
    <x v="3"/>
  </r>
  <r>
    <n v="100002469"/>
    <x v="724"/>
    <x v="1"/>
    <x v="41"/>
    <x v="0"/>
    <x v="0"/>
    <d v="2020-10-05T00:00:00"/>
    <n v="66480.850000000006"/>
    <x v="255"/>
    <s v="2 months 26 Days "/>
    <x v="7"/>
  </r>
  <r>
    <n v="100003736"/>
    <x v="725"/>
    <x v="1"/>
    <x v="24"/>
    <x v="0"/>
    <x v="0"/>
    <d v="2020-12-15T00:00:00"/>
    <n v="66452.639999999999"/>
    <x v="11"/>
    <s v=" 16 Days "/>
    <x v="3"/>
  </r>
  <r>
    <n v="300002655"/>
    <x v="726"/>
    <x v="0"/>
    <x v="25"/>
    <x v="3"/>
    <x v="0"/>
    <d v="2020-10-16T00:00:00"/>
    <n v="66400.88"/>
    <x v="223"/>
    <s v="2 months 15 Days "/>
    <x v="7"/>
  </r>
  <r>
    <n v="200000897"/>
    <x v="727"/>
    <x v="1"/>
    <x v="22"/>
    <x v="1"/>
    <x v="2"/>
    <d v="2020-06-16T00:00:00"/>
    <n v="66375.91"/>
    <x v="243"/>
    <s v="6 months 15 Days "/>
    <x v="4"/>
  </r>
  <r>
    <n v="200000660"/>
    <x v="728"/>
    <x v="1"/>
    <x v="29"/>
    <x v="1"/>
    <x v="2"/>
    <d v="2020-05-24T00:00:00"/>
    <n v="66329.8"/>
    <x v="196"/>
    <s v="7 months 7 Days "/>
    <x v="6"/>
  </r>
  <r>
    <n v="200003902"/>
    <x v="729"/>
    <x v="0"/>
    <x v="34"/>
    <x v="1"/>
    <x v="1"/>
    <d v="2020-12-23T00:00:00"/>
    <n v="66211.28"/>
    <x v="128"/>
    <s v=" 8 Days "/>
    <x v="3"/>
  </r>
  <r>
    <n v="100001110"/>
    <x v="730"/>
    <x v="1"/>
    <x v="1"/>
    <x v="0"/>
    <x v="0"/>
    <d v="2020-07-07T00:00:00"/>
    <n v="66122.89"/>
    <x v="98"/>
    <s v="5 months 24 Days "/>
    <x v="0"/>
  </r>
  <r>
    <n v="100001556"/>
    <x v="731"/>
    <x v="0"/>
    <x v="4"/>
    <x v="0"/>
    <x v="0"/>
    <d v="2020-08-09T00:00:00"/>
    <n v="66105.55"/>
    <x v="112"/>
    <s v="4 months 22 Days "/>
    <x v="5"/>
  </r>
  <r>
    <n v="300001263"/>
    <x v="732"/>
    <x v="1"/>
    <x v="25"/>
    <x v="3"/>
    <x v="0"/>
    <d v="2020-07-18T00:00:00"/>
    <n v="66105.06"/>
    <x v="51"/>
    <s v="5 months 13 Days "/>
    <x v="0"/>
  </r>
  <r>
    <n v="100003151"/>
    <x v="733"/>
    <x v="0"/>
    <x v="30"/>
    <x v="0"/>
    <x v="0"/>
    <d v="2020-11-13T00:00:00"/>
    <n v="66093.41"/>
    <x v="92"/>
    <s v="1 months 18 Days "/>
    <x v="1"/>
  </r>
  <r>
    <n v="100002772"/>
    <x v="734"/>
    <x v="1"/>
    <x v="30"/>
    <x v="0"/>
    <x v="1"/>
    <d v="2020-10-24T00:00:00"/>
    <n v="66085.83"/>
    <x v="192"/>
    <s v="2 months 7 Days "/>
    <x v="7"/>
  </r>
  <r>
    <n v="100002095"/>
    <x v="735"/>
    <x v="0"/>
    <x v="9"/>
    <x v="0"/>
    <x v="0"/>
    <d v="2020-09-17T00:00:00"/>
    <n v="66084.12"/>
    <x v="147"/>
    <s v="3 months 14 Days "/>
    <x v="2"/>
  </r>
  <r>
    <n v="100001716"/>
    <x v="736"/>
    <x v="1"/>
    <x v="17"/>
    <x v="0"/>
    <x v="0"/>
    <d v="2020-08-23T00:00:00"/>
    <n v="66040.460000000006"/>
    <x v="68"/>
    <s v="4 months 8 Days "/>
    <x v="5"/>
  </r>
  <r>
    <n v="200001099"/>
    <x v="737"/>
    <x v="1"/>
    <x v="14"/>
    <x v="1"/>
    <x v="0"/>
    <d v="2020-07-06T00:00:00"/>
    <n v="66005.41"/>
    <x v="175"/>
    <s v="5 months 25 Days "/>
    <x v="0"/>
  </r>
  <r>
    <n v="400001752"/>
    <x v="738"/>
    <x v="0"/>
    <x v="16"/>
    <x v="2"/>
    <x v="2"/>
    <d v="2020-08-23T00:00:00"/>
    <n v="65999.039999999994"/>
    <x v="68"/>
    <s v="4 months 8 Days "/>
    <x v="5"/>
  </r>
  <r>
    <n v="100002098"/>
    <x v="739"/>
    <x v="1"/>
    <x v="7"/>
    <x v="0"/>
    <x v="0"/>
    <d v="2020-09-17T00:00:00"/>
    <n v="65994.320000000007"/>
    <x v="147"/>
    <s v="3 months 14 Days "/>
    <x v="2"/>
  </r>
  <r>
    <n v="100002934"/>
    <x v="35"/>
    <x v="1"/>
    <x v="9"/>
    <x v="0"/>
    <x v="2"/>
    <d v="2020-10-31T00:00:00"/>
    <n v="65949.77"/>
    <x v="123"/>
    <s v="2 months  "/>
    <x v="7"/>
  </r>
  <r>
    <n v="100000313"/>
    <x v="740"/>
    <x v="0"/>
    <x v="37"/>
    <x v="0"/>
    <x v="0"/>
    <d v="2020-04-26T00:00:00"/>
    <n v="65947.69"/>
    <x v="184"/>
    <s v="8 months 5 Days "/>
    <x v="9"/>
  </r>
  <r>
    <n v="100000561"/>
    <x v="741"/>
    <x v="0"/>
    <x v="10"/>
    <x v="0"/>
    <x v="0"/>
    <d v="2020-05-19T00:00:00"/>
    <n v="65904.539999999994"/>
    <x v="41"/>
    <s v="7 months 12 Days "/>
    <x v="6"/>
  </r>
  <r>
    <n v="400000359"/>
    <x v="742"/>
    <x v="0"/>
    <x v="44"/>
    <x v="2"/>
    <x v="1"/>
    <d v="2020-05-03T00:00:00"/>
    <n v="65798.399999999994"/>
    <x v="165"/>
    <s v="7 months 28 Days "/>
    <x v="6"/>
  </r>
  <r>
    <n v="300001336"/>
    <x v="743"/>
    <x v="1"/>
    <x v="21"/>
    <x v="3"/>
    <x v="0"/>
    <d v="2020-07-22T00:00:00"/>
    <n v="65701.279999999999"/>
    <x v="0"/>
    <s v="5 months 9 Days "/>
    <x v="0"/>
  </r>
  <r>
    <n v="200000670"/>
    <x v="744"/>
    <x v="1"/>
    <x v="28"/>
    <x v="1"/>
    <x v="2"/>
    <d v="2020-05-25T00:00:00"/>
    <n v="65655.360000000001"/>
    <x v="194"/>
    <s v="7 months 6 Days "/>
    <x v="6"/>
  </r>
  <r>
    <n v="300002582"/>
    <x v="745"/>
    <x v="0"/>
    <x v="17"/>
    <x v="3"/>
    <x v="0"/>
    <d v="2020-10-12T00:00:00"/>
    <n v="65640.070000000007"/>
    <x v="148"/>
    <s v="2 months 19 Days "/>
    <x v="7"/>
  </r>
  <r>
    <n v="200001664"/>
    <x v="746"/>
    <x v="1"/>
    <x v="24"/>
    <x v="1"/>
    <x v="1"/>
    <d v="2020-08-18T00:00:00"/>
    <n v="65608.679999999993"/>
    <x v="208"/>
    <s v="4 months 13 Days "/>
    <x v="5"/>
  </r>
  <r>
    <n v="100001495"/>
    <x v="747"/>
    <x v="1"/>
    <x v="9"/>
    <x v="0"/>
    <x v="0"/>
    <d v="2020-08-03T00:00:00"/>
    <n v="65592.55"/>
    <x v="15"/>
    <s v="4 months 28 Days "/>
    <x v="5"/>
  </r>
  <r>
    <n v="100002067"/>
    <x v="748"/>
    <x v="1"/>
    <x v="3"/>
    <x v="0"/>
    <x v="0"/>
    <d v="2020-09-15T00:00:00"/>
    <n v="65544.92"/>
    <x v="53"/>
    <s v="3 months 16 Days "/>
    <x v="2"/>
  </r>
  <r>
    <n v="200003583"/>
    <x v="749"/>
    <x v="1"/>
    <x v="14"/>
    <x v="1"/>
    <x v="1"/>
    <d v="2020-12-06T00:00:00"/>
    <n v="65535.05"/>
    <x v="232"/>
    <s v=" 25 Days "/>
    <x v="3"/>
  </r>
  <r>
    <n v="100000019"/>
    <x v="750"/>
    <x v="1"/>
    <x v="37"/>
    <x v="0"/>
    <x v="2"/>
    <d v="2020-01-15T00:00:00"/>
    <n v="65534.69"/>
    <x v="256"/>
    <s v="11 months 16 Days "/>
    <x v="10"/>
  </r>
  <r>
    <n v="200000939"/>
    <x v="751"/>
    <x v="1"/>
    <x v="28"/>
    <x v="1"/>
    <x v="1"/>
    <d v="2020-06-20T00:00:00"/>
    <n v="65530.32"/>
    <x v="110"/>
    <s v="6 months 11 Days "/>
    <x v="4"/>
  </r>
  <r>
    <n v="300000427"/>
    <x v="752"/>
    <x v="1"/>
    <x v="26"/>
    <x v="3"/>
    <x v="0"/>
    <d v="2020-05-09T00:00:00"/>
    <n v="65526.26"/>
    <x v="250"/>
    <s v="7 months 22 Days "/>
    <x v="6"/>
  </r>
  <r>
    <n v="200003181"/>
    <x v="753"/>
    <x v="1"/>
    <x v="12"/>
    <x v="1"/>
    <x v="2"/>
    <d v="2020-11-14T00:00:00"/>
    <n v="65497.14"/>
    <x v="9"/>
    <s v="1 months 17 Days "/>
    <x v="1"/>
  </r>
  <r>
    <n v="100000980"/>
    <x v="754"/>
    <x v="1"/>
    <x v="45"/>
    <x v="0"/>
    <x v="0"/>
    <d v="2020-06-24T00:00:00"/>
    <n v="65493.89"/>
    <x v="97"/>
    <s v="6 months 7 Days "/>
    <x v="4"/>
  </r>
  <r>
    <n v="200002602"/>
    <x v="755"/>
    <x v="1"/>
    <x v="3"/>
    <x v="1"/>
    <x v="2"/>
    <d v="2020-10-13T00:00:00"/>
    <n v="65479.32"/>
    <x v="39"/>
    <s v="2 months 18 Days "/>
    <x v="7"/>
  </r>
  <r>
    <n v="200002312"/>
    <x v="756"/>
    <x v="1"/>
    <x v="29"/>
    <x v="1"/>
    <x v="2"/>
    <d v="2020-09-26T00:00:00"/>
    <n v="65464.91"/>
    <x v="65"/>
    <s v="3 months 5 Days "/>
    <x v="2"/>
  </r>
  <r>
    <n v="200001710"/>
    <x v="757"/>
    <x v="1"/>
    <x v="2"/>
    <x v="1"/>
    <x v="0"/>
    <d v="2020-08-22T00:00:00"/>
    <n v="65433.7"/>
    <x v="114"/>
    <s v="4 months 9 Days "/>
    <x v="5"/>
  </r>
  <r>
    <n v="300000786"/>
    <x v="758"/>
    <x v="0"/>
    <x v="9"/>
    <x v="3"/>
    <x v="2"/>
    <d v="2020-06-02T00:00:00"/>
    <n v="65364.639999999999"/>
    <x v="227"/>
    <s v="6 months 29 Days "/>
    <x v="4"/>
  </r>
  <r>
    <n v="200003620"/>
    <x v="759"/>
    <x v="1"/>
    <x v="3"/>
    <x v="1"/>
    <x v="2"/>
    <d v="2020-12-08T00:00:00"/>
    <n v="65358.53"/>
    <x v="168"/>
    <s v=" 23 Days "/>
    <x v="3"/>
  </r>
  <r>
    <n v="100003237"/>
    <x v="760"/>
    <x v="1"/>
    <x v="16"/>
    <x v="0"/>
    <x v="0"/>
    <d v="2020-11-17T00:00:00"/>
    <n v="65283.32"/>
    <x v="19"/>
    <s v="1 months 14 Days "/>
    <x v="1"/>
  </r>
  <r>
    <n v="200002839"/>
    <x v="761"/>
    <x v="1"/>
    <x v="2"/>
    <x v="1"/>
    <x v="2"/>
    <d v="2020-10-26T00:00:00"/>
    <n v="65277.36"/>
    <x v="13"/>
    <s v="2 months 5 Days "/>
    <x v="7"/>
  </r>
  <r>
    <n v="100000832"/>
    <x v="762"/>
    <x v="1"/>
    <x v="9"/>
    <x v="0"/>
    <x v="0"/>
    <d v="2020-06-08T00:00:00"/>
    <n v="65227.05"/>
    <x v="257"/>
    <s v="6 months 23 Days "/>
    <x v="4"/>
  </r>
  <r>
    <n v="100002136"/>
    <x v="763"/>
    <x v="0"/>
    <x v="15"/>
    <x v="0"/>
    <x v="0"/>
    <d v="2020-09-19T00:00:00"/>
    <n v="65213.98"/>
    <x v="63"/>
    <s v="3 months 12 Days "/>
    <x v="2"/>
  </r>
  <r>
    <n v="300000365"/>
    <x v="764"/>
    <x v="0"/>
    <x v="7"/>
    <x v="3"/>
    <x v="1"/>
    <d v="2020-05-04T00:00:00"/>
    <n v="65204.55"/>
    <x v="101"/>
    <s v="7 months 27 Days "/>
    <x v="6"/>
  </r>
  <r>
    <n v="300001205"/>
    <x v="765"/>
    <x v="0"/>
    <x v="28"/>
    <x v="3"/>
    <x v="0"/>
    <d v="2020-07-13T00:00:00"/>
    <n v="65123.06"/>
    <x v="152"/>
    <s v="5 months 18 Days "/>
    <x v="0"/>
  </r>
  <r>
    <n v="100000293"/>
    <x v="766"/>
    <x v="1"/>
    <x v="27"/>
    <x v="0"/>
    <x v="1"/>
    <d v="2020-04-22T00:00:00"/>
    <n v="65116.98"/>
    <x v="242"/>
    <s v="8 months 9 Days "/>
    <x v="9"/>
  </r>
  <r>
    <n v="400002213"/>
    <x v="767"/>
    <x v="0"/>
    <x v="6"/>
    <x v="2"/>
    <x v="1"/>
    <d v="2020-09-23T00:00:00"/>
    <n v="65095.97"/>
    <x v="219"/>
    <s v="3 months 8 Days "/>
    <x v="2"/>
  </r>
  <r>
    <n v="100003738"/>
    <x v="768"/>
    <x v="1"/>
    <x v="26"/>
    <x v="0"/>
    <x v="0"/>
    <d v="2020-12-15T00:00:00"/>
    <n v="65072.93"/>
    <x v="11"/>
    <s v=" 16 Days "/>
    <x v="3"/>
  </r>
  <r>
    <n v="200002249"/>
    <x v="769"/>
    <x v="0"/>
    <x v="31"/>
    <x v="1"/>
    <x v="1"/>
    <d v="2020-09-24T00:00:00"/>
    <n v="65019.95"/>
    <x v="57"/>
    <s v="3 months 7 Days "/>
    <x v="2"/>
  </r>
  <r>
    <n v="200001694"/>
    <x v="770"/>
    <x v="0"/>
    <x v="21"/>
    <x v="1"/>
    <x v="1"/>
    <d v="2020-08-21T00:00:00"/>
    <n v="64940.12"/>
    <x v="119"/>
    <s v="4 months 10 Days "/>
    <x v="5"/>
  </r>
  <r>
    <n v="100002782"/>
    <x v="771"/>
    <x v="1"/>
    <x v="43"/>
    <x v="0"/>
    <x v="1"/>
    <d v="2020-10-25T00:00:00"/>
    <n v="64855.42"/>
    <x v="188"/>
    <s v="2 months 6 Days "/>
    <x v="7"/>
  </r>
  <r>
    <n v="200001032"/>
    <x v="772"/>
    <x v="1"/>
    <x v="18"/>
    <x v="1"/>
    <x v="2"/>
    <d v="2020-06-29T00:00:00"/>
    <n v="64766.09"/>
    <x v="28"/>
    <s v="6 months 2 Days "/>
    <x v="4"/>
  </r>
  <r>
    <n v="100001142"/>
    <x v="773"/>
    <x v="0"/>
    <x v="1"/>
    <x v="0"/>
    <x v="0"/>
    <d v="2020-07-10T00:00:00"/>
    <n v="64757.52"/>
    <x v="159"/>
    <s v="5 months 21 Days "/>
    <x v="0"/>
  </r>
  <r>
    <n v="100000287"/>
    <x v="774"/>
    <x v="1"/>
    <x v="18"/>
    <x v="0"/>
    <x v="0"/>
    <d v="2020-04-21T00:00:00"/>
    <n v="64731.46"/>
    <x v="143"/>
    <s v="8 months 10 Days "/>
    <x v="9"/>
  </r>
  <r>
    <n v="200002462"/>
    <x v="775"/>
    <x v="0"/>
    <x v="22"/>
    <x v="1"/>
    <x v="0"/>
    <d v="2020-10-04T00:00:00"/>
    <n v="64721.73"/>
    <x v="127"/>
    <s v="2 months 27 Days "/>
    <x v="7"/>
  </r>
  <r>
    <n v="400002109"/>
    <x v="776"/>
    <x v="0"/>
    <x v="6"/>
    <x v="2"/>
    <x v="0"/>
    <d v="2020-09-17T00:00:00"/>
    <n v="64714.44"/>
    <x v="147"/>
    <s v="3 months 14 Days "/>
    <x v="2"/>
  </r>
  <r>
    <n v="100003708"/>
    <x v="777"/>
    <x v="0"/>
    <x v="21"/>
    <x v="0"/>
    <x v="0"/>
    <d v="2020-12-14T00:00:00"/>
    <n v="64712.17"/>
    <x v="42"/>
    <s v=" 17 Days "/>
    <x v="3"/>
  </r>
  <r>
    <n v="100002191"/>
    <x v="778"/>
    <x v="1"/>
    <x v="19"/>
    <x v="0"/>
    <x v="0"/>
    <d v="2020-09-23T00:00:00"/>
    <n v="64701.01"/>
    <x v="219"/>
    <s v="3 months 8 Days "/>
    <x v="2"/>
  </r>
  <r>
    <n v="200002254"/>
    <x v="779"/>
    <x v="1"/>
    <x v="27"/>
    <x v="1"/>
    <x v="2"/>
    <d v="2020-09-24T00:00:00"/>
    <n v="64665.58"/>
    <x v="57"/>
    <s v="3 months 7 Days "/>
    <x v="2"/>
  </r>
  <r>
    <n v="200000984"/>
    <x v="780"/>
    <x v="0"/>
    <x v="11"/>
    <x v="1"/>
    <x v="1"/>
    <d v="2020-06-24T00:00:00"/>
    <n v="64620.15"/>
    <x v="97"/>
    <s v="6 months 7 Days "/>
    <x v="4"/>
  </r>
  <r>
    <n v="200002145"/>
    <x v="781"/>
    <x v="1"/>
    <x v="25"/>
    <x v="1"/>
    <x v="2"/>
    <d v="2020-09-19T00:00:00"/>
    <n v="64601.54"/>
    <x v="63"/>
    <s v="3 months 12 Days "/>
    <x v="2"/>
  </r>
  <r>
    <n v="200002375"/>
    <x v="782"/>
    <x v="1"/>
    <x v="27"/>
    <x v="1"/>
    <x v="1"/>
    <d v="2020-09-29T00:00:00"/>
    <n v="64592.88"/>
    <x v="27"/>
    <s v="3 months 2 Days "/>
    <x v="2"/>
  </r>
  <r>
    <n v="100003056"/>
    <x v="783"/>
    <x v="0"/>
    <x v="24"/>
    <x v="0"/>
    <x v="0"/>
    <d v="2020-11-08T00:00:00"/>
    <n v="64582.89"/>
    <x v="73"/>
    <s v="1 months 23 Days "/>
    <x v="1"/>
  </r>
  <r>
    <n v="100002301"/>
    <x v="784"/>
    <x v="0"/>
    <x v="9"/>
    <x v="0"/>
    <x v="0"/>
    <d v="2020-09-26T00:00:00"/>
    <n v="64555.12"/>
    <x v="65"/>
    <s v="3 months 5 Days "/>
    <x v="2"/>
  </r>
  <r>
    <n v="100003300"/>
    <x v="785"/>
    <x v="1"/>
    <x v="30"/>
    <x v="0"/>
    <x v="1"/>
    <d v="2020-11-22T00:00:00"/>
    <n v="64508.93"/>
    <x v="198"/>
    <s v="1 months 9 Days "/>
    <x v="1"/>
  </r>
  <r>
    <n v="200002976"/>
    <x v="786"/>
    <x v="1"/>
    <x v="34"/>
    <x v="1"/>
    <x v="2"/>
    <d v="2020-11-01T00:00:00"/>
    <n v="64503.88"/>
    <x v="203"/>
    <s v="1 months 30 Days "/>
    <x v="1"/>
  </r>
  <r>
    <n v="200002393"/>
    <x v="787"/>
    <x v="1"/>
    <x v="37"/>
    <x v="1"/>
    <x v="2"/>
    <d v="2020-09-30T00:00:00"/>
    <n v="64487.05"/>
    <x v="47"/>
    <s v="3 months 1 Days "/>
    <x v="2"/>
  </r>
  <r>
    <n v="200000589"/>
    <x v="788"/>
    <x v="1"/>
    <x v="33"/>
    <x v="1"/>
    <x v="2"/>
    <d v="2020-05-19T00:00:00"/>
    <n v="64483.09"/>
    <x v="41"/>
    <s v="7 months 12 Days "/>
    <x v="6"/>
  </r>
  <r>
    <n v="200000210"/>
    <x v="789"/>
    <x v="1"/>
    <x v="3"/>
    <x v="1"/>
    <x v="2"/>
    <d v="2020-04-12T00:00:00"/>
    <n v="64482.16"/>
    <x v="94"/>
    <s v="8 months 19 Days "/>
    <x v="9"/>
  </r>
  <r>
    <n v="100004006"/>
    <x v="790"/>
    <x v="0"/>
    <x v="3"/>
    <x v="0"/>
    <x v="1"/>
    <d v="2020-12-30T00:00:00"/>
    <n v="64470.77"/>
    <x v="187"/>
    <s v=" 1 Days "/>
    <x v="3"/>
  </r>
  <r>
    <n v="200000416"/>
    <x v="791"/>
    <x v="1"/>
    <x v="20"/>
    <x v="1"/>
    <x v="2"/>
    <d v="2020-05-08T00:00:00"/>
    <n v="64383.55"/>
    <x v="258"/>
    <s v="7 months 23 Days "/>
    <x v="6"/>
  </r>
  <r>
    <n v="200003606"/>
    <x v="792"/>
    <x v="1"/>
    <x v="32"/>
    <x v="1"/>
    <x v="1"/>
    <d v="2020-12-07T00:00:00"/>
    <n v="64373.74"/>
    <x v="77"/>
    <s v=" 24 Days "/>
    <x v="3"/>
  </r>
  <r>
    <n v="100001618"/>
    <x v="793"/>
    <x v="1"/>
    <x v="16"/>
    <x v="0"/>
    <x v="1"/>
    <d v="2020-08-14T00:00:00"/>
    <n v="64330.34"/>
    <x v="236"/>
    <s v="4 months 17 Days "/>
    <x v="5"/>
  </r>
  <r>
    <n v="200000300"/>
    <x v="794"/>
    <x v="1"/>
    <x v="29"/>
    <x v="1"/>
    <x v="2"/>
    <d v="2020-04-23T00:00:00"/>
    <n v="64309.53"/>
    <x v="132"/>
    <s v="8 months 8 Days "/>
    <x v="9"/>
  </r>
  <r>
    <n v="100001606"/>
    <x v="795"/>
    <x v="1"/>
    <x v="9"/>
    <x v="0"/>
    <x v="0"/>
    <d v="2020-08-13T00:00:00"/>
    <n v="64281.78"/>
    <x v="144"/>
    <s v="4 months 18 Days "/>
    <x v="5"/>
  </r>
  <r>
    <n v="300000469"/>
    <x v="796"/>
    <x v="1"/>
    <x v="30"/>
    <x v="3"/>
    <x v="2"/>
    <d v="2020-05-12T00:00:00"/>
    <n v="64271.06"/>
    <x v="34"/>
    <s v="7 months 19 Days "/>
    <x v="6"/>
  </r>
  <r>
    <n v="100000518"/>
    <x v="797"/>
    <x v="0"/>
    <x v="1"/>
    <x v="0"/>
    <x v="2"/>
    <d v="2020-05-16T00:00:00"/>
    <n v="64233.87"/>
    <x v="8"/>
    <s v="7 months 15 Days "/>
    <x v="6"/>
  </r>
  <r>
    <n v="200003340"/>
    <x v="798"/>
    <x v="1"/>
    <x v="36"/>
    <x v="1"/>
    <x v="2"/>
    <d v="2020-11-24T00:00:00"/>
    <n v="64210.63"/>
    <x v="43"/>
    <s v="1 months 7 Days "/>
    <x v="1"/>
  </r>
  <r>
    <n v="300001830"/>
    <x v="799"/>
    <x v="1"/>
    <x v="15"/>
    <x v="3"/>
    <x v="0"/>
    <d v="2020-08-28T00:00:00"/>
    <n v="64191.88"/>
    <x v="5"/>
    <s v="4 months 3 Days "/>
    <x v="5"/>
  </r>
  <r>
    <n v="200002926"/>
    <x v="800"/>
    <x v="1"/>
    <x v="21"/>
    <x v="1"/>
    <x v="2"/>
    <d v="2020-10-30T00:00:00"/>
    <n v="64172.31"/>
    <x v="80"/>
    <s v="2 months 1 Days "/>
    <x v="7"/>
  </r>
  <r>
    <n v="100003317"/>
    <x v="801"/>
    <x v="1"/>
    <x v="18"/>
    <x v="0"/>
    <x v="0"/>
    <d v="2020-11-23T00:00:00"/>
    <n v="64153.64"/>
    <x v="259"/>
    <s v="1 months 8 Days "/>
    <x v="1"/>
  </r>
  <r>
    <n v="300000468"/>
    <x v="802"/>
    <x v="0"/>
    <x v="27"/>
    <x v="3"/>
    <x v="1"/>
    <d v="2020-05-12T00:00:00"/>
    <n v="64149.120000000003"/>
    <x v="34"/>
    <s v="7 months 19 Days "/>
    <x v="6"/>
  </r>
  <r>
    <n v="100003117"/>
    <x v="803"/>
    <x v="0"/>
    <x v="19"/>
    <x v="0"/>
    <x v="0"/>
    <d v="2020-11-11T00:00:00"/>
    <n v="64135.72"/>
    <x v="6"/>
    <s v="1 months 20 Days "/>
    <x v="1"/>
  </r>
  <r>
    <n v="200002331"/>
    <x v="804"/>
    <x v="1"/>
    <x v="31"/>
    <x v="1"/>
    <x v="2"/>
    <d v="2020-09-27T00:00:00"/>
    <n v="64059.71"/>
    <x v="10"/>
    <s v="3 months 4 Days "/>
    <x v="2"/>
  </r>
  <r>
    <n v="200001229"/>
    <x v="805"/>
    <x v="1"/>
    <x v="21"/>
    <x v="1"/>
    <x v="1"/>
    <d v="2020-07-15T00:00:00"/>
    <n v="64034.82"/>
    <x v="102"/>
    <s v="5 months 16 Days "/>
    <x v="0"/>
  </r>
  <r>
    <n v="100001311"/>
    <x v="806"/>
    <x v="0"/>
    <x v="8"/>
    <x v="0"/>
    <x v="2"/>
    <d v="2020-07-22T00:00:00"/>
    <n v="63992.1"/>
    <x v="0"/>
    <s v="5 months 9 Days "/>
    <x v="0"/>
  </r>
  <r>
    <n v="300000731"/>
    <x v="807"/>
    <x v="1"/>
    <x v="0"/>
    <x v="3"/>
    <x v="0"/>
    <d v="2020-05-29T00:00:00"/>
    <n v="63986.32"/>
    <x v="195"/>
    <s v="7 months 2 Days "/>
    <x v="6"/>
  </r>
  <r>
    <n v="400002317"/>
    <x v="808"/>
    <x v="0"/>
    <x v="45"/>
    <x v="2"/>
    <x v="2"/>
    <d v="2020-09-26T00:00:00"/>
    <n v="63979.4"/>
    <x v="65"/>
    <s v="3 months 5 Days "/>
    <x v="2"/>
  </r>
  <r>
    <n v="300002780"/>
    <x v="809"/>
    <x v="0"/>
    <x v="41"/>
    <x v="3"/>
    <x v="0"/>
    <d v="2020-10-24T00:00:00"/>
    <n v="63942.65"/>
    <x v="192"/>
    <s v="2 months 7 Days "/>
    <x v="7"/>
  </r>
  <r>
    <n v="100000233"/>
    <x v="810"/>
    <x v="1"/>
    <x v="28"/>
    <x v="0"/>
    <x v="0"/>
    <d v="2020-04-16T00:00:00"/>
    <n v="63869.71"/>
    <x v="260"/>
    <s v="8 months 15 Days "/>
    <x v="9"/>
  </r>
  <r>
    <n v="100001703"/>
    <x v="811"/>
    <x v="1"/>
    <x v="15"/>
    <x v="0"/>
    <x v="2"/>
    <d v="2020-08-22T00:00:00"/>
    <n v="63852.14"/>
    <x v="114"/>
    <s v="4 months 9 Days "/>
    <x v="5"/>
  </r>
  <r>
    <n v="200001665"/>
    <x v="812"/>
    <x v="0"/>
    <x v="33"/>
    <x v="1"/>
    <x v="1"/>
    <d v="2020-08-18T00:00:00"/>
    <n v="63757.4"/>
    <x v="208"/>
    <s v="4 months 13 Days "/>
    <x v="5"/>
  </r>
  <r>
    <n v="100002476"/>
    <x v="813"/>
    <x v="1"/>
    <x v="21"/>
    <x v="0"/>
    <x v="0"/>
    <d v="2020-10-06T00:00:00"/>
    <n v="63746.78"/>
    <x v="72"/>
    <s v="2 months 25 Days "/>
    <x v="7"/>
  </r>
  <r>
    <n v="200003245"/>
    <x v="814"/>
    <x v="1"/>
    <x v="3"/>
    <x v="1"/>
    <x v="1"/>
    <d v="2020-11-17T00:00:00"/>
    <n v="63735.05"/>
    <x v="19"/>
    <s v="1 months 14 Days "/>
    <x v="1"/>
  </r>
  <r>
    <n v="100003933"/>
    <x v="815"/>
    <x v="0"/>
    <x v="5"/>
    <x v="0"/>
    <x v="0"/>
    <d v="2020-12-25T00:00:00"/>
    <n v="63677.23"/>
    <x v="261"/>
    <s v=" 6 Days "/>
    <x v="3"/>
  </r>
  <r>
    <n v="100003985"/>
    <x v="816"/>
    <x v="1"/>
    <x v="30"/>
    <x v="0"/>
    <x v="0"/>
    <d v="2020-12-29T00:00:00"/>
    <n v="63644.91"/>
    <x v="16"/>
    <s v=" 2 Days "/>
    <x v="3"/>
  </r>
  <r>
    <n v="100000085"/>
    <x v="817"/>
    <x v="0"/>
    <x v="30"/>
    <x v="0"/>
    <x v="0"/>
    <d v="2020-03-16T00:00:00"/>
    <n v="63642.19"/>
    <x v="58"/>
    <s v="9 months 15 Days "/>
    <x v="8"/>
  </r>
  <r>
    <n v="400000514"/>
    <x v="818"/>
    <x v="1"/>
    <x v="1"/>
    <x v="2"/>
    <x v="1"/>
    <d v="2020-05-15T00:00:00"/>
    <n v="63602.12"/>
    <x v="154"/>
    <s v="7 months 16 Days "/>
    <x v="6"/>
  </r>
  <r>
    <n v="200003611"/>
    <x v="819"/>
    <x v="0"/>
    <x v="14"/>
    <x v="1"/>
    <x v="1"/>
    <d v="2020-12-07T00:00:00"/>
    <n v="63490.36"/>
    <x v="77"/>
    <s v=" 24 Days "/>
    <x v="3"/>
  </r>
  <r>
    <n v="100002233"/>
    <x v="820"/>
    <x v="0"/>
    <x v="0"/>
    <x v="0"/>
    <x v="2"/>
    <d v="2020-09-24T00:00:00"/>
    <n v="63449.29"/>
    <x v="57"/>
    <s v="3 months 7 Days "/>
    <x v="2"/>
  </r>
  <r>
    <n v="100002859"/>
    <x v="821"/>
    <x v="0"/>
    <x v="8"/>
    <x v="0"/>
    <x v="1"/>
    <d v="2020-10-28T00:00:00"/>
    <n v="63362.89"/>
    <x v="74"/>
    <s v="2 months 3 Days "/>
    <x v="7"/>
  </r>
  <r>
    <n v="100003267"/>
    <x v="822"/>
    <x v="1"/>
    <x v="9"/>
    <x v="0"/>
    <x v="0"/>
    <d v="2020-11-20T00:00:00"/>
    <n v="63323.61"/>
    <x v="190"/>
    <s v="1 months 11 Days "/>
    <x v="1"/>
  </r>
  <r>
    <n v="100003890"/>
    <x v="823"/>
    <x v="1"/>
    <x v="37"/>
    <x v="0"/>
    <x v="0"/>
    <d v="2020-12-23T00:00:00"/>
    <n v="63320.75"/>
    <x v="128"/>
    <s v=" 8 Days "/>
    <x v="3"/>
  </r>
  <r>
    <n v="100003022"/>
    <x v="824"/>
    <x v="0"/>
    <x v="6"/>
    <x v="0"/>
    <x v="0"/>
    <d v="2020-11-05T00:00:00"/>
    <n v="63257.61"/>
    <x v="176"/>
    <s v="1 months 26 Days "/>
    <x v="1"/>
  </r>
  <r>
    <n v="100000225"/>
    <x v="825"/>
    <x v="1"/>
    <x v="0"/>
    <x v="0"/>
    <x v="0"/>
    <d v="2020-04-14T00:00:00"/>
    <n v="63230.57"/>
    <x v="262"/>
    <s v="8 months 17 Days "/>
    <x v="9"/>
  </r>
  <r>
    <n v="300002033"/>
    <x v="826"/>
    <x v="1"/>
    <x v="30"/>
    <x v="3"/>
    <x v="0"/>
    <d v="2020-09-12T00:00:00"/>
    <n v="63211.19"/>
    <x v="17"/>
    <s v="3 months 19 Days "/>
    <x v="2"/>
  </r>
  <r>
    <n v="100003735"/>
    <x v="827"/>
    <x v="1"/>
    <x v="19"/>
    <x v="0"/>
    <x v="0"/>
    <d v="2020-12-15T00:00:00"/>
    <n v="63106.43"/>
    <x v="11"/>
    <s v=" 16 Days "/>
    <x v="3"/>
  </r>
  <r>
    <n v="100001208"/>
    <x v="828"/>
    <x v="0"/>
    <x v="5"/>
    <x v="0"/>
    <x v="1"/>
    <d v="2020-07-14T00:00:00"/>
    <n v="63083.87"/>
    <x v="107"/>
    <s v="5 months 17 Days "/>
    <x v="0"/>
  </r>
  <r>
    <n v="400000602"/>
    <x v="829"/>
    <x v="0"/>
    <x v="26"/>
    <x v="2"/>
    <x v="0"/>
    <d v="2020-05-19T00:00:00"/>
    <n v="63070.39"/>
    <x v="41"/>
    <s v="7 months 12 Days "/>
    <x v="6"/>
  </r>
  <r>
    <n v="200003739"/>
    <x v="830"/>
    <x v="1"/>
    <x v="11"/>
    <x v="1"/>
    <x v="2"/>
    <d v="2020-12-15T00:00:00"/>
    <n v="63027.96"/>
    <x v="11"/>
    <s v=" 16 Days "/>
    <x v="3"/>
  </r>
  <r>
    <n v="100000172"/>
    <x v="831"/>
    <x v="1"/>
    <x v="28"/>
    <x v="0"/>
    <x v="2"/>
    <d v="2020-04-06T00:00:00"/>
    <n v="62923.29"/>
    <x v="155"/>
    <s v="8 months 25 Days "/>
    <x v="9"/>
  </r>
  <r>
    <n v="100002588"/>
    <x v="832"/>
    <x v="0"/>
    <x v="8"/>
    <x v="0"/>
    <x v="0"/>
    <d v="2020-10-13T00:00:00"/>
    <n v="62902.54"/>
    <x v="39"/>
    <s v="2 months 18 Days "/>
    <x v="7"/>
  </r>
  <r>
    <n v="100000923"/>
    <x v="833"/>
    <x v="0"/>
    <x v="37"/>
    <x v="0"/>
    <x v="0"/>
    <d v="2020-06-19T00:00:00"/>
    <n v="62886.29"/>
    <x v="230"/>
    <s v="6 months 12 Days "/>
    <x v="4"/>
  </r>
  <r>
    <n v="100002894"/>
    <x v="834"/>
    <x v="1"/>
    <x v="9"/>
    <x v="0"/>
    <x v="1"/>
    <d v="2020-10-29T00:00:00"/>
    <n v="62882.21"/>
    <x v="60"/>
    <s v="2 months 2 Days "/>
    <x v="7"/>
  </r>
  <r>
    <n v="200001117"/>
    <x v="835"/>
    <x v="0"/>
    <x v="28"/>
    <x v="1"/>
    <x v="1"/>
    <d v="2020-07-07T00:00:00"/>
    <n v="62850.82"/>
    <x v="98"/>
    <s v="5 months 24 Days "/>
    <x v="0"/>
  </r>
  <r>
    <n v="100003963"/>
    <x v="836"/>
    <x v="0"/>
    <x v="37"/>
    <x v="0"/>
    <x v="0"/>
    <d v="2020-12-27T00:00:00"/>
    <n v="62802.400000000001"/>
    <x v="50"/>
    <s v=" 4 Days "/>
    <x v="3"/>
  </r>
  <r>
    <n v="200001162"/>
    <x v="837"/>
    <x v="1"/>
    <x v="21"/>
    <x v="1"/>
    <x v="2"/>
    <d v="2020-07-11T00:00:00"/>
    <n v="62781.64"/>
    <x v="209"/>
    <s v="5 months 20 Days "/>
    <x v="0"/>
  </r>
  <r>
    <n v="100002889"/>
    <x v="838"/>
    <x v="1"/>
    <x v="5"/>
    <x v="0"/>
    <x v="0"/>
    <d v="2020-10-29T00:00:00"/>
    <n v="62654.71"/>
    <x v="60"/>
    <s v="2 months 2 Days "/>
    <x v="7"/>
  </r>
  <r>
    <n v="100000642"/>
    <x v="839"/>
    <x v="1"/>
    <x v="15"/>
    <x v="0"/>
    <x v="2"/>
    <d v="2020-05-23T00:00:00"/>
    <n v="62631.040000000001"/>
    <x v="212"/>
    <s v="7 months 8 Days "/>
    <x v="6"/>
  </r>
  <r>
    <n v="100002193"/>
    <x v="840"/>
    <x v="1"/>
    <x v="46"/>
    <x v="0"/>
    <x v="2"/>
    <d v="2020-09-23T00:00:00"/>
    <n v="62583.68"/>
    <x v="219"/>
    <s v="3 months 8 Days "/>
    <x v="2"/>
  </r>
  <r>
    <n v="100003749"/>
    <x v="841"/>
    <x v="0"/>
    <x v="27"/>
    <x v="0"/>
    <x v="1"/>
    <d v="2020-12-16T00:00:00"/>
    <n v="62529.53"/>
    <x v="64"/>
    <s v=" 15 Days "/>
    <x v="3"/>
  </r>
  <r>
    <n v="200000834"/>
    <x v="842"/>
    <x v="1"/>
    <x v="28"/>
    <x v="1"/>
    <x v="1"/>
    <d v="2020-06-08T00:00:00"/>
    <n v="62472.65"/>
    <x v="257"/>
    <s v="6 months 23 Days "/>
    <x v="4"/>
  </r>
  <r>
    <n v="300002841"/>
    <x v="843"/>
    <x v="1"/>
    <x v="9"/>
    <x v="3"/>
    <x v="0"/>
    <d v="2020-10-26T00:00:00"/>
    <n v="62369.55"/>
    <x v="13"/>
    <s v="2 months 5 Days "/>
    <x v="7"/>
  </r>
  <r>
    <n v="100003951"/>
    <x v="844"/>
    <x v="1"/>
    <x v="10"/>
    <x v="0"/>
    <x v="1"/>
    <d v="2020-12-26T00:00:00"/>
    <n v="62353.77"/>
    <x v="61"/>
    <s v=" 5 Days "/>
    <x v="3"/>
  </r>
  <r>
    <n v="300003845"/>
    <x v="845"/>
    <x v="1"/>
    <x v="5"/>
    <x v="3"/>
    <x v="0"/>
    <d v="2020-12-20T00:00:00"/>
    <n v="62326.7"/>
    <x v="3"/>
    <s v=" 11 Days "/>
    <x v="3"/>
  </r>
  <r>
    <n v="400000368"/>
    <x v="846"/>
    <x v="0"/>
    <x v="0"/>
    <x v="2"/>
    <x v="1"/>
    <d v="2020-05-04T00:00:00"/>
    <n v="62299.63"/>
    <x v="101"/>
    <s v="7 months 27 Days "/>
    <x v="6"/>
  </r>
  <r>
    <n v="100001968"/>
    <x v="847"/>
    <x v="1"/>
    <x v="30"/>
    <x v="0"/>
    <x v="0"/>
    <d v="2020-09-09T00:00:00"/>
    <n v="62279.7"/>
    <x v="54"/>
    <s v="3 months 22 Days "/>
    <x v="2"/>
  </r>
  <r>
    <n v="100003323"/>
    <x v="848"/>
    <x v="0"/>
    <x v="19"/>
    <x v="0"/>
    <x v="1"/>
    <d v="2020-11-24T00:00:00"/>
    <n v="62279.58"/>
    <x v="43"/>
    <s v="1 months 7 Days "/>
    <x v="1"/>
  </r>
  <r>
    <n v="200003124"/>
    <x v="849"/>
    <x v="1"/>
    <x v="23"/>
    <x v="1"/>
    <x v="2"/>
    <d v="2020-11-11T00:00:00"/>
    <n v="62238.7"/>
    <x v="6"/>
    <s v="1 months 20 Days "/>
    <x v="1"/>
  </r>
  <r>
    <n v="100001155"/>
    <x v="850"/>
    <x v="1"/>
    <x v="37"/>
    <x v="0"/>
    <x v="2"/>
    <d v="2020-07-11T00:00:00"/>
    <n v="62218.34"/>
    <x v="209"/>
    <s v="5 months 20 Days "/>
    <x v="0"/>
  </r>
  <r>
    <n v="300003034"/>
    <x v="851"/>
    <x v="0"/>
    <x v="7"/>
    <x v="3"/>
    <x v="1"/>
    <d v="2020-11-05T00:00:00"/>
    <n v="62137.79"/>
    <x v="176"/>
    <s v="1 months 26 Days "/>
    <x v="1"/>
  </r>
  <r>
    <n v="300000776"/>
    <x v="852"/>
    <x v="1"/>
    <x v="19"/>
    <x v="3"/>
    <x v="1"/>
    <d v="2020-06-01T00:00:00"/>
    <n v="62131.4"/>
    <x v="138"/>
    <s v="6 months 30 Days "/>
    <x v="4"/>
  </r>
  <r>
    <n v="100002718"/>
    <x v="853"/>
    <x v="1"/>
    <x v="7"/>
    <x v="0"/>
    <x v="0"/>
    <d v="2020-10-21T00:00:00"/>
    <n v="62077.51"/>
    <x v="38"/>
    <s v="2 months 10 Days "/>
    <x v="7"/>
  </r>
  <r>
    <n v="200000799"/>
    <x v="854"/>
    <x v="1"/>
    <x v="27"/>
    <x v="1"/>
    <x v="2"/>
    <d v="2020-06-04T00:00:00"/>
    <n v="62071.23"/>
    <x v="263"/>
    <s v="6 months 27 Days "/>
    <x v="4"/>
  </r>
  <r>
    <n v="100002052"/>
    <x v="855"/>
    <x v="1"/>
    <x v="14"/>
    <x v="0"/>
    <x v="2"/>
    <d v="2020-09-14T00:00:00"/>
    <n v="62065.37"/>
    <x v="134"/>
    <s v="3 months 17 Days "/>
    <x v="2"/>
  </r>
  <r>
    <n v="200002068"/>
    <x v="856"/>
    <x v="1"/>
    <x v="23"/>
    <x v="1"/>
    <x v="1"/>
    <d v="2020-09-15T00:00:00"/>
    <n v="62064.73"/>
    <x v="53"/>
    <s v="3 months 16 Days "/>
    <x v="2"/>
  </r>
  <r>
    <n v="200002008"/>
    <x v="857"/>
    <x v="0"/>
    <x v="22"/>
    <x v="1"/>
    <x v="1"/>
    <d v="2020-09-11T00:00:00"/>
    <n v="62026.18"/>
    <x v="2"/>
    <s v="3 months 20 Days "/>
    <x v="2"/>
  </r>
  <r>
    <n v="400000397"/>
    <x v="858"/>
    <x v="0"/>
    <x v="9"/>
    <x v="2"/>
    <x v="1"/>
    <d v="2020-05-06T00:00:00"/>
    <n v="61911.69"/>
    <x v="93"/>
    <s v="7 months 25 Days "/>
    <x v="6"/>
  </r>
  <r>
    <n v="200003526"/>
    <x v="859"/>
    <x v="0"/>
    <x v="31"/>
    <x v="1"/>
    <x v="1"/>
    <d v="2020-12-03T00:00:00"/>
    <n v="61901.62"/>
    <x v="26"/>
    <s v=" 28 Days "/>
    <x v="3"/>
  </r>
  <r>
    <n v="100000097"/>
    <x v="860"/>
    <x v="0"/>
    <x v="30"/>
    <x v="0"/>
    <x v="2"/>
    <d v="2020-03-16T00:00:00"/>
    <n v="61890.85"/>
    <x v="58"/>
    <s v="9 months 15 Days "/>
    <x v="8"/>
  </r>
  <r>
    <n v="100002215"/>
    <x v="861"/>
    <x v="1"/>
    <x v="24"/>
    <x v="0"/>
    <x v="0"/>
    <d v="2020-09-24T00:00:00"/>
    <n v="61877.87"/>
    <x v="57"/>
    <s v="3 months 7 Days "/>
    <x v="2"/>
  </r>
  <r>
    <n v="200003531"/>
    <x v="862"/>
    <x v="1"/>
    <x v="20"/>
    <x v="1"/>
    <x v="2"/>
    <d v="2020-12-03T00:00:00"/>
    <n v="61806.36"/>
    <x v="26"/>
    <s v=" 28 Days "/>
    <x v="3"/>
  </r>
  <r>
    <n v="100001037"/>
    <x v="863"/>
    <x v="1"/>
    <x v="18"/>
    <x v="0"/>
    <x v="1"/>
    <d v="2020-06-30T00:00:00"/>
    <n v="61602.73"/>
    <x v="264"/>
    <s v="6 months 1 Days "/>
    <x v="4"/>
  </r>
  <r>
    <n v="300002164"/>
    <x v="864"/>
    <x v="0"/>
    <x v="0"/>
    <x v="3"/>
    <x v="0"/>
    <d v="2020-09-20T00:00:00"/>
    <n v="61587.63"/>
    <x v="228"/>
    <s v="3 months 11 Days "/>
    <x v="2"/>
  </r>
  <r>
    <n v="100002369"/>
    <x v="865"/>
    <x v="1"/>
    <x v="16"/>
    <x v="0"/>
    <x v="0"/>
    <d v="2020-09-29T00:00:00"/>
    <n v="61577.15"/>
    <x v="27"/>
    <s v="3 months 2 Days "/>
    <x v="2"/>
  </r>
  <r>
    <n v="100003379"/>
    <x v="866"/>
    <x v="0"/>
    <x v="5"/>
    <x v="0"/>
    <x v="0"/>
    <d v="2020-11-27T00:00:00"/>
    <n v="61576"/>
    <x v="139"/>
    <s v="1 months 4 Days "/>
    <x v="1"/>
  </r>
  <r>
    <n v="100001643"/>
    <x v="867"/>
    <x v="1"/>
    <x v="37"/>
    <x v="0"/>
    <x v="0"/>
    <d v="2020-08-17T00:00:00"/>
    <n v="61559.53"/>
    <x v="233"/>
    <s v="4 months 14 Days "/>
    <x v="5"/>
  </r>
  <r>
    <n v="100000162"/>
    <x v="868"/>
    <x v="0"/>
    <x v="9"/>
    <x v="0"/>
    <x v="1"/>
    <d v="2020-04-05T00:00:00"/>
    <n v="61541.83"/>
    <x v="251"/>
    <s v="8 months 26 Days "/>
    <x v="9"/>
  </r>
  <r>
    <n v="200002177"/>
    <x v="869"/>
    <x v="1"/>
    <x v="18"/>
    <x v="1"/>
    <x v="2"/>
    <d v="2020-09-21T00:00:00"/>
    <n v="61508.32"/>
    <x v="177"/>
    <s v="3 months 10 Days "/>
    <x v="2"/>
  </r>
  <r>
    <n v="300000729"/>
    <x v="870"/>
    <x v="1"/>
    <x v="5"/>
    <x v="3"/>
    <x v="2"/>
    <d v="2020-05-29T00:00:00"/>
    <n v="61450.2"/>
    <x v="195"/>
    <s v="7 months 2 Days "/>
    <x v="6"/>
  </r>
  <r>
    <n v="200003801"/>
    <x v="871"/>
    <x v="0"/>
    <x v="40"/>
    <x v="1"/>
    <x v="1"/>
    <d v="2020-12-18T00:00:00"/>
    <n v="61439.56"/>
    <x v="265"/>
    <s v=" 13 Days "/>
    <x v="3"/>
  </r>
  <r>
    <n v="100003828"/>
    <x v="872"/>
    <x v="0"/>
    <x v="28"/>
    <x v="0"/>
    <x v="1"/>
    <d v="2020-12-20T00:00:00"/>
    <n v="61434.51"/>
    <x v="3"/>
    <s v=" 11 Days "/>
    <x v="3"/>
  </r>
  <r>
    <n v="300000595"/>
    <x v="873"/>
    <x v="1"/>
    <x v="5"/>
    <x v="3"/>
    <x v="2"/>
    <d v="2020-05-19T00:00:00"/>
    <n v="61421.55"/>
    <x v="41"/>
    <s v="7 months 12 Days "/>
    <x v="6"/>
  </r>
  <r>
    <n v="100001790"/>
    <x v="874"/>
    <x v="0"/>
    <x v="37"/>
    <x v="0"/>
    <x v="0"/>
    <d v="2020-08-26T00:00:00"/>
    <n v="61414.37"/>
    <x v="14"/>
    <s v="4 months 5 Days "/>
    <x v="5"/>
  </r>
  <r>
    <n v="300001233"/>
    <x v="875"/>
    <x v="1"/>
    <x v="24"/>
    <x v="3"/>
    <x v="1"/>
    <d v="2020-07-15T00:00:00"/>
    <n v="61390.52"/>
    <x v="102"/>
    <s v="5 months 16 Days "/>
    <x v="0"/>
  </r>
  <r>
    <n v="200000700"/>
    <x v="876"/>
    <x v="1"/>
    <x v="12"/>
    <x v="1"/>
    <x v="2"/>
    <d v="2020-05-27T00:00:00"/>
    <n v="61365.17"/>
    <x v="216"/>
    <s v="7 months 4 Days "/>
    <x v="6"/>
  </r>
  <r>
    <n v="200002696"/>
    <x v="877"/>
    <x v="1"/>
    <x v="33"/>
    <x v="1"/>
    <x v="2"/>
    <d v="2020-10-19T00:00:00"/>
    <n v="61360.639999999999"/>
    <x v="105"/>
    <s v="2 months 12 Days "/>
    <x v="7"/>
  </r>
  <r>
    <n v="200002921"/>
    <x v="878"/>
    <x v="0"/>
    <x v="5"/>
    <x v="1"/>
    <x v="1"/>
    <d v="2020-10-30T00:00:00"/>
    <n v="61355.54"/>
    <x v="80"/>
    <s v="2 months 1 Days "/>
    <x v="7"/>
  </r>
  <r>
    <n v="100001023"/>
    <x v="879"/>
    <x v="1"/>
    <x v="28"/>
    <x v="0"/>
    <x v="0"/>
    <d v="2020-06-29T00:00:00"/>
    <n v="61354.78"/>
    <x v="28"/>
    <s v="6 months 2 Days "/>
    <x v="4"/>
  </r>
  <r>
    <n v="100002683"/>
    <x v="880"/>
    <x v="1"/>
    <x v="9"/>
    <x v="0"/>
    <x v="0"/>
    <d v="2020-10-18T00:00:00"/>
    <n v="61333.01"/>
    <x v="202"/>
    <s v="2 months 13 Days "/>
    <x v="7"/>
  </r>
  <r>
    <n v="100001865"/>
    <x v="881"/>
    <x v="0"/>
    <x v="9"/>
    <x v="0"/>
    <x v="0"/>
    <d v="2020-08-31T00:00:00"/>
    <n v="61324.68"/>
    <x v="129"/>
    <s v="4 months  "/>
    <x v="5"/>
  </r>
  <r>
    <n v="100003747"/>
    <x v="882"/>
    <x v="0"/>
    <x v="25"/>
    <x v="0"/>
    <x v="2"/>
    <d v="2020-12-16T00:00:00"/>
    <n v="61138.64"/>
    <x v="64"/>
    <s v=" 15 Days "/>
    <x v="3"/>
  </r>
  <r>
    <n v="300000967"/>
    <x v="883"/>
    <x v="0"/>
    <x v="28"/>
    <x v="3"/>
    <x v="0"/>
    <d v="2020-06-21T00:00:00"/>
    <n v="61134.99"/>
    <x v="207"/>
    <s v="6 months 10 Days "/>
    <x v="4"/>
  </r>
  <r>
    <n v="100000823"/>
    <x v="884"/>
    <x v="1"/>
    <x v="9"/>
    <x v="0"/>
    <x v="2"/>
    <d v="2020-06-07T00:00:00"/>
    <n v="61120.3"/>
    <x v="238"/>
    <s v="6 months 24 Days "/>
    <x v="4"/>
  </r>
  <r>
    <n v="200003029"/>
    <x v="885"/>
    <x v="1"/>
    <x v="24"/>
    <x v="1"/>
    <x v="0"/>
    <d v="2020-11-05T00:00:00"/>
    <n v="61079.39"/>
    <x v="176"/>
    <s v="1 months 26 Days "/>
    <x v="1"/>
  </r>
  <r>
    <n v="200000538"/>
    <x v="886"/>
    <x v="1"/>
    <x v="3"/>
    <x v="1"/>
    <x v="2"/>
    <d v="2020-05-17T00:00:00"/>
    <n v="61035.44"/>
    <x v="55"/>
    <s v="7 months 14 Days "/>
    <x v="6"/>
  </r>
  <r>
    <n v="100003744"/>
    <x v="887"/>
    <x v="1"/>
    <x v="9"/>
    <x v="0"/>
    <x v="0"/>
    <d v="2020-12-16T00:00:00"/>
    <n v="61027.02"/>
    <x v="64"/>
    <s v=" 15 Days "/>
    <x v="3"/>
  </r>
  <r>
    <n v="200003541"/>
    <x v="888"/>
    <x v="1"/>
    <x v="25"/>
    <x v="1"/>
    <x v="1"/>
    <d v="2020-12-04T00:00:00"/>
    <n v="61009.63"/>
    <x v="217"/>
    <s v=" 27 Days "/>
    <x v="3"/>
  </r>
  <r>
    <n v="100001349"/>
    <x v="889"/>
    <x v="1"/>
    <x v="3"/>
    <x v="0"/>
    <x v="0"/>
    <d v="2020-07-23T00:00:00"/>
    <n v="60906.04"/>
    <x v="140"/>
    <s v="5 months 8 Days "/>
    <x v="0"/>
  </r>
  <r>
    <n v="100000310"/>
    <x v="890"/>
    <x v="0"/>
    <x v="24"/>
    <x v="0"/>
    <x v="0"/>
    <d v="2020-04-24T00:00:00"/>
    <n v="60876.78"/>
    <x v="48"/>
    <s v="8 months 7 Days "/>
    <x v="9"/>
  </r>
  <r>
    <n v="200000621"/>
    <x v="891"/>
    <x v="1"/>
    <x v="23"/>
    <x v="1"/>
    <x v="2"/>
    <d v="2020-05-21T00:00:00"/>
    <n v="60857.23"/>
    <x v="90"/>
    <s v="7 months 10 Days "/>
    <x v="6"/>
  </r>
  <r>
    <n v="400002716"/>
    <x v="892"/>
    <x v="0"/>
    <x v="0"/>
    <x v="2"/>
    <x v="0"/>
    <d v="2020-10-20T00:00:00"/>
    <n v="60850.03"/>
    <x v="158"/>
    <s v="2 months 11 Days "/>
    <x v="7"/>
  </r>
  <r>
    <n v="100000178"/>
    <x v="893"/>
    <x v="1"/>
    <x v="24"/>
    <x v="0"/>
    <x v="2"/>
    <d v="2020-04-06T00:00:00"/>
    <n v="60748.04"/>
    <x v="155"/>
    <s v="8 months 25 Days "/>
    <x v="9"/>
  </r>
  <r>
    <n v="100000203"/>
    <x v="894"/>
    <x v="0"/>
    <x v="37"/>
    <x v="0"/>
    <x v="0"/>
    <d v="2020-04-12T00:00:00"/>
    <n v="60648.52"/>
    <x v="94"/>
    <s v="8 months 19 Days "/>
    <x v="9"/>
  </r>
  <r>
    <n v="100002959"/>
    <x v="895"/>
    <x v="1"/>
    <x v="7"/>
    <x v="0"/>
    <x v="0"/>
    <d v="2020-11-01T00:00:00"/>
    <n v="60496.800000000003"/>
    <x v="203"/>
    <s v="1 months 30 Days "/>
    <x v="1"/>
  </r>
  <r>
    <n v="100000306"/>
    <x v="896"/>
    <x v="1"/>
    <x v="19"/>
    <x v="0"/>
    <x v="0"/>
    <d v="2020-04-24T00:00:00"/>
    <n v="60487.89"/>
    <x v="48"/>
    <s v="8 months 7 Days "/>
    <x v="9"/>
  </r>
  <r>
    <n v="200000584"/>
    <x v="897"/>
    <x v="1"/>
    <x v="3"/>
    <x v="1"/>
    <x v="2"/>
    <d v="2020-05-19T00:00:00"/>
    <n v="60464.54"/>
    <x v="41"/>
    <s v="7 months 12 Days "/>
    <x v="6"/>
  </r>
  <r>
    <n v="100002764"/>
    <x v="898"/>
    <x v="1"/>
    <x v="3"/>
    <x v="0"/>
    <x v="2"/>
    <d v="2020-10-24T00:00:00"/>
    <n v="60462.33"/>
    <x v="192"/>
    <s v="2 months 7 Days "/>
    <x v="7"/>
  </r>
  <r>
    <n v="200003803"/>
    <x v="899"/>
    <x v="0"/>
    <x v="3"/>
    <x v="1"/>
    <x v="1"/>
    <d v="2020-12-18T00:00:00"/>
    <n v="60444.7"/>
    <x v="265"/>
    <s v=" 13 Days "/>
    <x v="3"/>
  </r>
  <r>
    <n v="300003777"/>
    <x v="900"/>
    <x v="0"/>
    <x v="9"/>
    <x v="3"/>
    <x v="1"/>
    <d v="2020-12-16T00:00:00"/>
    <n v="60441.82"/>
    <x v="64"/>
    <s v=" 15 Days "/>
    <x v="3"/>
  </r>
  <r>
    <n v="100000423"/>
    <x v="901"/>
    <x v="0"/>
    <x v="6"/>
    <x v="0"/>
    <x v="0"/>
    <d v="2020-05-09T00:00:00"/>
    <n v="60406.61"/>
    <x v="250"/>
    <s v="7 months 22 Days "/>
    <x v="6"/>
  </r>
  <r>
    <n v="100002940"/>
    <x v="902"/>
    <x v="0"/>
    <x v="24"/>
    <x v="0"/>
    <x v="1"/>
    <d v="2020-10-31T00:00:00"/>
    <n v="60395.3"/>
    <x v="123"/>
    <s v="2 months  "/>
    <x v="7"/>
  </r>
  <r>
    <n v="400002540"/>
    <x v="903"/>
    <x v="0"/>
    <x v="10"/>
    <x v="2"/>
    <x v="1"/>
    <d v="2020-10-09T00:00:00"/>
    <n v="60385.3"/>
    <x v="25"/>
    <s v="2 months 22 Days "/>
    <x v="7"/>
  </r>
  <r>
    <n v="400000441"/>
    <x v="904"/>
    <x v="0"/>
    <x v="38"/>
    <x v="2"/>
    <x v="2"/>
    <d v="2020-05-10T00:00:00"/>
    <n v="60338.07"/>
    <x v="224"/>
    <s v="7 months 21 Days "/>
    <x v="6"/>
  </r>
  <r>
    <n v="200003119"/>
    <x v="905"/>
    <x v="0"/>
    <x v="8"/>
    <x v="1"/>
    <x v="1"/>
    <d v="2020-11-11T00:00:00"/>
    <n v="60307.56"/>
    <x v="6"/>
    <s v="1 months 20 Days "/>
    <x v="1"/>
  </r>
  <r>
    <n v="200002697"/>
    <x v="906"/>
    <x v="1"/>
    <x v="21"/>
    <x v="1"/>
    <x v="1"/>
    <d v="2020-10-19T00:00:00"/>
    <n v="60277.8"/>
    <x v="105"/>
    <s v="2 months 12 Days "/>
    <x v="7"/>
  </r>
  <r>
    <n v="100000958"/>
    <x v="907"/>
    <x v="1"/>
    <x v="24"/>
    <x v="0"/>
    <x v="0"/>
    <d v="2020-06-21T00:00:00"/>
    <n v="60205.51"/>
    <x v="207"/>
    <s v="6 months 10 Days "/>
    <x v="4"/>
  </r>
  <r>
    <n v="100000926"/>
    <x v="908"/>
    <x v="1"/>
    <x v="22"/>
    <x v="0"/>
    <x v="0"/>
    <d v="2020-06-20T00:00:00"/>
    <n v="60180.76"/>
    <x v="110"/>
    <s v="6 months 11 Days "/>
    <x v="4"/>
  </r>
  <r>
    <n v="100001558"/>
    <x v="909"/>
    <x v="0"/>
    <x v="25"/>
    <x v="0"/>
    <x v="0"/>
    <d v="2020-08-09T00:00:00"/>
    <n v="60167.62"/>
    <x v="112"/>
    <s v="4 months 22 Days "/>
    <x v="5"/>
  </r>
  <r>
    <n v="300001337"/>
    <x v="910"/>
    <x v="0"/>
    <x v="30"/>
    <x v="3"/>
    <x v="0"/>
    <d v="2020-07-22T00:00:00"/>
    <n v="60149.63"/>
    <x v="0"/>
    <s v="5 months 9 Days "/>
    <x v="0"/>
  </r>
  <r>
    <n v="100003687"/>
    <x v="911"/>
    <x v="0"/>
    <x v="24"/>
    <x v="0"/>
    <x v="0"/>
    <d v="2020-12-13T00:00:00"/>
    <n v="60116.4"/>
    <x v="111"/>
    <s v=" 18 Days "/>
    <x v="3"/>
  </r>
  <r>
    <n v="100002911"/>
    <x v="912"/>
    <x v="1"/>
    <x v="25"/>
    <x v="0"/>
    <x v="2"/>
    <d v="2020-10-30T00:00:00"/>
    <n v="60097.21"/>
    <x v="80"/>
    <s v="2 months 1 Days "/>
    <x v="7"/>
  </r>
  <r>
    <n v="200001069"/>
    <x v="913"/>
    <x v="1"/>
    <x v="11"/>
    <x v="1"/>
    <x v="2"/>
    <d v="2020-07-03T00:00:00"/>
    <n v="60086.6"/>
    <x v="191"/>
    <s v="5 months 28 Days "/>
    <x v="0"/>
  </r>
  <r>
    <n v="300000597"/>
    <x v="914"/>
    <x v="1"/>
    <x v="9"/>
    <x v="3"/>
    <x v="0"/>
    <d v="2020-05-19T00:00:00"/>
    <n v="60084.51"/>
    <x v="41"/>
    <s v="7 months 12 Days "/>
    <x v="6"/>
  </r>
  <r>
    <n v="300002635"/>
    <x v="915"/>
    <x v="1"/>
    <x v="18"/>
    <x v="3"/>
    <x v="1"/>
    <d v="2020-10-15T00:00:00"/>
    <n v="60076.55"/>
    <x v="18"/>
    <s v="2 months 16 Days "/>
    <x v="7"/>
  </r>
  <r>
    <n v="100003482"/>
    <x v="916"/>
    <x v="0"/>
    <x v="5"/>
    <x v="0"/>
    <x v="0"/>
    <d v="2020-12-02T00:00:00"/>
    <n v="60071.77"/>
    <x v="115"/>
    <s v=" 29 Days "/>
    <x v="3"/>
  </r>
  <r>
    <n v="100001941"/>
    <x v="917"/>
    <x v="0"/>
    <x v="18"/>
    <x v="0"/>
    <x v="0"/>
    <d v="2020-09-07T00:00:00"/>
    <n v="60069.88"/>
    <x v="169"/>
    <s v="3 months 24 Days "/>
    <x v="2"/>
  </r>
  <r>
    <n v="200003675"/>
    <x v="918"/>
    <x v="1"/>
    <x v="3"/>
    <x v="1"/>
    <x v="2"/>
    <d v="2020-12-12T00:00:00"/>
    <n v="60052.58"/>
    <x v="220"/>
    <s v=" 19 Days "/>
    <x v="3"/>
  </r>
  <r>
    <n v="200000349"/>
    <x v="919"/>
    <x v="1"/>
    <x v="42"/>
    <x v="1"/>
    <x v="2"/>
    <d v="2020-05-02T00:00:00"/>
    <n v="60036.51"/>
    <x v="239"/>
    <s v="7 months 29 Days "/>
    <x v="6"/>
  </r>
  <r>
    <n v="200001488"/>
    <x v="920"/>
    <x v="1"/>
    <x v="34"/>
    <x v="1"/>
    <x v="1"/>
    <d v="2020-08-02T00:00:00"/>
    <n v="59975.14"/>
    <x v="215"/>
    <s v="4 months 29 Days "/>
    <x v="5"/>
  </r>
  <r>
    <n v="400002299"/>
    <x v="921"/>
    <x v="0"/>
    <x v="25"/>
    <x v="2"/>
    <x v="2"/>
    <d v="2020-09-25T00:00:00"/>
    <n v="59970.28"/>
    <x v="62"/>
    <s v="3 months 6 Days "/>
    <x v="2"/>
  </r>
  <r>
    <n v="200003353"/>
    <x v="922"/>
    <x v="1"/>
    <x v="42"/>
    <x v="1"/>
    <x v="2"/>
    <d v="2020-11-25T00:00:00"/>
    <n v="59957.08"/>
    <x v="167"/>
    <s v="1 months 6 Days "/>
    <x v="1"/>
  </r>
  <r>
    <n v="200003906"/>
    <x v="923"/>
    <x v="0"/>
    <x v="12"/>
    <x v="1"/>
    <x v="1"/>
    <d v="2020-12-23T00:00:00"/>
    <n v="59941.68"/>
    <x v="128"/>
    <s v=" 8 Days "/>
    <x v="3"/>
  </r>
  <r>
    <n v="100001965"/>
    <x v="924"/>
    <x v="1"/>
    <x v="25"/>
    <x v="0"/>
    <x v="0"/>
    <d v="2020-09-09T00:00:00"/>
    <n v="59940.45"/>
    <x v="54"/>
    <s v="3 months 22 Days "/>
    <x v="2"/>
  </r>
  <r>
    <n v="100000081"/>
    <x v="925"/>
    <x v="0"/>
    <x v="9"/>
    <x v="0"/>
    <x v="0"/>
    <d v="2020-03-16T00:00:00"/>
    <n v="59935.75"/>
    <x v="58"/>
    <s v="9 months 15 Days "/>
    <x v="8"/>
  </r>
  <r>
    <n v="100001114"/>
    <x v="926"/>
    <x v="1"/>
    <x v="24"/>
    <x v="0"/>
    <x v="0"/>
    <d v="2020-07-07T00:00:00"/>
    <n v="59890"/>
    <x v="98"/>
    <s v="5 months 24 Days "/>
    <x v="0"/>
  </r>
  <r>
    <n v="100003147"/>
    <x v="927"/>
    <x v="1"/>
    <x v="25"/>
    <x v="0"/>
    <x v="0"/>
    <d v="2020-11-13T00:00:00"/>
    <n v="59673.88"/>
    <x v="92"/>
    <s v="1 months 18 Days "/>
    <x v="1"/>
  </r>
  <r>
    <n v="200003903"/>
    <x v="928"/>
    <x v="0"/>
    <x v="25"/>
    <x v="1"/>
    <x v="1"/>
    <d v="2020-12-23T00:00:00"/>
    <n v="59655.79"/>
    <x v="128"/>
    <s v=" 8 Days "/>
    <x v="3"/>
  </r>
  <r>
    <n v="100002222"/>
    <x v="929"/>
    <x v="0"/>
    <x v="20"/>
    <x v="0"/>
    <x v="0"/>
    <d v="2020-09-24T00:00:00"/>
    <n v="59642.17"/>
    <x v="57"/>
    <s v="3 months 7 Days "/>
    <x v="2"/>
  </r>
  <r>
    <n v="100003051"/>
    <x v="369"/>
    <x v="1"/>
    <x v="8"/>
    <x v="0"/>
    <x v="0"/>
    <d v="2020-11-07T00:00:00"/>
    <n v="59641.84"/>
    <x v="104"/>
    <s v="1 months 24 Days "/>
    <x v="1"/>
  </r>
  <r>
    <n v="100001319"/>
    <x v="930"/>
    <x v="0"/>
    <x v="38"/>
    <x v="0"/>
    <x v="2"/>
    <d v="2020-07-22T00:00:00"/>
    <n v="59639.46"/>
    <x v="0"/>
    <s v="5 months 9 Days "/>
    <x v="0"/>
  </r>
  <r>
    <n v="100002878"/>
    <x v="931"/>
    <x v="0"/>
    <x v="9"/>
    <x v="0"/>
    <x v="0"/>
    <d v="2020-10-29T00:00:00"/>
    <n v="59611.33"/>
    <x v="60"/>
    <s v="2 months 2 Days "/>
    <x v="7"/>
  </r>
  <r>
    <n v="100002804"/>
    <x v="932"/>
    <x v="1"/>
    <x v="3"/>
    <x v="0"/>
    <x v="0"/>
    <d v="2020-10-26T00:00:00"/>
    <n v="59608.54"/>
    <x v="13"/>
    <s v="2 months 5 Days "/>
    <x v="7"/>
  </r>
  <r>
    <n v="100002743"/>
    <x v="933"/>
    <x v="1"/>
    <x v="30"/>
    <x v="0"/>
    <x v="0"/>
    <d v="2020-10-22T00:00:00"/>
    <n v="59605.02"/>
    <x v="12"/>
    <s v="2 months 9 Days "/>
    <x v="7"/>
  </r>
  <r>
    <n v="100003830"/>
    <x v="934"/>
    <x v="0"/>
    <x v="26"/>
    <x v="0"/>
    <x v="0"/>
    <d v="2020-12-20T00:00:00"/>
    <n v="59597.09"/>
    <x v="3"/>
    <s v=" 11 Days "/>
    <x v="3"/>
  </r>
  <r>
    <n v="100003986"/>
    <x v="935"/>
    <x v="1"/>
    <x v="3"/>
    <x v="0"/>
    <x v="2"/>
    <d v="2020-12-29T00:00:00"/>
    <n v="59591.3"/>
    <x v="16"/>
    <s v=" 2 Days "/>
    <x v="3"/>
  </r>
  <r>
    <n v="100002089"/>
    <x v="936"/>
    <x v="1"/>
    <x v="0"/>
    <x v="0"/>
    <x v="0"/>
    <d v="2020-09-16T00:00:00"/>
    <n v="59589.73"/>
    <x v="33"/>
    <s v="3 months 15 Days "/>
    <x v="2"/>
  </r>
  <r>
    <n v="200001891"/>
    <x v="937"/>
    <x v="1"/>
    <x v="21"/>
    <x v="1"/>
    <x v="2"/>
    <d v="2020-09-02T00:00:00"/>
    <n v="59561.46"/>
    <x v="99"/>
    <s v="3 months 29 Days "/>
    <x v="2"/>
  </r>
  <r>
    <n v="200000047"/>
    <x v="938"/>
    <x v="0"/>
    <x v="19"/>
    <x v="1"/>
    <x v="1"/>
    <d v="2020-02-03T00:00:00"/>
    <n v="59501.63"/>
    <x v="266"/>
    <s v="10 months 28 Days "/>
    <x v="11"/>
  </r>
  <r>
    <n v="300003200"/>
    <x v="939"/>
    <x v="1"/>
    <x v="25"/>
    <x v="3"/>
    <x v="0"/>
    <d v="2020-11-15T00:00:00"/>
    <n v="59494.69"/>
    <x v="29"/>
    <s v="1 months 16 Days "/>
    <x v="1"/>
  </r>
  <r>
    <n v="200004012"/>
    <x v="940"/>
    <x v="0"/>
    <x v="2"/>
    <x v="1"/>
    <x v="1"/>
    <d v="2020-12-30T00:00:00"/>
    <n v="59477.82"/>
    <x v="187"/>
    <s v=" 1 Days "/>
    <x v="3"/>
  </r>
  <r>
    <n v="200001405"/>
    <x v="941"/>
    <x v="1"/>
    <x v="31"/>
    <x v="1"/>
    <x v="2"/>
    <d v="2020-07-27T00:00:00"/>
    <n v="59450.29"/>
    <x v="69"/>
    <s v="5 months 4 Days "/>
    <x v="0"/>
  </r>
  <r>
    <n v="200001078"/>
    <x v="942"/>
    <x v="1"/>
    <x v="21"/>
    <x v="1"/>
    <x v="2"/>
    <d v="2020-07-04T00:00:00"/>
    <n v="59432.06"/>
    <x v="218"/>
    <s v="5 months 27 Days "/>
    <x v="0"/>
  </r>
  <r>
    <n v="100001360"/>
    <x v="943"/>
    <x v="1"/>
    <x v="25"/>
    <x v="0"/>
    <x v="0"/>
    <d v="2020-07-24T00:00:00"/>
    <n v="59430.45"/>
    <x v="252"/>
    <s v="5 months 7 Days "/>
    <x v="0"/>
  </r>
  <r>
    <n v="200003399"/>
    <x v="944"/>
    <x v="0"/>
    <x v="3"/>
    <x v="1"/>
    <x v="1"/>
    <d v="2020-11-27T00:00:00"/>
    <n v="59401.58"/>
    <x v="139"/>
    <s v="1 months 4 Days "/>
    <x v="1"/>
  </r>
  <r>
    <n v="100002326"/>
    <x v="945"/>
    <x v="0"/>
    <x v="27"/>
    <x v="0"/>
    <x v="0"/>
    <d v="2020-09-27T00:00:00"/>
    <n v="59349.16"/>
    <x v="10"/>
    <s v="3 months 4 Days "/>
    <x v="2"/>
  </r>
  <r>
    <n v="100002282"/>
    <x v="946"/>
    <x v="1"/>
    <x v="19"/>
    <x v="0"/>
    <x v="0"/>
    <d v="2020-09-25T00:00:00"/>
    <n v="59321.49"/>
    <x v="62"/>
    <s v="3 months 6 Days "/>
    <x v="2"/>
  </r>
  <r>
    <n v="100001448"/>
    <x v="947"/>
    <x v="0"/>
    <x v="6"/>
    <x v="0"/>
    <x v="2"/>
    <d v="2020-07-30T00:00:00"/>
    <n v="59292.800000000003"/>
    <x v="267"/>
    <s v="5 months 1 Days "/>
    <x v="0"/>
  </r>
  <r>
    <n v="300002060"/>
    <x v="948"/>
    <x v="1"/>
    <x v="5"/>
    <x v="3"/>
    <x v="0"/>
    <d v="2020-09-14T00:00:00"/>
    <n v="59292.42"/>
    <x v="134"/>
    <s v="3 months 17 Days "/>
    <x v="2"/>
  </r>
  <r>
    <n v="100003136"/>
    <x v="949"/>
    <x v="1"/>
    <x v="19"/>
    <x v="0"/>
    <x v="0"/>
    <d v="2020-11-12T00:00:00"/>
    <n v="59266.239999999998"/>
    <x v="136"/>
    <s v="1 months 19 Days "/>
    <x v="1"/>
  </r>
  <r>
    <n v="100002958"/>
    <x v="950"/>
    <x v="0"/>
    <x v="0"/>
    <x v="0"/>
    <x v="0"/>
    <d v="2020-11-01T00:00:00"/>
    <n v="59263.01"/>
    <x v="203"/>
    <s v="1 months 30 Days "/>
    <x v="1"/>
  </r>
  <r>
    <n v="100002418"/>
    <x v="951"/>
    <x v="1"/>
    <x v="30"/>
    <x v="0"/>
    <x v="1"/>
    <d v="2020-10-02T00:00:00"/>
    <n v="59261.81"/>
    <x v="214"/>
    <s v="2 months 29 Days "/>
    <x v="7"/>
  </r>
  <r>
    <n v="100003310"/>
    <x v="952"/>
    <x v="0"/>
    <x v="7"/>
    <x v="0"/>
    <x v="0"/>
    <d v="2020-11-23T00:00:00"/>
    <n v="59252.91"/>
    <x v="259"/>
    <s v="1 months 8 Days "/>
    <x v="1"/>
  </r>
  <r>
    <n v="200002664"/>
    <x v="953"/>
    <x v="0"/>
    <x v="28"/>
    <x v="1"/>
    <x v="1"/>
    <d v="2020-10-17T00:00:00"/>
    <n v="59189.09"/>
    <x v="121"/>
    <s v="2 months 14 Days "/>
    <x v="7"/>
  </r>
  <r>
    <n v="200002029"/>
    <x v="954"/>
    <x v="1"/>
    <x v="32"/>
    <x v="1"/>
    <x v="2"/>
    <d v="2020-09-12T00:00:00"/>
    <n v="59183.23"/>
    <x v="17"/>
    <s v="3 months 19 Days "/>
    <x v="2"/>
  </r>
  <r>
    <n v="100002139"/>
    <x v="955"/>
    <x v="1"/>
    <x v="30"/>
    <x v="0"/>
    <x v="0"/>
    <d v="2020-09-19T00:00:00"/>
    <n v="59179.29"/>
    <x v="63"/>
    <s v="3 months 12 Days "/>
    <x v="2"/>
  </r>
  <r>
    <n v="100001240"/>
    <x v="956"/>
    <x v="1"/>
    <x v="5"/>
    <x v="0"/>
    <x v="0"/>
    <d v="2020-07-16T00:00:00"/>
    <n v="59162.23"/>
    <x v="161"/>
    <s v="5 months 15 Days "/>
    <x v="0"/>
  </r>
  <r>
    <n v="100003374"/>
    <x v="957"/>
    <x v="1"/>
    <x v="28"/>
    <x v="0"/>
    <x v="2"/>
    <d v="2020-11-27T00:00:00"/>
    <n v="59160.59"/>
    <x v="139"/>
    <s v="1 months 4 Days "/>
    <x v="1"/>
  </r>
  <r>
    <n v="100002195"/>
    <x v="958"/>
    <x v="0"/>
    <x v="16"/>
    <x v="0"/>
    <x v="0"/>
    <d v="2020-09-23T00:00:00"/>
    <n v="59155.94"/>
    <x v="219"/>
    <s v="3 months 8 Days "/>
    <x v="2"/>
  </r>
  <r>
    <n v="100002062"/>
    <x v="959"/>
    <x v="1"/>
    <x v="9"/>
    <x v="0"/>
    <x v="0"/>
    <d v="2020-09-15T00:00:00"/>
    <n v="59127.76"/>
    <x v="53"/>
    <s v="3 months 16 Days "/>
    <x v="2"/>
  </r>
  <r>
    <n v="400001503"/>
    <x v="960"/>
    <x v="0"/>
    <x v="24"/>
    <x v="2"/>
    <x v="2"/>
    <d v="2020-08-03T00:00:00"/>
    <n v="59125.17"/>
    <x v="15"/>
    <s v="4 months 28 Days "/>
    <x v="5"/>
  </r>
  <r>
    <n v="100002133"/>
    <x v="961"/>
    <x v="0"/>
    <x v="10"/>
    <x v="0"/>
    <x v="0"/>
    <d v="2020-09-19T00:00:00"/>
    <n v="59120.59"/>
    <x v="63"/>
    <s v="3 months 12 Days "/>
    <x v="2"/>
  </r>
  <r>
    <n v="100001770"/>
    <x v="962"/>
    <x v="1"/>
    <x v="16"/>
    <x v="0"/>
    <x v="1"/>
    <d v="2020-08-25T00:00:00"/>
    <n v="58955.8"/>
    <x v="113"/>
    <s v="4 months 6 Days "/>
    <x v="5"/>
  </r>
  <r>
    <n v="200000186"/>
    <x v="963"/>
    <x v="0"/>
    <x v="23"/>
    <x v="1"/>
    <x v="1"/>
    <d v="2020-04-07T00:00:00"/>
    <n v="58953.83"/>
    <x v="71"/>
    <s v="8 months 24 Days "/>
    <x v="9"/>
  </r>
  <r>
    <n v="100001852"/>
    <x v="964"/>
    <x v="1"/>
    <x v="0"/>
    <x v="0"/>
    <x v="0"/>
    <d v="2020-08-30T00:00:00"/>
    <n v="58911.42"/>
    <x v="142"/>
    <s v="4 months 1 Days "/>
    <x v="5"/>
  </r>
  <r>
    <n v="100000344"/>
    <x v="965"/>
    <x v="0"/>
    <x v="1"/>
    <x v="0"/>
    <x v="0"/>
    <d v="2020-04-30T00:00:00"/>
    <n v="58807.73"/>
    <x v="268"/>
    <s v="8 months 1 Days "/>
    <x v="9"/>
  </r>
  <r>
    <n v="100002387"/>
    <x v="966"/>
    <x v="1"/>
    <x v="15"/>
    <x v="0"/>
    <x v="0"/>
    <d v="2020-09-30T00:00:00"/>
    <n v="58720.19"/>
    <x v="47"/>
    <s v="3 months 1 Days "/>
    <x v="2"/>
  </r>
  <r>
    <n v="100000190"/>
    <x v="967"/>
    <x v="0"/>
    <x v="4"/>
    <x v="0"/>
    <x v="1"/>
    <d v="2020-04-08T00:00:00"/>
    <n v="58714.66"/>
    <x v="269"/>
    <s v="8 months 23 Days "/>
    <x v="9"/>
  </r>
  <r>
    <n v="200002330"/>
    <x v="968"/>
    <x v="1"/>
    <x v="12"/>
    <x v="1"/>
    <x v="1"/>
    <d v="2020-09-27T00:00:00"/>
    <n v="58713.96"/>
    <x v="10"/>
    <s v="3 months 4 Days "/>
    <x v="2"/>
  </r>
  <r>
    <n v="300002793"/>
    <x v="969"/>
    <x v="0"/>
    <x v="16"/>
    <x v="3"/>
    <x v="0"/>
    <d v="2020-10-25T00:00:00"/>
    <n v="58699.25"/>
    <x v="188"/>
    <s v="2 months 6 Days "/>
    <x v="7"/>
  </r>
  <r>
    <n v="400002522"/>
    <x v="970"/>
    <x v="0"/>
    <x v="37"/>
    <x v="2"/>
    <x v="2"/>
    <d v="2020-10-08T00:00:00"/>
    <n v="58691.17"/>
    <x v="118"/>
    <s v="2 months 23 Days "/>
    <x v="7"/>
  </r>
  <r>
    <n v="100001243"/>
    <x v="971"/>
    <x v="0"/>
    <x v="18"/>
    <x v="0"/>
    <x v="0"/>
    <d v="2020-07-16T00:00:00"/>
    <n v="58683.040000000001"/>
    <x v="161"/>
    <s v="5 months 15 Days "/>
    <x v="0"/>
  </r>
  <r>
    <n v="200003548"/>
    <x v="972"/>
    <x v="0"/>
    <x v="23"/>
    <x v="1"/>
    <x v="1"/>
    <d v="2020-12-04T00:00:00"/>
    <n v="58682.58"/>
    <x v="217"/>
    <s v=" 27 Days "/>
    <x v="3"/>
  </r>
  <r>
    <n v="100001308"/>
    <x v="973"/>
    <x v="0"/>
    <x v="23"/>
    <x v="0"/>
    <x v="0"/>
    <d v="2020-07-22T00:00:00"/>
    <n v="58655.75"/>
    <x v="0"/>
    <s v="5 months 9 Days "/>
    <x v="0"/>
  </r>
  <r>
    <n v="100001399"/>
    <x v="974"/>
    <x v="1"/>
    <x v="5"/>
    <x v="0"/>
    <x v="0"/>
    <d v="2020-07-27T00:00:00"/>
    <n v="58648.57"/>
    <x v="69"/>
    <s v="5 months 4 Days "/>
    <x v="0"/>
  </r>
  <r>
    <n v="400000770"/>
    <x v="975"/>
    <x v="0"/>
    <x v="41"/>
    <x v="2"/>
    <x v="0"/>
    <d v="2020-05-31T00:00:00"/>
    <n v="58585.68"/>
    <x v="23"/>
    <s v="7 months  "/>
    <x v="6"/>
  </r>
  <r>
    <n v="200000663"/>
    <x v="976"/>
    <x v="1"/>
    <x v="31"/>
    <x v="1"/>
    <x v="1"/>
    <d v="2020-05-24T00:00:00"/>
    <n v="58470.37"/>
    <x v="196"/>
    <s v="7 months 7 Days "/>
    <x v="6"/>
  </r>
  <r>
    <n v="200002833"/>
    <x v="977"/>
    <x v="1"/>
    <x v="27"/>
    <x v="1"/>
    <x v="1"/>
    <d v="2020-10-26T00:00:00"/>
    <n v="58442.239999999998"/>
    <x v="13"/>
    <s v="2 months 5 Days "/>
    <x v="7"/>
  </r>
  <r>
    <n v="400000472"/>
    <x v="978"/>
    <x v="0"/>
    <x v="17"/>
    <x v="2"/>
    <x v="1"/>
    <d v="2020-05-12T00:00:00"/>
    <n v="58442.19"/>
    <x v="34"/>
    <s v="7 months 19 Days "/>
    <x v="6"/>
  </r>
  <r>
    <n v="300002269"/>
    <x v="979"/>
    <x v="1"/>
    <x v="16"/>
    <x v="3"/>
    <x v="0"/>
    <d v="2020-09-24T00:00:00"/>
    <n v="58399.199999999997"/>
    <x v="57"/>
    <s v="3 months 7 Days "/>
    <x v="2"/>
  </r>
  <r>
    <n v="100000056"/>
    <x v="980"/>
    <x v="1"/>
    <x v="37"/>
    <x v="0"/>
    <x v="0"/>
    <d v="2020-02-12T00:00:00"/>
    <n v="58391.45"/>
    <x v="244"/>
    <s v="10 months 19 Days "/>
    <x v="11"/>
  </r>
  <r>
    <n v="200002830"/>
    <x v="981"/>
    <x v="0"/>
    <x v="8"/>
    <x v="1"/>
    <x v="1"/>
    <d v="2020-10-26T00:00:00"/>
    <n v="58376.83"/>
    <x v="13"/>
    <s v="2 months 5 Days "/>
    <x v="7"/>
  </r>
  <r>
    <n v="200000076"/>
    <x v="982"/>
    <x v="1"/>
    <x v="3"/>
    <x v="1"/>
    <x v="2"/>
    <d v="2020-02-24T00:00:00"/>
    <n v="58237.65"/>
    <x v="270"/>
    <s v="10 months 7 Days "/>
    <x v="11"/>
  </r>
  <r>
    <n v="200000810"/>
    <x v="983"/>
    <x v="0"/>
    <x v="14"/>
    <x v="1"/>
    <x v="1"/>
    <d v="2020-06-05T00:00:00"/>
    <n v="58229.1"/>
    <x v="163"/>
    <s v="6 months 26 Days "/>
    <x v="4"/>
  </r>
  <r>
    <n v="100000502"/>
    <x v="984"/>
    <x v="0"/>
    <x v="46"/>
    <x v="0"/>
    <x v="0"/>
    <d v="2020-05-15T00:00:00"/>
    <n v="58142.21"/>
    <x v="154"/>
    <s v="7 months 16 Days "/>
    <x v="6"/>
  </r>
  <r>
    <n v="200001992"/>
    <x v="985"/>
    <x v="1"/>
    <x v="32"/>
    <x v="1"/>
    <x v="1"/>
    <d v="2020-09-10T00:00:00"/>
    <n v="58058.81"/>
    <x v="84"/>
    <s v="3 months 21 Days "/>
    <x v="2"/>
  </r>
  <r>
    <n v="100000057"/>
    <x v="986"/>
    <x v="0"/>
    <x v="24"/>
    <x v="0"/>
    <x v="2"/>
    <d v="2020-02-12T00:00:00"/>
    <n v="58033.89"/>
    <x v="244"/>
    <s v="10 months 19 Days "/>
    <x v="11"/>
  </r>
  <r>
    <n v="400000829"/>
    <x v="987"/>
    <x v="0"/>
    <x v="15"/>
    <x v="2"/>
    <x v="1"/>
    <d v="2020-06-07T00:00:00"/>
    <n v="57983.8"/>
    <x v="238"/>
    <s v="6 months 24 Days "/>
    <x v="4"/>
  </r>
  <r>
    <n v="200000684"/>
    <x v="988"/>
    <x v="1"/>
    <x v="17"/>
    <x v="1"/>
    <x v="2"/>
    <d v="2020-05-26T00:00:00"/>
    <n v="57918.09"/>
    <x v="52"/>
    <s v="7 months 5 Days "/>
    <x v="6"/>
  </r>
  <r>
    <n v="100001801"/>
    <x v="989"/>
    <x v="1"/>
    <x v="5"/>
    <x v="0"/>
    <x v="0"/>
    <d v="2020-08-27T00:00:00"/>
    <n v="57914.55"/>
    <x v="87"/>
    <s v="4 months 4 Days "/>
    <x v="5"/>
  </r>
  <r>
    <n v="100001091"/>
    <x v="990"/>
    <x v="0"/>
    <x v="27"/>
    <x v="0"/>
    <x v="0"/>
    <d v="2020-07-06T00:00:00"/>
    <n v="57797.68"/>
    <x v="175"/>
    <s v="5 months 25 Days "/>
    <x v="0"/>
  </r>
  <r>
    <n v="200002376"/>
    <x v="991"/>
    <x v="1"/>
    <x v="33"/>
    <x v="1"/>
    <x v="2"/>
    <d v="2020-09-29T00:00:00"/>
    <n v="57784.39"/>
    <x v="27"/>
    <s v="3 months 2 Days "/>
    <x v="2"/>
  </r>
  <r>
    <n v="100000232"/>
    <x v="992"/>
    <x v="1"/>
    <x v="18"/>
    <x v="0"/>
    <x v="2"/>
    <d v="2020-04-15T00:00:00"/>
    <n v="57762.79"/>
    <x v="106"/>
    <s v="8 months 16 Days "/>
    <x v="9"/>
  </r>
  <r>
    <n v="100002001"/>
    <x v="993"/>
    <x v="0"/>
    <x v="33"/>
    <x v="0"/>
    <x v="0"/>
    <d v="2020-09-11T00:00:00"/>
    <n v="57739.46"/>
    <x v="2"/>
    <s v="3 months 20 Days "/>
    <x v="2"/>
  </r>
  <r>
    <n v="300000526"/>
    <x v="994"/>
    <x v="0"/>
    <x v="37"/>
    <x v="3"/>
    <x v="1"/>
    <d v="2020-05-16T00:00:00"/>
    <n v="57702.39"/>
    <x v="8"/>
    <s v="7 months 15 Days "/>
    <x v="6"/>
  </r>
  <r>
    <n v="300002726"/>
    <x v="995"/>
    <x v="0"/>
    <x v="18"/>
    <x v="3"/>
    <x v="0"/>
    <d v="2020-10-21T00:00:00"/>
    <n v="57699.86"/>
    <x v="38"/>
    <s v="2 months 10 Days "/>
    <x v="7"/>
  </r>
  <r>
    <n v="200003318"/>
    <x v="996"/>
    <x v="1"/>
    <x v="2"/>
    <x v="1"/>
    <x v="1"/>
    <d v="2020-11-23T00:00:00"/>
    <n v="57632.39"/>
    <x v="259"/>
    <s v="1 months 8 Days "/>
    <x v="1"/>
  </r>
  <r>
    <n v="100001861"/>
    <x v="997"/>
    <x v="1"/>
    <x v="16"/>
    <x v="0"/>
    <x v="1"/>
    <d v="2020-08-31T00:00:00"/>
    <n v="57623.58"/>
    <x v="129"/>
    <s v="4 months  "/>
    <x v="5"/>
  </r>
  <r>
    <n v="300000634"/>
    <x v="998"/>
    <x v="0"/>
    <x v="2"/>
    <x v="3"/>
    <x v="0"/>
    <d v="2020-05-22T00:00:00"/>
    <n v="57622.79"/>
    <x v="7"/>
    <s v="7 months 9 Days "/>
    <x v="6"/>
  </r>
  <r>
    <n v="100000277"/>
    <x v="999"/>
    <x v="0"/>
    <x v="25"/>
    <x v="0"/>
    <x v="0"/>
    <d v="2020-04-19T00:00:00"/>
    <n v="57574.38"/>
    <x v="116"/>
    <s v="8 months 12 Days "/>
    <x v="9"/>
  </r>
  <r>
    <n v="200000459"/>
    <x v="1000"/>
    <x v="1"/>
    <x v="33"/>
    <x v="1"/>
    <x v="1"/>
    <d v="2020-05-12T00:00:00"/>
    <n v="57551.21"/>
    <x v="34"/>
    <s v="7 months 19 Days "/>
    <x v="6"/>
  </r>
  <r>
    <n v="100000542"/>
    <x v="1001"/>
    <x v="0"/>
    <x v="0"/>
    <x v="0"/>
    <x v="0"/>
    <d v="2020-05-18T00:00:00"/>
    <n v="57538.47"/>
    <x v="178"/>
    <s v="7 months 13 Days "/>
    <x v="6"/>
  </r>
  <r>
    <n v="200001648"/>
    <x v="1002"/>
    <x v="1"/>
    <x v="18"/>
    <x v="1"/>
    <x v="1"/>
    <d v="2020-08-17T00:00:00"/>
    <n v="57520.31"/>
    <x v="233"/>
    <s v="4 months 14 Days "/>
    <x v="5"/>
  </r>
  <r>
    <n v="100001169"/>
    <x v="1003"/>
    <x v="1"/>
    <x v="5"/>
    <x v="0"/>
    <x v="2"/>
    <d v="2020-07-12T00:00:00"/>
    <n v="57497.29"/>
    <x v="150"/>
    <s v="5 months 19 Days "/>
    <x v="0"/>
  </r>
  <r>
    <n v="300002779"/>
    <x v="1004"/>
    <x v="1"/>
    <x v="8"/>
    <x v="3"/>
    <x v="2"/>
    <d v="2020-10-24T00:00:00"/>
    <n v="57496.71"/>
    <x v="192"/>
    <s v="2 months 7 Days "/>
    <x v="7"/>
  </r>
  <r>
    <n v="200000865"/>
    <x v="1005"/>
    <x v="0"/>
    <x v="33"/>
    <x v="1"/>
    <x v="1"/>
    <d v="2020-06-13T00:00:00"/>
    <n v="57420.82"/>
    <x v="200"/>
    <s v="6 months 18 Days "/>
    <x v="4"/>
  </r>
  <r>
    <n v="400000837"/>
    <x v="1006"/>
    <x v="1"/>
    <x v="15"/>
    <x v="2"/>
    <x v="0"/>
    <d v="2020-06-09T00:00:00"/>
    <n v="57397.59"/>
    <x v="271"/>
    <s v="6 months 22 Days "/>
    <x v="4"/>
  </r>
  <r>
    <n v="100000917"/>
    <x v="1007"/>
    <x v="0"/>
    <x v="5"/>
    <x v="0"/>
    <x v="1"/>
    <d v="2020-06-19T00:00:00"/>
    <n v="57387.06"/>
    <x v="230"/>
    <s v="6 months 12 Days "/>
    <x v="4"/>
  </r>
  <r>
    <n v="100000154"/>
    <x v="1008"/>
    <x v="1"/>
    <x v="20"/>
    <x v="0"/>
    <x v="0"/>
    <d v="2020-04-05T00:00:00"/>
    <n v="57365.32"/>
    <x v="251"/>
    <s v="8 months 26 Days "/>
    <x v="9"/>
  </r>
  <r>
    <n v="100001854"/>
    <x v="1009"/>
    <x v="0"/>
    <x v="10"/>
    <x v="0"/>
    <x v="0"/>
    <d v="2020-08-30T00:00:00"/>
    <n v="57333.77"/>
    <x v="142"/>
    <s v="4 months 1 Days "/>
    <x v="5"/>
  </r>
  <r>
    <n v="100001432"/>
    <x v="1010"/>
    <x v="0"/>
    <x v="6"/>
    <x v="0"/>
    <x v="0"/>
    <d v="2020-07-29T00:00:00"/>
    <n v="57283.14"/>
    <x v="204"/>
    <s v="5 months 2 Days "/>
    <x v="0"/>
  </r>
  <r>
    <n v="100001617"/>
    <x v="1011"/>
    <x v="0"/>
    <x v="9"/>
    <x v="0"/>
    <x v="0"/>
    <d v="2020-08-14T00:00:00"/>
    <n v="57272.58"/>
    <x v="236"/>
    <s v="4 months 17 Days "/>
    <x v="5"/>
  </r>
  <r>
    <n v="100003194"/>
    <x v="1012"/>
    <x v="1"/>
    <x v="15"/>
    <x v="0"/>
    <x v="0"/>
    <d v="2020-11-15T00:00:00"/>
    <n v="57228.34"/>
    <x v="29"/>
    <s v="1 months 16 Days "/>
    <x v="1"/>
  </r>
  <r>
    <n v="300001203"/>
    <x v="1013"/>
    <x v="1"/>
    <x v="33"/>
    <x v="3"/>
    <x v="0"/>
    <d v="2020-07-13T00:00:00"/>
    <n v="57193.29"/>
    <x v="152"/>
    <s v="5 months 18 Days "/>
    <x v="0"/>
  </r>
  <r>
    <n v="400001701"/>
    <x v="1014"/>
    <x v="0"/>
    <x v="18"/>
    <x v="2"/>
    <x v="0"/>
    <d v="2020-08-21T00:00:00"/>
    <n v="57177.94"/>
    <x v="119"/>
    <s v="4 months 10 Days "/>
    <x v="5"/>
  </r>
  <r>
    <n v="100000242"/>
    <x v="1015"/>
    <x v="0"/>
    <x v="5"/>
    <x v="0"/>
    <x v="2"/>
    <d v="2020-04-17T00:00:00"/>
    <n v="57148.41"/>
    <x v="67"/>
    <s v="8 months 14 Days "/>
    <x v="9"/>
  </r>
  <r>
    <n v="100000139"/>
    <x v="1016"/>
    <x v="0"/>
    <x v="37"/>
    <x v="0"/>
    <x v="0"/>
    <d v="2020-04-02T00:00:00"/>
    <n v="57140.07"/>
    <x v="272"/>
    <s v="8 months 29 Days "/>
    <x v="9"/>
  </r>
  <r>
    <n v="100000251"/>
    <x v="1017"/>
    <x v="0"/>
    <x v="24"/>
    <x v="0"/>
    <x v="0"/>
    <d v="2020-04-17T00:00:00"/>
    <n v="57127.03"/>
    <x v="67"/>
    <s v="8 months 14 Days "/>
    <x v="9"/>
  </r>
  <r>
    <n v="100003209"/>
    <x v="1018"/>
    <x v="1"/>
    <x v="26"/>
    <x v="0"/>
    <x v="1"/>
    <d v="2020-11-16T00:00:00"/>
    <n v="57099.28"/>
    <x v="211"/>
    <s v="1 months 15 Days "/>
    <x v="1"/>
  </r>
  <r>
    <n v="200002899"/>
    <x v="1019"/>
    <x v="0"/>
    <x v="5"/>
    <x v="1"/>
    <x v="1"/>
    <d v="2020-10-29T00:00:00"/>
    <n v="57068.72"/>
    <x v="60"/>
    <s v="2 months 2 Days "/>
    <x v="7"/>
  </r>
  <r>
    <n v="100000153"/>
    <x v="1020"/>
    <x v="0"/>
    <x v="9"/>
    <x v="0"/>
    <x v="0"/>
    <d v="2020-04-05T00:00:00"/>
    <n v="57019.91"/>
    <x v="251"/>
    <s v="8 months 26 Days "/>
    <x v="9"/>
  </r>
  <r>
    <n v="200001128"/>
    <x v="1021"/>
    <x v="1"/>
    <x v="20"/>
    <x v="1"/>
    <x v="2"/>
    <d v="2020-07-08T00:00:00"/>
    <n v="57005.15"/>
    <x v="78"/>
    <s v="5 months 23 Days "/>
    <x v="0"/>
  </r>
  <r>
    <n v="300000596"/>
    <x v="1022"/>
    <x v="0"/>
    <x v="9"/>
    <x v="3"/>
    <x v="0"/>
    <d v="2020-05-19T00:00:00"/>
    <n v="56989.79"/>
    <x v="41"/>
    <s v="7 months 12 Days "/>
    <x v="6"/>
  </r>
  <r>
    <n v="300000702"/>
    <x v="1023"/>
    <x v="0"/>
    <x v="0"/>
    <x v="3"/>
    <x v="0"/>
    <d v="2020-05-27T00:00:00"/>
    <n v="56873.89"/>
    <x v="216"/>
    <s v="7 months 4 Days "/>
    <x v="6"/>
  </r>
  <r>
    <n v="200002011"/>
    <x v="1024"/>
    <x v="0"/>
    <x v="29"/>
    <x v="1"/>
    <x v="1"/>
    <d v="2020-09-11T00:00:00"/>
    <n v="56872.97"/>
    <x v="2"/>
    <s v="3 months 20 Days "/>
    <x v="2"/>
  </r>
  <r>
    <n v="400000740"/>
    <x v="1025"/>
    <x v="1"/>
    <x v="15"/>
    <x v="2"/>
    <x v="2"/>
    <d v="2020-05-29T00:00:00"/>
    <n v="56838.19"/>
    <x v="195"/>
    <s v="7 months 2 Days "/>
    <x v="6"/>
  </r>
  <r>
    <n v="200000803"/>
    <x v="1026"/>
    <x v="1"/>
    <x v="22"/>
    <x v="1"/>
    <x v="2"/>
    <d v="2020-06-04T00:00:00"/>
    <n v="56825.53"/>
    <x v="263"/>
    <s v="6 months 27 Days "/>
    <x v="4"/>
  </r>
  <r>
    <n v="200001934"/>
    <x v="339"/>
    <x v="1"/>
    <x v="35"/>
    <x v="1"/>
    <x v="2"/>
    <d v="2020-09-06T00:00:00"/>
    <n v="56809.26"/>
    <x v="226"/>
    <s v="3 months 25 Days "/>
    <x v="2"/>
  </r>
  <r>
    <n v="100002473"/>
    <x v="1027"/>
    <x v="1"/>
    <x v="0"/>
    <x v="0"/>
    <x v="2"/>
    <d v="2020-10-06T00:00:00"/>
    <n v="56801.98"/>
    <x v="72"/>
    <s v="2 months 25 Days "/>
    <x v="7"/>
  </r>
  <r>
    <n v="100002288"/>
    <x v="1028"/>
    <x v="1"/>
    <x v="23"/>
    <x v="0"/>
    <x v="2"/>
    <d v="2020-09-25T00:00:00"/>
    <n v="56729.36"/>
    <x v="62"/>
    <s v="3 months 6 Days "/>
    <x v="2"/>
  </r>
  <r>
    <n v="200000843"/>
    <x v="1029"/>
    <x v="1"/>
    <x v="22"/>
    <x v="1"/>
    <x v="2"/>
    <d v="2020-06-10T00:00:00"/>
    <n v="56695.35"/>
    <x v="36"/>
    <s v="6 months 21 Days "/>
    <x v="4"/>
  </r>
  <r>
    <n v="300000951"/>
    <x v="1030"/>
    <x v="1"/>
    <x v="9"/>
    <x v="3"/>
    <x v="2"/>
    <d v="2020-06-20T00:00:00"/>
    <n v="56653.07"/>
    <x v="110"/>
    <s v="6 months 11 Days "/>
    <x v="4"/>
  </r>
  <r>
    <n v="100000135"/>
    <x v="1031"/>
    <x v="1"/>
    <x v="28"/>
    <x v="0"/>
    <x v="0"/>
    <d v="2020-04-02T00:00:00"/>
    <n v="56652.56"/>
    <x v="272"/>
    <s v="8 months 29 Days "/>
    <x v="9"/>
  </r>
  <r>
    <n v="300000994"/>
    <x v="1032"/>
    <x v="1"/>
    <x v="1"/>
    <x v="3"/>
    <x v="2"/>
    <d v="2020-06-25T00:00:00"/>
    <n v="56611.75"/>
    <x v="206"/>
    <s v="6 months 6 Days "/>
    <x v="4"/>
  </r>
  <r>
    <n v="100003519"/>
    <x v="1033"/>
    <x v="0"/>
    <x v="4"/>
    <x v="0"/>
    <x v="0"/>
    <d v="2020-12-03T00:00:00"/>
    <n v="56604.06"/>
    <x v="26"/>
    <s v=" 28 Days "/>
    <x v="3"/>
  </r>
  <r>
    <n v="300000525"/>
    <x v="1034"/>
    <x v="1"/>
    <x v="17"/>
    <x v="3"/>
    <x v="2"/>
    <d v="2020-05-16T00:00:00"/>
    <n v="56584.82"/>
    <x v="8"/>
    <s v="7 months 15 Days "/>
    <x v="6"/>
  </r>
  <r>
    <n v="200000391"/>
    <x v="1035"/>
    <x v="1"/>
    <x v="35"/>
    <x v="1"/>
    <x v="2"/>
    <d v="2020-05-06T00:00:00"/>
    <n v="56557.11"/>
    <x v="93"/>
    <s v="7 months 25 Days "/>
    <x v="6"/>
  </r>
  <r>
    <n v="300001741"/>
    <x v="1036"/>
    <x v="0"/>
    <x v="24"/>
    <x v="3"/>
    <x v="0"/>
    <d v="2020-08-23T00:00:00"/>
    <n v="56539.65"/>
    <x v="68"/>
    <s v="4 months 8 Days "/>
    <x v="5"/>
  </r>
  <r>
    <n v="100003748"/>
    <x v="1037"/>
    <x v="1"/>
    <x v="30"/>
    <x v="0"/>
    <x v="1"/>
    <d v="2020-12-16T00:00:00"/>
    <n v="56516.639999999999"/>
    <x v="64"/>
    <s v=" 15 Days "/>
    <x v="3"/>
  </r>
  <r>
    <n v="100001194"/>
    <x v="1038"/>
    <x v="1"/>
    <x v="46"/>
    <x v="0"/>
    <x v="0"/>
    <d v="2020-07-13T00:00:00"/>
    <n v="56473.51"/>
    <x v="152"/>
    <s v="5 months 18 Days "/>
    <x v="0"/>
  </r>
  <r>
    <n v="300002616"/>
    <x v="1039"/>
    <x v="1"/>
    <x v="9"/>
    <x v="3"/>
    <x v="2"/>
    <d v="2020-10-14T00:00:00"/>
    <n v="56449.04"/>
    <x v="31"/>
    <s v="2 months 17 Days "/>
    <x v="7"/>
  </r>
  <r>
    <n v="100001491"/>
    <x v="1040"/>
    <x v="0"/>
    <x v="9"/>
    <x v="0"/>
    <x v="1"/>
    <d v="2020-08-03T00:00:00"/>
    <n v="56430.27"/>
    <x v="15"/>
    <s v="4 months 28 Days "/>
    <x v="5"/>
  </r>
  <r>
    <n v="100002673"/>
    <x v="1041"/>
    <x v="1"/>
    <x v="2"/>
    <x v="0"/>
    <x v="0"/>
    <d v="2020-10-18T00:00:00"/>
    <n v="56402.62"/>
    <x v="202"/>
    <s v="2 months 13 Days "/>
    <x v="7"/>
  </r>
  <r>
    <n v="100002939"/>
    <x v="1042"/>
    <x v="1"/>
    <x v="1"/>
    <x v="0"/>
    <x v="0"/>
    <d v="2020-10-31T00:00:00"/>
    <n v="56363.31"/>
    <x v="123"/>
    <s v="2 months  "/>
    <x v="7"/>
  </r>
  <r>
    <n v="100002995"/>
    <x v="1043"/>
    <x v="0"/>
    <x v="15"/>
    <x v="0"/>
    <x v="2"/>
    <d v="2020-11-03T00:00:00"/>
    <n v="56296.6"/>
    <x v="66"/>
    <s v="1 months 28 Days "/>
    <x v="1"/>
  </r>
  <r>
    <n v="200001046"/>
    <x v="1044"/>
    <x v="1"/>
    <x v="21"/>
    <x v="1"/>
    <x v="2"/>
    <d v="2020-06-30T00:00:00"/>
    <n v="56257.26"/>
    <x v="264"/>
    <s v="6 months 1 Days "/>
    <x v="4"/>
  </r>
  <r>
    <n v="300001767"/>
    <x v="1045"/>
    <x v="1"/>
    <x v="18"/>
    <x v="3"/>
    <x v="2"/>
    <d v="2020-08-24T00:00:00"/>
    <n v="56244.09"/>
    <x v="133"/>
    <s v="4 months 7 Days "/>
    <x v="5"/>
  </r>
  <r>
    <n v="100003812"/>
    <x v="1046"/>
    <x v="1"/>
    <x v="19"/>
    <x v="0"/>
    <x v="0"/>
    <d v="2020-12-19T00:00:00"/>
    <n v="56233.65"/>
    <x v="172"/>
    <s v=" 12 Days "/>
    <x v="3"/>
  </r>
  <r>
    <n v="200000791"/>
    <x v="1047"/>
    <x v="0"/>
    <x v="27"/>
    <x v="1"/>
    <x v="0"/>
    <d v="2020-06-03T00:00:00"/>
    <n v="56216.25"/>
    <x v="32"/>
    <s v="6 months 28 Days "/>
    <x v="4"/>
  </r>
  <r>
    <n v="200003824"/>
    <x v="1048"/>
    <x v="0"/>
    <x v="28"/>
    <x v="1"/>
    <x v="1"/>
    <d v="2020-12-19T00:00:00"/>
    <n v="56135.18"/>
    <x v="172"/>
    <s v=" 12 Days "/>
    <x v="3"/>
  </r>
  <r>
    <n v="200002149"/>
    <x v="1049"/>
    <x v="0"/>
    <x v="29"/>
    <x v="1"/>
    <x v="1"/>
    <d v="2020-09-19T00:00:00"/>
    <n v="56122.61"/>
    <x v="63"/>
    <s v="3 months 12 Days "/>
    <x v="2"/>
  </r>
  <r>
    <n v="200001391"/>
    <x v="1050"/>
    <x v="1"/>
    <x v="3"/>
    <x v="1"/>
    <x v="2"/>
    <d v="2020-07-26T00:00:00"/>
    <n v="56071.51"/>
    <x v="166"/>
    <s v="5 months 5 Days "/>
    <x v="0"/>
  </r>
  <r>
    <n v="100002629"/>
    <x v="1051"/>
    <x v="1"/>
    <x v="26"/>
    <x v="0"/>
    <x v="0"/>
    <d v="2020-10-15T00:00:00"/>
    <n v="56070.28"/>
    <x v="18"/>
    <s v="2 months 16 Days "/>
    <x v="7"/>
  </r>
  <r>
    <n v="200004011"/>
    <x v="1052"/>
    <x v="1"/>
    <x v="31"/>
    <x v="1"/>
    <x v="2"/>
    <d v="2020-12-30T00:00:00"/>
    <n v="56069.72"/>
    <x v="187"/>
    <s v=" 1 Days "/>
    <x v="3"/>
  </r>
  <r>
    <n v="300002615"/>
    <x v="1053"/>
    <x v="1"/>
    <x v="0"/>
    <x v="3"/>
    <x v="2"/>
    <d v="2020-10-14T00:00:00"/>
    <n v="56035.34"/>
    <x v="31"/>
    <s v="2 months 17 Days "/>
    <x v="7"/>
  </r>
  <r>
    <n v="100001144"/>
    <x v="1054"/>
    <x v="1"/>
    <x v="33"/>
    <x v="0"/>
    <x v="0"/>
    <d v="2020-07-10T00:00:00"/>
    <n v="55988.59"/>
    <x v="159"/>
    <s v="5 months 21 Days "/>
    <x v="0"/>
  </r>
  <r>
    <n v="200001179"/>
    <x v="1055"/>
    <x v="1"/>
    <x v="33"/>
    <x v="1"/>
    <x v="1"/>
    <d v="2020-07-12T00:00:00"/>
    <n v="55959.34"/>
    <x v="150"/>
    <s v="5 months 19 Days "/>
    <x v="0"/>
  </r>
  <r>
    <n v="100001018"/>
    <x v="1056"/>
    <x v="0"/>
    <x v="19"/>
    <x v="0"/>
    <x v="0"/>
    <d v="2020-06-28T00:00:00"/>
    <n v="55945.74"/>
    <x v="174"/>
    <s v="6 months 3 Days "/>
    <x v="4"/>
  </r>
  <r>
    <n v="300001956"/>
    <x v="1057"/>
    <x v="0"/>
    <x v="26"/>
    <x v="3"/>
    <x v="0"/>
    <d v="2020-09-07T00:00:00"/>
    <n v="55926.46"/>
    <x v="169"/>
    <s v="3 months 24 Days "/>
    <x v="2"/>
  </r>
  <r>
    <n v="200001021"/>
    <x v="1058"/>
    <x v="0"/>
    <x v="11"/>
    <x v="1"/>
    <x v="2"/>
    <d v="2020-06-28T00:00:00"/>
    <n v="55886.74"/>
    <x v="174"/>
    <s v="6 months 3 Days "/>
    <x v="4"/>
  </r>
  <r>
    <n v="400002550"/>
    <x v="1059"/>
    <x v="0"/>
    <x v="17"/>
    <x v="2"/>
    <x v="1"/>
    <d v="2020-10-10T00:00:00"/>
    <n v="55821.07"/>
    <x v="59"/>
    <s v="2 months 21 Days "/>
    <x v="7"/>
  </r>
  <r>
    <n v="100003205"/>
    <x v="1060"/>
    <x v="1"/>
    <x v="37"/>
    <x v="0"/>
    <x v="0"/>
    <d v="2020-11-16T00:00:00"/>
    <n v="55771.08"/>
    <x v="211"/>
    <s v="1 months 15 Days "/>
    <x v="1"/>
  </r>
  <r>
    <n v="100003027"/>
    <x v="1061"/>
    <x v="0"/>
    <x v="19"/>
    <x v="0"/>
    <x v="0"/>
    <d v="2020-11-05T00:00:00"/>
    <n v="55749.19"/>
    <x v="176"/>
    <s v="1 months 26 Days "/>
    <x v="1"/>
  </r>
  <r>
    <n v="100001106"/>
    <x v="1062"/>
    <x v="0"/>
    <x v="15"/>
    <x v="0"/>
    <x v="2"/>
    <d v="2020-07-07T00:00:00"/>
    <n v="55720.37"/>
    <x v="98"/>
    <s v="5 months 24 Days "/>
    <x v="0"/>
  </r>
  <r>
    <n v="100003590"/>
    <x v="1063"/>
    <x v="0"/>
    <x v="5"/>
    <x v="0"/>
    <x v="2"/>
    <d v="2020-12-07T00:00:00"/>
    <n v="55704.09"/>
    <x v="77"/>
    <s v=" 24 Days "/>
    <x v="3"/>
  </r>
  <r>
    <n v="100003958"/>
    <x v="1064"/>
    <x v="1"/>
    <x v="28"/>
    <x v="0"/>
    <x v="0"/>
    <d v="2020-12-27T00:00:00"/>
    <n v="55687.53"/>
    <x v="50"/>
    <s v=" 4 Days "/>
    <x v="3"/>
  </r>
  <r>
    <n v="200000886"/>
    <x v="1065"/>
    <x v="1"/>
    <x v="40"/>
    <x v="1"/>
    <x v="2"/>
    <d v="2020-06-15T00:00:00"/>
    <n v="55672.22"/>
    <x v="273"/>
    <s v="6 months 16 Days "/>
    <x v="4"/>
  </r>
  <r>
    <n v="100000126"/>
    <x v="1066"/>
    <x v="1"/>
    <x v="28"/>
    <x v="0"/>
    <x v="0"/>
    <d v="2020-04-01T00:00:00"/>
    <n v="55661.5"/>
    <x v="89"/>
    <s v="8 months 30 Days "/>
    <x v="9"/>
  </r>
  <r>
    <n v="100003835"/>
    <x v="1067"/>
    <x v="0"/>
    <x v="6"/>
    <x v="0"/>
    <x v="0"/>
    <d v="2020-12-20T00:00:00"/>
    <n v="55631.78"/>
    <x v="3"/>
    <s v=" 11 Days "/>
    <x v="3"/>
  </r>
  <r>
    <n v="100002953"/>
    <x v="1068"/>
    <x v="0"/>
    <x v="31"/>
    <x v="0"/>
    <x v="0"/>
    <d v="2020-11-01T00:00:00"/>
    <n v="55559.45"/>
    <x v="203"/>
    <s v="1 months 30 Days "/>
    <x v="1"/>
  </r>
  <r>
    <n v="300001033"/>
    <x v="1069"/>
    <x v="0"/>
    <x v="20"/>
    <x v="3"/>
    <x v="0"/>
    <d v="2020-06-29T00:00:00"/>
    <n v="55535.23"/>
    <x v="28"/>
    <s v="6 months 2 Days "/>
    <x v="4"/>
  </r>
  <r>
    <n v="200001070"/>
    <x v="1070"/>
    <x v="1"/>
    <x v="39"/>
    <x v="1"/>
    <x v="2"/>
    <d v="2020-07-03T00:00:00"/>
    <n v="55526.53"/>
    <x v="191"/>
    <s v="5 months 28 Days "/>
    <x v="0"/>
  </r>
  <r>
    <n v="100002938"/>
    <x v="1071"/>
    <x v="0"/>
    <x v="37"/>
    <x v="0"/>
    <x v="1"/>
    <d v="2020-10-31T00:00:00"/>
    <n v="55489.08"/>
    <x v="123"/>
    <s v="2 months  "/>
    <x v="7"/>
  </r>
  <r>
    <n v="100000839"/>
    <x v="1072"/>
    <x v="1"/>
    <x v="3"/>
    <x v="0"/>
    <x v="0"/>
    <d v="2020-06-10T00:00:00"/>
    <n v="55484.77"/>
    <x v="36"/>
    <s v="6 months 21 Days "/>
    <x v="4"/>
  </r>
  <r>
    <n v="100002983"/>
    <x v="1073"/>
    <x v="0"/>
    <x v="26"/>
    <x v="0"/>
    <x v="2"/>
    <d v="2020-11-02T00:00:00"/>
    <n v="55477.57"/>
    <x v="274"/>
    <s v="1 months 29 Days "/>
    <x v="1"/>
  </r>
  <r>
    <n v="100003797"/>
    <x v="1074"/>
    <x v="1"/>
    <x v="8"/>
    <x v="0"/>
    <x v="0"/>
    <d v="2020-12-18T00:00:00"/>
    <n v="55454.96"/>
    <x v="265"/>
    <s v=" 13 Days "/>
    <x v="3"/>
  </r>
  <r>
    <n v="200003769"/>
    <x v="1075"/>
    <x v="1"/>
    <x v="35"/>
    <x v="1"/>
    <x v="1"/>
    <d v="2020-12-16T00:00:00"/>
    <n v="55421.45"/>
    <x v="64"/>
    <s v=" 15 Days "/>
    <x v="3"/>
  </r>
  <r>
    <n v="200001867"/>
    <x v="1076"/>
    <x v="1"/>
    <x v="14"/>
    <x v="1"/>
    <x v="0"/>
    <d v="2020-08-31T00:00:00"/>
    <n v="55410.06"/>
    <x v="129"/>
    <s v="4 months  "/>
    <x v="5"/>
  </r>
  <r>
    <n v="100001025"/>
    <x v="1077"/>
    <x v="0"/>
    <x v="37"/>
    <x v="0"/>
    <x v="0"/>
    <d v="2020-06-29T00:00:00"/>
    <n v="55409.56"/>
    <x v="28"/>
    <s v="6 months 2 Days "/>
    <x v="4"/>
  </r>
  <r>
    <n v="200002094"/>
    <x v="1078"/>
    <x v="1"/>
    <x v="2"/>
    <x v="1"/>
    <x v="1"/>
    <d v="2020-09-16T00:00:00"/>
    <n v="55396.83"/>
    <x v="33"/>
    <s v="3 months 15 Days "/>
    <x v="2"/>
  </r>
  <r>
    <n v="300001130"/>
    <x v="1079"/>
    <x v="1"/>
    <x v="9"/>
    <x v="3"/>
    <x v="0"/>
    <d v="2020-07-08T00:00:00"/>
    <n v="55382.31"/>
    <x v="78"/>
    <s v="5 months 23 Days "/>
    <x v="0"/>
  </r>
  <r>
    <n v="200001454"/>
    <x v="1080"/>
    <x v="0"/>
    <x v="36"/>
    <x v="1"/>
    <x v="1"/>
    <d v="2020-07-30T00:00:00"/>
    <n v="55368.66"/>
    <x v="267"/>
    <s v="5 months 1 Days "/>
    <x v="0"/>
  </r>
  <r>
    <n v="300001340"/>
    <x v="1081"/>
    <x v="0"/>
    <x v="28"/>
    <x v="3"/>
    <x v="1"/>
    <d v="2020-07-22T00:00:00"/>
    <n v="55359.26"/>
    <x v="0"/>
    <s v="5 months 9 Days "/>
    <x v="0"/>
  </r>
  <r>
    <n v="100003631"/>
    <x v="1082"/>
    <x v="0"/>
    <x v="33"/>
    <x v="0"/>
    <x v="0"/>
    <d v="2020-12-10T00:00:00"/>
    <n v="55352.18"/>
    <x v="95"/>
    <s v=" 21 Days "/>
    <x v="3"/>
  </r>
  <r>
    <n v="100001431"/>
    <x v="1083"/>
    <x v="1"/>
    <x v="19"/>
    <x v="0"/>
    <x v="0"/>
    <d v="2020-07-29T00:00:00"/>
    <n v="55348.18"/>
    <x v="204"/>
    <s v="5 months 2 Days "/>
    <x v="0"/>
  </r>
  <r>
    <n v="300002044"/>
    <x v="1084"/>
    <x v="0"/>
    <x v="5"/>
    <x v="3"/>
    <x v="1"/>
    <d v="2020-09-13T00:00:00"/>
    <n v="55297.13"/>
    <x v="151"/>
    <s v="3 months 18 Days "/>
    <x v="2"/>
  </r>
  <r>
    <n v="200003089"/>
    <x v="1085"/>
    <x v="1"/>
    <x v="34"/>
    <x v="1"/>
    <x v="2"/>
    <d v="2020-11-09T00:00:00"/>
    <n v="55295.38"/>
    <x v="160"/>
    <s v="1 months 22 Days "/>
    <x v="1"/>
  </r>
  <r>
    <n v="200002146"/>
    <x v="1086"/>
    <x v="1"/>
    <x v="27"/>
    <x v="1"/>
    <x v="2"/>
    <d v="2020-09-19T00:00:00"/>
    <n v="55276.13"/>
    <x v="63"/>
    <s v="3 months 12 Days "/>
    <x v="2"/>
  </r>
  <r>
    <n v="100002507"/>
    <x v="1087"/>
    <x v="0"/>
    <x v="28"/>
    <x v="0"/>
    <x v="0"/>
    <d v="2020-10-08T00:00:00"/>
    <n v="55193.59"/>
    <x v="118"/>
    <s v="2 months 23 Days "/>
    <x v="7"/>
  </r>
  <r>
    <n v="200003014"/>
    <x v="1088"/>
    <x v="1"/>
    <x v="32"/>
    <x v="1"/>
    <x v="1"/>
    <d v="2020-11-04T00:00:00"/>
    <n v="55173.94"/>
    <x v="201"/>
    <s v="1 months 27 Days "/>
    <x v="1"/>
  </r>
  <r>
    <n v="100003639"/>
    <x v="1089"/>
    <x v="1"/>
    <x v="0"/>
    <x v="0"/>
    <x v="1"/>
    <d v="2020-12-10T00:00:00"/>
    <n v="55173.03"/>
    <x v="95"/>
    <s v=" 21 Days "/>
    <x v="3"/>
  </r>
  <r>
    <n v="200000713"/>
    <x v="1090"/>
    <x v="1"/>
    <x v="40"/>
    <x v="1"/>
    <x v="2"/>
    <d v="2020-05-28T00:00:00"/>
    <n v="55163.34"/>
    <x v="153"/>
    <s v="7 months 3 Days "/>
    <x v="6"/>
  </r>
  <r>
    <n v="100003334"/>
    <x v="1091"/>
    <x v="1"/>
    <x v="8"/>
    <x v="0"/>
    <x v="0"/>
    <d v="2020-11-24T00:00:00"/>
    <n v="55146.36"/>
    <x v="43"/>
    <s v="1 months 7 Days "/>
    <x v="1"/>
  </r>
  <r>
    <n v="400002015"/>
    <x v="1092"/>
    <x v="0"/>
    <x v="42"/>
    <x v="2"/>
    <x v="1"/>
    <d v="2020-09-11T00:00:00"/>
    <n v="55111.01"/>
    <x v="2"/>
    <s v="3 months 20 Days "/>
    <x v="2"/>
  </r>
  <r>
    <n v="200002071"/>
    <x v="1093"/>
    <x v="0"/>
    <x v="23"/>
    <x v="1"/>
    <x v="1"/>
    <d v="2020-09-15T00:00:00"/>
    <n v="55056.65"/>
    <x v="53"/>
    <s v="3 months 16 Days "/>
    <x v="2"/>
  </r>
  <r>
    <n v="100000095"/>
    <x v="1094"/>
    <x v="0"/>
    <x v="10"/>
    <x v="0"/>
    <x v="0"/>
    <d v="2020-03-16T00:00:00"/>
    <n v="55046.35"/>
    <x v="58"/>
    <s v="9 months 15 Days "/>
    <x v="8"/>
  </r>
  <r>
    <n v="100003252"/>
    <x v="1095"/>
    <x v="1"/>
    <x v="18"/>
    <x v="0"/>
    <x v="0"/>
    <d v="2020-11-18T00:00:00"/>
    <n v="55038.36"/>
    <x v="275"/>
    <s v="1 months 13 Days "/>
    <x v="1"/>
  </r>
  <r>
    <n v="100000576"/>
    <x v="1096"/>
    <x v="0"/>
    <x v="16"/>
    <x v="0"/>
    <x v="0"/>
    <d v="2020-05-19T00:00:00"/>
    <n v="55006.43"/>
    <x v="41"/>
    <s v="7 months 12 Days "/>
    <x v="6"/>
  </r>
  <r>
    <n v="100002020"/>
    <x v="1097"/>
    <x v="0"/>
    <x v="4"/>
    <x v="0"/>
    <x v="0"/>
    <d v="2020-09-12T00:00:00"/>
    <n v="54930.04"/>
    <x v="17"/>
    <s v="3 months 19 Days "/>
    <x v="2"/>
  </r>
  <r>
    <n v="100003851"/>
    <x v="1098"/>
    <x v="0"/>
    <x v="16"/>
    <x v="0"/>
    <x v="0"/>
    <d v="2020-12-21T00:00:00"/>
    <n v="54926.14"/>
    <x v="125"/>
    <s v=" 10 Days "/>
    <x v="3"/>
  </r>
  <r>
    <n v="200002259"/>
    <x v="1099"/>
    <x v="1"/>
    <x v="28"/>
    <x v="1"/>
    <x v="2"/>
    <d v="2020-09-24T00:00:00"/>
    <n v="54856.02"/>
    <x v="57"/>
    <s v="3 months 7 Days "/>
    <x v="2"/>
  </r>
  <r>
    <n v="200003718"/>
    <x v="1100"/>
    <x v="1"/>
    <x v="30"/>
    <x v="1"/>
    <x v="1"/>
    <d v="2020-12-14T00:00:00"/>
    <n v="54828.36"/>
    <x v="42"/>
    <s v=" 17 Days "/>
    <x v="3"/>
  </r>
  <r>
    <n v="200002426"/>
    <x v="1101"/>
    <x v="1"/>
    <x v="14"/>
    <x v="1"/>
    <x v="2"/>
    <d v="2020-10-02T00:00:00"/>
    <n v="54817.88"/>
    <x v="214"/>
    <s v="2 months 29 Days "/>
    <x v="7"/>
  </r>
  <r>
    <n v="200000963"/>
    <x v="1102"/>
    <x v="1"/>
    <x v="34"/>
    <x v="1"/>
    <x v="1"/>
    <d v="2020-06-21T00:00:00"/>
    <n v="54809.65"/>
    <x v="207"/>
    <s v="6 months 10 Days "/>
    <x v="4"/>
  </r>
  <r>
    <n v="100002949"/>
    <x v="1103"/>
    <x v="0"/>
    <x v="30"/>
    <x v="0"/>
    <x v="0"/>
    <d v="2020-11-01T00:00:00"/>
    <n v="54755.3"/>
    <x v="203"/>
    <s v="1 months 30 Days "/>
    <x v="1"/>
  </r>
  <r>
    <n v="100001684"/>
    <x v="1104"/>
    <x v="0"/>
    <x v="10"/>
    <x v="0"/>
    <x v="0"/>
    <d v="2020-08-21T00:00:00"/>
    <n v="54749.13"/>
    <x v="119"/>
    <s v="4 months 10 Days "/>
    <x v="5"/>
  </r>
  <r>
    <n v="200000585"/>
    <x v="1105"/>
    <x v="1"/>
    <x v="12"/>
    <x v="1"/>
    <x v="1"/>
    <d v="2020-05-19T00:00:00"/>
    <n v="54739.91"/>
    <x v="41"/>
    <s v="7 months 12 Days "/>
    <x v="6"/>
  </r>
  <r>
    <n v="300002567"/>
    <x v="1106"/>
    <x v="0"/>
    <x v="20"/>
    <x v="3"/>
    <x v="0"/>
    <d v="2020-10-11T00:00:00"/>
    <n v="54711.28"/>
    <x v="131"/>
    <s v="2 months 20 Days "/>
    <x v="7"/>
  </r>
  <r>
    <n v="300003369"/>
    <x v="1107"/>
    <x v="0"/>
    <x v="18"/>
    <x v="3"/>
    <x v="0"/>
    <d v="2020-11-26T00:00:00"/>
    <n v="54697.16"/>
    <x v="180"/>
    <s v="1 months 5 Days "/>
    <x v="1"/>
  </r>
  <r>
    <n v="100002219"/>
    <x v="1108"/>
    <x v="0"/>
    <x v="25"/>
    <x v="0"/>
    <x v="2"/>
    <d v="2020-09-24T00:00:00"/>
    <n v="54692.79"/>
    <x v="57"/>
    <s v="3 months 7 Days "/>
    <x v="2"/>
  </r>
  <r>
    <n v="100003390"/>
    <x v="1109"/>
    <x v="0"/>
    <x v="1"/>
    <x v="0"/>
    <x v="1"/>
    <d v="2020-11-27T00:00:00"/>
    <n v="54691.63"/>
    <x v="139"/>
    <s v="1 months 4 Days "/>
    <x v="1"/>
  </r>
  <r>
    <n v="300000509"/>
    <x v="1110"/>
    <x v="0"/>
    <x v="0"/>
    <x v="3"/>
    <x v="0"/>
    <d v="2020-05-15T00:00:00"/>
    <n v="54685.83"/>
    <x v="154"/>
    <s v="7 months 16 Days "/>
    <x v="6"/>
  </r>
  <r>
    <n v="100002320"/>
    <x v="1111"/>
    <x v="1"/>
    <x v="6"/>
    <x v="0"/>
    <x v="0"/>
    <d v="2020-09-27T00:00:00"/>
    <n v="54644.32"/>
    <x v="10"/>
    <s v="3 months 4 Days "/>
    <x v="2"/>
  </r>
  <r>
    <n v="100000202"/>
    <x v="1112"/>
    <x v="0"/>
    <x v="25"/>
    <x v="0"/>
    <x v="0"/>
    <d v="2020-04-12T00:00:00"/>
    <n v="54630.38"/>
    <x v="94"/>
    <s v="8 months 19 Days "/>
    <x v="9"/>
  </r>
  <r>
    <n v="200001335"/>
    <x v="1113"/>
    <x v="1"/>
    <x v="42"/>
    <x v="1"/>
    <x v="2"/>
    <d v="2020-07-22T00:00:00"/>
    <n v="54622.95"/>
    <x v="0"/>
    <s v="5 months 9 Days "/>
    <x v="0"/>
  </r>
  <r>
    <n v="200003796"/>
    <x v="1114"/>
    <x v="1"/>
    <x v="14"/>
    <x v="1"/>
    <x v="1"/>
    <d v="2020-12-17T00:00:00"/>
    <n v="54607.76"/>
    <x v="22"/>
    <s v=" 14 Days "/>
    <x v="3"/>
  </r>
  <r>
    <n v="200000046"/>
    <x v="1115"/>
    <x v="0"/>
    <x v="21"/>
    <x v="1"/>
    <x v="1"/>
    <d v="2020-02-03T00:00:00"/>
    <n v="54589.61"/>
    <x v="266"/>
    <s v="10 months 28 Days "/>
    <x v="11"/>
  </r>
  <r>
    <n v="200003647"/>
    <x v="1116"/>
    <x v="1"/>
    <x v="21"/>
    <x v="1"/>
    <x v="1"/>
    <d v="2020-12-10T00:00:00"/>
    <n v="54547.24"/>
    <x v="95"/>
    <s v=" 21 Days "/>
    <x v="3"/>
  </r>
  <r>
    <n v="100001534"/>
    <x v="1117"/>
    <x v="1"/>
    <x v="25"/>
    <x v="0"/>
    <x v="2"/>
    <d v="2020-08-07T00:00:00"/>
    <n v="54533.59"/>
    <x v="276"/>
    <s v="4 months 24 Days "/>
    <x v="5"/>
  </r>
  <r>
    <n v="300003911"/>
    <x v="1118"/>
    <x v="0"/>
    <x v="9"/>
    <x v="3"/>
    <x v="2"/>
    <d v="2020-12-23T00:00:00"/>
    <n v="54473.03"/>
    <x v="128"/>
    <s v=" 8 Days "/>
    <x v="3"/>
  </r>
  <r>
    <n v="100003853"/>
    <x v="1119"/>
    <x v="1"/>
    <x v="7"/>
    <x v="0"/>
    <x v="2"/>
    <d v="2020-12-21T00:00:00"/>
    <n v="54458.54"/>
    <x v="125"/>
    <s v=" 10 Days "/>
    <x v="3"/>
  </r>
  <r>
    <n v="300001443"/>
    <x v="1120"/>
    <x v="0"/>
    <x v="33"/>
    <x v="3"/>
    <x v="0"/>
    <d v="2020-07-29T00:00:00"/>
    <n v="54434.04"/>
    <x v="204"/>
    <s v="5 months 2 Days "/>
    <x v="0"/>
  </r>
  <r>
    <n v="100002495"/>
    <x v="1121"/>
    <x v="1"/>
    <x v="10"/>
    <x v="0"/>
    <x v="0"/>
    <d v="2020-10-07T00:00:00"/>
    <n v="54432.83"/>
    <x v="88"/>
    <s v="2 months 24 Days "/>
    <x v="7"/>
  </r>
  <r>
    <n v="200000620"/>
    <x v="1122"/>
    <x v="1"/>
    <x v="23"/>
    <x v="1"/>
    <x v="2"/>
    <d v="2020-05-21T00:00:00"/>
    <n v="54343.81"/>
    <x v="90"/>
    <s v="7 months 10 Days "/>
    <x v="6"/>
  </r>
  <r>
    <n v="400000915"/>
    <x v="1123"/>
    <x v="0"/>
    <x v="16"/>
    <x v="2"/>
    <x v="1"/>
    <d v="2020-06-18T00:00:00"/>
    <n v="54272.56"/>
    <x v="4"/>
    <s v="6 months 13 Days "/>
    <x v="4"/>
  </r>
  <r>
    <n v="100002451"/>
    <x v="1124"/>
    <x v="1"/>
    <x v="18"/>
    <x v="0"/>
    <x v="0"/>
    <d v="2020-10-04T00:00:00"/>
    <n v="54256.9"/>
    <x v="127"/>
    <s v="2 months 27 Days "/>
    <x v="7"/>
  </r>
  <r>
    <n v="100003437"/>
    <x v="1125"/>
    <x v="0"/>
    <x v="26"/>
    <x v="0"/>
    <x v="1"/>
    <d v="2020-11-29T00:00:00"/>
    <n v="54218.79"/>
    <x v="234"/>
    <s v="1 months 2 Days "/>
    <x v="1"/>
  </r>
  <r>
    <n v="300000888"/>
    <x v="1126"/>
    <x v="0"/>
    <x v="16"/>
    <x v="3"/>
    <x v="0"/>
    <d v="2020-06-15T00:00:00"/>
    <n v="54186.89"/>
    <x v="273"/>
    <s v="6 months 16 Days "/>
    <x v="4"/>
  </r>
  <r>
    <n v="200003774"/>
    <x v="1127"/>
    <x v="1"/>
    <x v="23"/>
    <x v="1"/>
    <x v="2"/>
    <d v="2020-12-16T00:00:00"/>
    <n v="54174.879999999997"/>
    <x v="64"/>
    <s v=" 15 Days "/>
    <x v="3"/>
  </r>
  <r>
    <n v="100001848"/>
    <x v="1128"/>
    <x v="0"/>
    <x v="15"/>
    <x v="0"/>
    <x v="0"/>
    <d v="2020-08-30T00:00:00"/>
    <n v="54174.39"/>
    <x v="142"/>
    <s v="4 months 1 Days "/>
    <x v="5"/>
  </r>
  <r>
    <n v="300000913"/>
    <x v="1129"/>
    <x v="1"/>
    <x v="8"/>
    <x v="3"/>
    <x v="2"/>
    <d v="2020-06-18T00:00:00"/>
    <n v="54165.919999999998"/>
    <x v="4"/>
    <s v="6 months 13 Days "/>
    <x v="4"/>
  </r>
  <r>
    <n v="200001569"/>
    <x v="1130"/>
    <x v="1"/>
    <x v="12"/>
    <x v="1"/>
    <x v="1"/>
    <d v="2020-08-10T00:00:00"/>
    <n v="54124.86"/>
    <x v="45"/>
    <s v="4 months 21 Days "/>
    <x v="5"/>
  </r>
  <r>
    <n v="100001473"/>
    <x v="1131"/>
    <x v="0"/>
    <x v="30"/>
    <x v="0"/>
    <x v="1"/>
    <d v="2020-08-01T00:00:00"/>
    <n v="54104.73"/>
    <x v="162"/>
    <s v="4 months 30 Days "/>
    <x v="5"/>
  </r>
  <r>
    <n v="100002170"/>
    <x v="1132"/>
    <x v="1"/>
    <x v="19"/>
    <x v="0"/>
    <x v="0"/>
    <d v="2020-09-21T00:00:00"/>
    <n v="54090.91"/>
    <x v="177"/>
    <s v="3 months 10 Days "/>
    <x v="2"/>
  </r>
  <r>
    <n v="200002310"/>
    <x v="1133"/>
    <x v="1"/>
    <x v="14"/>
    <x v="1"/>
    <x v="0"/>
    <d v="2020-09-26T00:00:00"/>
    <n v="54081.03"/>
    <x v="65"/>
    <s v="3 months 5 Days "/>
    <x v="2"/>
  </r>
  <r>
    <n v="100002456"/>
    <x v="1134"/>
    <x v="1"/>
    <x v="3"/>
    <x v="0"/>
    <x v="1"/>
    <d v="2020-10-04T00:00:00"/>
    <n v="54062.080000000002"/>
    <x v="127"/>
    <s v="2 months 27 Days "/>
    <x v="7"/>
  </r>
  <r>
    <n v="100001895"/>
    <x v="1135"/>
    <x v="0"/>
    <x v="8"/>
    <x v="0"/>
    <x v="2"/>
    <d v="2020-09-03T00:00:00"/>
    <n v="54045.93"/>
    <x v="126"/>
    <s v="3 months 28 Days "/>
    <x v="2"/>
  </r>
  <r>
    <n v="200002922"/>
    <x v="1136"/>
    <x v="0"/>
    <x v="36"/>
    <x v="1"/>
    <x v="1"/>
    <d v="2020-10-30T00:00:00"/>
    <n v="54003.42"/>
    <x v="80"/>
    <s v="2 months 1 Days "/>
    <x v="7"/>
  </r>
  <r>
    <n v="200002357"/>
    <x v="1137"/>
    <x v="0"/>
    <x v="12"/>
    <x v="1"/>
    <x v="1"/>
    <d v="2020-09-28T00:00:00"/>
    <n v="53914.11"/>
    <x v="20"/>
    <s v="3 months 3 Days "/>
    <x v="2"/>
  </r>
  <r>
    <n v="300001539"/>
    <x v="1138"/>
    <x v="0"/>
    <x v="25"/>
    <x v="3"/>
    <x v="0"/>
    <d v="2020-08-07T00:00:00"/>
    <n v="53825.25"/>
    <x v="276"/>
    <s v="4 months 24 Days "/>
    <x v="5"/>
  </r>
  <r>
    <n v="200002903"/>
    <x v="1139"/>
    <x v="0"/>
    <x v="29"/>
    <x v="1"/>
    <x v="1"/>
    <d v="2020-10-29T00:00:00"/>
    <n v="53820.41"/>
    <x v="60"/>
    <s v="2 months 2 Days "/>
    <x v="7"/>
  </r>
  <r>
    <n v="100002770"/>
    <x v="1140"/>
    <x v="0"/>
    <x v="1"/>
    <x v="0"/>
    <x v="0"/>
    <d v="2020-10-24T00:00:00"/>
    <n v="53799.34"/>
    <x v="192"/>
    <s v="2 months 7 Days "/>
    <x v="7"/>
  </r>
  <r>
    <n v="100002454"/>
    <x v="1141"/>
    <x v="1"/>
    <x v="21"/>
    <x v="0"/>
    <x v="0"/>
    <d v="2020-10-04T00:00:00"/>
    <n v="53788.44"/>
    <x v="127"/>
    <s v="2 months 27 Days "/>
    <x v="7"/>
  </r>
  <r>
    <n v="300001628"/>
    <x v="1142"/>
    <x v="0"/>
    <x v="27"/>
    <x v="3"/>
    <x v="1"/>
    <d v="2020-08-14T00:00:00"/>
    <n v="53783.65"/>
    <x v="236"/>
    <s v="4 months 17 Days "/>
    <x v="5"/>
  </r>
  <r>
    <n v="100002131"/>
    <x v="1143"/>
    <x v="1"/>
    <x v="9"/>
    <x v="0"/>
    <x v="2"/>
    <d v="2020-09-19T00:00:00"/>
    <n v="53759.89"/>
    <x v="63"/>
    <s v="3 months 12 Days "/>
    <x v="2"/>
  </r>
  <r>
    <n v="100003683"/>
    <x v="1144"/>
    <x v="1"/>
    <x v="24"/>
    <x v="0"/>
    <x v="0"/>
    <d v="2020-12-13T00:00:00"/>
    <n v="53759.34"/>
    <x v="111"/>
    <s v=" 18 Days "/>
    <x v="3"/>
  </r>
  <r>
    <n v="200003478"/>
    <x v="1145"/>
    <x v="1"/>
    <x v="33"/>
    <x v="1"/>
    <x v="2"/>
    <d v="2020-12-01T00:00:00"/>
    <n v="53739.25"/>
    <x v="117"/>
    <s v=" 30 Days "/>
    <x v="3"/>
  </r>
  <r>
    <n v="300000553"/>
    <x v="1146"/>
    <x v="0"/>
    <x v="24"/>
    <x v="3"/>
    <x v="2"/>
    <d v="2020-05-18T00:00:00"/>
    <n v="53715.28"/>
    <x v="178"/>
    <s v="7 months 13 Days "/>
    <x v="6"/>
  </r>
  <r>
    <n v="300003256"/>
    <x v="1147"/>
    <x v="0"/>
    <x v="37"/>
    <x v="3"/>
    <x v="0"/>
    <d v="2020-11-18T00:00:00"/>
    <n v="53697.1"/>
    <x v="275"/>
    <s v="1 months 13 Days "/>
    <x v="1"/>
  </r>
  <r>
    <n v="400000955"/>
    <x v="1148"/>
    <x v="1"/>
    <x v="18"/>
    <x v="2"/>
    <x v="0"/>
    <d v="2020-06-20T00:00:00"/>
    <n v="53685.06"/>
    <x v="110"/>
    <s v="6 months 11 Days "/>
    <x v="4"/>
  </r>
  <r>
    <n v="200002653"/>
    <x v="1149"/>
    <x v="0"/>
    <x v="31"/>
    <x v="1"/>
    <x v="1"/>
    <d v="2020-10-16T00:00:00"/>
    <n v="53599.25"/>
    <x v="223"/>
    <s v="2 months 15 Days "/>
    <x v="7"/>
  </r>
  <r>
    <n v="100002751"/>
    <x v="1150"/>
    <x v="0"/>
    <x v="1"/>
    <x v="0"/>
    <x v="2"/>
    <d v="2020-10-23T00:00:00"/>
    <n v="53586.79"/>
    <x v="156"/>
    <s v="2 months 8 Days "/>
    <x v="7"/>
  </r>
  <r>
    <n v="200001568"/>
    <x v="1151"/>
    <x v="1"/>
    <x v="9"/>
    <x v="1"/>
    <x v="2"/>
    <d v="2020-08-10T00:00:00"/>
    <n v="53585.22"/>
    <x v="45"/>
    <s v="4 months 21 Days "/>
    <x v="5"/>
  </r>
  <r>
    <n v="100003504"/>
    <x v="1152"/>
    <x v="0"/>
    <x v="15"/>
    <x v="0"/>
    <x v="0"/>
    <d v="2020-12-03T00:00:00"/>
    <n v="53584.67"/>
    <x v="26"/>
    <s v=" 28 Days "/>
    <x v="3"/>
  </r>
  <r>
    <n v="100000773"/>
    <x v="1153"/>
    <x v="1"/>
    <x v="27"/>
    <x v="0"/>
    <x v="1"/>
    <d v="2020-06-01T00:00:00"/>
    <n v="53554.5"/>
    <x v="138"/>
    <s v="6 months 30 Days "/>
    <x v="4"/>
  </r>
  <r>
    <n v="200001441"/>
    <x v="1154"/>
    <x v="1"/>
    <x v="23"/>
    <x v="1"/>
    <x v="1"/>
    <d v="2020-07-29T00:00:00"/>
    <n v="53537.01"/>
    <x v="204"/>
    <s v="5 months 2 Days "/>
    <x v="0"/>
  </r>
  <r>
    <n v="100002433"/>
    <x v="1155"/>
    <x v="0"/>
    <x v="27"/>
    <x v="0"/>
    <x v="0"/>
    <d v="2020-10-03T00:00:00"/>
    <n v="53536.19"/>
    <x v="21"/>
    <s v="2 months 28 Days "/>
    <x v="7"/>
  </r>
  <r>
    <n v="100003281"/>
    <x v="1156"/>
    <x v="1"/>
    <x v="6"/>
    <x v="0"/>
    <x v="0"/>
    <d v="2020-11-21T00:00:00"/>
    <n v="53494.5"/>
    <x v="109"/>
    <s v="1 months 10 Days "/>
    <x v="1"/>
  </r>
  <r>
    <n v="100002570"/>
    <x v="1157"/>
    <x v="1"/>
    <x v="8"/>
    <x v="0"/>
    <x v="0"/>
    <d v="2020-10-12T00:00:00"/>
    <n v="53388.21"/>
    <x v="148"/>
    <s v="2 months 19 Days "/>
    <x v="7"/>
  </r>
  <r>
    <n v="100002087"/>
    <x v="1158"/>
    <x v="1"/>
    <x v="7"/>
    <x v="0"/>
    <x v="0"/>
    <d v="2020-09-16T00:00:00"/>
    <n v="53357.54"/>
    <x v="33"/>
    <s v="3 months 15 Days "/>
    <x v="2"/>
  </r>
  <r>
    <n v="200003426"/>
    <x v="1159"/>
    <x v="1"/>
    <x v="29"/>
    <x v="1"/>
    <x v="1"/>
    <d v="2020-11-28T00:00:00"/>
    <n v="53354.74"/>
    <x v="157"/>
    <s v="1 months 3 Days "/>
    <x v="1"/>
  </r>
  <r>
    <n v="100001056"/>
    <x v="1160"/>
    <x v="1"/>
    <x v="9"/>
    <x v="0"/>
    <x v="0"/>
    <d v="2020-07-02T00:00:00"/>
    <n v="53344.6"/>
    <x v="245"/>
    <s v="5 months 29 Days "/>
    <x v="0"/>
  </r>
  <r>
    <n v="200000370"/>
    <x v="1161"/>
    <x v="1"/>
    <x v="39"/>
    <x v="1"/>
    <x v="1"/>
    <d v="2020-05-05T00:00:00"/>
    <n v="53342.1"/>
    <x v="146"/>
    <s v="7 months 26 Days "/>
    <x v="6"/>
  </r>
  <r>
    <n v="200003084"/>
    <x v="1162"/>
    <x v="0"/>
    <x v="20"/>
    <x v="1"/>
    <x v="2"/>
    <d v="2020-11-09T00:00:00"/>
    <n v="53327.97"/>
    <x v="160"/>
    <s v="1 months 22 Days "/>
    <x v="1"/>
  </r>
  <r>
    <n v="300001513"/>
    <x v="1163"/>
    <x v="1"/>
    <x v="3"/>
    <x v="3"/>
    <x v="2"/>
    <d v="2020-08-04T00:00:00"/>
    <n v="53325.85"/>
    <x v="277"/>
    <s v="4 months 27 Days "/>
    <x v="5"/>
  </r>
  <r>
    <n v="100003148"/>
    <x v="1164"/>
    <x v="0"/>
    <x v="19"/>
    <x v="0"/>
    <x v="0"/>
    <d v="2020-11-13T00:00:00"/>
    <n v="53274.83"/>
    <x v="92"/>
    <s v="1 months 18 Days "/>
    <x v="1"/>
  </r>
  <r>
    <n v="100002223"/>
    <x v="1165"/>
    <x v="1"/>
    <x v="14"/>
    <x v="0"/>
    <x v="0"/>
    <d v="2020-09-24T00:00:00"/>
    <n v="53270.720000000001"/>
    <x v="57"/>
    <s v="3 months 7 Days "/>
    <x v="2"/>
  </r>
  <r>
    <n v="100002769"/>
    <x v="1166"/>
    <x v="1"/>
    <x v="30"/>
    <x v="0"/>
    <x v="0"/>
    <d v="2020-10-24T00:00:00"/>
    <n v="53247.48"/>
    <x v="192"/>
    <s v="2 months 7 Days "/>
    <x v="7"/>
  </r>
  <r>
    <n v="100000382"/>
    <x v="1167"/>
    <x v="1"/>
    <x v="27"/>
    <x v="0"/>
    <x v="1"/>
    <d v="2020-05-06T00:00:00"/>
    <n v="53204.35"/>
    <x v="93"/>
    <s v="7 months 25 Days "/>
    <x v="6"/>
  </r>
  <r>
    <n v="100001596"/>
    <x v="1168"/>
    <x v="0"/>
    <x v="15"/>
    <x v="0"/>
    <x v="0"/>
    <d v="2020-08-12T00:00:00"/>
    <n v="53197.64"/>
    <x v="186"/>
    <s v="4 months 19 Days "/>
    <x v="5"/>
  </r>
  <r>
    <n v="300002603"/>
    <x v="1169"/>
    <x v="0"/>
    <x v="24"/>
    <x v="3"/>
    <x v="0"/>
    <d v="2020-10-13T00:00:00"/>
    <n v="53133.68"/>
    <x v="39"/>
    <s v="2 months 18 Days "/>
    <x v="7"/>
  </r>
  <r>
    <n v="200000698"/>
    <x v="680"/>
    <x v="1"/>
    <x v="27"/>
    <x v="1"/>
    <x v="2"/>
    <d v="2020-05-27T00:00:00"/>
    <n v="53086.19"/>
    <x v="216"/>
    <s v="7 months 4 Days "/>
    <x v="6"/>
  </r>
  <r>
    <n v="200001993"/>
    <x v="1170"/>
    <x v="1"/>
    <x v="47"/>
    <x v="1"/>
    <x v="1"/>
    <d v="2020-09-10T00:00:00"/>
    <n v="53004.65"/>
    <x v="84"/>
    <s v="3 months 21 Days "/>
    <x v="2"/>
  </r>
  <r>
    <n v="100003349"/>
    <x v="1171"/>
    <x v="0"/>
    <x v="18"/>
    <x v="0"/>
    <x v="2"/>
    <d v="2020-11-25T00:00:00"/>
    <n v="52991.99"/>
    <x v="167"/>
    <s v="1 months 6 Days "/>
    <x v="1"/>
  </r>
  <r>
    <n v="100003330"/>
    <x v="1172"/>
    <x v="0"/>
    <x v="37"/>
    <x v="0"/>
    <x v="1"/>
    <d v="2020-11-24T00:00:00"/>
    <n v="52970.78"/>
    <x v="43"/>
    <s v="1 months 7 Days "/>
    <x v="1"/>
  </r>
  <r>
    <n v="100002245"/>
    <x v="1173"/>
    <x v="1"/>
    <x v="26"/>
    <x v="0"/>
    <x v="0"/>
    <d v="2020-09-24T00:00:00"/>
    <n v="52872.53"/>
    <x v="57"/>
    <s v="3 months 7 Days "/>
    <x v="2"/>
  </r>
  <r>
    <n v="100000179"/>
    <x v="1174"/>
    <x v="1"/>
    <x v="26"/>
    <x v="0"/>
    <x v="2"/>
    <d v="2020-04-06T00:00:00"/>
    <n v="52862.29"/>
    <x v="155"/>
    <s v="8 months 25 Days "/>
    <x v="9"/>
  </r>
  <r>
    <n v="200003338"/>
    <x v="1175"/>
    <x v="1"/>
    <x v="32"/>
    <x v="1"/>
    <x v="2"/>
    <d v="2020-11-24T00:00:00"/>
    <n v="52742.54"/>
    <x v="43"/>
    <s v="1 months 7 Days "/>
    <x v="1"/>
  </r>
  <r>
    <n v="100002641"/>
    <x v="1176"/>
    <x v="0"/>
    <x v="37"/>
    <x v="0"/>
    <x v="0"/>
    <d v="2020-10-16T00:00:00"/>
    <n v="52735.66"/>
    <x v="223"/>
    <s v="2 months 15 Days "/>
    <x v="7"/>
  </r>
  <r>
    <n v="100001831"/>
    <x v="1177"/>
    <x v="0"/>
    <x v="5"/>
    <x v="0"/>
    <x v="0"/>
    <d v="2020-08-29T00:00:00"/>
    <n v="52702.58"/>
    <x v="135"/>
    <s v="4 months 2 Days "/>
    <x v="5"/>
  </r>
  <r>
    <n v="100003423"/>
    <x v="1178"/>
    <x v="1"/>
    <x v="19"/>
    <x v="0"/>
    <x v="0"/>
    <d v="2020-11-28T00:00:00"/>
    <n v="52696.94"/>
    <x v="157"/>
    <s v="1 months 3 Days "/>
    <x v="1"/>
  </r>
  <r>
    <n v="300001740"/>
    <x v="1179"/>
    <x v="0"/>
    <x v="1"/>
    <x v="3"/>
    <x v="0"/>
    <d v="2020-08-23T00:00:00"/>
    <n v="52648.77"/>
    <x v="68"/>
    <s v="4 months 8 Days "/>
    <x v="5"/>
  </r>
  <r>
    <n v="100001881"/>
    <x v="1180"/>
    <x v="0"/>
    <x v="3"/>
    <x v="0"/>
    <x v="1"/>
    <d v="2020-09-01T00:00:00"/>
    <n v="52619.82"/>
    <x v="221"/>
    <s v="3 months 30 Days "/>
    <x v="2"/>
  </r>
  <r>
    <n v="200001271"/>
    <x v="1181"/>
    <x v="0"/>
    <x v="7"/>
    <x v="1"/>
    <x v="1"/>
    <d v="2020-07-19T00:00:00"/>
    <n v="52614.67"/>
    <x v="86"/>
    <s v="5 months 12 Days "/>
    <x v="0"/>
  </r>
  <r>
    <n v="100001385"/>
    <x v="1182"/>
    <x v="1"/>
    <x v="16"/>
    <x v="0"/>
    <x v="0"/>
    <d v="2020-07-26T00:00:00"/>
    <n v="52604.44"/>
    <x v="166"/>
    <s v="5 months 5 Days "/>
    <x v="0"/>
  </r>
  <r>
    <n v="100000656"/>
    <x v="1183"/>
    <x v="1"/>
    <x v="19"/>
    <x v="0"/>
    <x v="1"/>
    <d v="2020-05-24T00:00:00"/>
    <n v="52580.7"/>
    <x v="196"/>
    <s v="7 months 7 Days "/>
    <x v="6"/>
  </r>
  <r>
    <n v="100003233"/>
    <x v="1184"/>
    <x v="1"/>
    <x v="8"/>
    <x v="0"/>
    <x v="0"/>
    <d v="2020-11-17T00:00:00"/>
    <n v="52566.58"/>
    <x v="19"/>
    <s v="1 months 14 Days "/>
    <x v="1"/>
  </r>
  <r>
    <n v="100000211"/>
    <x v="1185"/>
    <x v="1"/>
    <x v="8"/>
    <x v="0"/>
    <x v="0"/>
    <d v="2020-04-13T00:00:00"/>
    <n v="52505.16"/>
    <x v="278"/>
    <s v="8 months 18 Days "/>
    <x v="9"/>
  </r>
  <r>
    <n v="100003316"/>
    <x v="1186"/>
    <x v="0"/>
    <x v="10"/>
    <x v="0"/>
    <x v="1"/>
    <d v="2020-11-23T00:00:00"/>
    <n v="52474.35"/>
    <x v="259"/>
    <s v="1 months 8 Days "/>
    <x v="1"/>
  </r>
  <r>
    <n v="200000591"/>
    <x v="1187"/>
    <x v="1"/>
    <x v="18"/>
    <x v="1"/>
    <x v="2"/>
    <d v="2020-05-19T00:00:00"/>
    <n v="52388.41"/>
    <x v="41"/>
    <s v="7 months 12 Days "/>
    <x v="6"/>
  </r>
  <r>
    <n v="100002885"/>
    <x v="1188"/>
    <x v="0"/>
    <x v="29"/>
    <x v="0"/>
    <x v="1"/>
    <d v="2020-10-29T00:00:00"/>
    <n v="52378.68"/>
    <x v="60"/>
    <s v="2 months 2 Days "/>
    <x v="7"/>
  </r>
  <r>
    <n v="300001576"/>
    <x v="1189"/>
    <x v="1"/>
    <x v="18"/>
    <x v="3"/>
    <x v="0"/>
    <d v="2020-08-10T00:00:00"/>
    <n v="52335.99"/>
    <x v="45"/>
    <s v="4 months 21 Days "/>
    <x v="5"/>
  </r>
  <r>
    <n v="100001850"/>
    <x v="1190"/>
    <x v="0"/>
    <x v="19"/>
    <x v="0"/>
    <x v="0"/>
    <d v="2020-08-30T00:00:00"/>
    <n v="52248.29"/>
    <x v="142"/>
    <s v="4 months 1 Days "/>
    <x v="5"/>
  </r>
  <r>
    <n v="100001822"/>
    <x v="1191"/>
    <x v="0"/>
    <x v="30"/>
    <x v="0"/>
    <x v="1"/>
    <d v="2020-08-28T00:00:00"/>
    <n v="52220.12"/>
    <x v="5"/>
    <s v="4 months 3 Days "/>
    <x v="5"/>
  </r>
  <r>
    <n v="100003000"/>
    <x v="1192"/>
    <x v="0"/>
    <x v="10"/>
    <x v="0"/>
    <x v="0"/>
    <d v="2020-11-03T00:00:00"/>
    <n v="52200.62"/>
    <x v="66"/>
    <s v="1 months 28 Days "/>
    <x v="1"/>
  </r>
  <r>
    <n v="200003004"/>
    <x v="1193"/>
    <x v="1"/>
    <x v="23"/>
    <x v="1"/>
    <x v="2"/>
    <d v="2020-11-03T00:00:00"/>
    <n v="52186.48"/>
    <x v="66"/>
    <s v="1 months 28 Days "/>
    <x v="1"/>
  </r>
  <r>
    <n v="100003557"/>
    <x v="1194"/>
    <x v="1"/>
    <x v="43"/>
    <x v="0"/>
    <x v="0"/>
    <d v="2020-12-05T00:00:00"/>
    <n v="52109.919999999998"/>
    <x v="181"/>
    <s v=" 26 Days "/>
    <x v="3"/>
  </r>
  <r>
    <n v="100000710"/>
    <x v="1195"/>
    <x v="0"/>
    <x v="8"/>
    <x v="0"/>
    <x v="0"/>
    <d v="2020-05-28T00:00:00"/>
    <n v="52102.28"/>
    <x v="153"/>
    <s v="7 months 3 Days "/>
    <x v="6"/>
  </r>
  <r>
    <n v="100001656"/>
    <x v="1196"/>
    <x v="1"/>
    <x v="30"/>
    <x v="0"/>
    <x v="0"/>
    <d v="2020-08-18T00:00:00"/>
    <n v="52100.59"/>
    <x v="208"/>
    <s v="4 months 13 Days "/>
    <x v="5"/>
  </r>
  <r>
    <n v="100002644"/>
    <x v="1197"/>
    <x v="0"/>
    <x v="9"/>
    <x v="0"/>
    <x v="0"/>
    <d v="2020-10-16T00:00:00"/>
    <n v="52050.39"/>
    <x v="223"/>
    <s v="2 months 15 Days "/>
    <x v="7"/>
  </r>
  <r>
    <n v="200003052"/>
    <x v="1198"/>
    <x v="0"/>
    <x v="23"/>
    <x v="1"/>
    <x v="2"/>
    <d v="2020-11-07T00:00:00"/>
    <n v="52001.9"/>
    <x v="104"/>
    <s v="1 months 24 Days "/>
    <x v="1"/>
  </r>
  <r>
    <n v="400001753"/>
    <x v="1199"/>
    <x v="0"/>
    <x v="10"/>
    <x v="2"/>
    <x v="1"/>
    <d v="2020-08-23T00:00:00"/>
    <n v="51991.07"/>
    <x v="68"/>
    <s v="4 months 8 Days "/>
    <x v="5"/>
  </r>
  <r>
    <n v="100003714"/>
    <x v="1200"/>
    <x v="1"/>
    <x v="7"/>
    <x v="0"/>
    <x v="0"/>
    <d v="2020-12-14T00:00:00"/>
    <n v="51953.67"/>
    <x v="42"/>
    <s v=" 17 Days "/>
    <x v="3"/>
  </r>
  <r>
    <n v="300000529"/>
    <x v="1201"/>
    <x v="0"/>
    <x v="26"/>
    <x v="3"/>
    <x v="0"/>
    <d v="2020-05-16T00:00:00"/>
    <n v="51952.49"/>
    <x v="8"/>
    <s v="7 months 15 Days "/>
    <x v="6"/>
  </r>
  <r>
    <n v="100000230"/>
    <x v="1202"/>
    <x v="1"/>
    <x v="28"/>
    <x v="0"/>
    <x v="0"/>
    <d v="2020-04-15T00:00:00"/>
    <n v="51923.76"/>
    <x v="106"/>
    <s v="8 months 16 Days "/>
    <x v="9"/>
  </r>
  <r>
    <n v="100002198"/>
    <x v="1203"/>
    <x v="0"/>
    <x v="43"/>
    <x v="0"/>
    <x v="0"/>
    <d v="2020-09-23T00:00:00"/>
    <n v="51904.56"/>
    <x v="219"/>
    <s v="3 months 8 Days "/>
    <x v="2"/>
  </r>
  <r>
    <n v="100000285"/>
    <x v="1204"/>
    <x v="1"/>
    <x v="5"/>
    <x v="0"/>
    <x v="0"/>
    <d v="2020-04-21T00:00:00"/>
    <n v="51792.13"/>
    <x v="143"/>
    <s v="8 months 10 Days "/>
    <x v="9"/>
  </r>
  <r>
    <n v="100001236"/>
    <x v="1205"/>
    <x v="0"/>
    <x v="28"/>
    <x v="0"/>
    <x v="2"/>
    <d v="2020-07-16T00:00:00"/>
    <n v="51786.07"/>
    <x v="161"/>
    <s v="5 months 15 Days "/>
    <x v="0"/>
  </r>
  <r>
    <n v="100003514"/>
    <x v="1206"/>
    <x v="1"/>
    <x v="0"/>
    <x v="0"/>
    <x v="1"/>
    <d v="2020-12-03T00:00:00"/>
    <n v="51754.080000000002"/>
    <x v="26"/>
    <s v=" 28 Days "/>
    <x v="3"/>
  </r>
  <r>
    <n v="200002487"/>
    <x v="1207"/>
    <x v="1"/>
    <x v="12"/>
    <x v="1"/>
    <x v="2"/>
    <d v="2020-10-06T00:00:00"/>
    <n v="51723.62"/>
    <x v="72"/>
    <s v="2 months 25 Days "/>
    <x v="7"/>
  </r>
  <r>
    <n v="100000146"/>
    <x v="1208"/>
    <x v="1"/>
    <x v="18"/>
    <x v="0"/>
    <x v="0"/>
    <d v="2020-04-05T00:00:00"/>
    <n v="51707.8"/>
    <x v="251"/>
    <s v="8 months 26 Days "/>
    <x v="9"/>
  </r>
  <r>
    <n v="200000904"/>
    <x v="1209"/>
    <x v="1"/>
    <x v="31"/>
    <x v="1"/>
    <x v="2"/>
    <d v="2020-06-17T00:00:00"/>
    <n v="51689.74"/>
    <x v="145"/>
    <s v="6 months 14 Days "/>
    <x v="4"/>
  </r>
  <r>
    <n v="100002574"/>
    <x v="1210"/>
    <x v="0"/>
    <x v="5"/>
    <x v="0"/>
    <x v="0"/>
    <d v="2020-10-12T00:00:00"/>
    <n v="51621.8"/>
    <x v="148"/>
    <s v="2 months 19 Days "/>
    <x v="7"/>
  </r>
  <r>
    <n v="200001453"/>
    <x v="1211"/>
    <x v="0"/>
    <x v="29"/>
    <x v="1"/>
    <x v="1"/>
    <d v="2020-07-30T00:00:00"/>
    <n v="51621.760000000002"/>
    <x v="267"/>
    <s v="5 months 1 Days "/>
    <x v="0"/>
  </r>
  <r>
    <n v="100001420"/>
    <x v="1212"/>
    <x v="0"/>
    <x v="30"/>
    <x v="0"/>
    <x v="0"/>
    <d v="2020-07-28T00:00:00"/>
    <n v="51616.07"/>
    <x v="103"/>
    <s v="5 months 3 Days "/>
    <x v="0"/>
  </r>
  <r>
    <n v="400003443"/>
    <x v="1213"/>
    <x v="0"/>
    <x v="38"/>
    <x v="2"/>
    <x v="2"/>
    <d v="2020-11-29T00:00:00"/>
    <n v="51615.61"/>
    <x v="234"/>
    <s v="1 months 2 Days "/>
    <x v="1"/>
  </r>
  <r>
    <n v="100002464"/>
    <x v="1214"/>
    <x v="0"/>
    <x v="9"/>
    <x v="0"/>
    <x v="0"/>
    <d v="2020-10-05T00:00:00"/>
    <n v="51614.58"/>
    <x v="255"/>
    <s v="2 months 26 Days "/>
    <x v="7"/>
  </r>
  <r>
    <n v="300001529"/>
    <x v="1215"/>
    <x v="1"/>
    <x v="33"/>
    <x v="3"/>
    <x v="1"/>
    <d v="2020-08-06T00:00:00"/>
    <n v="51598.1"/>
    <x v="279"/>
    <s v="4 months 25 Days "/>
    <x v="5"/>
  </r>
  <r>
    <n v="100002034"/>
    <x v="1216"/>
    <x v="1"/>
    <x v="33"/>
    <x v="0"/>
    <x v="0"/>
    <d v="2020-09-13T00:00:00"/>
    <n v="51578.31"/>
    <x v="151"/>
    <s v="3 months 18 Days "/>
    <x v="2"/>
  </r>
  <r>
    <n v="100000152"/>
    <x v="1217"/>
    <x v="1"/>
    <x v="19"/>
    <x v="0"/>
    <x v="0"/>
    <d v="2020-04-05T00:00:00"/>
    <n v="51576.88"/>
    <x v="251"/>
    <s v="8 months 26 Days "/>
    <x v="9"/>
  </r>
  <r>
    <n v="100000722"/>
    <x v="1218"/>
    <x v="0"/>
    <x v="9"/>
    <x v="0"/>
    <x v="0"/>
    <d v="2020-05-29T00:00:00"/>
    <n v="51542.67"/>
    <x v="195"/>
    <s v="7 months 2 Days "/>
    <x v="6"/>
  </r>
  <r>
    <n v="100003782"/>
    <x v="1219"/>
    <x v="0"/>
    <x v="19"/>
    <x v="0"/>
    <x v="0"/>
    <d v="2020-12-17T00:00:00"/>
    <n v="51475.16"/>
    <x v="22"/>
    <s v=" 14 Days "/>
    <x v="3"/>
  </r>
  <r>
    <n v="100000289"/>
    <x v="1220"/>
    <x v="0"/>
    <x v="19"/>
    <x v="0"/>
    <x v="0"/>
    <d v="2020-04-22T00:00:00"/>
    <n v="51470.09"/>
    <x v="242"/>
    <s v="8 months 9 Days "/>
    <x v="9"/>
  </r>
  <r>
    <n v="100000401"/>
    <x v="1221"/>
    <x v="1"/>
    <x v="18"/>
    <x v="0"/>
    <x v="0"/>
    <d v="2020-05-07T00:00:00"/>
    <n v="51459.45"/>
    <x v="56"/>
    <s v="7 months 24 Days "/>
    <x v="6"/>
  </r>
  <r>
    <n v="100000041"/>
    <x v="1222"/>
    <x v="1"/>
    <x v="6"/>
    <x v="0"/>
    <x v="2"/>
    <d v="2020-02-01T00:00:00"/>
    <n v="51412.6"/>
    <x v="79"/>
    <s v="10 months 30 Days "/>
    <x v="11"/>
  </r>
  <r>
    <n v="100001125"/>
    <x v="1223"/>
    <x v="1"/>
    <x v="0"/>
    <x v="0"/>
    <x v="0"/>
    <d v="2020-07-08T00:00:00"/>
    <n v="51397.48"/>
    <x v="78"/>
    <s v="5 months 23 Days "/>
    <x v="0"/>
  </r>
  <r>
    <n v="300000598"/>
    <x v="1224"/>
    <x v="1"/>
    <x v="8"/>
    <x v="3"/>
    <x v="2"/>
    <d v="2020-05-19T00:00:00"/>
    <n v="51333.22"/>
    <x v="41"/>
    <s v="7 months 12 Days "/>
    <x v="6"/>
  </r>
  <r>
    <n v="100003346"/>
    <x v="1225"/>
    <x v="0"/>
    <x v="25"/>
    <x v="0"/>
    <x v="0"/>
    <d v="2020-11-25T00:00:00"/>
    <n v="51295.71"/>
    <x v="167"/>
    <s v="1 months 6 Days "/>
    <x v="1"/>
  </r>
  <r>
    <n v="100003952"/>
    <x v="1226"/>
    <x v="1"/>
    <x v="9"/>
    <x v="0"/>
    <x v="2"/>
    <d v="2020-12-26T00:00:00"/>
    <n v="51263.69"/>
    <x v="61"/>
    <s v=" 5 Days "/>
    <x v="3"/>
  </r>
  <r>
    <n v="100003817"/>
    <x v="1227"/>
    <x v="1"/>
    <x v="15"/>
    <x v="0"/>
    <x v="0"/>
    <d v="2020-12-19T00:00:00"/>
    <n v="51239.25"/>
    <x v="172"/>
    <s v=" 12 Days "/>
    <x v="3"/>
  </r>
  <r>
    <n v="300002584"/>
    <x v="1228"/>
    <x v="0"/>
    <x v="19"/>
    <x v="3"/>
    <x v="0"/>
    <d v="2020-10-12T00:00:00"/>
    <n v="51208.53"/>
    <x v="148"/>
    <s v="2 months 19 Days "/>
    <x v="7"/>
  </r>
  <r>
    <n v="100001690"/>
    <x v="1229"/>
    <x v="1"/>
    <x v="14"/>
    <x v="0"/>
    <x v="0"/>
    <d v="2020-08-21T00:00:00"/>
    <n v="51202.31"/>
    <x v="119"/>
    <s v="4 months 10 Days "/>
    <x v="5"/>
  </r>
  <r>
    <n v="100001006"/>
    <x v="1230"/>
    <x v="0"/>
    <x v="6"/>
    <x v="0"/>
    <x v="2"/>
    <d v="2020-06-27T00:00:00"/>
    <n v="51197.279999999999"/>
    <x v="280"/>
    <s v="6 months 4 Days "/>
    <x v="4"/>
  </r>
  <r>
    <n v="400000114"/>
    <x v="1231"/>
    <x v="0"/>
    <x v="46"/>
    <x v="2"/>
    <x v="1"/>
    <d v="2020-03-16T00:00:00"/>
    <n v="51171.29"/>
    <x v="58"/>
    <s v="9 months 15 Days "/>
    <x v="8"/>
  </r>
  <r>
    <n v="100003219"/>
    <x v="1232"/>
    <x v="1"/>
    <x v="0"/>
    <x v="0"/>
    <x v="2"/>
    <d v="2020-11-17T00:00:00"/>
    <n v="51141.07"/>
    <x v="19"/>
    <s v="1 months 14 Days "/>
    <x v="1"/>
  </r>
  <r>
    <n v="300000531"/>
    <x v="1233"/>
    <x v="0"/>
    <x v="17"/>
    <x v="3"/>
    <x v="0"/>
    <d v="2020-05-16T00:00:00"/>
    <n v="51109.71"/>
    <x v="8"/>
    <s v="7 months 15 Days "/>
    <x v="6"/>
  </r>
  <r>
    <n v="100001049"/>
    <x v="1234"/>
    <x v="0"/>
    <x v="10"/>
    <x v="0"/>
    <x v="0"/>
    <d v="2020-07-01T00:00:00"/>
    <n v="51090.19"/>
    <x v="231"/>
    <s v="5 months 30 Days "/>
    <x v="0"/>
  </r>
  <r>
    <n v="100003640"/>
    <x v="1235"/>
    <x v="1"/>
    <x v="1"/>
    <x v="0"/>
    <x v="2"/>
    <d v="2020-12-10T00:00:00"/>
    <n v="51009.01"/>
    <x v="95"/>
    <s v=" 21 Days "/>
    <x v="3"/>
  </r>
  <r>
    <n v="100002722"/>
    <x v="1236"/>
    <x v="0"/>
    <x v="20"/>
    <x v="0"/>
    <x v="1"/>
    <d v="2020-10-21T00:00:00"/>
    <n v="50959.4"/>
    <x v="38"/>
    <s v="2 months 10 Days "/>
    <x v="7"/>
  </r>
  <r>
    <n v="100001755"/>
    <x v="1237"/>
    <x v="1"/>
    <x v="15"/>
    <x v="0"/>
    <x v="1"/>
    <d v="2020-08-24T00:00:00"/>
    <n v="50953.26"/>
    <x v="133"/>
    <s v="4 months 7 Days "/>
    <x v="5"/>
  </r>
  <r>
    <n v="200002631"/>
    <x v="1238"/>
    <x v="1"/>
    <x v="20"/>
    <x v="1"/>
    <x v="2"/>
    <d v="2020-10-15T00:00:00"/>
    <n v="50945.1"/>
    <x v="18"/>
    <s v="2 months 16 Days "/>
    <x v="7"/>
  </r>
  <r>
    <n v="100001922"/>
    <x v="1239"/>
    <x v="1"/>
    <x v="24"/>
    <x v="0"/>
    <x v="2"/>
    <d v="2020-09-05T00:00:00"/>
    <n v="50905.81"/>
    <x v="225"/>
    <s v="3 months 26 Days "/>
    <x v="2"/>
  </r>
  <r>
    <n v="100003962"/>
    <x v="1240"/>
    <x v="0"/>
    <x v="19"/>
    <x v="0"/>
    <x v="2"/>
    <d v="2020-12-27T00:00:00"/>
    <n v="50886.35"/>
    <x v="50"/>
    <s v=" 4 Days "/>
    <x v="3"/>
  </r>
  <r>
    <n v="200003581"/>
    <x v="1241"/>
    <x v="1"/>
    <x v="23"/>
    <x v="1"/>
    <x v="2"/>
    <d v="2020-12-06T00:00:00"/>
    <n v="50865.75"/>
    <x v="232"/>
    <s v=" 25 Days "/>
    <x v="3"/>
  </r>
  <r>
    <n v="100001607"/>
    <x v="1242"/>
    <x v="1"/>
    <x v="24"/>
    <x v="0"/>
    <x v="2"/>
    <d v="2020-08-13T00:00:00"/>
    <n v="50819.63"/>
    <x v="144"/>
    <s v="4 months 18 Days "/>
    <x v="5"/>
  </r>
  <r>
    <n v="400002276"/>
    <x v="1243"/>
    <x v="0"/>
    <x v="6"/>
    <x v="2"/>
    <x v="0"/>
    <d v="2020-09-24T00:00:00"/>
    <n v="50798.78"/>
    <x v="57"/>
    <s v="3 months 7 Days "/>
    <x v="2"/>
  </r>
  <r>
    <n v="100002175"/>
    <x v="1244"/>
    <x v="1"/>
    <x v="2"/>
    <x v="0"/>
    <x v="0"/>
    <d v="2020-09-21T00:00:00"/>
    <n v="50706.400000000001"/>
    <x v="177"/>
    <s v="3 months 10 Days "/>
    <x v="2"/>
  </r>
  <r>
    <n v="400003009"/>
    <x v="1245"/>
    <x v="0"/>
    <x v="0"/>
    <x v="2"/>
    <x v="1"/>
    <d v="2020-11-03T00:00:00"/>
    <n v="50699.67"/>
    <x v="66"/>
    <s v="1 months 28 Days "/>
    <x v="1"/>
  </r>
  <r>
    <n v="400002401"/>
    <x v="1246"/>
    <x v="0"/>
    <x v="38"/>
    <x v="2"/>
    <x v="1"/>
    <d v="2020-09-30T00:00:00"/>
    <n v="50686.07"/>
    <x v="47"/>
    <s v="3 months 1 Days "/>
    <x v="2"/>
  </r>
  <r>
    <n v="100000240"/>
    <x v="1247"/>
    <x v="1"/>
    <x v="19"/>
    <x v="0"/>
    <x v="0"/>
    <d v="2020-04-17T00:00:00"/>
    <n v="50658.95"/>
    <x v="67"/>
    <s v="8 months 14 Days "/>
    <x v="9"/>
  </r>
  <r>
    <n v="100003574"/>
    <x v="1248"/>
    <x v="0"/>
    <x v="37"/>
    <x v="0"/>
    <x v="0"/>
    <d v="2020-12-06T00:00:00"/>
    <n v="50651.68"/>
    <x v="232"/>
    <s v=" 25 Days "/>
    <x v="3"/>
  </r>
  <r>
    <n v="200002024"/>
    <x v="1249"/>
    <x v="1"/>
    <x v="23"/>
    <x v="1"/>
    <x v="2"/>
    <d v="2020-09-12T00:00:00"/>
    <n v="50629.7"/>
    <x v="17"/>
    <s v="3 months 19 Days "/>
    <x v="2"/>
  </r>
  <r>
    <n v="300000410"/>
    <x v="1250"/>
    <x v="1"/>
    <x v="19"/>
    <x v="3"/>
    <x v="0"/>
    <d v="2020-05-07T00:00:00"/>
    <n v="50621.67"/>
    <x v="56"/>
    <s v="7 months 24 Days "/>
    <x v="6"/>
  </r>
  <r>
    <n v="100003507"/>
    <x v="1251"/>
    <x v="1"/>
    <x v="15"/>
    <x v="0"/>
    <x v="0"/>
    <d v="2020-12-03T00:00:00"/>
    <n v="50618.79"/>
    <x v="26"/>
    <s v=" 28 Days "/>
    <x v="3"/>
  </r>
  <r>
    <n v="100003210"/>
    <x v="1252"/>
    <x v="0"/>
    <x v="2"/>
    <x v="0"/>
    <x v="0"/>
    <d v="2020-11-16T00:00:00"/>
    <n v="50609.43"/>
    <x v="211"/>
    <s v="1 months 15 Days "/>
    <x v="1"/>
  </r>
  <r>
    <n v="400003743"/>
    <x v="1253"/>
    <x v="1"/>
    <x v="45"/>
    <x v="2"/>
    <x v="1"/>
    <d v="2020-12-15T00:00:00"/>
    <n v="50562.98"/>
    <x v="11"/>
    <s v=" 16 Days "/>
    <x v="3"/>
  </r>
  <r>
    <n v="100000296"/>
    <x v="1254"/>
    <x v="0"/>
    <x v="0"/>
    <x v="0"/>
    <x v="0"/>
    <d v="2020-04-23T00:00:00"/>
    <n v="50533.23"/>
    <x v="132"/>
    <s v="8 months 8 Days "/>
    <x v="9"/>
  </r>
  <r>
    <n v="100001074"/>
    <x v="1255"/>
    <x v="1"/>
    <x v="25"/>
    <x v="0"/>
    <x v="0"/>
    <d v="2020-07-04T00:00:00"/>
    <n v="50527.47"/>
    <x v="218"/>
    <s v="5 months 27 Days "/>
    <x v="0"/>
  </r>
  <r>
    <n v="100001524"/>
    <x v="1256"/>
    <x v="0"/>
    <x v="9"/>
    <x v="0"/>
    <x v="0"/>
    <d v="2020-08-06T00:00:00"/>
    <n v="50523.67"/>
    <x v="279"/>
    <s v="4 months 25 Days "/>
    <x v="5"/>
  </r>
  <r>
    <n v="100003445"/>
    <x v="1257"/>
    <x v="0"/>
    <x v="9"/>
    <x v="0"/>
    <x v="0"/>
    <d v="2020-11-30T00:00:00"/>
    <n v="50507.35"/>
    <x v="1"/>
    <s v="1 months 1 Days "/>
    <x v="1"/>
  </r>
  <r>
    <n v="400003036"/>
    <x v="1258"/>
    <x v="0"/>
    <x v="8"/>
    <x v="2"/>
    <x v="1"/>
    <d v="2020-11-05T00:00:00"/>
    <n v="50492.06"/>
    <x v="176"/>
    <s v="1 months 26 Days "/>
    <x v="1"/>
  </r>
  <r>
    <n v="400002013"/>
    <x v="1259"/>
    <x v="1"/>
    <x v="46"/>
    <x v="2"/>
    <x v="0"/>
    <d v="2020-09-11T00:00:00"/>
    <n v="50457.71"/>
    <x v="2"/>
    <s v="3 months 20 Days "/>
    <x v="2"/>
  </r>
  <r>
    <n v="200000631"/>
    <x v="1260"/>
    <x v="1"/>
    <x v="11"/>
    <x v="1"/>
    <x v="2"/>
    <d v="2020-05-22T00:00:00"/>
    <n v="50454.73"/>
    <x v="7"/>
    <s v="7 months 9 Days "/>
    <x v="6"/>
  </r>
  <r>
    <n v="200002897"/>
    <x v="1261"/>
    <x v="1"/>
    <x v="33"/>
    <x v="1"/>
    <x v="2"/>
    <d v="2020-10-29T00:00:00"/>
    <n v="50448.22"/>
    <x v="60"/>
    <s v="2 months 2 Days "/>
    <x v="7"/>
  </r>
  <r>
    <n v="100002196"/>
    <x v="1262"/>
    <x v="0"/>
    <x v="19"/>
    <x v="0"/>
    <x v="2"/>
    <d v="2020-09-23T00:00:00"/>
    <n v="50290.76"/>
    <x v="219"/>
    <s v="3 months 8 Days "/>
    <x v="2"/>
  </r>
  <r>
    <n v="100002003"/>
    <x v="1263"/>
    <x v="0"/>
    <x v="37"/>
    <x v="0"/>
    <x v="0"/>
    <d v="2020-09-11T00:00:00"/>
    <n v="50283.03"/>
    <x v="2"/>
    <s v="3 months 20 Days "/>
    <x v="2"/>
  </r>
  <r>
    <n v="100003572"/>
    <x v="1264"/>
    <x v="0"/>
    <x v="19"/>
    <x v="0"/>
    <x v="0"/>
    <d v="2020-12-06T00:00:00"/>
    <n v="50282.25"/>
    <x v="232"/>
    <s v=" 25 Days "/>
    <x v="3"/>
  </r>
  <r>
    <n v="200003579"/>
    <x v="1265"/>
    <x v="1"/>
    <x v="14"/>
    <x v="1"/>
    <x v="2"/>
    <d v="2020-12-06T00:00:00"/>
    <n v="50224.02"/>
    <x v="232"/>
    <s v=" 25 Days "/>
    <x v="3"/>
  </r>
  <r>
    <n v="400002928"/>
    <x v="1266"/>
    <x v="0"/>
    <x v="15"/>
    <x v="2"/>
    <x v="2"/>
    <d v="2020-10-30T00:00:00"/>
    <n v="50213.26"/>
    <x v="80"/>
    <s v="2 months 1 Days "/>
    <x v="7"/>
  </r>
  <r>
    <n v="200001869"/>
    <x v="1267"/>
    <x v="1"/>
    <x v="36"/>
    <x v="1"/>
    <x v="1"/>
    <d v="2020-08-31T00:00:00"/>
    <n v="50189.26"/>
    <x v="129"/>
    <s v="4 months  "/>
    <x v="5"/>
  </r>
  <r>
    <n v="200002160"/>
    <x v="1268"/>
    <x v="0"/>
    <x v="23"/>
    <x v="1"/>
    <x v="1"/>
    <d v="2020-09-20T00:00:00"/>
    <n v="50115.25"/>
    <x v="228"/>
    <s v="3 months 11 Days "/>
    <x v="2"/>
  </r>
  <r>
    <n v="100002416"/>
    <x v="1269"/>
    <x v="0"/>
    <x v="19"/>
    <x v="0"/>
    <x v="0"/>
    <d v="2020-10-02T00:00:00"/>
    <n v="50111.16"/>
    <x v="214"/>
    <s v="2 months 29 Days "/>
    <x v="7"/>
  </r>
  <r>
    <n v="100000920"/>
    <x v="1270"/>
    <x v="1"/>
    <x v="17"/>
    <x v="0"/>
    <x v="1"/>
    <d v="2020-06-19T00:00:00"/>
    <n v="50104.04"/>
    <x v="230"/>
    <s v="6 months 12 Days "/>
    <x v="4"/>
  </r>
  <r>
    <n v="100002656"/>
    <x v="1271"/>
    <x v="0"/>
    <x v="33"/>
    <x v="0"/>
    <x v="2"/>
    <d v="2020-10-17T00:00:00"/>
    <n v="50078.57"/>
    <x v="121"/>
    <s v="2 months 14 Days "/>
    <x v="7"/>
  </r>
  <r>
    <n v="100002919"/>
    <x v="1272"/>
    <x v="1"/>
    <x v="24"/>
    <x v="0"/>
    <x v="0"/>
    <d v="2020-10-30T00:00:00"/>
    <n v="50075.4"/>
    <x v="80"/>
    <s v="2 months 1 Days "/>
    <x v="7"/>
  </r>
  <r>
    <n v="100000331"/>
    <x v="1273"/>
    <x v="1"/>
    <x v="3"/>
    <x v="0"/>
    <x v="0"/>
    <d v="2020-04-28T00:00:00"/>
    <n v="50015.54"/>
    <x v="235"/>
    <s v="8 months 3 Days "/>
    <x v="9"/>
  </r>
  <r>
    <n v="100002815"/>
    <x v="1274"/>
    <x v="0"/>
    <x v="10"/>
    <x v="0"/>
    <x v="0"/>
    <d v="2020-10-26T00:00:00"/>
    <n v="49965.59"/>
    <x v="13"/>
    <s v="2 months 5 Days "/>
    <x v="7"/>
  </r>
  <r>
    <n v="200002709"/>
    <x v="1275"/>
    <x v="1"/>
    <x v="29"/>
    <x v="1"/>
    <x v="1"/>
    <d v="2020-10-20T00:00:00"/>
    <n v="49863.23"/>
    <x v="158"/>
    <s v="2 months 11 Days "/>
    <x v="7"/>
  </r>
  <r>
    <n v="300001886"/>
    <x v="1276"/>
    <x v="0"/>
    <x v="5"/>
    <x v="3"/>
    <x v="0"/>
    <d v="2020-09-01T00:00:00"/>
    <n v="49859.68"/>
    <x v="221"/>
    <s v="3 months 30 Days "/>
    <x v="2"/>
  </r>
  <r>
    <n v="100002732"/>
    <x v="1277"/>
    <x v="1"/>
    <x v="19"/>
    <x v="0"/>
    <x v="0"/>
    <d v="2020-10-22T00:00:00"/>
    <n v="49778.16"/>
    <x v="12"/>
    <s v="2 months 9 Days "/>
    <x v="7"/>
  </r>
  <r>
    <n v="300000954"/>
    <x v="1278"/>
    <x v="1"/>
    <x v="24"/>
    <x v="3"/>
    <x v="0"/>
    <d v="2020-06-20T00:00:00"/>
    <n v="49775.7"/>
    <x v="110"/>
    <s v="6 months 11 Days "/>
    <x v="4"/>
  </r>
  <r>
    <n v="100001058"/>
    <x v="1279"/>
    <x v="0"/>
    <x v="9"/>
    <x v="0"/>
    <x v="0"/>
    <d v="2020-07-02T00:00:00"/>
    <n v="49717.13"/>
    <x v="245"/>
    <s v="5 months 29 Days "/>
    <x v="0"/>
  </r>
  <r>
    <n v="100003107"/>
    <x v="1280"/>
    <x v="1"/>
    <x v="28"/>
    <x v="0"/>
    <x v="0"/>
    <d v="2020-11-11T00:00:00"/>
    <n v="49683.78"/>
    <x v="6"/>
    <s v="1 months 20 Days "/>
    <x v="1"/>
  </r>
  <r>
    <n v="300002669"/>
    <x v="1281"/>
    <x v="1"/>
    <x v="46"/>
    <x v="3"/>
    <x v="0"/>
    <d v="2020-10-17T00:00:00"/>
    <n v="49678.06"/>
    <x v="121"/>
    <s v="2 months 14 Days "/>
    <x v="7"/>
  </r>
  <r>
    <n v="100001027"/>
    <x v="1282"/>
    <x v="0"/>
    <x v="24"/>
    <x v="0"/>
    <x v="1"/>
    <d v="2020-06-29T00:00:00"/>
    <n v="49665.09"/>
    <x v="28"/>
    <s v="6 months 2 Days "/>
    <x v="4"/>
  </r>
  <r>
    <n v="100001819"/>
    <x v="1283"/>
    <x v="1"/>
    <x v="30"/>
    <x v="0"/>
    <x v="1"/>
    <d v="2020-08-28T00:00:00"/>
    <n v="49610.44"/>
    <x v="5"/>
    <s v="4 months 3 Days "/>
    <x v="5"/>
  </r>
  <r>
    <n v="100001714"/>
    <x v="1284"/>
    <x v="0"/>
    <x v="30"/>
    <x v="0"/>
    <x v="0"/>
    <d v="2020-08-23T00:00:00"/>
    <n v="49606.03"/>
    <x v="68"/>
    <s v="4 months 8 Days "/>
    <x v="5"/>
  </r>
  <r>
    <n v="200000648"/>
    <x v="1285"/>
    <x v="1"/>
    <x v="31"/>
    <x v="1"/>
    <x v="2"/>
    <d v="2020-05-23T00:00:00"/>
    <n v="49590.89"/>
    <x v="212"/>
    <s v="7 months 8 Days "/>
    <x v="6"/>
  </r>
  <r>
    <n v="100003670"/>
    <x v="1286"/>
    <x v="0"/>
    <x v="25"/>
    <x v="0"/>
    <x v="0"/>
    <d v="2020-12-12T00:00:00"/>
    <n v="49587.199999999997"/>
    <x v="220"/>
    <s v=" 19 Days "/>
    <x v="3"/>
  </r>
  <r>
    <n v="100001345"/>
    <x v="1287"/>
    <x v="1"/>
    <x v="20"/>
    <x v="0"/>
    <x v="0"/>
    <d v="2020-07-23T00:00:00"/>
    <n v="49511.64"/>
    <x v="140"/>
    <s v="5 months 8 Days "/>
    <x v="0"/>
  </r>
  <r>
    <n v="100003168"/>
    <x v="1288"/>
    <x v="1"/>
    <x v="37"/>
    <x v="0"/>
    <x v="0"/>
    <d v="2020-11-14T00:00:00"/>
    <n v="49490.49"/>
    <x v="9"/>
    <s v="1 months 17 Days "/>
    <x v="1"/>
  </r>
  <r>
    <n v="100001005"/>
    <x v="1289"/>
    <x v="0"/>
    <x v="30"/>
    <x v="0"/>
    <x v="0"/>
    <d v="2020-06-27T00:00:00"/>
    <n v="49490.42"/>
    <x v="280"/>
    <s v="6 months 4 Days "/>
    <x v="4"/>
  </r>
  <r>
    <n v="100002684"/>
    <x v="1290"/>
    <x v="0"/>
    <x v="20"/>
    <x v="0"/>
    <x v="1"/>
    <d v="2020-10-18T00:00:00"/>
    <n v="49374.99"/>
    <x v="202"/>
    <s v="2 months 13 Days "/>
    <x v="7"/>
  </r>
  <r>
    <n v="200002396"/>
    <x v="1291"/>
    <x v="1"/>
    <x v="11"/>
    <x v="1"/>
    <x v="2"/>
    <d v="2020-09-30T00:00:00"/>
    <n v="49358.43"/>
    <x v="47"/>
    <s v="3 months 1 Days "/>
    <x v="2"/>
  </r>
  <r>
    <n v="100002287"/>
    <x v="1292"/>
    <x v="0"/>
    <x v="9"/>
    <x v="0"/>
    <x v="2"/>
    <d v="2020-09-25T00:00:00"/>
    <n v="49350.39"/>
    <x v="62"/>
    <s v="3 months 6 Days "/>
    <x v="2"/>
  </r>
  <r>
    <n v="400001342"/>
    <x v="883"/>
    <x v="0"/>
    <x v="9"/>
    <x v="2"/>
    <x v="1"/>
    <d v="2020-07-22T00:00:00"/>
    <n v="49294.33"/>
    <x v="0"/>
    <s v="5 months 9 Days "/>
    <x v="0"/>
  </r>
  <r>
    <n v="200003652"/>
    <x v="1293"/>
    <x v="0"/>
    <x v="22"/>
    <x v="1"/>
    <x v="1"/>
    <d v="2020-12-10T00:00:00"/>
    <n v="49277"/>
    <x v="95"/>
    <s v=" 21 Days "/>
    <x v="3"/>
  </r>
  <r>
    <n v="200002186"/>
    <x v="1294"/>
    <x v="1"/>
    <x v="29"/>
    <x v="1"/>
    <x v="2"/>
    <d v="2020-09-22T00:00:00"/>
    <n v="49225.7"/>
    <x v="130"/>
    <s v="3 months 9 Days "/>
    <x v="2"/>
  </r>
  <r>
    <n v="100003635"/>
    <x v="1295"/>
    <x v="0"/>
    <x v="3"/>
    <x v="0"/>
    <x v="0"/>
    <d v="2020-12-10T00:00:00"/>
    <n v="49219.74"/>
    <x v="95"/>
    <s v=" 21 Days "/>
    <x v="3"/>
  </r>
  <r>
    <n v="300001745"/>
    <x v="1296"/>
    <x v="0"/>
    <x v="5"/>
    <x v="3"/>
    <x v="2"/>
    <d v="2020-08-23T00:00:00"/>
    <n v="49214.87"/>
    <x v="68"/>
    <s v="4 months 8 Days "/>
    <x v="5"/>
  </r>
  <r>
    <n v="200001829"/>
    <x v="1297"/>
    <x v="0"/>
    <x v="31"/>
    <x v="1"/>
    <x v="1"/>
    <d v="2020-08-28T00:00:00"/>
    <n v="49205.24"/>
    <x v="5"/>
    <s v="4 months 3 Days "/>
    <x v="5"/>
  </r>
  <r>
    <n v="100001759"/>
    <x v="1298"/>
    <x v="1"/>
    <x v="30"/>
    <x v="0"/>
    <x v="0"/>
    <d v="2020-08-24T00:00:00"/>
    <n v="49172.92"/>
    <x v="133"/>
    <s v="4 months 7 Days "/>
    <x v="5"/>
  </r>
  <r>
    <n v="100002865"/>
    <x v="1299"/>
    <x v="0"/>
    <x v="1"/>
    <x v="0"/>
    <x v="1"/>
    <d v="2020-10-28T00:00:00"/>
    <n v="49160.19"/>
    <x v="74"/>
    <s v="2 months 3 Days "/>
    <x v="7"/>
  </r>
  <r>
    <n v="200000699"/>
    <x v="1300"/>
    <x v="1"/>
    <x v="32"/>
    <x v="1"/>
    <x v="1"/>
    <d v="2020-05-27T00:00:00"/>
    <n v="49081.5"/>
    <x v="216"/>
    <s v="7 months 4 Days "/>
    <x v="6"/>
  </r>
  <r>
    <n v="300003827"/>
    <x v="1301"/>
    <x v="0"/>
    <x v="7"/>
    <x v="3"/>
    <x v="0"/>
    <d v="2020-12-19T00:00:00"/>
    <n v="49068.58"/>
    <x v="172"/>
    <s v=" 12 Days "/>
    <x v="3"/>
  </r>
  <r>
    <n v="100002693"/>
    <x v="1302"/>
    <x v="1"/>
    <x v="1"/>
    <x v="0"/>
    <x v="0"/>
    <d v="2020-10-19T00:00:00"/>
    <n v="49048.13"/>
    <x v="105"/>
    <s v="2 months 12 Days "/>
    <x v="7"/>
  </r>
  <r>
    <n v="100002930"/>
    <x v="1303"/>
    <x v="1"/>
    <x v="30"/>
    <x v="0"/>
    <x v="1"/>
    <d v="2020-10-31T00:00:00"/>
    <n v="49041.1"/>
    <x v="123"/>
    <s v="2 months  "/>
    <x v="7"/>
  </r>
  <r>
    <n v="100001601"/>
    <x v="1304"/>
    <x v="1"/>
    <x v="37"/>
    <x v="0"/>
    <x v="0"/>
    <d v="2020-08-13T00:00:00"/>
    <n v="48998.080000000002"/>
    <x v="144"/>
    <s v="4 months 18 Days "/>
    <x v="5"/>
  </r>
  <r>
    <n v="400000272"/>
    <x v="1305"/>
    <x v="0"/>
    <x v="4"/>
    <x v="2"/>
    <x v="0"/>
    <d v="2020-04-17T00:00:00"/>
    <n v="48997.63"/>
    <x v="67"/>
    <s v="8 months 14 Days "/>
    <x v="9"/>
  </r>
  <r>
    <n v="200001662"/>
    <x v="1306"/>
    <x v="1"/>
    <x v="20"/>
    <x v="1"/>
    <x v="2"/>
    <d v="2020-08-18T00:00:00"/>
    <n v="48967.15"/>
    <x v="208"/>
    <s v="4 months 13 Days "/>
    <x v="5"/>
  </r>
  <r>
    <n v="100003512"/>
    <x v="1307"/>
    <x v="1"/>
    <x v="24"/>
    <x v="0"/>
    <x v="2"/>
    <d v="2020-12-03T00:00:00"/>
    <n v="48962.02"/>
    <x v="26"/>
    <s v=" 28 Days "/>
    <x v="3"/>
  </r>
  <r>
    <n v="300001048"/>
    <x v="1308"/>
    <x v="1"/>
    <x v="30"/>
    <x v="3"/>
    <x v="0"/>
    <d v="2020-06-30T00:00:00"/>
    <n v="48959.81"/>
    <x v="264"/>
    <s v="6 months 1 Days "/>
    <x v="4"/>
  </r>
  <r>
    <n v="200003979"/>
    <x v="1309"/>
    <x v="1"/>
    <x v="22"/>
    <x v="1"/>
    <x v="2"/>
    <d v="2020-12-28T00:00:00"/>
    <n v="48950"/>
    <x v="281"/>
    <s v=" 3 Days "/>
    <x v="3"/>
  </r>
  <r>
    <n v="100002239"/>
    <x v="1310"/>
    <x v="1"/>
    <x v="5"/>
    <x v="0"/>
    <x v="0"/>
    <d v="2020-09-24T00:00:00"/>
    <n v="48947.83"/>
    <x v="57"/>
    <s v="3 months 7 Days "/>
    <x v="2"/>
  </r>
  <r>
    <n v="100003888"/>
    <x v="1311"/>
    <x v="1"/>
    <x v="0"/>
    <x v="0"/>
    <x v="0"/>
    <d v="2020-12-23T00:00:00"/>
    <n v="48932.49"/>
    <x v="128"/>
    <s v=" 8 Days "/>
    <x v="3"/>
  </r>
  <r>
    <n v="100003837"/>
    <x v="1312"/>
    <x v="0"/>
    <x v="0"/>
    <x v="0"/>
    <x v="0"/>
    <d v="2020-12-20T00:00:00"/>
    <n v="48927.48"/>
    <x v="3"/>
    <s v=" 11 Days "/>
    <x v="3"/>
  </r>
  <r>
    <n v="100001722"/>
    <x v="1313"/>
    <x v="1"/>
    <x v="15"/>
    <x v="0"/>
    <x v="0"/>
    <d v="2020-08-23T00:00:00"/>
    <n v="48925.1"/>
    <x v="68"/>
    <s v="4 months 8 Days "/>
    <x v="5"/>
  </r>
  <r>
    <n v="100001485"/>
    <x v="1314"/>
    <x v="1"/>
    <x v="24"/>
    <x v="0"/>
    <x v="0"/>
    <d v="2020-08-02T00:00:00"/>
    <n v="48891.91"/>
    <x v="215"/>
    <s v="4 months 29 Days "/>
    <x v="5"/>
  </r>
  <r>
    <n v="300003535"/>
    <x v="1315"/>
    <x v="1"/>
    <x v="30"/>
    <x v="3"/>
    <x v="2"/>
    <d v="2020-12-03T00:00:00"/>
    <n v="48829.47"/>
    <x v="26"/>
    <s v=" 28 Days "/>
    <x v="3"/>
  </r>
  <r>
    <n v="200000014"/>
    <x v="1316"/>
    <x v="1"/>
    <x v="20"/>
    <x v="1"/>
    <x v="1"/>
    <d v="2020-01-12T00:00:00"/>
    <n v="48791.46"/>
    <x v="282"/>
    <s v="11 months 19 Days "/>
    <x v="10"/>
  </r>
  <r>
    <n v="200003563"/>
    <x v="1317"/>
    <x v="1"/>
    <x v="30"/>
    <x v="1"/>
    <x v="1"/>
    <d v="2020-12-05T00:00:00"/>
    <n v="48778.81"/>
    <x v="181"/>
    <s v=" 26 Days "/>
    <x v="3"/>
  </r>
  <r>
    <n v="200003997"/>
    <x v="1318"/>
    <x v="1"/>
    <x v="29"/>
    <x v="1"/>
    <x v="2"/>
    <d v="2020-12-29T00:00:00"/>
    <n v="48775.57"/>
    <x v="16"/>
    <s v=" 2 Days "/>
    <x v="3"/>
  </r>
  <r>
    <n v="100000836"/>
    <x v="1319"/>
    <x v="0"/>
    <x v="1"/>
    <x v="0"/>
    <x v="0"/>
    <d v="2020-06-09T00:00:00"/>
    <n v="48766.55"/>
    <x v="271"/>
    <s v="6 months 22 Days "/>
    <x v="4"/>
  </r>
  <r>
    <n v="100003752"/>
    <x v="1320"/>
    <x v="0"/>
    <x v="24"/>
    <x v="0"/>
    <x v="0"/>
    <d v="2020-12-16T00:00:00"/>
    <n v="48715.23"/>
    <x v="64"/>
    <s v=" 15 Days "/>
    <x v="3"/>
  </r>
  <r>
    <n v="100000380"/>
    <x v="1321"/>
    <x v="1"/>
    <x v="8"/>
    <x v="0"/>
    <x v="0"/>
    <d v="2020-05-06T00:00:00"/>
    <n v="48712.33"/>
    <x v="93"/>
    <s v="7 months 25 Days "/>
    <x v="6"/>
  </r>
  <r>
    <n v="200000985"/>
    <x v="1322"/>
    <x v="1"/>
    <x v="34"/>
    <x v="1"/>
    <x v="2"/>
    <d v="2020-06-24T00:00:00"/>
    <n v="48707.14"/>
    <x v="97"/>
    <s v="6 months 7 Days "/>
    <x v="4"/>
  </r>
  <r>
    <n v="300003105"/>
    <x v="1323"/>
    <x v="1"/>
    <x v="0"/>
    <x v="3"/>
    <x v="0"/>
    <d v="2020-11-10T00:00:00"/>
    <n v="48703.81"/>
    <x v="30"/>
    <s v="1 months 21 Days "/>
    <x v="1"/>
  </r>
  <r>
    <n v="100002405"/>
    <x v="1324"/>
    <x v="0"/>
    <x v="5"/>
    <x v="0"/>
    <x v="0"/>
    <d v="2020-10-01T00:00:00"/>
    <n v="48696.83"/>
    <x v="283"/>
    <s v="2 months 30 Days "/>
    <x v="7"/>
  </r>
  <r>
    <n v="200001452"/>
    <x v="1325"/>
    <x v="1"/>
    <x v="21"/>
    <x v="1"/>
    <x v="2"/>
    <d v="2020-07-30T00:00:00"/>
    <n v="48667.64"/>
    <x v="267"/>
    <s v="5 months 1 Days "/>
    <x v="0"/>
  </r>
  <r>
    <n v="100002174"/>
    <x v="1326"/>
    <x v="0"/>
    <x v="9"/>
    <x v="0"/>
    <x v="0"/>
    <d v="2020-09-21T00:00:00"/>
    <n v="48661.99"/>
    <x v="177"/>
    <s v="3 months 10 Days "/>
    <x v="2"/>
  </r>
  <r>
    <n v="200003400"/>
    <x v="1327"/>
    <x v="1"/>
    <x v="31"/>
    <x v="1"/>
    <x v="1"/>
    <d v="2020-11-27T00:00:00"/>
    <n v="48602.47"/>
    <x v="139"/>
    <s v="1 months 4 Days "/>
    <x v="1"/>
  </r>
  <r>
    <n v="300002840"/>
    <x v="1328"/>
    <x v="1"/>
    <x v="1"/>
    <x v="3"/>
    <x v="2"/>
    <d v="2020-10-26T00:00:00"/>
    <n v="48599.08"/>
    <x v="13"/>
    <s v="2 months 5 Days "/>
    <x v="7"/>
  </r>
  <r>
    <n v="300003412"/>
    <x v="1329"/>
    <x v="0"/>
    <x v="8"/>
    <x v="3"/>
    <x v="0"/>
    <d v="2020-11-27T00:00:00"/>
    <n v="48514.21"/>
    <x v="139"/>
    <s v="1 months 4 Days "/>
    <x v="1"/>
  </r>
  <r>
    <n v="200000465"/>
    <x v="1330"/>
    <x v="0"/>
    <x v="28"/>
    <x v="1"/>
    <x v="1"/>
    <d v="2020-05-12T00:00:00"/>
    <n v="48457.47"/>
    <x v="34"/>
    <s v="7 months 19 Days "/>
    <x v="6"/>
  </r>
  <r>
    <n v="300000351"/>
    <x v="1331"/>
    <x v="1"/>
    <x v="30"/>
    <x v="3"/>
    <x v="2"/>
    <d v="2020-05-02T00:00:00"/>
    <n v="48457.2"/>
    <x v="239"/>
    <s v="7 months 29 Days "/>
    <x v="6"/>
  </r>
  <r>
    <n v="200000647"/>
    <x v="1332"/>
    <x v="1"/>
    <x v="2"/>
    <x v="1"/>
    <x v="1"/>
    <d v="2020-05-23T00:00:00"/>
    <n v="48457.18"/>
    <x v="212"/>
    <s v="7 months 8 Days "/>
    <x v="6"/>
  </r>
  <r>
    <n v="400001035"/>
    <x v="1333"/>
    <x v="0"/>
    <x v="6"/>
    <x v="2"/>
    <x v="2"/>
    <d v="2020-06-29T00:00:00"/>
    <n v="48456.97"/>
    <x v="28"/>
    <s v="6 months 2 Days "/>
    <x v="4"/>
  </r>
  <r>
    <n v="200003677"/>
    <x v="1334"/>
    <x v="1"/>
    <x v="13"/>
    <x v="1"/>
    <x v="2"/>
    <d v="2020-12-12T00:00:00"/>
    <n v="48456.480000000003"/>
    <x v="220"/>
    <s v=" 19 Days "/>
    <x v="3"/>
  </r>
  <r>
    <n v="100000148"/>
    <x v="1335"/>
    <x v="0"/>
    <x v="25"/>
    <x v="0"/>
    <x v="0"/>
    <d v="2020-04-05T00:00:00"/>
    <n v="48405.93"/>
    <x v="251"/>
    <s v="8 months 26 Days "/>
    <x v="9"/>
  </r>
  <r>
    <n v="100000192"/>
    <x v="1336"/>
    <x v="1"/>
    <x v="8"/>
    <x v="0"/>
    <x v="0"/>
    <d v="2020-04-09T00:00:00"/>
    <n v="48396.17"/>
    <x v="284"/>
    <s v="8 months 22 Days "/>
    <x v="9"/>
  </r>
  <r>
    <n v="200002263"/>
    <x v="1337"/>
    <x v="0"/>
    <x v="35"/>
    <x v="1"/>
    <x v="2"/>
    <d v="2020-09-24T00:00:00"/>
    <n v="48394.84"/>
    <x v="57"/>
    <s v="3 months 7 Days "/>
    <x v="2"/>
  </r>
  <r>
    <n v="200002853"/>
    <x v="1338"/>
    <x v="1"/>
    <x v="14"/>
    <x v="1"/>
    <x v="2"/>
    <d v="2020-10-27T00:00:00"/>
    <n v="48392"/>
    <x v="210"/>
    <s v="2 months 4 Days "/>
    <x v="7"/>
  </r>
  <r>
    <n v="300000635"/>
    <x v="1339"/>
    <x v="0"/>
    <x v="5"/>
    <x v="3"/>
    <x v="0"/>
    <d v="2020-05-22T00:00:00"/>
    <n v="48381.35"/>
    <x v="7"/>
    <s v="7 months 9 Days "/>
    <x v="6"/>
  </r>
  <r>
    <n v="100000891"/>
    <x v="1340"/>
    <x v="0"/>
    <x v="19"/>
    <x v="0"/>
    <x v="1"/>
    <d v="2020-06-16T00:00:00"/>
    <n v="48355"/>
    <x v="243"/>
    <s v="6 months 15 Days "/>
    <x v="4"/>
  </r>
  <r>
    <n v="200002290"/>
    <x v="1341"/>
    <x v="1"/>
    <x v="27"/>
    <x v="1"/>
    <x v="0"/>
    <d v="2020-09-25T00:00:00"/>
    <n v="48333.09"/>
    <x v="62"/>
    <s v="3 months 6 Days "/>
    <x v="2"/>
  </r>
  <r>
    <n v="100002423"/>
    <x v="1342"/>
    <x v="1"/>
    <x v="24"/>
    <x v="0"/>
    <x v="0"/>
    <d v="2020-10-02T00:00:00"/>
    <n v="48286.35"/>
    <x v="214"/>
    <s v="2 months 29 Days "/>
    <x v="7"/>
  </r>
  <r>
    <n v="100003964"/>
    <x v="1343"/>
    <x v="1"/>
    <x v="33"/>
    <x v="0"/>
    <x v="0"/>
    <d v="2020-12-27T00:00:00"/>
    <n v="48270.26"/>
    <x v="50"/>
    <s v=" 4 Days "/>
    <x v="3"/>
  </r>
  <r>
    <n v="200001669"/>
    <x v="1344"/>
    <x v="0"/>
    <x v="21"/>
    <x v="1"/>
    <x v="1"/>
    <d v="2020-08-19T00:00:00"/>
    <n v="48268.62"/>
    <x v="137"/>
    <s v="4 months 12 Days "/>
    <x v="5"/>
  </r>
  <r>
    <n v="200001904"/>
    <x v="1345"/>
    <x v="0"/>
    <x v="2"/>
    <x v="1"/>
    <x v="1"/>
    <d v="2020-09-03T00:00:00"/>
    <n v="48266.76"/>
    <x v="126"/>
    <s v="3 months 28 Days "/>
    <x v="2"/>
  </r>
  <r>
    <n v="400002541"/>
    <x v="1346"/>
    <x v="0"/>
    <x v="0"/>
    <x v="2"/>
    <x v="0"/>
    <d v="2020-10-09T00:00:00"/>
    <n v="48247.85"/>
    <x v="25"/>
    <s v="2 months 22 Days "/>
    <x v="7"/>
  </r>
  <r>
    <n v="100002704"/>
    <x v="1347"/>
    <x v="1"/>
    <x v="27"/>
    <x v="0"/>
    <x v="2"/>
    <d v="2020-10-20T00:00:00"/>
    <n v="48234.65"/>
    <x v="158"/>
    <s v="2 months 11 Days "/>
    <x v="7"/>
  </r>
  <r>
    <n v="200002725"/>
    <x v="1348"/>
    <x v="1"/>
    <x v="42"/>
    <x v="1"/>
    <x v="2"/>
    <d v="2020-10-21T00:00:00"/>
    <n v="48227.16"/>
    <x v="38"/>
    <s v="2 months 10 Days "/>
    <x v="7"/>
  </r>
  <r>
    <n v="100000216"/>
    <x v="1349"/>
    <x v="1"/>
    <x v="30"/>
    <x v="0"/>
    <x v="0"/>
    <d v="2020-04-13T00:00:00"/>
    <n v="48146.54"/>
    <x v="278"/>
    <s v="8 months 18 Days "/>
    <x v="9"/>
  </r>
  <r>
    <n v="400001927"/>
    <x v="1350"/>
    <x v="0"/>
    <x v="19"/>
    <x v="2"/>
    <x v="1"/>
    <d v="2020-09-05T00:00:00"/>
    <n v="48145.5"/>
    <x v="225"/>
    <s v="3 months 26 Days "/>
    <x v="2"/>
  </r>
  <r>
    <n v="300003247"/>
    <x v="1351"/>
    <x v="0"/>
    <x v="7"/>
    <x v="3"/>
    <x v="0"/>
    <d v="2020-11-17T00:00:00"/>
    <n v="48124.639999999999"/>
    <x v="19"/>
    <s v="1 months 14 Days "/>
    <x v="1"/>
  </r>
  <r>
    <n v="100002947"/>
    <x v="1352"/>
    <x v="0"/>
    <x v="22"/>
    <x v="0"/>
    <x v="0"/>
    <d v="2020-11-01T00:00:00"/>
    <n v="48099.69"/>
    <x v="203"/>
    <s v="1 months 30 Days "/>
    <x v="1"/>
  </r>
  <r>
    <n v="100003486"/>
    <x v="1353"/>
    <x v="0"/>
    <x v="37"/>
    <x v="0"/>
    <x v="0"/>
    <d v="2020-12-02T00:00:00"/>
    <n v="48099.01"/>
    <x v="115"/>
    <s v=" 29 Days "/>
    <x v="3"/>
  </r>
  <r>
    <n v="300003143"/>
    <x v="1354"/>
    <x v="1"/>
    <x v="8"/>
    <x v="3"/>
    <x v="2"/>
    <d v="2020-11-12T00:00:00"/>
    <n v="48032.86"/>
    <x v="136"/>
    <s v="1 months 19 Days "/>
    <x v="1"/>
  </r>
  <r>
    <n v="100003350"/>
    <x v="1355"/>
    <x v="1"/>
    <x v="5"/>
    <x v="0"/>
    <x v="2"/>
    <d v="2020-11-25T00:00:00"/>
    <n v="47988.11"/>
    <x v="167"/>
    <s v="1 months 6 Days "/>
    <x v="1"/>
  </r>
  <r>
    <n v="200002517"/>
    <x v="1356"/>
    <x v="0"/>
    <x v="32"/>
    <x v="1"/>
    <x v="1"/>
    <d v="2020-10-08T00:00:00"/>
    <n v="47942.04"/>
    <x v="118"/>
    <s v="2 months 23 Days "/>
    <x v="7"/>
  </r>
  <r>
    <n v="100003301"/>
    <x v="1357"/>
    <x v="1"/>
    <x v="20"/>
    <x v="0"/>
    <x v="0"/>
    <d v="2020-11-22T00:00:00"/>
    <n v="47908.76"/>
    <x v="198"/>
    <s v="1 months 9 Days "/>
    <x v="1"/>
  </r>
  <r>
    <n v="300002107"/>
    <x v="1358"/>
    <x v="1"/>
    <x v="6"/>
    <x v="3"/>
    <x v="2"/>
    <d v="2020-09-17T00:00:00"/>
    <n v="47857.14"/>
    <x v="147"/>
    <s v="3 months 14 Days "/>
    <x v="2"/>
  </r>
  <r>
    <n v="100001720"/>
    <x v="1359"/>
    <x v="0"/>
    <x v="4"/>
    <x v="0"/>
    <x v="2"/>
    <d v="2020-08-23T00:00:00"/>
    <n v="47846.97"/>
    <x v="68"/>
    <s v="4 months 8 Days "/>
    <x v="5"/>
  </r>
  <r>
    <n v="100002577"/>
    <x v="1360"/>
    <x v="0"/>
    <x v="25"/>
    <x v="0"/>
    <x v="0"/>
    <d v="2020-10-12T00:00:00"/>
    <n v="47843.83"/>
    <x v="148"/>
    <s v="2 months 19 Days "/>
    <x v="7"/>
  </r>
  <r>
    <n v="100000640"/>
    <x v="1361"/>
    <x v="1"/>
    <x v="30"/>
    <x v="0"/>
    <x v="2"/>
    <d v="2020-05-23T00:00:00"/>
    <n v="47824.63"/>
    <x v="212"/>
    <s v="7 months 8 Days "/>
    <x v="6"/>
  </r>
  <r>
    <n v="300000375"/>
    <x v="1362"/>
    <x v="0"/>
    <x v="3"/>
    <x v="3"/>
    <x v="1"/>
    <d v="2020-05-05T00:00:00"/>
    <n v="47772.44"/>
    <x v="146"/>
    <s v="7 months 26 Days "/>
    <x v="6"/>
  </r>
  <r>
    <n v="200003605"/>
    <x v="1363"/>
    <x v="0"/>
    <x v="22"/>
    <x v="1"/>
    <x v="1"/>
    <d v="2020-12-07T00:00:00"/>
    <n v="47764.94"/>
    <x v="77"/>
    <s v=" 24 Days "/>
    <x v="3"/>
  </r>
  <r>
    <n v="200002896"/>
    <x v="1364"/>
    <x v="1"/>
    <x v="11"/>
    <x v="1"/>
    <x v="1"/>
    <d v="2020-10-29T00:00:00"/>
    <n v="47745.75"/>
    <x v="60"/>
    <s v="2 months 2 Days "/>
    <x v="7"/>
  </r>
  <r>
    <n v="100002643"/>
    <x v="1365"/>
    <x v="1"/>
    <x v="7"/>
    <x v="0"/>
    <x v="0"/>
    <d v="2020-10-16T00:00:00"/>
    <n v="47740.27"/>
    <x v="223"/>
    <s v="2 months 15 Days "/>
    <x v="7"/>
  </r>
  <r>
    <n v="200002030"/>
    <x v="1366"/>
    <x v="1"/>
    <x v="20"/>
    <x v="1"/>
    <x v="2"/>
    <d v="2020-09-12T00:00:00"/>
    <n v="47720.66"/>
    <x v="17"/>
    <s v="3 months 19 Days "/>
    <x v="2"/>
  </r>
  <r>
    <n v="100002798"/>
    <x v="1367"/>
    <x v="1"/>
    <x v="15"/>
    <x v="0"/>
    <x v="0"/>
    <d v="2020-10-26T00:00:00"/>
    <n v="47610.68"/>
    <x v="13"/>
    <s v="2 months 5 Days "/>
    <x v="7"/>
  </r>
  <r>
    <n v="100000053"/>
    <x v="1368"/>
    <x v="0"/>
    <x v="25"/>
    <x v="0"/>
    <x v="1"/>
    <d v="2020-02-12T00:00:00"/>
    <n v="47551.7"/>
    <x v="244"/>
    <s v="10 months 19 Days "/>
    <x v="11"/>
  </r>
  <r>
    <n v="100003627"/>
    <x v="1369"/>
    <x v="1"/>
    <x v="10"/>
    <x v="0"/>
    <x v="0"/>
    <d v="2020-12-10T00:00:00"/>
    <n v="47550.080000000002"/>
    <x v="95"/>
    <s v=" 21 Days "/>
    <x v="3"/>
  </r>
  <r>
    <n v="100000235"/>
    <x v="1370"/>
    <x v="0"/>
    <x v="37"/>
    <x v="0"/>
    <x v="0"/>
    <d v="2020-04-16T00:00:00"/>
    <n v="47518.92"/>
    <x v="260"/>
    <s v="8 months 15 Days "/>
    <x v="9"/>
  </r>
  <r>
    <n v="200002898"/>
    <x v="1371"/>
    <x v="0"/>
    <x v="23"/>
    <x v="1"/>
    <x v="1"/>
    <d v="2020-10-29T00:00:00"/>
    <n v="47468.79"/>
    <x v="60"/>
    <s v="2 months 2 Days "/>
    <x v="7"/>
  </r>
  <r>
    <n v="100003010"/>
    <x v="1372"/>
    <x v="0"/>
    <x v="34"/>
    <x v="0"/>
    <x v="0"/>
    <d v="2020-11-04T00:00:00"/>
    <n v="47447.17"/>
    <x v="201"/>
    <s v="1 months 27 Days "/>
    <x v="1"/>
  </r>
  <r>
    <n v="100001170"/>
    <x v="1373"/>
    <x v="0"/>
    <x v="9"/>
    <x v="0"/>
    <x v="0"/>
    <d v="2020-07-12T00:00:00"/>
    <n v="47422.55"/>
    <x v="150"/>
    <s v="5 months 19 Days "/>
    <x v="0"/>
  </r>
  <r>
    <n v="300001217"/>
    <x v="1374"/>
    <x v="1"/>
    <x v="14"/>
    <x v="3"/>
    <x v="1"/>
    <d v="2020-07-14T00:00:00"/>
    <n v="47418.57"/>
    <x v="107"/>
    <s v="5 months 17 Days "/>
    <x v="0"/>
  </r>
  <r>
    <n v="300000777"/>
    <x v="1375"/>
    <x v="0"/>
    <x v="41"/>
    <x v="3"/>
    <x v="0"/>
    <d v="2020-06-01T00:00:00"/>
    <n v="47414.52"/>
    <x v="138"/>
    <s v="6 months 30 Days "/>
    <x v="4"/>
  </r>
  <r>
    <n v="100002867"/>
    <x v="1376"/>
    <x v="0"/>
    <x v="10"/>
    <x v="0"/>
    <x v="1"/>
    <d v="2020-10-28T00:00:00"/>
    <n v="47404.84"/>
    <x v="74"/>
    <s v="2 months 3 Days "/>
    <x v="7"/>
  </r>
  <r>
    <n v="100003881"/>
    <x v="1377"/>
    <x v="0"/>
    <x v="9"/>
    <x v="0"/>
    <x v="0"/>
    <d v="2020-12-23T00:00:00"/>
    <n v="47392.56"/>
    <x v="128"/>
    <s v=" 8 Days "/>
    <x v="3"/>
  </r>
  <r>
    <n v="100002226"/>
    <x v="1378"/>
    <x v="0"/>
    <x v="0"/>
    <x v="0"/>
    <x v="0"/>
    <d v="2020-09-24T00:00:00"/>
    <n v="47381.87"/>
    <x v="57"/>
    <s v="3 months 7 Days "/>
    <x v="2"/>
  </r>
  <r>
    <n v="300001490"/>
    <x v="1379"/>
    <x v="1"/>
    <x v="33"/>
    <x v="3"/>
    <x v="0"/>
    <d v="2020-08-02T00:00:00"/>
    <n v="47373.56"/>
    <x v="215"/>
    <s v="4 months 29 Days "/>
    <x v="5"/>
  </r>
  <r>
    <n v="100000501"/>
    <x v="1380"/>
    <x v="0"/>
    <x v="28"/>
    <x v="0"/>
    <x v="0"/>
    <d v="2020-05-15T00:00:00"/>
    <n v="47360.61"/>
    <x v="154"/>
    <s v="7 months 16 Days "/>
    <x v="6"/>
  </r>
  <r>
    <n v="100002955"/>
    <x v="1381"/>
    <x v="0"/>
    <x v="9"/>
    <x v="0"/>
    <x v="0"/>
    <d v="2020-11-01T00:00:00"/>
    <n v="47360.38"/>
    <x v="203"/>
    <s v="1 months 30 Days "/>
    <x v="1"/>
  </r>
  <r>
    <n v="100001876"/>
    <x v="1382"/>
    <x v="1"/>
    <x v="20"/>
    <x v="0"/>
    <x v="0"/>
    <d v="2020-09-01T00:00:00"/>
    <n v="47359.83"/>
    <x v="221"/>
    <s v="3 months 30 Days "/>
    <x v="2"/>
  </r>
  <r>
    <n v="100003312"/>
    <x v="1383"/>
    <x v="0"/>
    <x v="19"/>
    <x v="0"/>
    <x v="0"/>
    <d v="2020-11-23T00:00:00"/>
    <n v="47291.75"/>
    <x v="259"/>
    <s v="1 months 8 Days "/>
    <x v="1"/>
  </r>
  <r>
    <n v="100003511"/>
    <x v="1384"/>
    <x v="0"/>
    <x v="37"/>
    <x v="0"/>
    <x v="0"/>
    <d v="2020-12-03T00:00:00"/>
    <n v="47276.63"/>
    <x v="26"/>
    <s v=" 28 Days "/>
    <x v="3"/>
  </r>
  <r>
    <n v="200002410"/>
    <x v="1385"/>
    <x v="1"/>
    <x v="31"/>
    <x v="1"/>
    <x v="2"/>
    <d v="2020-10-01T00:00:00"/>
    <n v="47271.67"/>
    <x v="283"/>
    <s v="2 months 30 Days "/>
    <x v="7"/>
  </r>
  <r>
    <n v="200003691"/>
    <x v="1386"/>
    <x v="0"/>
    <x v="29"/>
    <x v="1"/>
    <x v="1"/>
    <d v="2020-12-13T00:00:00"/>
    <n v="47265.41"/>
    <x v="111"/>
    <s v=" 18 Days "/>
    <x v="3"/>
  </r>
  <r>
    <n v="400000759"/>
    <x v="1387"/>
    <x v="1"/>
    <x v="25"/>
    <x v="2"/>
    <x v="0"/>
    <d v="2020-05-30T00:00:00"/>
    <n v="47245.760000000002"/>
    <x v="197"/>
    <s v="7 months 1 Days "/>
    <x v="6"/>
  </r>
  <r>
    <n v="200001739"/>
    <x v="1388"/>
    <x v="1"/>
    <x v="31"/>
    <x v="1"/>
    <x v="2"/>
    <d v="2020-08-23T00:00:00"/>
    <n v="47219.199999999997"/>
    <x v="68"/>
    <s v="4 months 8 Days "/>
    <x v="5"/>
  </r>
  <r>
    <n v="100002951"/>
    <x v="1389"/>
    <x v="0"/>
    <x v="9"/>
    <x v="0"/>
    <x v="0"/>
    <d v="2020-11-01T00:00:00"/>
    <n v="47211.31"/>
    <x v="203"/>
    <s v="1 months 30 Days "/>
    <x v="1"/>
  </r>
  <r>
    <n v="200001640"/>
    <x v="1390"/>
    <x v="1"/>
    <x v="13"/>
    <x v="1"/>
    <x v="2"/>
    <d v="2020-08-16T00:00:00"/>
    <n v="47115.07"/>
    <x v="83"/>
    <s v="4 months 15 Days "/>
    <x v="5"/>
  </r>
  <r>
    <n v="100003810"/>
    <x v="1391"/>
    <x v="0"/>
    <x v="17"/>
    <x v="0"/>
    <x v="0"/>
    <d v="2020-12-19T00:00:00"/>
    <n v="47114.15"/>
    <x v="172"/>
    <s v=" 12 Days "/>
    <x v="3"/>
  </r>
  <r>
    <n v="200002256"/>
    <x v="1392"/>
    <x v="1"/>
    <x v="12"/>
    <x v="1"/>
    <x v="1"/>
    <d v="2020-09-24T00:00:00"/>
    <n v="47114.02"/>
    <x v="57"/>
    <s v="3 months 7 Days "/>
    <x v="2"/>
  </r>
  <r>
    <n v="100000745"/>
    <x v="1393"/>
    <x v="1"/>
    <x v="20"/>
    <x v="0"/>
    <x v="0"/>
    <d v="2020-05-30T00:00:00"/>
    <n v="47074.94"/>
    <x v="197"/>
    <s v="7 months 1 Days "/>
    <x v="6"/>
  </r>
  <r>
    <n v="100001929"/>
    <x v="1394"/>
    <x v="0"/>
    <x v="25"/>
    <x v="0"/>
    <x v="0"/>
    <d v="2020-09-06T00:00:00"/>
    <n v="47072.67"/>
    <x v="226"/>
    <s v="3 months 25 Days "/>
    <x v="2"/>
  </r>
  <r>
    <n v="200003939"/>
    <x v="1395"/>
    <x v="0"/>
    <x v="8"/>
    <x v="1"/>
    <x v="1"/>
    <d v="2020-12-25T00:00:00"/>
    <n v="47002.22"/>
    <x v="261"/>
    <s v=" 6 Days "/>
    <x v="3"/>
  </r>
  <r>
    <n v="100003716"/>
    <x v="1396"/>
    <x v="1"/>
    <x v="9"/>
    <x v="0"/>
    <x v="2"/>
    <d v="2020-12-14T00:00:00"/>
    <n v="46983.45"/>
    <x v="42"/>
    <s v=" 17 Days "/>
    <x v="3"/>
  </r>
  <r>
    <n v="100000894"/>
    <x v="1397"/>
    <x v="0"/>
    <x v="8"/>
    <x v="0"/>
    <x v="1"/>
    <d v="2020-06-16T00:00:00"/>
    <n v="46957.62"/>
    <x v="243"/>
    <s v="6 months 15 Days "/>
    <x v="4"/>
  </r>
  <r>
    <n v="200001695"/>
    <x v="1398"/>
    <x v="0"/>
    <x v="42"/>
    <x v="1"/>
    <x v="1"/>
    <d v="2020-08-21T00:00:00"/>
    <n v="46862.559999999998"/>
    <x v="119"/>
    <s v="4 months 10 Days "/>
    <x v="5"/>
  </r>
  <r>
    <n v="300002842"/>
    <x v="1399"/>
    <x v="1"/>
    <x v="7"/>
    <x v="3"/>
    <x v="2"/>
    <d v="2020-10-26T00:00:00"/>
    <n v="46835.63"/>
    <x v="13"/>
    <s v="2 months 5 Days "/>
    <x v="7"/>
  </r>
  <r>
    <n v="100001787"/>
    <x v="1400"/>
    <x v="1"/>
    <x v="7"/>
    <x v="0"/>
    <x v="0"/>
    <d v="2020-08-26T00:00:00"/>
    <n v="46762.44"/>
    <x v="14"/>
    <s v="4 months 5 Days "/>
    <x v="5"/>
  </r>
  <r>
    <n v="100001971"/>
    <x v="1401"/>
    <x v="1"/>
    <x v="9"/>
    <x v="0"/>
    <x v="0"/>
    <d v="2020-09-09T00:00:00"/>
    <n v="46758.9"/>
    <x v="54"/>
    <s v="3 months 22 Days "/>
    <x v="2"/>
  </r>
  <r>
    <n v="100000902"/>
    <x v="1402"/>
    <x v="1"/>
    <x v="25"/>
    <x v="0"/>
    <x v="0"/>
    <d v="2020-06-17T00:00:00"/>
    <n v="46682.59"/>
    <x v="145"/>
    <s v="6 months 14 Days "/>
    <x v="4"/>
  </r>
  <r>
    <n v="100003894"/>
    <x v="1403"/>
    <x v="1"/>
    <x v="30"/>
    <x v="0"/>
    <x v="0"/>
    <d v="2020-12-23T00:00:00"/>
    <n v="46663.19"/>
    <x v="128"/>
    <s v=" 8 Days "/>
    <x v="3"/>
  </r>
  <r>
    <n v="200003696"/>
    <x v="1404"/>
    <x v="1"/>
    <x v="14"/>
    <x v="1"/>
    <x v="1"/>
    <d v="2020-12-13T00:00:00"/>
    <n v="46551.519999999997"/>
    <x v="111"/>
    <s v=" 18 Days "/>
    <x v="3"/>
  </r>
  <r>
    <n v="100001422"/>
    <x v="1405"/>
    <x v="0"/>
    <x v="15"/>
    <x v="0"/>
    <x v="1"/>
    <d v="2020-07-28T00:00:00"/>
    <n v="46543.51"/>
    <x v="103"/>
    <s v="5 months 3 Days "/>
    <x v="0"/>
  </r>
  <r>
    <n v="100002640"/>
    <x v="1406"/>
    <x v="0"/>
    <x v="28"/>
    <x v="0"/>
    <x v="2"/>
    <d v="2020-10-16T00:00:00"/>
    <n v="46452.14"/>
    <x v="223"/>
    <s v="2 months 15 Days "/>
    <x v="7"/>
  </r>
  <r>
    <n v="100000543"/>
    <x v="1407"/>
    <x v="0"/>
    <x v="1"/>
    <x v="0"/>
    <x v="0"/>
    <d v="2020-05-18T00:00:00"/>
    <n v="46422.42"/>
    <x v="178"/>
    <s v="7 months 13 Days "/>
    <x v="6"/>
  </r>
  <r>
    <n v="400002691"/>
    <x v="1408"/>
    <x v="0"/>
    <x v="28"/>
    <x v="2"/>
    <x v="1"/>
    <d v="2020-10-18T00:00:00"/>
    <n v="46393.55"/>
    <x v="202"/>
    <s v="2 months 13 Days "/>
    <x v="7"/>
  </r>
  <r>
    <n v="100001988"/>
    <x v="1409"/>
    <x v="0"/>
    <x v="1"/>
    <x v="0"/>
    <x v="0"/>
    <d v="2020-09-10T00:00:00"/>
    <n v="46370.97"/>
    <x v="84"/>
    <s v="3 months 21 Days "/>
    <x v="2"/>
  </r>
  <r>
    <n v="100001515"/>
    <x v="1410"/>
    <x v="1"/>
    <x v="9"/>
    <x v="0"/>
    <x v="1"/>
    <d v="2020-08-05T00:00:00"/>
    <n v="46324.39"/>
    <x v="75"/>
    <s v="4 months 26 Days "/>
    <x v="5"/>
  </r>
  <r>
    <n v="100000560"/>
    <x v="1411"/>
    <x v="1"/>
    <x v="5"/>
    <x v="0"/>
    <x v="1"/>
    <d v="2020-05-19T00:00:00"/>
    <n v="46243.31"/>
    <x v="41"/>
    <s v="7 months 12 Days "/>
    <x v="6"/>
  </r>
  <r>
    <n v="400001531"/>
    <x v="1412"/>
    <x v="0"/>
    <x v="0"/>
    <x v="2"/>
    <x v="2"/>
    <d v="2020-08-06T00:00:00"/>
    <n v="46207.53"/>
    <x v="279"/>
    <s v="4 months 25 Days "/>
    <x v="5"/>
  </r>
  <r>
    <n v="100001645"/>
    <x v="1413"/>
    <x v="0"/>
    <x v="3"/>
    <x v="0"/>
    <x v="0"/>
    <d v="2020-08-17T00:00:00"/>
    <n v="46153.29"/>
    <x v="233"/>
    <s v="4 months 14 Days "/>
    <x v="5"/>
  </r>
  <r>
    <n v="300000812"/>
    <x v="1414"/>
    <x v="0"/>
    <x v="17"/>
    <x v="3"/>
    <x v="0"/>
    <d v="2020-06-05T00:00:00"/>
    <n v="46151.71"/>
    <x v="163"/>
    <s v="6 months 26 Days "/>
    <x v="4"/>
  </r>
  <r>
    <n v="200000763"/>
    <x v="1415"/>
    <x v="1"/>
    <x v="20"/>
    <x v="1"/>
    <x v="0"/>
    <d v="2020-05-31T00:00:00"/>
    <n v="46084.51"/>
    <x v="23"/>
    <s v="7 months  "/>
    <x v="6"/>
  </r>
  <r>
    <n v="100000174"/>
    <x v="1416"/>
    <x v="0"/>
    <x v="0"/>
    <x v="0"/>
    <x v="0"/>
    <d v="2020-04-06T00:00:00"/>
    <n v="46078.71"/>
    <x v="155"/>
    <s v="8 months 25 Days "/>
    <x v="9"/>
  </r>
  <r>
    <n v="100002861"/>
    <x v="1417"/>
    <x v="1"/>
    <x v="8"/>
    <x v="0"/>
    <x v="0"/>
    <d v="2020-10-28T00:00:00"/>
    <n v="46065.96"/>
    <x v="74"/>
    <s v="2 months 3 Days "/>
    <x v="7"/>
  </r>
  <r>
    <n v="200003544"/>
    <x v="1418"/>
    <x v="1"/>
    <x v="11"/>
    <x v="1"/>
    <x v="2"/>
    <d v="2020-12-04T00:00:00"/>
    <n v="46060.29"/>
    <x v="217"/>
    <s v=" 27 Days "/>
    <x v="3"/>
  </r>
  <r>
    <n v="100000746"/>
    <x v="1419"/>
    <x v="0"/>
    <x v="5"/>
    <x v="0"/>
    <x v="1"/>
    <d v="2020-05-30T00:00:00"/>
    <n v="46037.55"/>
    <x v="197"/>
    <s v="7 months 1 Days "/>
    <x v="6"/>
  </r>
  <r>
    <n v="100002419"/>
    <x v="1420"/>
    <x v="0"/>
    <x v="24"/>
    <x v="0"/>
    <x v="0"/>
    <d v="2020-10-02T00:00:00"/>
    <n v="46035.81"/>
    <x v="214"/>
    <s v="2 months 29 Days "/>
    <x v="7"/>
  </r>
  <r>
    <n v="200000583"/>
    <x v="1421"/>
    <x v="0"/>
    <x v="34"/>
    <x v="1"/>
    <x v="1"/>
    <d v="2020-05-19T00:00:00"/>
    <n v="46034.1"/>
    <x v="41"/>
    <s v="7 months 12 Days "/>
    <x v="6"/>
  </r>
  <r>
    <n v="200002598"/>
    <x v="1422"/>
    <x v="1"/>
    <x v="31"/>
    <x v="1"/>
    <x v="1"/>
    <d v="2020-10-13T00:00:00"/>
    <n v="45992.160000000003"/>
    <x v="39"/>
    <s v="2 months 18 Days "/>
    <x v="7"/>
  </r>
  <r>
    <n v="100002113"/>
    <x v="1423"/>
    <x v="0"/>
    <x v="8"/>
    <x v="0"/>
    <x v="0"/>
    <d v="2020-09-18T00:00:00"/>
    <n v="45969.7"/>
    <x v="91"/>
    <s v="3 months 13 Days "/>
    <x v="2"/>
  </r>
  <r>
    <n v="300000512"/>
    <x v="1424"/>
    <x v="0"/>
    <x v="11"/>
    <x v="3"/>
    <x v="0"/>
    <d v="2020-05-15T00:00:00"/>
    <n v="45944.18"/>
    <x v="154"/>
    <s v="7 months 16 Days "/>
    <x v="6"/>
  </r>
  <r>
    <n v="300001651"/>
    <x v="1425"/>
    <x v="0"/>
    <x v="38"/>
    <x v="3"/>
    <x v="0"/>
    <d v="2020-08-17T00:00:00"/>
    <n v="45899.62"/>
    <x v="233"/>
    <s v="4 months 14 Days "/>
    <x v="5"/>
  </r>
  <r>
    <n v="300000752"/>
    <x v="1426"/>
    <x v="0"/>
    <x v="1"/>
    <x v="3"/>
    <x v="0"/>
    <d v="2020-05-30T00:00:00"/>
    <n v="45887.56"/>
    <x v="197"/>
    <s v="7 months 1 Days "/>
    <x v="6"/>
  </r>
  <r>
    <n v="300002129"/>
    <x v="1427"/>
    <x v="0"/>
    <x v="3"/>
    <x v="3"/>
    <x v="0"/>
    <d v="2020-09-18T00:00:00"/>
    <n v="45868.51"/>
    <x v="91"/>
    <s v="3 months 13 Days "/>
    <x v="2"/>
  </r>
  <r>
    <n v="200002745"/>
    <x v="1428"/>
    <x v="1"/>
    <x v="31"/>
    <x v="1"/>
    <x v="2"/>
    <d v="2020-10-22T00:00:00"/>
    <n v="45833.87"/>
    <x v="12"/>
    <s v="2 months 9 Days "/>
    <x v="7"/>
  </r>
  <r>
    <n v="200003610"/>
    <x v="1429"/>
    <x v="1"/>
    <x v="24"/>
    <x v="1"/>
    <x v="2"/>
    <d v="2020-12-07T00:00:00"/>
    <n v="45820.39"/>
    <x v="77"/>
    <s v=" 24 Days "/>
    <x v="3"/>
  </r>
  <r>
    <n v="200003140"/>
    <x v="1430"/>
    <x v="1"/>
    <x v="19"/>
    <x v="1"/>
    <x v="2"/>
    <d v="2020-11-12T00:00:00"/>
    <n v="45810.04"/>
    <x v="136"/>
    <s v="1 months 19 Days "/>
    <x v="1"/>
  </r>
  <r>
    <n v="100002628"/>
    <x v="1431"/>
    <x v="0"/>
    <x v="20"/>
    <x v="0"/>
    <x v="0"/>
    <d v="2020-10-15T00:00:00"/>
    <n v="45737.65"/>
    <x v="18"/>
    <s v="2 months 16 Days "/>
    <x v="7"/>
  </r>
  <r>
    <n v="100001646"/>
    <x v="1432"/>
    <x v="0"/>
    <x v="0"/>
    <x v="0"/>
    <x v="0"/>
    <d v="2020-08-17T00:00:00"/>
    <n v="45730.02"/>
    <x v="233"/>
    <s v="4 months 14 Days "/>
    <x v="5"/>
  </r>
  <r>
    <n v="200002101"/>
    <x v="1433"/>
    <x v="1"/>
    <x v="14"/>
    <x v="1"/>
    <x v="1"/>
    <d v="2020-09-17T00:00:00"/>
    <n v="45705.24"/>
    <x v="147"/>
    <s v="3 months 14 Days "/>
    <x v="2"/>
  </r>
  <r>
    <n v="200000811"/>
    <x v="1434"/>
    <x v="0"/>
    <x v="31"/>
    <x v="1"/>
    <x v="1"/>
    <d v="2020-06-05T00:00:00"/>
    <n v="45693.279999999999"/>
    <x v="163"/>
    <s v="6 months 26 Days "/>
    <x v="4"/>
  </r>
  <r>
    <n v="200003241"/>
    <x v="1435"/>
    <x v="1"/>
    <x v="25"/>
    <x v="1"/>
    <x v="2"/>
    <d v="2020-11-17T00:00:00"/>
    <n v="45686.41"/>
    <x v="19"/>
    <s v="1 months 14 Days "/>
    <x v="1"/>
  </r>
  <r>
    <n v="100002051"/>
    <x v="1436"/>
    <x v="1"/>
    <x v="37"/>
    <x v="0"/>
    <x v="0"/>
    <d v="2020-09-14T00:00:00"/>
    <n v="45671.3"/>
    <x v="134"/>
    <s v="3 months 17 Days "/>
    <x v="2"/>
  </r>
  <r>
    <n v="200000948"/>
    <x v="1437"/>
    <x v="0"/>
    <x v="29"/>
    <x v="1"/>
    <x v="0"/>
    <d v="2020-06-20T00:00:00"/>
    <n v="45663.95"/>
    <x v="110"/>
    <s v="6 months 11 Days "/>
    <x v="4"/>
  </r>
  <r>
    <n v="200003154"/>
    <x v="1438"/>
    <x v="1"/>
    <x v="22"/>
    <x v="1"/>
    <x v="1"/>
    <d v="2020-11-13T00:00:00"/>
    <n v="45629.65"/>
    <x v="92"/>
    <s v="1 months 18 Days "/>
    <x v="1"/>
  </r>
  <r>
    <n v="100002023"/>
    <x v="1439"/>
    <x v="1"/>
    <x v="9"/>
    <x v="0"/>
    <x v="0"/>
    <d v="2020-09-12T00:00:00"/>
    <n v="45626.720000000001"/>
    <x v="17"/>
    <s v="3 months 19 Days "/>
    <x v="2"/>
  </r>
  <r>
    <n v="100001544"/>
    <x v="1440"/>
    <x v="0"/>
    <x v="4"/>
    <x v="0"/>
    <x v="0"/>
    <d v="2020-08-08T00:00:00"/>
    <n v="45618.61"/>
    <x v="179"/>
    <s v="4 months 23 Days "/>
    <x v="5"/>
  </r>
  <r>
    <n v="300003156"/>
    <x v="1441"/>
    <x v="1"/>
    <x v="28"/>
    <x v="3"/>
    <x v="0"/>
    <d v="2020-11-13T00:00:00"/>
    <n v="45546.49"/>
    <x v="92"/>
    <s v="1 months 18 Days "/>
    <x v="1"/>
  </r>
  <r>
    <n v="200003182"/>
    <x v="1442"/>
    <x v="1"/>
    <x v="22"/>
    <x v="1"/>
    <x v="1"/>
    <d v="2020-11-14T00:00:00"/>
    <n v="45545.02"/>
    <x v="9"/>
    <s v="1 months 17 Days "/>
    <x v="1"/>
  </r>
  <r>
    <n v="100003886"/>
    <x v="1443"/>
    <x v="0"/>
    <x v="24"/>
    <x v="0"/>
    <x v="2"/>
    <d v="2020-12-23T00:00:00"/>
    <n v="45536.82"/>
    <x v="128"/>
    <s v=" 8 Days "/>
    <x v="3"/>
  </r>
  <r>
    <n v="100001846"/>
    <x v="1444"/>
    <x v="0"/>
    <x v="10"/>
    <x v="0"/>
    <x v="0"/>
    <d v="2020-08-30T00:00:00"/>
    <n v="45527.09"/>
    <x v="142"/>
    <s v="4 months 1 Days "/>
    <x v="5"/>
  </r>
  <r>
    <n v="100002589"/>
    <x v="1445"/>
    <x v="0"/>
    <x v="18"/>
    <x v="0"/>
    <x v="2"/>
    <d v="2020-10-13T00:00:00"/>
    <n v="45505.77"/>
    <x v="39"/>
    <s v="2 months 18 Days "/>
    <x v="7"/>
  </r>
  <r>
    <n v="100003311"/>
    <x v="1446"/>
    <x v="1"/>
    <x v="33"/>
    <x v="0"/>
    <x v="0"/>
    <d v="2020-11-23T00:00:00"/>
    <n v="45425.57"/>
    <x v="259"/>
    <s v="1 months 8 Days "/>
    <x v="1"/>
  </r>
  <r>
    <n v="100001108"/>
    <x v="1447"/>
    <x v="1"/>
    <x v="6"/>
    <x v="0"/>
    <x v="0"/>
    <d v="2020-07-07T00:00:00"/>
    <n v="45374.89"/>
    <x v="98"/>
    <s v="5 months 24 Days "/>
    <x v="0"/>
  </r>
  <r>
    <n v="100003473"/>
    <x v="1448"/>
    <x v="0"/>
    <x v="28"/>
    <x v="0"/>
    <x v="0"/>
    <d v="2020-12-01T00:00:00"/>
    <n v="45276.800000000003"/>
    <x v="117"/>
    <s v=" 30 Days "/>
    <x v="3"/>
  </r>
  <r>
    <n v="400001814"/>
    <x v="1449"/>
    <x v="0"/>
    <x v="19"/>
    <x v="2"/>
    <x v="0"/>
    <d v="2020-08-27T00:00:00"/>
    <n v="45259.78"/>
    <x v="87"/>
    <s v="4 months 4 Days "/>
    <x v="5"/>
  </r>
  <r>
    <n v="300001119"/>
    <x v="1450"/>
    <x v="1"/>
    <x v="1"/>
    <x v="3"/>
    <x v="2"/>
    <d v="2020-07-07T00:00:00"/>
    <n v="45240.82"/>
    <x v="98"/>
    <s v="5 months 24 Days "/>
    <x v="0"/>
  </r>
  <r>
    <n v="200000265"/>
    <x v="1451"/>
    <x v="1"/>
    <x v="31"/>
    <x v="1"/>
    <x v="2"/>
    <d v="2020-04-17T00:00:00"/>
    <n v="45213.63"/>
    <x v="67"/>
    <s v="8 months 14 Days "/>
    <x v="9"/>
  </r>
  <r>
    <n v="100000573"/>
    <x v="1452"/>
    <x v="1"/>
    <x v="1"/>
    <x v="0"/>
    <x v="0"/>
    <d v="2020-05-19T00:00:00"/>
    <n v="45176.14"/>
    <x v="41"/>
    <s v="7 months 12 Days "/>
    <x v="6"/>
  </r>
  <r>
    <n v="100003813"/>
    <x v="1453"/>
    <x v="0"/>
    <x v="14"/>
    <x v="0"/>
    <x v="0"/>
    <d v="2020-12-19T00:00:00"/>
    <n v="45166.76"/>
    <x v="172"/>
    <s v=" 12 Days "/>
    <x v="3"/>
  </r>
  <r>
    <n v="200002775"/>
    <x v="1454"/>
    <x v="1"/>
    <x v="2"/>
    <x v="1"/>
    <x v="2"/>
    <d v="2020-10-24T00:00:00"/>
    <n v="45141.01"/>
    <x v="192"/>
    <s v="2 months 7 Days "/>
    <x v="7"/>
  </r>
  <r>
    <n v="100001928"/>
    <x v="1455"/>
    <x v="0"/>
    <x v="1"/>
    <x v="0"/>
    <x v="0"/>
    <d v="2020-09-06T00:00:00"/>
    <n v="45139.58"/>
    <x v="226"/>
    <s v="3 months 25 Days "/>
    <x v="2"/>
  </r>
  <r>
    <n v="100000244"/>
    <x v="1456"/>
    <x v="1"/>
    <x v="8"/>
    <x v="0"/>
    <x v="0"/>
    <d v="2020-04-17T00:00:00"/>
    <n v="45135.16"/>
    <x v="67"/>
    <s v="8 months 14 Days "/>
    <x v="9"/>
  </r>
  <r>
    <n v="100000323"/>
    <x v="1457"/>
    <x v="0"/>
    <x v="38"/>
    <x v="0"/>
    <x v="0"/>
    <d v="2020-04-27T00:00:00"/>
    <n v="45045.19"/>
    <x v="248"/>
    <s v="8 months 4 Days "/>
    <x v="9"/>
  </r>
  <r>
    <n v="100000445"/>
    <x v="1458"/>
    <x v="0"/>
    <x v="33"/>
    <x v="0"/>
    <x v="0"/>
    <d v="2020-05-11T00:00:00"/>
    <n v="44996.7"/>
    <x v="100"/>
    <s v="7 months 20 Days "/>
    <x v="6"/>
  </r>
  <r>
    <n v="200001738"/>
    <x v="1459"/>
    <x v="1"/>
    <x v="29"/>
    <x v="1"/>
    <x v="2"/>
    <d v="2020-08-23T00:00:00"/>
    <n v="44984.09"/>
    <x v="68"/>
    <s v="4 months 8 Days "/>
    <x v="5"/>
  </r>
  <r>
    <n v="100002573"/>
    <x v="1460"/>
    <x v="1"/>
    <x v="19"/>
    <x v="0"/>
    <x v="0"/>
    <d v="2020-10-12T00:00:00"/>
    <n v="44978.01"/>
    <x v="148"/>
    <s v="2 months 19 Days "/>
    <x v="7"/>
  </r>
  <r>
    <n v="200000106"/>
    <x v="1461"/>
    <x v="0"/>
    <x v="40"/>
    <x v="1"/>
    <x v="1"/>
    <d v="2020-03-16T00:00:00"/>
    <n v="44973.03"/>
    <x v="58"/>
    <s v="9 months 15 Days "/>
    <x v="8"/>
  </r>
  <r>
    <n v="100003554"/>
    <x v="1462"/>
    <x v="0"/>
    <x v="19"/>
    <x v="0"/>
    <x v="1"/>
    <d v="2020-12-05T00:00:00"/>
    <n v="44949.1"/>
    <x v="181"/>
    <s v=" 26 Days "/>
    <x v="3"/>
  </r>
  <r>
    <n v="400002472"/>
    <x v="1463"/>
    <x v="0"/>
    <x v="20"/>
    <x v="2"/>
    <x v="1"/>
    <d v="2020-10-05T00:00:00"/>
    <n v="44875.11"/>
    <x v="255"/>
    <s v="2 months 26 Days "/>
    <x v="7"/>
  </r>
  <r>
    <n v="100002884"/>
    <x v="1464"/>
    <x v="1"/>
    <x v="25"/>
    <x v="0"/>
    <x v="0"/>
    <d v="2020-10-29T00:00:00"/>
    <n v="44872.72"/>
    <x v="60"/>
    <s v="2 months 2 Days "/>
    <x v="7"/>
  </r>
  <r>
    <n v="200000762"/>
    <x v="1465"/>
    <x v="0"/>
    <x v="31"/>
    <x v="1"/>
    <x v="1"/>
    <d v="2020-05-31T00:00:00"/>
    <n v="44756.41"/>
    <x v="23"/>
    <s v="7 months  "/>
    <x v="6"/>
  </r>
  <r>
    <n v="300003466"/>
    <x v="1466"/>
    <x v="0"/>
    <x v="3"/>
    <x v="3"/>
    <x v="1"/>
    <d v="2020-11-30T00:00:00"/>
    <n v="44752.01"/>
    <x v="1"/>
    <s v="1 months 1 Days "/>
    <x v="1"/>
  </r>
  <r>
    <n v="100000134"/>
    <x v="1467"/>
    <x v="1"/>
    <x v="5"/>
    <x v="0"/>
    <x v="2"/>
    <d v="2020-04-02T00:00:00"/>
    <n v="44744.24"/>
    <x v="272"/>
    <s v="8 months 29 Days "/>
    <x v="9"/>
  </r>
  <r>
    <n v="200002776"/>
    <x v="1468"/>
    <x v="1"/>
    <x v="29"/>
    <x v="1"/>
    <x v="2"/>
    <d v="2020-10-24T00:00:00"/>
    <n v="44741.93"/>
    <x v="192"/>
    <s v="2 months 7 Days "/>
    <x v="7"/>
  </r>
  <r>
    <n v="200000727"/>
    <x v="1469"/>
    <x v="1"/>
    <x v="29"/>
    <x v="1"/>
    <x v="1"/>
    <d v="2020-05-29T00:00:00"/>
    <n v="44740.65"/>
    <x v="195"/>
    <s v="7 months 2 Days "/>
    <x v="6"/>
  </r>
  <r>
    <n v="100002999"/>
    <x v="1470"/>
    <x v="0"/>
    <x v="19"/>
    <x v="0"/>
    <x v="0"/>
    <d v="2020-11-03T00:00:00"/>
    <n v="44646.75"/>
    <x v="66"/>
    <s v="1 months 28 Days "/>
    <x v="1"/>
  </r>
  <r>
    <n v="200002100"/>
    <x v="1471"/>
    <x v="0"/>
    <x v="3"/>
    <x v="1"/>
    <x v="1"/>
    <d v="2020-09-17T00:00:00"/>
    <n v="44623.87"/>
    <x v="147"/>
    <s v="3 months 14 Days "/>
    <x v="2"/>
  </r>
  <r>
    <n v="100001427"/>
    <x v="1472"/>
    <x v="0"/>
    <x v="1"/>
    <x v="0"/>
    <x v="0"/>
    <d v="2020-07-29T00:00:00"/>
    <n v="44622.79"/>
    <x v="204"/>
    <s v="5 months 2 Days "/>
    <x v="0"/>
  </r>
  <r>
    <n v="100003636"/>
    <x v="1473"/>
    <x v="0"/>
    <x v="17"/>
    <x v="0"/>
    <x v="0"/>
    <d v="2020-12-10T00:00:00"/>
    <n v="44620.56"/>
    <x v="95"/>
    <s v=" 21 Days "/>
    <x v="3"/>
  </r>
  <r>
    <n v="100000500"/>
    <x v="1474"/>
    <x v="0"/>
    <x v="19"/>
    <x v="0"/>
    <x v="1"/>
    <d v="2020-05-15T00:00:00"/>
    <n v="44609.05"/>
    <x v="154"/>
    <s v="7 months 16 Days "/>
    <x v="6"/>
  </r>
  <r>
    <n v="100003371"/>
    <x v="1475"/>
    <x v="0"/>
    <x v="8"/>
    <x v="0"/>
    <x v="0"/>
    <d v="2020-11-27T00:00:00"/>
    <n v="44607.05"/>
    <x v="139"/>
    <s v="1 months 4 Days "/>
    <x v="1"/>
  </r>
  <r>
    <n v="300002210"/>
    <x v="1476"/>
    <x v="1"/>
    <x v="24"/>
    <x v="3"/>
    <x v="0"/>
    <d v="2020-09-23T00:00:00"/>
    <n v="44605.53"/>
    <x v="219"/>
    <s v="3 months 8 Days "/>
    <x v="2"/>
  </r>
  <r>
    <n v="100001065"/>
    <x v="1477"/>
    <x v="0"/>
    <x v="10"/>
    <x v="0"/>
    <x v="0"/>
    <d v="2020-07-03T00:00:00"/>
    <n v="44599.53"/>
    <x v="191"/>
    <s v="5 months 28 Days "/>
    <x v="0"/>
  </r>
  <r>
    <n v="100001847"/>
    <x v="1478"/>
    <x v="0"/>
    <x v="0"/>
    <x v="0"/>
    <x v="0"/>
    <d v="2020-08-30T00:00:00"/>
    <n v="44576.62"/>
    <x v="142"/>
    <s v="4 months 1 Days "/>
    <x v="5"/>
  </r>
  <r>
    <n v="400001355"/>
    <x v="1479"/>
    <x v="1"/>
    <x v="4"/>
    <x v="2"/>
    <x v="1"/>
    <d v="2020-07-23T00:00:00"/>
    <n v="44575.02"/>
    <x v="140"/>
    <s v="5 months 8 Days "/>
    <x v="0"/>
  </r>
  <r>
    <n v="100000742"/>
    <x v="1480"/>
    <x v="1"/>
    <x v="5"/>
    <x v="0"/>
    <x v="0"/>
    <d v="2020-05-30T00:00:00"/>
    <n v="44552.66"/>
    <x v="197"/>
    <s v="7 months 1 Days "/>
    <x v="6"/>
  </r>
  <r>
    <n v="300001010"/>
    <x v="1481"/>
    <x v="0"/>
    <x v="9"/>
    <x v="3"/>
    <x v="1"/>
    <d v="2020-06-27T00:00:00"/>
    <n v="44515.4"/>
    <x v="280"/>
    <s v="6 months 4 Days "/>
    <x v="4"/>
  </r>
  <r>
    <n v="100003789"/>
    <x v="1482"/>
    <x v="1"/>
    <x v="4"/>
    <x v="0"/>
    <x v="1"/>
    <d v="2020-12-17T00:00:00"/>
    <n v="44515.32"/>
    <x v="22"/>
    <s v=" 14 Days "/>
    <x v="3"/>
  </r>
  <r>
    <n v="200001649"/>
    <x v="1483"/>
    <x v="1"/>
    <x v="42"/>
    <x v="1"/>
    <x v="2"/>
    <d v="2020-08-17T00:00:00"/>
    <n v="44489.440000000002"/>
    <x v="233"/>
    <s v="4 months 14 Days "/>
    <x v="5"/>
  </r>
  <r>
    <n v="300001954"/>
    <x v="1484"/>
    <x v="0"/>
    <x v="1"/>
    <x v="3"/>
    <x v="0"/>
    <d v="2020-09-07T00:00:00"/>
    <n v="44438.94"/>
    <x v="169"/>
    <s v="3 months 24 Days "/>
    <x v="2"/>
  </r>
  <r>
    <n v="200002148"/>
    <x v="1485"/>
    <x v="0"/>
    <x v="32"/>
    <x v="1"/>
    <x v="1"/>
    <d v="2020-09-19T00:00:00"/>
    <n v="44430.94"/>
    <x v="63"/>
    <s v="3 months 12 Days "/>
    <x v="2"/>
  </r>
  <r>
    <n v="100000850"/>
    <x v="1486"/>
    <x v="1"/>
    <x v="9"/>
    <x v="0"/>
    <x v="2"/>
    <d v="2020-06-11T00:00:00"/>
    <n v="44399.73"/>
    <x v="222"/>
    <s v="6 months 20 Days "/>
    <x v="4"/>
  </r>
  <r>
    <n v="200003773"/>
    <x v="884"/>
    <x v="1"/>
    <x v="33"/>
    <x v="1"/>
    <x v="2"/>
    <d v="2020-12-16T00:00:00"/>
    <n v="44371.75"/>
    <x v="64"/>
    <s v=" 15 Days "/>
    <x v="3"/>
  </r>
  <r>
    <n v="400000376"/>
    <x v="1487"/>
    <x v="0"/>
    <x v="7"/>
    <x v="2"/>
    <x v="1"/>
    <d v="2020-05-05T00:00:00"/>
    <n v="44349.72"/>
    <x v="146"/>
    <s v="7 months 26 Days "/>
    <x v="6"/>
  </r>
  <r>
    <n v="100001728"/>
    <x v="1488"/>
    <x v="0"/>
    <x v="15"/>
    <x v="0"/>
    <x v="0"/>
    <d v="2020-08-23T00:00:00"/>
    <n v="44345.61"/>
    <x v="68"/>
    <s v="4 months 8 Days "/>
    <x v="5"/>
  </r>
  <r>
    <n v="100003229"/>
    <x v="1489"/>
    <x v="0"/>
    <x v="25"/>
    <x v="0"/>
    <x v="0"/>
    <d v="2020-11-17T00:00:00"/>
    <n v="44335.18"/>
    <x v="19"/>
    <s v="1 months 14 Days "/>
    <x v="1"/>
  </r>
  <r>
    <n v="200001087"/>
    <x v="1490"/>
    <x v="0"/>
    <x v="36"/>
    <x v="1"/>
    <x v="1"/>
    <d v="2020-07-05T00:00:00"/>
    <n v="44326.6"/>
    <x v="205"/>
    <s v="5 months 26 Days "/>
    <x v="0"/>
  </r>
  <r>
    <n v="100001608"/>
    <x v="1491"/>
    <x v="0"/>
    <x v="8"/>
    <x v="0"/>
    <x v="0"/>
    <d v="2020-08-13T00:00:00"/>
    <n v="44286.239999999998"/>
    <x v="144"/>
    <s v="4 months 18 Days "/>
    <x v="5"/>
  </r>
  <r>
    <n v="100001090"/>
    <x v="1492"/>
    <x v="1"/>
    <x v="4"/>
    <x v="0"/>
    <x v="1"/>
    <d v="2020-07-06T00:00:00"/>
    <n v="44277.62"/>
    <x v="175"/>
    <s v="5 months 25 Days "/>
    <x v="0"/>
  </r>
  <r>
    <n v="200000579"/>
    <x v="1493"/>
    <x v="1"/>
    <x v="21"/>
    <x v="1"/>
    <x v="1"/>
    <d v="2020-05-19T00:00:00"/>
    <n v="44263.92"/>
    <x v="41"/>
    <s v="7 months 12 Days "/>
    <x v="6"/>
  </r>
  <r>
    <n v="200003839"/>
    <x v="1494"/>
    <x v="1"/>
    <x v="22"/>
    <x v="1"/>
    <x v="1"/>
    <d v="2020-12-20T00:00:00"/>
    <n v="44251.15"/>
    <x v="3"/>
    <s v=" 11 Days "/>
    <x v="3"/>
  </r>
  <r>
    <n v="100003422"/>
    <x v="1495"/>
    <x v="0"/>
    <x v="4"/>
    <x v="0"/>
    <x v="0"/>
    <d v="2020-11-28T00:00:00"/>
    <n v="44240.78"/>
    <x v="157"/>
    <s v="1 months 3 Days "/>
    <x v="1"/>
  </r>
  <r>
    <n v="300001412"/>
    <x v="1496"/>
    <x v="0"/>
    <x v="1"/>
    <x v="3"/>
    <x v="0"/>
    <d v="2020-07-27T00:00:00"/>
    <n v="44201.14"/>
    <x v="69"/>
    <s v="5 months 4 Days "/>
    <x v="0"/>
  </r>
  <r>
    <n v="200001763"/>
    <x v="1497"/>
    <x v="1"/>
    <x v="40"/>
    <x v="1"/>
    <x v="1"/>
    <d v="2020-08-24T00:00:00"/>
    <n v="44192.29"/>
    <x v="133"/>
    <s v="4 months 7 Days "/>
    <x v="5"/>
  </r>
  <r>
    <n v="100000199"/>
    <x v="1498"/>
    <x v="0"/>
    <x v="0"/>
    <x v="0"/>
    <x v="2"/>
    <d v="2020-04-11T00:00:00"/>
    <n v="44162.06"/>
    <x v="164"/>
    <s v="8 months 20 Days "/>
    <x v="9"/>
  </r>
  <r>
    <n v="100001238"/>
    <x v="1499"/>
    <x v="1"/>
    <x v="5"/>
    <x v="0"/>
    <x v="1"/>
    <d v="2020-07-16T00:00:00"/>
    <n v="44155.19"/>
    <x v="161"/>
    <s v="5 months 15 Days "/>
    <x v="0"/>
  </r>
  <r>
    <n v="200000716"/>
    <x v="1500"/>
    <x v="0"/>
    <x v="36"/>
    <x v="1"/>
    <x v="0"/>
    <d v="2020-05-28T00:00:00"/>
    <n v="44129.74"/>
    <x v="153"/>
    <s v="7 months 3 Days "/>
    <x v="6"/>
  </r>
  <r>
    <n v="100000889"/>
    <x v="1501"/>
    <x v="1"/>
    <x v="25"/>
    <x v="0"/>
    <x v="0"/>
    <d v="2020-06-16T00:00:00"/>
    <n v="44096.51"/>
    <x v="243"/>
    <s v="6 months 15 Days "/>
    <x v="4"/>
  </r>
  <r>
    <n v="300000269"/>
    <x v="1502"/>
    <x v="0"/>
    <x v="28"/>
    <x v="3"/>
    <x v="1"/>
    <d v="2020-04-17T00:00:00"/>
    <n v="44094.63"/>
    <x v="67"/>
    <s v="8 months 14 Days "/>
    <x v="9"/>
  </r>
  <r>
    <n v="100002887"/>
    <x v="1503"/>
    <x v="0"/>
    <x v="5"/>
    <x v="0"/>
    <x v="0"/>
    <d v="2020-10-29T00:00:00"/>
    <n v="44066.67"/>
    <x v="60"/>
    <s v="2 months 2 Days "/>
    <x v="7"/>
  </r>
  <r>
    <n v="300001185"/>
    <x v="1504"/>
    <x v="0"/>
    <x v="15"/>
    <x v="3"/>
    <x v="0"/>
    <d v="2020-07-12T00:00:00"/>
    <n v="44060.89"/>
    <x v="150"/>
    <s v="5 months 19 Days "/>
    <x v="0"/>
  </r>
  <r>
    <n v="100000094"/>
    <x v="1505"/>
    <x v="0"/>
    <x v="30"/>
    <x v="0"/>
    <x v="1"/>
    <d v="2020-03-16T00:00:00"/>
    <n v="44034.26"/>
    <x v="58"/>
    <s v="9 months 15 Days "/>
    <x v="8"/>
  </r>
  <r>
    <n v="300003356"/>
    <x v="1506"/>
    <x v="1"/>
    <x v="28"/>
    <x v="3"/>
    <x v="0"/>
    <d v="2020-11-25T00:00:00"/>
    <n v="44017.46"/>
    <x v="167"/>
    <s v="1 months 6 Days "/>
    <x v="1"/>
  </r>
  <r>
    <n v="200001182"/>
    <x v="1507"/>
    <x v="1"/>
    <x v="26"/>
    <x v="1"/>
    <x v="1"/>
    <d v="2020-07-12T00:00:00"/>
    <n v="43980.94"/>
    <x v="150"/>
    <s v="5 months 19 Days "/>
    <x v="0"/>
  </r>
  <r>
    <n v="200001180"/>
    <x v="1508"/>
    <x v="0"/>
    <x v="23"/>
    <x v="1"/>
    <x v="1"/>
    <d v="2020-07-12T00:00:00"/>
    <n v="43954.03"/>
    <x v="150"/>
    <s v="5 months 19 Days "/>
    <x v="0"/>
  </r>
  <r>
    <n v="100002435"/>
    <x v="1509"/>
    <x v="1"/>
    <x v="9"/>
    <x v="0"/>
    <x v="0"/>
    <d v="2020-10-03T00:00:00"/>
    <n v="43882.44"/>
    <x v="21"/>
    <s v="2 months 28 Days "/>
    <x v="7"/>
  </r>
  <r>
    <n v="100003325"/>
    <x v="1510"/>
    <x v="0"/>
    <x v="1"/>
    <x v="0"/>
    <x v="2"/>
    <d v="2020-11-24T00:00:00"/>
    <n v="43833.84"/>
    <x v="43"/>
    <s v="1 months 7 Days "/>
    <x v="1"/>
  </r>
  <r>
    <n v="100000317"/>
    <x v="1511"/>
    <x v="1"/>
    <x v="1"/>
    <x v="0"/>
    <x v="0"/>
    <d v="2020-04-26T00:00:00"/>
    <n v="43790.83"/>
    <x v="184"/>
    <s v="8 months 5 Days "/>
    <x v="9"/>
  </r>
  <r>
    <n v="200002246"/>
    <x v="1512"/>
    <x v="0"/>
    <x v="31"/>
    <x v="1"/>
    <x v="2"/>
    <d v="2020-09-24T00:00:00"/>
    <n v="43787.71"/>
    <x v="57"/>
    <s v="3 months 7 Days "/>
    <x v="2"/>
  </r>
  <r>
    <n v="300001743"/>
    <x v="1513"/>
    <x v="1"/>
    <x v="46"/>
    <x v="3"/>
    <x v="0"/>
    <d v="2020-08-23T00:00:00"/>
    <n v="43780.77"/>
    <x v="68"/>
    <s v="4 months 8 Days "/>
    <x v="5"/>
  </r>
  <r>
    <n v="100000084"/>
    <x v="1514"/>
    <x v="1"/>
    <x v="28"/>
    <x v="0"/>
    <x v="0"/>
    <d v="2020-03-16T00:00:00"/>
    <n v="43770.37"/>
    <x v="58"/>
    <s v="9 months 15 Days "/>
    <x v="8"/>
  </r>
  <r>
    <n v="200001964"/>
    <x v="1515"/>
    <x v="1"/>
    <x v="28"/>
    <x v="1"/>
    <x v="2"/>
    <d v="2020-09-08T00:00:00"/>
    <n v="43767.15"/>
    <x v="37"/>
    <s v="3 months 23 Days "/>
    <x v="2"/>
  </r>
  <r>
    <n v="200001251"/>
    <x v="1516"/>
    <x v="1"/>
    <x v="27"/>
    <x v="1"/>
    <x v="2"/>
    <d v="2020-07-17T00:00:00"/>
    <n v="43733.51"/>
    <x v="285"/>
    <s v="5 months 14 Days "/>
    <x v="0"/>
  </r>
  <r>
    <n v="200003619"/>
    <x v="1517"/>
    <x v="1"/>
    <x v="14"/>
    <x v="1"/>
    <x v="1"/>
    <d v="2020-12-08T00:00:00"/>
    <n v="43730.239999999998"/>
    <x v="168"/>
    <s v=" 23 Days "/>
    <x v="3"/>
  </r>
  <r>
    <n v="200003604"/>
    <x v="1518"/>
    <x v="0"/>
    <x v="20"/>
    <x v="1"/>
    <x v="1"/>
    <d v="2020-12-07T00:00:00"/>
    <n v="43705.96"/>
    <x v="77"/>
    <s v=" 24 Days "/>
    <x v="3"/>
  </r>
  <r>
    <n v="200003972"/>
    <x v="1519"/>
    <x v="1"/>
    <x v="28"/>
    <x v="1"/>
    <x v="2"/>
    <d v="2020-12-27T00:00:00"/>
    <n v="43693.07"/>
    <x v="50"/>
    <s v=" 4 Days "/>
    <x v="3"/>
  </r>
  <r>
    <n v="300002927"/>
    <x v="1520"/>
    <x v="0"/>
    <x v="5"/>
    <x v="3"/>
    <x v="0"/>
    <d v="2020-10-30T00:00:00"/>
    <n v="43689.43"/>
    <x v="80"/>
    <s v="2 months 1 Days "/>
    <x v="7"/>
  </r>
  <r>
    <n v="100001774"/>
    <x v="1521"/>
    <x v="1"/>
    <x v="5"/>
    <x v="0"/>
    <x v="0"/>
    <d v="2020-08-25T00:00:00"/>
    <n v="43670.720000000001"/>
    <x v="113"/>
    <s v="4 months 6 Days "/>
    <x v="5"/>
  </r>
  <r>
    <n v="100003417"/>
    <x v="1522"/>
    <x v="1"/>
    <x v="28"/>
    <x v="0"/>
    <x v="0"/>
    <d v="2020-11-28T00:00:00"/>
    <n v="43621.9"/>
    <x v="157"/>
    <s v="1 months 3 Days "/>
    <x v="1"/>
  </r>
  <r>
    <n v="200003547"/>
    <x v="1523"/>
    <x v="1"/>
    <x v="37"/>
    <x v="1"/>
    <x v="2"/>
    <d v="2020-12-04T00:00:00"/>
    <n v="43604.800000000003"/>
    <x v="217"/>
    <s v=" 27 Days "/>
    <x v="3"/>
  </r>
  <r>
    <n v="200002374"/>
    <x v="1524"/>
    <x v="1"/>
    <x v="30"/>
    <x v="1"/>
    <x v="2"/>
    <d v="2020-09-29T00:00:00"/>
    <n v="43582.09"/>
    <x v="27"/>
    <s v="3 months 2 Days "/>
    <x v="2"/>
  </r>
  <r>
    <n v="100002081"/>
    <x v="1525"/>
    <x v="0"/>
    <x v="8"/>
    <x v="0"/>
    <x v="0"/>
    <d v="2020-09-16T00:00:00"/>
    <n v="43546.78"/>
    <x v="33"/>
    <s v="3 months 15 Days "/>
    <x v="2"/>
  </r>
  <r>
    <n v="100003335"/>
    <x v="1526"/>
    <x v="0"/>
    <x v="10"/>
    <x v="0"/>
    <x v="0"/>
    <d v="2020-11-24T00:00:00"/>
    <n v="43545.03"/>
    <x v="43"/>
    <s v="1 months 7 Days "/>
    <x v="1"/>
  </r>
  <r>
    <n v="300003106"/>
    <x v="1527"/>
    <x v="1"/>
    <x v="19"/>
    <x v="3"/>
    <x v="2"/>
    <d v="2020-11-10T00:00:00"/>
    <n v="43532.66"/>
    <x v="30"/>
    <s v="1 months 21 Days "/>
    <x v="1"/>
  </r>
  <r>
    <n v="200000587"/>
    <x v="1528"/>
    <x v="1"/>
    <x v="23"/>
    <x v="1"/>
    <x v="2"/>
    <d v="2020-05-19T00:00:00"/>
    <n v="43526.55"/>
    <x v="41"/>
    <s v="7 months 12 Days "/>
    <x v="6"/>
  </r>
  <r>
    <n v="300003442"/>
    <x v="1529"/>
    <x v="1"/>
    <x v="5"/>
    <x v="3"/>
    <x v="1"/>
    <d v="2020-11-29T00:00:00"/>
    <n v="43520.9"/>
    <x v="234"/>
    <s v="1 months 2 Days "/>
    <x v="1"/>
  </r>
  <r>
    <n v="100001041"/>
    <x v="1530"/>
    <x v="1"/>
    <x v="18"/>
    <x v="0"/>
    <x v="0"/>
    <d v="2020-06-30T00:00:00"/>
    <n v="43488.59"/>
    <x v="264"/>
    <s v="6 months 1 Days "/>
    <x v="4"/>
  </r>
  <r>
    <n v="100001849"/>
    <x v="1531"/>
    <x v="1"/>
    <x v="24"/>
    <x v="0"/>
    <x v="1"/>
    <d v="2020-08-30T00:00:00"/>
    <n v="43473.64"/>
    <x v="142"/>
    <s v="4 months 1 Days "/>
    <x v="5"/>
  </r>
  <r>
    <n v="100001417"/>
    <x v="1532"/>
    <x v="0"/>
    <x v="25"/>
    <x v="0"/>
    <x v="2"/>
    <d v="2020-07-28T00:00:00"/>
    <n v="43420.7"/>
    <x v="103"/>
    <s v="5 months 3 Days "/>
    <x v="0"/>
  </r>
  <r>
    <n v="100003922"/>
    <x v="1533"/>
    <x v="1"/>
    <x v="9"/>
    <x v="0"/>
    <x v="0"/>
    <d v="2020-12-24T00:00:00"/>
    <n v="43385.17"/>
    <x v="183"/>
    <s v=" 7 Days "/>
    <x v="3"/>
  </r>
  <r>
    <n v="400003037"/>
    <x v="1534"/>
    <x v="0"/>
    <x v="28"/>
    <x v="2"/>
    <x v="1"/>
    <d v="2020-11-05T00:00:00"/>
    <n v="43376.23"/>
    <x v="176"/>
    <s v="1 months 26 Days "/>
    <x v="1"/>
  </r>
  <r>
    <n v="100003516"/>
    <x v="1535"/>
    <x v="1"/>
    <x v="5"/>
    <x v="0"/>
    <x v="0"/>
    <d v="2020-12-03T00:00:00"/>
    <n v="43370.71"/>
    <x v="26"/>
    <s v=" 28 Days "/>
    <x v="3"/>
  </r>
  <r>
    <n v="200003822"/>
    <x v="1536"/>
    <x v="1"/>
    <x v="29"/>
    <x v="1"/>
    <x v="0"/>
    <d v="2020-12-19T00:00:00"/>
    <n v="43361.73"/>
    <x v="172"/>
    <s v=" 12 Days "/>
    <x v="3"/>
  </r>
  <r>
    <n v="300000527"/>
    <x v="1537"/>
    <x v="0"/>
    <x v="19"/>
    <x v="3"/>
    <x v="0"/>
    <d v="2020-05-16T00:00:00"/>
    <n v="43353.84"/>
    <x v="8"/>
    <s v="7 months 15 Days "/>
    <x v="6"/>
  </r>
  <r>
    <n v="400002846"/>
    <x v="1538"/>
    <x v="0"/>
    <x v="19"/>
    <x v="2"/>
    <x v="0"/>
    <d v="2020-10-26T00:00:00"/>
    <n v="43325.65"/>
    <x v="13"/>
    <s v="2 months 5 Days "/>
    <x v="7"/>
  </r>
  <r>
    <n v="100001802"/>
    <x v="1539"/>
    <x v="0"/>
    <x v="18"/>
    <x v="0"/>
    <x v="2"/>
    <d v="2020-08-27T00:00:00"/>
    <n v="43298.43"/>
    <x v="87"/>
    <s v="4 months 4 Days "/>
    <x v="5"/>
  </r>
  <r>
    <n v="200002409"/>
    <x v="1540"/>
    <x v="1"/>
    <x v="29"/>
    <x v="1"/>
    <x v="2"/>
    <d v="2020-10-01T00:00:00"/>
    <n v="43276.26"/>
    <x v="283"/>
    <s v="2 months 30 Days "/>
    <x v="7"/>
  </r>
  <r>
    <n v="300001409"/>
    <x v="1541"/>
    <x v="1"/>
    <x v="8"/>
    <x v="3"/>
    <x v="0"/>
    <d v="2020-07-27T00:00:00"/>
    <n v="43262.53"/>
    <x v="69"/>
    <s v="5 months 4 Days "/>
    <x v="0"/>
  </r>
  <r>
    <n v="300001538"/>
    <x v="1542"/>
    <x v="0"/>
    <x v="21"/>
    <x v="3"/>
    <x v="0"/>
    <d v="2020-08-07T00:00:00"/>
    <n v="43260.49"/>
    <x v="276"/>
    <s v="4 months 24 Days "/>
    <x v="5"/>
  </r>
  <r>
    <n v="100002819"/>
    <x v="1543"/>
    <x v="1"/>
    <x v="25"/>
    <x v="0"/>
    <x v="0"/>
    <d v="2020-10-26T00:00:00"/>
    <n v="43254.96"/>
    <x v="13"/>
    <s v="2 months 5 Days "/>
    <x v="7"/>
  </r>
  <r>
    <n v="200000026"/>
    <x v="1544"/>
    <x v="1"/>
    <x v="42"/>
    <x v="1"/>
    <x v="2"/>
    <d v="2020-01-21T00:00:00"/>
    <n v="43249.26"/>
    <x v="286"/>
    <s v="11 months 10 Days "/>
    <x v="10"/>
  </r>
  <r>
    <n v="100000123"/>
    <x v="1545"/>
    <x v="1"/>
    <x v="2"/>
    <x v="0"/>
    <x v="0"/>
    <d v="2020-03-31T00:00:00"/>
    <n v="43234.21"/>
    <x v="24"/>
    <s v="9 months  "/>
    <x v="8"/>
  </r>
  <r>
    <n v="200003623"/>
    <x v="1546"/>
    <x v="0"/>
    <x v="40"/>
    <x v="1"/>
    <x v="1"/>
    <d v="2020-12-09T00:00:00"/>
    <n v="43204.63"/>
    <x v="237"/>
    <s v=" 22 Days "/>
    <x v="3"/>
  </r>
  <r>
    <n v="200001837"/>
    <x v="1547"/>
    <x v="1"/>
    <x v="29"/>
    <x v="1"/>
    <x v="0"/>
    <d v="2020-08-29T00:00:00"/>
    <n v="43176.47"/>
    <x v="135"/>
    <s v="4 months 2 Days "/>
    <x v="5"/>
  </r>
  <r>
    <n v="200001379"/>
    <x v="1548"/>
    <x v="1"/>
    <x v="34"/>
    <x v="1"/>
    <x v="2"/>
    <d v="2020-07-25T00:00:00"/>
    <n v="43145.1"/>
    <x v="108"/>
    <s v="5 months 6 Days "/>
    <x v="0"/>
  </r>
  <r>
    <n v="100001325"/>
    <x v="1549"/>
    <x v="0"/>
    <x v="1"/>
    <x v="0"/>
    <x v="0"/>
    <d v="2020-07-22T00:00:00"/>
    <n v="43139.15"/>
    <x v="0"/>
    <s v="5 months 9 Days "/>
    <x v="0"/>
  </r>
  <r>
    <n v="100002135"/>
    <x v="1550"/>
    <x v="1"/>
    <x v="6"/>
    <x v="0"/>
    <x v="2"/>
    <d v="2020-09-19T00:00:00"/>
    <n v="43117.33"/>
    <x v="63"/>
    <s v="3 months 12 Days "/>
    <x v="2"/>
  </r>
  <r>
    <n v="100000320"/>
    <x v="1551"/>
    <x v="1"/>
    <x v="5"/>
    <x v="0"/>
    <x v="0"/>
    <d v="2020-04-27T00:00:00"/>
    <n v="42984.36"/>
    <x v="248"/>
    <s v="8 months 4 Days "/>
    <x v="9"/>
  </r>
  <r>
    <n v="100002429"/>
    <x v="1552"/>
    <x v="0"/>
    <x v="33"/>
    <x v="0"/>
    <x v="0"/>
    <d v="2020-10-03T00:00:00"/>
    <n v="42972.72"/>
    <x v="21"/>
    <s v="2 months 28 Days "/>
    <x v="7"/>
  </r>
  <r>
    <n v="100001226"/>
    <x v="1553"/>
    <x v="0"/>
    <x v="19"/>
    <x v="0"/>
    <x v="2"/>
    <d v="2020-07-15T00:00:00"/>
    <n v="42968.77"/>
    <x v="102"/>
    <s v="5 months 16 Days "/>
    <x v="0"/>
  </r>
  <r>
    <n v="100003781"/>
    <x v="1554"/>
    <x v="1"/>
    <x v="19"/>
    <x v="0"/>
    <x v="0"/>
    <d v="2020-12-17T00:00:00"/>
    <n v="42956.77"/>
    <x v="22"/>
    <s v=" 14 Days "/>
    <x v="3"/>
  </r>
  <r>
    <n v="100003382"/>
    <x v="1555"/>
    <x v="0"/>
    <x v="18"/>
    <x v="0"/>
    <x v="0"/>
    <d v="2020-11-27T00:00:00"/>
    <n v="42914.080000000002"/>
    <x v="139"/>
    <s v="1 months 4 Days "/>
    <x v="1"/>
  </r>
  <r>
    <n v="100003760"/>
    <x v="1556"/>
    <x v="0"/>
    <x v="6"/>
    <x v="0"/>
    <x v="0"/>
    <d v="2020-12-16T00:00:00"/>
    <n v="42901.77"/>
    <x v="64"/>
    <s v=" 15 Days "/>
    <x v="3"/>
  </r>
  <r>
    <n v="100000007"/>
    <x v="1557"/>
    <x v="0"/>
    <x v="5"/>
    <x v="0"/>
    <x v="2"/>
    <d v="2020-01-11T00:00:00"/>
    <n v="42879.839999999997"/>
    <x v="229"/>
    <s v="11 months 20 Days "/>
    <x v="10"/>
  </r>
  <r>
    <n v="200003428"/>
    <x v="1558"/>
    <x v="1"/>
    <x v="35"/>
    <x v="1"/>
    <x v="2"/>
    <d v="2020-11-28T00:00:00"/>
    <n v="42862.41"/>
    <x v="157"/>
    <s v="1 months 3 Days "/>
    <x v="1"/>
  </r>
  <r>
    <n v="200002057"/>
    <x v="1559"/>
    <x v="1"/>
    <x v="2"/>
    <x v="1"/>
    <x v="2"/>
    <d v="2020-09-14T00:00:00"/>
    <n v="42830.98"/>
    <x v="134"/>
    <s v="3 months 17 Days "/>
    <x v="2"/>
  </r>
  <r>
    <n v="300003536"/>
    <x v="1560"/>
    <x v="1"/>
    <x v="10"/>
    <x v="3"/>
    <x v="2"/>
    <d v="2020-12-03T00:00:00"/>
    <n v="42827"/>
    <x v="26"/>
    <s v=" 28 Days "/>
    <x v="3"/>
  </r>
  <r>
    <n v="100001804"/>
    <x v="1561"/>
    <x v="0"/>
    <x v="30"/>
    <x v="0"/>
    <x v="0"/>
    <d v="2020-08-27T00:00:00"/>
    <n v="42816.160000000003"/>
    <x v="87"/>
    <s v="4 months 4 Days "/>
    <x v="5"/>
  </r>
  <r>
    <n v="100001616"/>
    <x v="1562"/>
    <x v="0"/>
    <x v="4"/>
    <x v="0"/>
    <x v="0"/>
    <d v="2020-08-14T00:00:00"/>
    <n v="42773.9"/>
    <x v="236"/>
    <s v="4 months 17 Days "/>
    <x v="5"/>
  </r>
  <r>
    <n v="200001991"/>
    <x v="1563"/>
    <x v="0"/>
    <x v="27"/>
    <x v="1"/>
    <x v="0"/>
    <d v="2020-09-10T00:00:00"/>
    <n v="42756.92"/>
    <x v="84"/>
    <s v="3 months 21 Days "/>
    <x v="2"/>
  </r>
  <r>
    <n v="300003846"/>
    <x v="1564"/>
    <x v="0"/>
    <x v="1"/>
    <x v="3"/>
    <x v="1"/>
    <d v="2020-12-20T00:00:00"/>
    <n v="42743"/>
    <x v="3"/>
    <s v=" 11 Days "/>
    <x v="3"/>
  </r>
  <r>
    <n v="100001947"/>
    <x v="1565"/>
    <x v="0"/>
    <x v="25"/>
    <x v="0"/>
    <x v="0"/>
    <d v="2020-09-07T00:00:00"/>
    <n v="42737.83"/>
    <x v="169"/>
    <s v="3 months 24 Days "/>
    <x v="2"/>
  </r>
  <r>
    <n v="100003112"/>
    <x v="1566"/>
    <x v="1"/>
    <x v="10"/>
    <x v="0"/>
    <x v="0"/>
    <d v="2020-11-11T00:00:00"/>
    <n v="42732.72"/>
    <x v="6"/>
    <s v="1 months 20 Days "/>
    <x v="1"/>
  </r>
  <r>
    <n v="200002686"/>
    <x v="1567"/>
    <x v="1"/>
    <x v="11"/>
    <x v="1"/>
    <x v="2"/>
    <d v="2020-10-18T00:00:00"/>
    <n v="42706.66"/>
    <x v="202"/>
    <s v="2 months 13 Days "/>
    <x v="7"/>
  </r>
  <r>
    <n v="100003197"/>
    <x v="1568"/>
    <x v="0"/>
    <x v="0"/>
    <x v="0"/>
    <x v="0"/>
    <d v="2020-11-15T00:00:00"/>
    <n v="42662.04"/>
    <x v="29"/>
    <s v="1 months 16 Days "/>
    <x v="1"/>
  </r>
  <r>
    <n v="200001510"/>
    <x v="1569"/>
    <x v="1"/>
    <x v="22"/>
    <x v="1"/>
    <x v="2"/>
    <d v="2020-08-04T00:00:00"/>
    <n v="42654.47"/>
    <x v="277"/>
    <s v="4 months 27 Days "/>
    <x v="5"/>
  </r>
  <r>
    <n v="100000229"/>
    <x v="1570"/>
    <x v="0"/>
    <x v="9"/>
    <x v="0"/>
    <x v="0"/>
    <d v="2020-04-15T00:00:00"/>
    <n v="42635.27"/>
    <x v="106"/>
    <s v="8 months 16 Days "/>
    <x v="9"/>
  </r>
  <r>
    <n v="300000668"/>
    <x v="1571"/>
    <x v="1"/>
    <x v="24"/>
    <x v="3"/>
    <x v="0"/>
    <d v="2020-05-24T00:00:00"/>
    <n v="42548.69"/>
    <x v="196"/>
    <s v="7 months 7 Days "/>
    <x v="6"/>
  </r>
  <r>
    <n v="100002120"/>
    <x v="1572"/>
    <x v="0"/>
    <x v="17"/>
    <x v="0"/>
    <x v="1"/>
    <d v="2020-09-18T00:00:00"/>
    <n v="42510.95"/>
    <x v="91"/>
    <s v="3 months 13 Days "/>
    <x v="2"/>
  </r>
  <r>
    <n v="200002580"/>
    <x v="1573"/>
    <x v="1"/>
    <x v="35"/>
    <x v="1"/>
    <x v="1"/>
    <d v="2020-10-12T00:00:00"/>
    <n v="42472.71"/>
    <x v="148"/>
    <s v="2 months 19 Days "/>
    <x v="7"/>
  </r>
  <r>
    <n v="300002689"/>
    <x v="1574"/>
    <x v="1"/>
    <x v="0"/>
    <x v="3"/>
    <x v="2"/>
    <d v="2020-10-18T00:00:00"/>
    <n v="42471.07"/>
    <x v="202"/>
    <s v="2 months 13 Days "/>
    <x v="7"/>
  </r>
  <r>
    <n v="200003031"/>
    <x v="1575"/>
    <x v="1"/>
    <x v="37"/>
    <x v="1"/>
    <x v="2"/>
    <d v="2020-11-05T00:00:00"/>
    <n v="42462.18"/>
    <x v="176"/>
    <s v="1 months 26 Days "/>
    <x v="1"/>
  </r>
  <r>
    <n v="100001268"/>
    <x v="1576"/>
    <x v="0"/>
    <x v="25"/>
    <x v="0"/>
    <x v="2"/>
    <d v="2020-07-19T00:00:00"/>
    <n v="42453.120000000003"/>
    <x v="86"/>
    <s v="5 months 12 Days "/>
    <x v="0"/>
  </r>
  <r>
    <n v="100003115"/>
    <x v="1577"/>
    <x v="1"/>
    <x v="5"/>
    <x v="0"/>
    <x v="0"/>
    <d v="2020-11-11T00:00:00"/>
    <n v="42429.24"/>
    <x v="6"/>
    <s v="1 months 20 Days "/>
    <x v="1"/>
  </r>
  <r>
    <n v="100000089"/>
    <x v="1578"/>
    <x v="0"/>
    <x v="26"/>
    <x v="0"/>
    <x v="0"/>
    <d v="2020-03-16T00:00:00"/>
    <n v="42409.89"/>
    <x v="58"/>
    <s v="9 months 15 Days "/>
    <x v="8"/>
  </r>
  <r>
    <n v="100001040"/>
    <x v="1579"/>
    <x v="1"/>
    <x v="7"/>
    <x v="0"/>
    <x v="0"/>
    <d v="2020-06-30T00:00:00"/>
    <n v="42331.5"/>
    <x v="264"/>
    <s v="6 months 1 Days "/>
    <x v="4"/>
  </r>
  <r>
    <n v="200000983"/>
    <x v="1580"/>
    <x v="0"/>
    <x v="25"/>
    <x v="1"/>
    <x v="1"/>
    <d v="2020-06-24T00:00:00"/>
    <n v="42322.58"/>
    <x v="97"/>
    <s v="6 months 7 Days "/>
    <x v="4"/>
  </r>
  <r>
    <n v="100001532"/>
    <x v="1581"/>
    <x v="1"/>
    <x v="23"/>
    <x v="0"/>
    <x v="2"/>
    <d v="2020-08-07T00:00:00"/>
    <n v="42316.94"/>
    <x v="276"/>
    <s v="4 months 24 Days "/>
    <x v="5"/>
  </r>
  <r>
    <n v="100000935"/>
    <x v="1582"/>
    <x v="0"/>
    <x v="19"/>
    <x v="0"/>
    <x v="1"/>
    <d v="2020-06-20T00:00:00"/>
    <n v="42248.4"/>
    <x v="110"/>
    <s v="6 months 11 Days "/>
    <x v="4"/>
  </r>
  <r>
    <n v="200000821"/>
    <x v="1583"/>
    <x v="1"/>
    <x v="29"/>
    <x v="1"/>
    <x v="2"/>
    <d v="2020-06-06T00:00:00"/>
    <n v="42226.31"/>
    <x v="189"/>
    <s v="6 months 25 Days "/>
    <x v="4"/>
  </r>
  <r>
    <n v="100000137"/>
    <x v="1584"/>
    <x v="0"/>
    <x v="33"/>
    <x v="0"/>
    <x v="0"/>
    <d v="2020-04-02T00:00:00"/>
    <n v="42207.46"/>
    <x v="272"/>
    <s v="8 months 29 Days "/>
    <x v="9"/>
  </r>
  <r>
    <n v="100002504"/>
    <x v="1585"/>
    <x v="0"/>
    <x v="1"/>
    <x v="0"/>
    <x v="1"/>
    <d v="2020-10-08T00:00:00"/>
    <n v="42162.2"/>
    <x v="118"/>
    <s v="2 months 23 Days "/>
    <x v="7"/>
  </r>
  <r>
    <n v="100003838"/>
    <x v="1586"/>
    <x v="1"/>
    <x v="9"/>
    <x v="0"/>
    <x v="0"/>
    <d v="2020-12-20T00:00:00"/>
    <n v="42161.49"/>
    <x v="3"/>
    <s v=" 11 Days "/>
    <x v="3"/>
  </r>
  <r>
    <n v="100004008"/>
    <x v="1587"/>
    <x v="1"/>
    <x v="7"/>
    <x v="0"/>
    <x v="2"/>
    <d v="2020-12-30T00:00:00"/>
    <n v="42128.29"/>
    <x v="187"/>
    <s v=" 1 Days "/>
    <x v="3"/>
  </r>
  <r>
    <n v="300003432"/>
    <x v="1588"/>
    <x v="0"/>
    <x v="37"/>
    <x v="3"/>
    <x v="0"/>
    <d v="2020-11-28T00:00:00"/>
    <n v="42073.13"/>
    <x v="157"/>
    <s v="1 months 3 Days "/>
    <x v="1"/>
  </r>
  <r>
    <n v="200003723"/>
    <x v="1589"/>
    <x v="1"/>
    <x v="35"/>
    <x v="1"/>
    <x v="2"/>
    <d v="2020-12-14T00:00:00"/>
    <n v="42052.1"/>
    <x v="42"/>
    <s v=" 17 Days "/>
    <x v="3"/>
  </r>
  <r>
    <n v="100003727"/>
    <x v="1590"/>
    <x v="1"/>
    <x v="0"/>
    <x v="0"/>
    <x v="0"/>
    <d v="2020-12-15T00:00:00"/>
    <n v="42049.89"/>
    <x v="11"/>
    <s v=" 16 Days "/>
    <x v="3"/>
  </r>
  <r>
    <n v="300002566"/>
    <x v="1591"/>
    <x v="1"/>
    <x v="10"/>
    <x v="3"/>
    <x v="2"/>
    <d v="2020-10-11T00:00:00"/>
    <n v="42008.82"/>
    <x v="131"/>
    <s v="2 months 20 Days "/>
    <x v="7"/>
  </r>
  <r>
    <n v="200003862"/>
    <x v="1349"/>
    <x v="1"/>
    <x v="28"/>
    <x v="1"/>
    <x v="2"/>
    <d v="2020-12-21T00:00:00"/>
    <n v="41989.440000000002"/>
    <x v="125"/>
    <s v=" 10 Days "/>
    <x v="3"/>
  </r>
  <r>
    <n v="100000918"/>
    <x v="1592"/>
    <x v="0"/>
    <x v="26"/>
    <x v="0"/>
    <x v="0"/>
    <d v="2020-06-19T00:00:00"/>
    <n v="41988.65"/>
    <x v="230"/>
    <s v="6 months 12 Days "/>
    <x v="4"/>
  </r>
  <r>
    <n v="100002088"/>
    <x v="1593"/>
    <x v="1"/>
    <x v="5"/>
    <x v="0"/>
    <x v="2"/>
    <d v="2020-09-16T00:00:00"/>
    <n v="41924.07"/>
    <x v="33"/>
    <s v="3 months 15 Days "/>
    <x v="2"/>
  </r>
  <r>
    <n v="300001893"/>
    <x v="1594"/>
    <x v="0"/>
    <x v="1"/>
    <x v="3"/>
    <x v="2"/>
    <d v="2020-09-02T00:00:00"/>
    <n v="41917.78"/>
    <x v="99"/>
    <s v="3 months 29 Days "/>
    <x v="2"/>
  </r>
  <r>
    <n v="100003458"/>
    <x v="1595"/>
    <x v="0"/>
    <x v="27"/>
    <x v="0"/>
    <x v="0"/>
    <d v="2020-11-30T00:00:00"/>
    <n v="41909.74"/>
    <x v="1"/>
    <s v="1 months 1 Days "/>
    <x v="1"/>
  </r>
  <r>
    <n v="100003490"/>
    <x v="1596"/>
    <x v="1"/>
    <x v="15"/>
    <x v="0"/>
    <x v="2"/>
    <d v="2020-12-02T00:00:00"/>
    <n v="41898.47"/>
    <x v="115"/>
    <s v=" 29 Days "/>
    <x v="3"/>
  </r>
  <r>
    <n v="100002065"/>
    <x v="1597"/>
    <x v="0"/>
    <x v="15"/>
    <x v="0"/>
    <x v="1"/>
    <d v="2020-09-15T00:00:00"/>
    <n v="41897.53"/>
    <x v="53"/>
    <s v="3 months 16 Days "/>
    <x v="2"/>
  </r>
  <r>
    <n v="100001396"/>
    <x v="1598"/>
    <x v="0"/>
    <x v="19"/>
    <x v="0"/>
    <x v="2"/>
    <d v="2020-07-27T00:00:00"/>
    <n v="41881.910000000003"/>
    <x v="69"/>
    <s v="5 months 4 Days "/>
    <x v="0"/>
  </r>
  <r>
    <n v="100003556"/>
    <x v="1599"/>
    <x v="0"/>
    <x v="9"/>
    <x v="0"/>
    <x v="0"/>
    <d v="2020-12-05T00:00:00"/>
    <n v="41867.19"/>
    <x v="181"/>
    <s v=" 26 Days "/>
    <x v="3"/>
  </r>
  <r>
    <n v="100003228"/>
    <x v="1600"/>
    <x v="1"/>
    <x v="6"/>
    <x v="0"/>
    <x v="0"/>
    <d v="2020-11-17T00:00:00"/>
    <n v="41775.199999999997"/>
    <x v="19"/>
    <s v="1 months 14 Days "/>
    <x v="1"/>
  </r>
  <r>
    <n v="100002882"/>
    <x v="1601"/>
    <x v="0"/>
    <x v="10"/>
    <x v="0"/>
    <x v="0"/>
    <d v="2020-10-29T00:00:00"/>
    <n v="41750.17"/>
    <x v="60"/>
    <s v="2 months 2 Days "/>
    <x v="7"/>
  </r>
  <r>
    <n v="100001235"/>
    <x v="1602"/>
    <x v="0"/>
    <x v="24"/>
    <x v="0"/>
    <x v="0"/>
    <d v="2020-07-16T00:00:00"/>
    <n v="41722.550000000003"/>
    <x v="161"/>
    <s v="5 months 15 Days "/>
    <x v="0"/>
  </r>
  <r>
    <n v="200002329"/>
    <x v="1603"/>
    <x v="0"/>
    <x v="29"/>
    <x v="1"/>
    <x v="1"/>
    <d v="2020-09-27T00:00:00"/>
    <n v="41704.559999999998"/>
    <x v="10"/>
    <s v="3 months 4 Days "/>
    <x v="2"/>
  </r>
  <r>
    <n v="100003966"/>
    <x v="1604"/>
    <x v="0"/>
    <x v="38"/>
    <x v="0"/>
    <x v="2"/>
    <d v="2020-12-27T00:00:00"/>
    <n v="41703.21"/>
    <x v="50"/>
    <s v=" 4 Days "/>
    <x v="3"/>
  </r>
  <r>
    <n v="100002707"/>
    <x v="1605"/>
    <x v="0"/>
    <x v="22"/>
    <x v="0"/>
    <x v="1"/>
    <d v="2020-10-20T00:00:00"/>
    <n v="41652.839999999997"/>
    <x v="158"/>
    <s v="2 months 11 Days "/>
    <x v="7"/>
  </r>
  <r>
    <n v="100002545"/>
    <x v="1606"/>
    <x v="1"/>
    <x v="9"/>
    <x v="0"/>
    <x v="0"/>
    <d v="2020-10-10T00:00:00"/>
    <n v="41643.519999999997"/>
    <x v="59"/>
    <s v="2 months 21 Days "/>
    <x v="7"/>
  </r>
  <r>
    <n v="100003641"/>
    <x v="1607"/>
    <x v="1"/>
    <x v="5"/>
    <x v="0"/>
    <x v="0"/>
    <d v="2020-12-10T00:00:00"/>
    <n v="41640.879999999997"/>
    <x v="95"/>
    <s v=" 21 Days "/>
    <x v="3"/>
  </r>
  <r>
    <n v="100000052"/>
    <x v="1608"/>
    <x v="0"/>
    <x v="0"/>
    <x v="0"/>
    <x v="2"/>
    <d v="2020-02-12T00:00:00"/>
    <n v="41626.25"/>
    <x v="244"/>
    <s v="10 months 19 Days "/>
    <x v="11"/>
  </r>
  <r>
    <n v="100002228"/>
    <x v="1609"/>
    <x v="0"/>
    <x v="5"/>
    <x v="0"/>
    <x v="0"/>
    <d v="2020-09-24T00:00:00"/>
    <n v="41588.81"/>
    <x v="57"/>
    <s v="3 months 7 Days "/>
    <x v="2"/>
  </r>
  <r>
    <n v="300000394"/>
    <x v="1610"/>
    <x v="0"/>
    <x v="28"/>
    <x v="3"/>
    <x v="2"/>
    <d v="2020-05-06T00:00:00"/>
    <n v="41572.1"/>
    <x v="93"/>
    <s v="7 months 25 Days "/>
    <x v="6"/>
  </r>
  <r>
    <n v="100002823"/>
    <x v="1611"/>
    <x v="0"/>
    <x v="18"/>
    <x v="0"/>
    <x v="1"/>
    <d v="2020-10-26T00:00:00"/>
    <n v="41566.379999999997"/>
    <x v="13"/>
    <s v="2 months 5 Days "/>
    <x v="7"/>
  </r>
  <r>
    <n v="200003290"/>
    <x v="1612"/>
    <x v="0"/>
    <x v="33"/>
    <x v="1"/>
    <x v="1"/>
    <d v="2020-11-21T00:00:00"/>
    <n v="41538.28"/>
    <x v="109"/>
    <s v="1 months 10 Days "/>
    <x v="1"/>
  </r>
  <r>
    <n v="200000479"/>
    <x v="1613"/>
    <x v="1"/>
    <x v="33"/>
    <x v="1"/>
    <x v="1"/>
    <d v="2020-05-13T00:00:00"/>
    <n v="41525.24"/>
    <x v="122"/>
    <s v="7 months 18 Days "/>
    <x v="6"/>
  </r>
  <r>
    <n v="100001171"/>
    <x v="1614"/>
    <x v="1"/>
    <x v="18"/>
    <x v="0"/>
    <x v="0"/>
    <d v="2020-07-12T00:00:00"/>
    <n v="41511.86"/>
    <x v="150"/>
    <s v="5 months 19 Days "/>
    <x v="0"/>
  </r>
  <r>
    <n v="300000073"/>
    <x v="1615"/>
    <x v="0"/>
    <x v="9"/>
    <x v="3"/>
    <x v="0"/>
    <d v="2020-02-12T00:00:00"/>
    <n v="41442.1"/>
    <x v="244"/>
    <s v="10 months 19 Days "/>
    <x v="11"/>
  </r>
  <r>
    <n v="100003935"/>
    <x v="1616"/>
    <x v="1"/>
    <x v="9"/>
    <x v="0"/>
    <x v="0"/>
    <d v="2020-12-25T00:00:00"/>
    <n v="41423.78"/>
    <x v="261"/>
    <s v=" 6 Days "/>
    <x v="3"/>
  </r>
  <r>
    <n v="100002547"/>
    <x v="1617"/>
    <x v="0"/>
    <x v="4"/>
    <x v="0"/>
    <x v="0"/>
    <d v="2020-10-10T00:00:00"/>
    <n v="41415.129999999997"/>
    <x v="59"/>
    <s v="2 months 21 Days "/>
    <x v="7"/>
  </r>
  <r>
    <n v="100002523"/>
    <x v="1618"/>
    <x v="1"/>
    <x v="37"/>
    <x v="0"/>
    <x v="2"/>
    <d v="2020-10-09T00:00:00"/>
    <n v="41371.519999999997"/>
    <x v="25"/>
    <s v="2 months 22 Days "/>
    <x v="7"/>
  </r>
  <r>
    <n v="100002719"/>
    <x v="1619"/>
    <x v="1"/>
    <x v="27"/>
    <x v="0"/>
    <x v="1"/>
    <d v="2020-10-21T00:00:00"/>
    <n v="41348.080000000002"/>
    <x v="38"/>
    <s v="2 months 10 Days "/>
    <x v="7"/>
  </r>
  <r>
    <n v="200002069"/>
    <x v="1620"/>
    <x v="1"/>
    <x v="40"/>
    <x v="1"/>
    <x v="2"/>
    <d v="2020-09-15T00:00:00"/>
    <n v="41314.33"/>
    <x v="53"/>
    <s v="3 months 16 Days "/>
    <x v="2"/>
  </r>
  <r>
    <n v="100002909"/>
    <x v="1621"/>
    <x v="1"/>
    <x v="1"/>
    <x v="0"/>
    <x v="0"/>
    <d v="2020-10-30T00:00:00"/>
    <n v="41292.980000000003"/>
    <x v="80"/>
    <s v="2 months 1 Days "/>
    <x v="7"/>
  </r>
  <r>
    <n v="200001030"/>
    <x v="1622"/>
    <x v="1"/>
    <x v="12"/>
    <x v="1"/>
    <x v="1"/>
    <d v="2020-06-29T00:00:00"/>
    <n v="41285.800000000003"/>
    <x v="28"/>
    <s v="6 months 2 Days "/>
    <x v="4"/>
  </r>
  <r>
    <n v="400000449"/>
    <x v="1623"/>
    <x v="1"/>
    <x v="10"/>
    <x v="2"/>
    <x v="0"/>
    <d v="2020-05-11T00:00:00"/>
    <n v="41273.449999999997"/>
    <x v="100"/>
    <s v="7 months 20 Days "/>
    <x v="6"/>
  </r>
  <r>
    <n v="400000737"/>
    <x v="1624"/>
    <x v="0"/>
    <x v="30"/>
    <x v="2"/>
    <x v="1"/>
    <d v="2020-05-29T00:00:00"/>
    <n v="41266.870000000003"/>
    <x v="195"/>
    <s v="7 months 2 Days "/>
    <x v="6"/>
  </r>
  <r>
    <n v="100001066"/>
    <x v="1625"/>
    <x v="1"/>
    <x v="23"/>
    <x v="0"/>
    <x v="0"/>
    <d v="2020-07-03T00:00:00"/>
    <n v="41266.339999999997"/>
    <x v="191"/>
    <s v="5 months 28 Days "/>
    <x v="0"/>
  </r>
  <r>
    <n v="100000273"/>
    <x v="1626"/>
    <x v="1"/>
    <x v="18"/>
    <x v="0"/>
    <x v="0"/>
    <d v="2020-04-18T00:00:00"/>
    <n v="41250.67"/>
    <x v="85"/>
    <s v="8 months 13 Days "/>
    <x v="9"/>
  </r>
  <r>
    <n v="100000253"/>
    <x v="1627"/>
    <x v="0"/>
    <x v="15"/>
    <x v="0"/>
    <x v="0"/>
    <d v="2020-04-17T00:00:00"/>
    <n v="41237.660000000003"/>
    <x v="67"/>
    <s v="8 months 14 Days "/>
    <x v="9"/>
  </r>
  <r>
    <n v="100000603"/>
    <x v="1628"/>
    <x v="0"/>
    <x v="0"/>
    <x v="0"/>
    <x v="0"/>
    <d v="2020-05-20T00:00:00"/>
    <n v="41203.42"/>
    <x v="141"/>
    <s v="7 months 11 Days "/>
    <x v="6"/>
  </r>
  <r>
    <n v="300002274"/>
    <x v="1629"/>
    <x v="1"/>
    <x v="4"/>
    <x v="3"/>
    <x v="1"/>
    <d v="2020-09-24T00:00:00"/>
    <n v="41197.660000000003"/>
    <x v="57"/>
    <s v="3 months 7 Days "/>
    <x v="2"/>
  </r>
  <r>
    <n v="200001501"/>
    <x v="1630"/>
    <x v="1"/>
    <x v="27"/>
    <x v="1"/>
    <x v="2"/>
    <d v="2020-08-03T00:00:00"/>
    <n v="41160.57"/>
    <x v="15"/>
    <s v="4 months 28 Days "/>
    <x v="5"/>
  </r>
  <r>
    <n v="100000334"/>
    <x v="1631"/>
    <x v="0"/>
    <x v="24"/>
    <x v="0"/>
    <x v="0"/>
    <d v="2020-04-29T00:00:00"/>
    <n v="41128.519999999997"/>
    <x v="240"/>
    <s v="8 months 2 Days "/>
    <x v="9"/>
  </r>
  <r>
    <n v="200001071"/>
    <x v="1632"/>
    <x v="1"/>
    <x v="23"/>
    <x v="1"/>
    <x v="0"/>
    <d v="2020-07-03T00:00:00"/>
    <n v="41097.46"/>
    <x v="191"/>
    <s v="5 months 28 Days "/>
    <x v="0"/>
  </r>
  <r>
    <n v="100000325"/>
    <x v="1633"/>
    <x v="1"/>
    <x v="1"/>
    <x v="0"/>
    <x v="1"/>
    <d v="2020-04-28T00:00:00"/>
    <n v="41080.730000000003"/>
    <x v="235"/>
    <s v="8 months 3 Days "/>
    <x v="9"/>
  </r>
  <r>
    <n v="100003764"/>
    <x v="1634"/>
    <x v="0"/>
    <x v="5"/>
    <x v="0"/>
    <x v="2"/>
    <d v="2020-12-16T00:00:00"/>
    <n v="41064.35"/>
    <x v="64"/>
    <s v=" 15 Days "/>
    <x v="3"/>
  </r>
  <r>
    <n v="100002083"/>
    <x v="1635"/>
    <x v="1"/>
    <x v="5"/>
    <x v="0"/>
    <x v="0"/>
    <d v="2020-09-16T00:00:00"/>
    <n v="41060.69"/>
    <x v="33"/>
    <s v="3 months 15 Days "/>
    <x v="2"/>
  </r>
  <r>
    <n v="100002916"/>
    <x v="1636"/>
    <x v="1"/>
    <x v="4"/>
    <x v="0"/>
    <x v="1"/>
    <d v="2020-10-30T00:00:00"/>
    <n v="41058.11"/>
    <x v="80"/>
    <s v="2 months 1 Days "/>
    <x v="7"/>
  </r>
  <r>
    <n v="200001118"/>
    <x v="1637"/>
    <x v="1"/>
    <x v="35"/>
    <x v="1"/>
    <x v="1"/>
    <d v="2020-07-07T00:00:00"/>
    <n v="40989.589999999997"/>
    <x v="98"/>
    <s v="5 months 24 Days "/>
    <x v="0"/>
  </r>
  <r>
    <n v="200001326"/>
    <x v="1638"/>
    <x v="0"/>
    <x v="29"/>
    <x v="1"/>
    <x v="1"/>
    <d v="2020-07-22T00:00:00"/>
    <n v="40931.279999999999"/>
    <x v="0"/>
    <s v="5 months 9 Days "/>
    <x v="0"/>
  </r>
  <r>
    <n v="200000912"/>
    <x v="1639"/>
    <x v="1"/>
    <x v="34"/>
    <x v="1"/>
    <x v="1"/>
    <d v="2020-06-18T00:00:00"/>
    <n v="40922.28"/>
    <x v="4"/>
    <s v="6 months 13 Days "/>
    <x v="4"/>
  </r>
  <r>
    <n v="200000426"/>
    <x v="1640"/>
    <x v="1"/>
    <x v="42"/>
    <x v="1"/>
    <x v="2"/>
    <d v="2020-05-09T00:00:00"/>
    <n v="40918.44"/>
    <x v="250"/>
    <s v="7 months 22 Days "/>
    <x v="6"/>
  </r>
  <r>
    <n v="300000511"/>
    <x v="1641"/>
    <x v="0"/>
    <x v="23"/>
    <x v="3"/>
    <x v="2"/>
    <d v="2020-05-15T00:00:00"/>
    <n v="40918.080000000002"/>
    <x v="154"/>
    <s v="7 months 16 Days "/>
    <x v="6"/>
  </r>
  <r>
    <n v="100001004"/>
    <x v="1642"/>
    <x v="1"/>
    <x v="38"/>
    <x v="0"/>
    <x v="0"/>
    <d v="2020-06-27T00:00:00"/>
    <n v="40886.21"/>
    <x v="280"/>
    <s v="6 months 4 Days "/>
    <x v="4"/>
  </r>
  <r>
    <n v="200003695"/>
    <x v="1643"/>
    <x v="1"/>
    <x v="22"/>
    <x v="1"/>
    <x v="1"/>
    <d v="2020-12-13T00:00:00"/>
    <n v="40878.43"/>
    <x v="111"/>
    <s v=" 18 Days "/>
    <x v="3"/>
  </r>
  <r>
    <n v="300002271"/>
    <x v="483"/>
    <x v="1"/>
    <x v="25"/>
    <x v="3"/>
    <x v="1"/>
    <d v="2020-09-24T00:00:00"/>
    <n v="40862.92"/>
    <x v="57"/>
    <s v="3 months 7 Days "/>
    <x v="2"/>
  </r>
  <r>
    <n v="300001855"/>
    <x v="1644"/>
    <x v="0"/>
    <x v="6"/>
    <x v="3"/>
    <x v="1"/>
    <d v="2020-08-30T00:00:00"/>
    <n v="40857.78"/>
    <x v="142"/>
    <s v="4 months 1 Days "/>
    <x v="5"/>
  </r>
  <r>
    <n v="100000013"/>
    <x v="1645"/>
    <x v="1"/>
    <x v="26"/>
    <x v="0"/>
    <x v="0"/>
    <d v="2020-01-12T00:00:00"/>
    <n v="40781.629999999997"/>
    <x v="282"/>
    <s v="11 months 19 Days "/>
    <x v="10"/>
  </r>
  <r>
    <n v="200002774"/>
    <x v="1646"/>
    <x v="0"/>
    <x v="33"/>
    <x v="1"/>
    <x v="2"/>
    <d v="2020-10-24T00:00:00"/>
    <n v="40769.29"/>
    <x v="192"/>
    <s v="2 months 7 Days "/>
    <x v="7"/>
  </r>
  <r>
    <n v="200001486"/>
    <x v="1647"/>
    <x v="0"/>
    <x v="33"/>
    <x v="1"/>
    <x v="1"/>
    <d v="2020-08-02T00:00:00"/>
    <n v="40730.74"/>
    <x v="215"/>
    <s v="4 months 29 Days "/>
    <x v="5"/>
  </r>
  <r>
    <n v="100003780"/>
    <x v="1648"/>
    <x v="1"/>
    <x v="9"/>
    <x v="0"/>
    <x v="2"/>
    <d v="2020-12-17T00:00:00"/>
    <n v="40728.660000000003"/>
    <x v="22"/>
    <s v=" 14 Days "/>
    <x v="3"/>
  </r>
  <r>
    <n v="200002564"/>
    <x v="1649"/>
    <x v="0"/>
    <x v="40"/>
    <x v="1"/>
    <x v="1"/>
    <d v="2020-10-11T00:00:00"/>
    <n v="40691.519999999997"/>
    <x v="131"/>
    <s v="2 months 20 Days "/>
    <x v="7"/>
  </r>
  <r>
    <n v="100000187"/>
    <x v="1650"/>
    <x v="0"/>
    <x v="20"/>
    <x v="0"/>
    <x v="0"/>
    <d v="2020-04-08T00:00:00"/>
    <n v="40685.39"/>
    <x v="269"/>
    <s v="8 months 23 Days "/>
    <x v="9"/>
  </r>
  <r>
    <n v="300003742"/>
    <x v="1651"/>
    <x v="1"/>
    <x v="41"/>
    <x v="3"/>
    <x v="0"/>
    <d v="2020-12-15T00:00:00"/>
    <n v="40668.9"/>
    <x v="11"/>
    <s v=" 16 Days "/>
    <x v="3"/>
  </r>
  <r>
    <n v="100002154"/>
    <x v="1652"/>
    <x v="0"/>
    <x v="15"/>
    <x v="0"/>
    <x v="0"/>
    <d v="2020-09-20T00:00:00"/>
    <n v="40656.480000000003"/>
    <x v="228"/>
    <s v="3 months 11 Days "/>
    <x v="2"/>
  </r>
  <r>
    <n v="300000594"/>
    <x v="1653"/>
    <x v="0"/>
    <x v="8"/>
    <x v="3"/>
    <x v="0"/>
    <d v="2020-05-19T00:00:00"/>
    <n v="40637.129999999997"/>
    <x v="41"/>
    <s v="7 months 12 Days "/>
    <x v="6"/>
  </r>
  <r>
    <n v="100001492"/>
    <x v="1654"/>
    <x v="1"/>
    <x v="6"/>
    <x v="0"/>
    <x v="0"/>
    <d v="2020-08-03T00:00:00"/>
    <n v="40625.589999999997"/>
    <x v="15"/>
    <s v="4 months 28 Days "/>
    <x v="5"/>
  </r>
  <r>
    <n v="100001209"/>
    <x v="1655"/>
    <x v="1"/>
    <x v="46"/>
    <x v="0"/>
    <x v="2"/>
    <d v="2020-07-14T00:00:00"/>
    <n v="40572.06"/>
    <x v="107"/>
    <s v="5 months 17 Days "/>
    <x v="0"/>
  </r>
  <r>
    <n v="100003449"/>
    <x v="1656"/>
    <x v="0"/>
    <x v="8"/>
    <x v="0"/>
    <x v="0"/>
    <d v="2020-11-30T00:00:00"/>
    <n v="40554.67"/>
    <x v="1"/>
    <s v="1 months 1 Days "/>
    <x v="1"/>
  </r>
  <r>
    <n v="100000989"/>
    <x v="1657"/>
    <x v="0"/>
    <x v="5"/>
    <x v="0"/>
    <x v="1"/>
    <d v="2020-06-25T00:00:00"/>
    <n v="40542.83"/>
    <x v="206"/>
    <s v="6 months 6 Days "/>
    <x v="4"/>
  </r>
  <r>
    <n v="200000387"/>
    <x v="1658"/>
    <x v="1"/>
    <x v="34"/>
    <x v="1"/>
    <x v="2"/>
    <d v="2020-05-06T00:00:00"/>
    <n v="40540.01"/>
    <x v="93"/>
    <s v="7 months 25 Days "/>
    <x v="6"/>
  </r>
  <r>
    <n v="300002265"/>
    <x v="1659"/>
    <x v="0"/>
    <x v="4"/>
    <x v="3"/>
    <x v="0"/>
    <d v="2020-09-24T00:00:00"/>
    <n v="40535.160000000003"/>
    <x v="57"/>
    <s v="3 months 7 Days "/>
    <x v="2"/>
  </r>
  <r>
    <n v="100001085"/>
    <x v="1660"/>
    <x v="0"/>
    <x v="18"/>
    <x v="0"/>
    <x v="0"/>
    <d v="2020-07-05T00:00:00"/>
    <n v="40523.18"/>
    <x v="205"/>
    <s v="5 months 26 Days "/>
    <x v="0"/>
  </r>
  <r>
    <n v="100000881"/>
    <x v="1661"/>
    <x v="0"/>
    <x v="30"/>
    <x v="0"/>
    <x v="2"/>
    <d v="2020-06-15T00:00:00"/>
    <n v="40515.599999999999"/>
    <x v="273"/>
    <s v="6 months 16 Days "/>
    <x v="4"/>
  </r>
  <r>
    <n v="200000140"/>
    <x v="1662"/>
    <x v="1"/>
    <x v="11"/>
    <x v="1"/>
    <x v="2"/>
    <d v="2020-04-02T00:00:00"/>
    <n v="40510.36"/>
    <x v="272"/>
    <s v="8 months 29 Days "/>
    <x v="9"/>
  </r>
  <r>
    <n v="100002498"/>
    <x v="1663"/>
    <x v="1"/>
    <x v="10"/>
    <x v="0"/>
    <x v="0"/>
    <d v="2020-10-07T00:00:00"/>
    <n v="40488.29"/>
    <x v="88"/>
    <s v="2 months 24 Days "/>
    <x v="7"/>
  </r>
  <r>
    <n v="200001077"/>
    <x v="1664"/>
    <x v="1"/>
    <x v="14"/>
    <x v="1"/>
    <x v="1"/>
    <d v="2020-07-04T00:00:00"/>
    <n v="40487.71"/>
    <x v="218"/>
    <s v="5 months 27 Days "/>
    <x v="0"/>
  </r>
  <r>
    <n v="100000133"/>
    <x v="1665"/>
    <x v="0"/>
    <x v="30"/>
    <x v="0"/>
    <x v="0"/>
    <d v="2020-04-02T00:00:00"/>
    <n v="40456.97"/>
    <x v="272"/>
    <s v="8 months 29 Days "/>
    <x v="9"/>
  </r>
  <r>
    <n v="100002642"/>
    <x v="1666"/>
    <x v="1"/>
    <x v="30"/>
    <x v="0"/>
    <x v="1"/>
    <d v="2020-10-16T00:00:00"/>
    <n v="40414.879999999997"/>
    <x v="223"/>
    <s v="2 months 15 Days "/>
    <x v="7"/>
  </r>
  <r>
    <n v="300003804"/>
    <x v="1667"/>
    <x v="1"/>
    <x v="5"/>
    <x v="3"/>
    <x v="0"/>
    <d v="2020-12-18T00:00:00"/>
    <n v="40380.07"/>
    <x v="265"/>
    <s v=" 13 Days "/>
    <x v="3"/>
  </r>
  <r>
    <n v="100000143"/>
    <x v="1668"/>
    <x v="1"/>
    <x v="27"/>
    <x v="0"/>
    <x v="1"/>
    <d v="2020-04-03T00:00:00"/>
    <n v="40379.31"/>
    <x v="287"/>
    <s v="8 months 28 Days "/>
    <x v="9"/>
  </r>
  <r>
    <n v="200002790"/>
    <x v="1669"/>
    <x v="1"/>
    <x v="12"/>
    <x v="1"/>
    <x v="1"/>
    <d v="2020-10-25T00:00:00"/>
    <n v="40378.629999999997"/>
    <x v="188"/>
    <s v="2 months 6 Days "/>
    <x v="7"/>
  </r>
  <r>
    <n v="100003808"/>
    <x v="1670"/>
    <x v="1"/>
    <x v="1"/>
    <x v="0"/>
    <x v="0"/>
    <d v="2020-12-19T00:00:00"/>
    <n v="40309.870000000003"/>
    <x v="172"/>
    <s v=" 12 Days "/>
    <x v="3"/>
  </r>
  <r>
    <n v="100001919"/>
    <x v="1671"/>
    <x v="0"/>
    <x v="15"/>
    <x v="0"/>
    <x v="0"/>
    <d v="2020-09-05T00:00:00"/>
    <n v="40307.9"/>
    <x v="225"/>
    <s v="3 months 26 Days "/>
    <x v="2"/>
  </r>
  <r>
    <n v="100000064"/>
    <x v="1672"/>
    <x v="0"/>
    <x v="8"/>
    <x v="0"/>
    <x v="0"/>
    <d v="2020-02-12T00:00:00"/>
    <n v="40305.24"/>
    <x v="244"/>
    <s v="10 months 19 Days "/>
    <x v="11"/>
  </r>
  <r>
    <n v="100000854"/>
    <x v="1673"/>
    <x v="1"/>
    <x v="28"/>
    <x v="0"/>
    <x v="0"/>
    <d v="2020-06-12T00:00:00"/>
    <n v="40303.71"/>
    <x v="253"/>
    <s v="6 months 19 Days "/>
    <x v="4"/>
  </r>
  <r>
    <n v="100001475"/>
    <x v="1674"/>
    <x v="0"/>
    <x v="9"/>
    <x v="0"/>
    <x v="0"/>
    <d v="2020-08-01T00:00:00"/>
    <n v="40233.57"/>
    <x v="162"/>
    <s v="4 months 30 Days "/>
    <x v="5"/>
  </r>
  <r>
    <n v="100001525"/>
    <x v="1675"/>
    <x v="1"/>
    <x v="17"/>
    <x v="0"/>
    <x v="0"/>
    <d v="2020-08-06T00:00:00"/>
    <n v="40230.42"/>
    <x v="279"/>
    <s v="4 months 25 Days "/>
    <x v="5"/>
  </r>
  <r>
    <n v="100003474"/>
    <x v="1676"/>
    <x v="1"/>
    <x v="27"/>
    <x v="0"/>
    <x v="0"/>
    <d v="2020-12-01T00:00:00"/>
    <n v="40200.6"/>
    <x v="117"/>
    <s v=" 30 Days "/>
    <x v="3"/>
  </r>
  <r>
    <n v="100003389"/>
    <x v="1677"/>
    <x v="0"/>
    <x v="24"/>
    <x v="0"/>
    <x v="2"/>
    <d v="2020-11-27T00:00:00"/>
    <n v="40186.04"/>
    <x v="139"/>
    <s v="1 months 4 Days "/>
    <x v="1"/>
  </r>
  <r>
    <n v="200001376"/>
    <x v="1678"/>
    <x v="1"/>
    <x v="14"/>
    <x v="1"/>
    <x v="1"/>
    <d v="2020-07-25T00:00:00"/>
    <n v="40174.57"/>
    <x v="108"/>
    <s v="5 months 6 Days "/>
    <x v="0"/>
  </r>
  <r>
    <n v="400001630"/>
    <x v="1679"/>
    <x v="0"/>
    <x v="7"/>
    <x v="2"/>
    <x v="1"/>
    <d v="2020-08-14T00:00:00"/>
    <n v="40163.919999999998"/>
    <x v="236"/>
    <s v="4 months 17 Days "/>
    <x v="5"/>
  </r>
  <r>
    <n v="100002931"/>
    <x v="1680"/>
    <x v="0"/>
    <x v="0"/>
    <x v="0"/>
    <x v="0"/>
    <d v="2020-10-31T00:00:00"/>
    <n v="40138.75"/>
    <x v="123"/>
    <s v="2 months  "/>
    <x v="7"/>
  </r>
  <r>
    <n v="200001989"/>
    <x v="1681"/>
    <x v="0"/>
    <x v="14"/>
    <x v="1"/>
    <x v="1"/>
    <d v="2020-09-10T00:00:00"/>
    <n v="40137.730000000003"/>
    <x v="84"/>
    <s v="3 months 21 Days "/>
    <x v="2"/>
  </r>
  <r>
    <n v="100000996"/>
    <x v="1682"/>
    <x v="1"/>
    <x v="5"/>
    <x v="0"/>
    <x v="0"/>
    <d v="2020-06-26T00:00:00"/>
    <n v="40109.99"/>
    <x v="199"/>
    <s v="6 months 5 Days "/>
    <x v="4"/>
  </r>
  <r>
    <n v="100002852"/>
    <x v="1683"/>
    <x v="0"/>
    <x v="1"/>
    <x v="0"/>
    <x v="2"/>
    <d v="2020-10-27T00:00:00"/>
    <n v="40095.85"/>
    <x v="210"/>
    <s v="2 months 4 Days "/>
    <x v="7"/>
  </r>
  <r>
    <n v="300002490"/>
    <x v="1684"/>
    <x v="1"/>
    <x v="0"/>
    <x v="3"/>
    <x v="2"/>
    <d v="2020-10-06T00:00:00"/>
    <n v="40081.67"/>
    <x v="72"/>
    <s v="2 months 25 Days "/>
    <x v="7"/>
  </r>
  <r>
    <n v="300000552"/>
    <x v="1685"/>
    <x v="0"/>
    <x v="30"/>
    <x v="3"/>
    <x v="0"/>
    <d v="2020-05-18T00:00:00"/>
    <n v="40078.58"/>
    <x v="178"/>
    <s v="7 months 13 Days "/>
    <x v="6"/>
  </r>
  <r>
    <n v="400002337"/>
    <x v="1686"/>
    <x v="0"/>
    <x v="37"/>
    <x v="2"/>
    <x v="0"/>
    <d v="2020-09-27T00:00:00"/>
    <n v="40064.67"/>
    <x v="10"/>
    <s v="3 months 4 Days "/>
    <x v="2"/>
  </r>
  <r>
    <n v="100003682"/>
    <x v="1687"/>
    <x v="1"/>
    <x v="7"/>
    <x v="0"/>
    <x v="0"/>
    <d v="2020-12-13T00:00:00"/>
    <n v="40037.599999999999"/>
    <x v="111"/>
    <s v=" 18 Days "/>
    <x v="3"/>
  </r>
  <r>
    <n v="200002442"/>
    <x v="1688"/>
    <x v="1"/>
    <x v="31"/>
    <x v="1"/>
    <x v="2"/>
    <d v="2020-10-03T00:00:00"/>
    <n v="40011.42"/>
    <x v="21"/>
    <s v="2 months 28 Days "/>
    <x v="7"/>
  </r>
  <r>
    <n v="100000369"/>
    <x v="1689"/>
    <x v="0"/>
    <x v="30"/>
    <x v="0"/>
    <x v="0"/>
    <d v="2020-05-05T00:00:00"/>
    <n v="40010.06"/>
    <x v="146"/>
    <s v="7 months 26 Days "/>
    <x v="6"/>
  </r>
  <r>
    <n v="300003549"/>
    <x v="1690"/>
    <x v="0"/>
    <x v="3"/>
    <x v="3"/>
    <x v="1"/>
    <d v="2020-12-04T00:00:00"/>
    <n v="39986.1"/>
    <x v="217"/>
    <s v=" 27 Days "/>
    <x v="3"/>
  </r>
  <r>
    <n v="300000650"/>
    <x v="1691"/>
    <x v="0"/>
    <x v="16"/>
    <x v="3"/>
    <x v="2"/>
    <d v="2020-05-23T00:00:00"/>
    <n v="39944.639999999999"/>
    <x v="212"/>
    <s v="7 months 8 Days "/>
    <x v="6"/>
  </r>
  <r>
    <n v="200001245"/>
    <x v="1692"/>
    <x v="0"/>
    <x v="36"/>
    <x v="1"/>
    <x v="1"/>
    <d v="2020-07-16T00:00:00"/>
    <n v="39943.69"/>
    <x v="161"/>
    <s v="5 months 15 Days "/>
    <x v="0"/>
  </r>
  <r>
    <n v="300004000"/>
    <x v="1693"/>
    <x v="1"/>
    <x v="37"/>
    <x v="3"/>
    <x v="0"/>
    <d v="2020-12-29T00:00:00"/>
    <n v="39935.980000000003"/>
    <x v="16"/>
    <s v=" 2 Days "/>
    <x v="3"/>
  </r>
  <r>
    <n v="100000723"/>
    <x v="1694"/>
    <x v="1"/>
    <x v="33"/>
    <x v="0"/>
    <x v="0"/>
    <d v="2020-05-29T00:00:00"/>
    <n v="39923.4"/>
    <x v="195"/>
    <s v="7 months 2 Days "/>
    <x v="6"/>
  </r>
  <r>
    <n v="200001868"/>
    <x v="1695"/>
    <x v="0"/>
    <x v="14"/>
    <x v="1"/>
    <x v="1"/>
    <d v="2020-08-31T00:00:00"/>
    <n v="39884.78"/>
    <x v="129"/>
    <s v="4 months  "/>
    <x v="5"/>
  </r>
  <r>
    <n v="200002092"/>
    <x v="1696"/>
    <x v="1"/>
    <x v="14"/>
    <x v="1"/>
    <x v="2"/>
    <d v="2020-09-16T00:00:00"/>
    <n v="39883.56"/>
    <x v="33"/>
    <s v="3 months 15 Days "/>
    <x v="2"/>
  </r>
  <r>
    <n v="100001493"/>
    <x v="1697"/>
    <x v="1"/>
    <x v="6"/>
    <x v="0"/>
    <x v="2"/>
    <d v="2020-08-03T00:00:00"/>
    <n v="39881.74"/>
    <x v="15"/>
    <s v="4 months 28 Days "/>
    <x v="5"/>
  </r>
  <r>
    <n v="200003996"/>
    <x v="1698"/>
    <x v="1"/>
    <x v="42"/>
    <x v="1"/>
    <x v="2"/>
    <d v="2020-12-29T00:00:00"/>
    <n v="39834.949999999997"/>
    <x v="16"/>
    <s v=" 2 Days "/>
    <x v="3"/>
  </r>
  <r>
    <n v="300000779"/>
    <x v="1699"/>
    <x v="0"/>
    <x v="9"/>
    <x v="3"/>
    <x v="0"/>
    <d v="2020-06-01T00:00:00"/>
    <n v="39797.910000000003"/>
    <x v="138"/>
    <s v="6 months 30 Days "/>
    <x v="4"/>
  </r>
  <r>
    <n v="100001470"/>
    <x v="1700"/>
    <x v="1"/>
    <x v="33"/>
    <x v="0"/>
    <x v="2"/>
    <d v="2020-08-01T00:00:00"/>
    <n v="39702.480000000003"/>
    <x v="162"/>
    <s v="4 months 30 Days "/>
    <x v="5"/>
  </r>
  <r>
    <n v="200000664"/>
    <x v="1701"/>
    <x v="1"/>
    <x v="30"/>
    <x v="1"/>
    <x v="0"/>
    <d v="2020-05-24T00:00:00"/>
    <n v="39702.17"/>
    <x v="196"/>
    <s v="7 months 7 Days "/>
    <x v="6"/>
  </r>
  <r>
    <n v="300001392"/>
    <x v="1702"/>
    <x v="0"/>
    <x v="1"/>
    <x v="3"/>
    <x v="0"/>
    <d v="2020-07-26T00:00:00"/>
    <n v="39692.86"/>
    <x v="166"/>
    <s v="5 months 5 Days "/>
    <x v="0"/>
  </r>
  <r>
    <n v="100003891"/>
    <x v="1703"/>
    <x v="0"/>
    <x v="25"/>
    <x v="0"/>
    <x v="0"/>
    <d v="2020-12-23T00:00:00"/>
    <n v="39673.839999999997"/>
    <x v="128"/>
    <s v=" 8 Days "/>
    <x v="3"/>
  </r>
  <r>
    <n v="100000011"/>
    <x v="1704"/>
    <x v="1"/>
    <x v="37"/>
    <x v="0"/>
    <x v="0"/>
    <d v="2020-01-12T00:00:00"/>
    <n v="39667.83"/>
    <x v="282"/>
    <s v="11 months 19 Days "/>
    <x v="10"/>
  </r>
  <r>
    <n v="100002731"/>
    <x v="1705"/>
    <x v="0"/>
    <x v="9"/>
    <x v="0"/>
    <x v="1"/>
    <d v="2020-10-22T00:00:00"/>
    <n v="39639.300000000003"/>
    <x v="12"/>
    <s v="2 months 9 Days "/>
    <x v="7"/>
  </r>
  <r>
    <n v="200003296"/>
    <x v="1706"/>
    <x v="1"/>
    <x v="16"/>
    <x v="1"/>
    <x v="2"/>
    <d v="2020-11-21T00:00:00"/>
    <n v="39625.370000000003"/>
    <x v="109"/>
    <s v="1 months 10 Days "/>
    <x v="1"/>
  </r>
  <r>
    <n v="100002437"/>
    <x v="1707"/>
    <x v="1"/>
    <x v="24"/>
    <x v="0"/>
    <x v="0"/>
    <d v="2020-10-03T00:00:00"/>
    <n v="39625"/>
    <x v="21"/>
    <s v="2 months 28 Days "/>
    <x v="7"/>
  </r>
  <r>
    <n v="200002829"/>
    <x v="1708"/>
    <x v="1"/>
    <x v="42"/>
    <x v="1"/>
    <x v="2"/>
    <d v="2020-10-26T00:00:00"/>
    <n v="39603.99"/>
    <x v="13"/>
    <s v="2 months 5 Days "/>
    <x v="7"/>
  </r>
  <r>
    <n v="200002176"/>
    <x v="1709"/>
    <x v="0"/>
    <x v="7"/>
    <x v="1"/>
    <x v="2"/>
    <d v="2020-09-21T00:00:00"/>
    <n v="39597.199999999997"/>
    <x v="177"/>
    <s v="3 months 10 Days "/>
    <x v="2"/>
  </r>
  <r>
    <n v="300000633"/>
    <x v="1710"/>
    <x v="1"/>
    <x v="28"/>
    <x v="3"/>
    <x v="0"/>
    <d v="2020-05-22T00:00:00"/>
    <n v="39588.61"/>
    <x v="7"/>
    <s v="7 months 9 Days "/>
    <x v="6"/>
  </r>
  <r>
    <n v="400001344"/>
    <x v="1711"/>
    <x v="1"/>
    <x v="16"/>
    <x v="2"/>
    <x v="1"/>
    <d v="2020-07-22T00:00:00"/>
    <n v="39569.449999999997"/>
    <x v="0"/>
    <s v="5 months 9 Days "/>
    <x v="0"/>
  </r>
  <r>
    <n v="200001777"/>
    <x v="1712"/>
    <x v="0"/>
    <x v="22"/>
    <x v="1"/>
    <x v="0"/>
    <d v="2020-08-25T00:00:00"/>
    <n v="39552.660000000003"/>
    <x v="113"/>
    <s v="4 months 6 Days "/>
    <x v="5"/>
  </r>
  <r>
    <n v="100001383"/>
    <x v="1713"/>
    <x v="0"/>
    <x v="10"/>
    <x v="0"/>
    <x v="0"/>
    <d v="2020-07-26T00:00:00"/>
    <n v="39515"/>
    <x v="166"/>
    <s v="5 months 5 Days "/>
    <x v="0"/>
  </r>
  <r>
    <n v="100001820"/>
    <x v="1714"/>
    <x v="1"/>
    <x v="6"/>
    <x v="0"/>
    <x v="0"/>
    <d v="2020-08-28T00:00:00"/>
    <n v="39495.99"/>
    <x v="5"/>
    <s v="4 months 3 Days "/>
    <x v="5"/>
  </r>
  <r>
    <n v="200003424"/>
    <x v="1715"/>
    <x v="0"/>
    <x v="2"/>
    <x v="1"/>
    <x v="0"/>
    <d v="2020-11-28T00:00:00"/>
    <n v="39460.720000000001"/>
    <x v="157"/>
    <s v="1 months 3 Days "/>
    <x v="1"/>
  </r>
  <r>
    <n v="100002546"/>
    <x v="1716"/>
    <x v="1"/>
    <x v="14"/>
    <x v="0"/>
    <x v="1"/>
    <d v="2020-10-10T00:00:00"/>
    <n v="39445.699999999997"/>
    <x v="59"/>
    <s v="2 months 21 Days "/>
    <x v="7"/>
  </r>
  <r>
    <n v="100001167"/>
    <x v="1717"/>
    <x v="1"/>
    <x v="1"/>
    <x v="0"/>
    <x v="1"/>
    <d v="2020-07-12T00:00:00"/>
    <n v="39428.53"/>
    <x v="150"/>
    <s v="5 months 19 Days "/>
    <x v="0"/>
  </r>
  <r>
    <n v="200002988"/>
    <x v="1718"/>
    <x v="1"/>
    <x v="12"/>
    <x v="1"/>
    <x v="2"/>
    <d v="2020-11-02T00:00:00"/>
    <n v="39415.54"/>
    <x v="274"/>
    <s v="1 months 29 Days "/>
    <x v="1"/>
  </r>
  <r>
    <n v="100002155"/>
    <x v="1719"/>
    <x v="1"/>
    <x v="9"/>
    <x v="0"/>
    <x v="0"/>
    <d v="2020-09-20T00:00:00"/>
    <n v="39384.83"/>
    <x v="228"/>
    <s v="3 months 11 Days "/>
    <x v="2"/>
  </r>
  <r>
    <n v="300003344"/>
    <x v="1720"/>
    <x v="0"/>
    <x v="1"/>
    <x v="3"/>
    <x v="0"/>
    <d v="2020-11-24T00:00:00"/>
    <n v="39380.29"/>
    <x v="43"/>
    <s v="1 months 7 Days "/>
    <x v="1"/>
  </r>
  <r>
    <n v="100003710"/>
    <x v="1721"/>
    <x v="0"/>
    <x v="4"/>
    <x v="0"/>
    <x v="1"/>
    <d v="2020-12-14T00:00:00"/>
    <n v="39374.75"/>
    <x v="42"/>
    <s v=" 17 Days "/>
    <x v="3"/>
  </r>
  <r>
    <n v="200001199"/>
    <x v="1722"/>
    <x v="1"/>
    <x v="14"/>
    <x v="1"/>
    <x v="2"/>
    <d v="2020-07-13T00:00:00"/>
    <n v="39352.22"/>
    <x v="152"/>
    <s v="5 months 18 Days "/>
    <x v="0"/>
  </r>
  <r>
    <n v="200000406"/>
    <x v="86"/>
    <x v="1"/>
    <x v="8"/>
    <x v="1"/>
    <x v="2"/>
    <d v="2020-05-07T00:00:00"/>
    <n v="39343.24"/>
    <x v="56"/>
    <s v="7 months 24 Days "/>
    <x v="6"/>
  </r>
  <r>
    <n v="100003315"/>
    <x v="1723"/>
    <x v="0"/>
    <x v="15"/>
    <x v="0"/>
    <x v="0"/>
    <d v="2020-11-23T00:00:00"/>
    <n v="39324.22"/>
    <x v="259"/>
    <s v="1 months 8 Days "/>
    <x v="1"/>
  </r>
  <r>
    <n v="100002004"/>
    <x v="1724"/>
    <x v="0"/>
    <x v="7"/>
    <x v="0"/>
    <x v="0"/>
    <d v="2020-09-11T00:00:00"/>
    <n v="39275.120000000003"/>
    <x v="2"/>
    <s v="3 months 20 Days "/>
    <x v="2"/>
  </r>
  <r>
    <n v="300000238"/>
    <x v="1725"/>
    <x v="0"/>
    <x v="6"/>
    <x v="3"/>
    <x v="1"/>
    <d v="2020-04-16T00:00:00"/>
    <n v="39264.03"/>
    <x v="260"/>
    <s v="8 months 15 Days "/>
    <x v="9"/>
  </r>
  <r>
    <n v="200001712"/>
    <x v="1726"/>
    <x v="1"/>
    <x v="18"/>
    <x v="1"/>
    <x v="2"/>
    <d v="2020-08-22T00:00:00"/>
    <n v="39250.53"/>
    <x v="114"/>
    <s v="4 months 9 Days "/>
    <x v="5"/>
  </r>
  <r>
    <n v="100000231"/>
    <x v="1727"/>
    <x v="0"/>
    <x v="27"/>
    <x v="0"/>
    <x v="0"/>
    <d v="2020-04-15T00:00:00"/>
    <n v="39249.25"/>
    <x v="106"/>
    <s v="8 months 16 Days "/>
    <x v="9"/>
  </r>
  <r>
    <n v="200001351"/>
    <x v="1728"/>
    <x v="1"/>
    <x v="27"/>
    <x v="1"/>
    <x v="2"/>
    <d v="2020-07-23T00:00:00"/>
    <n v="39198.79"/>
    <x v="140"/>
    <s v="5 months 8 Days "/>
    <x v="0"/>
  </r>
  <r>
    <n v="100000788"/>
    <x v="1729"/>
    <x v="0"/>
    <x v="21"/>
    <x v="0"/>
    <x v="0"/>
    <d v="2020-06-03T00:00:00"/>
    <n v="39175.760000000002"/>
    <x v="32"/>
    <s v="6 months 28 Days "/>
    <x v="4"/>
  </r>
  <r>
    <n v="100002677"/>
    <x v="1730"/>
    <x v="0"/>
    <x v="30"/>
    <x v="0"/>
    <x v="0"/>
    <d v="2020-10-18T00:00:00"/>
    <n v="39171.72"/>
    <x v="202"/>
    <s v="2 months 13 Days "/>
    <x v="7"/>
  </r>
  <r>
    <n v="100000121"/>
    <x v="1731"/>
    <x v="1"/>
    <x v="25"/>
    <x v="0"/>
    <x v="0"/>
    <d v="2020-03-31T00:00:00"/>
    <n v="39159.35"/>
    <x v="24"/>
    <s v="9 months  "/>
    <x v="8"/>
  </r>
  <r>
    <n v="100002627"/>
    <x v="1732"/>
    <x v="1"/>
    <x v="21"/>
    <x v="0"/>
    <x v="0"/>
    <d v="2020-10-15T00:00:00"/>
    <n v="39124.620000000003"/>
    <x v="18"/>
    <s v="2 months 16 Days "/>
    <x v="7"/>
  </r>
  <r>
    <n v="400002717"/>
    <x v="1733"/>
    <x v="0"/>
    <x v="0"/>
    <x v="2"/>
    <x v="2"/>
    <d v="2020-10-20T00:00:00"/>
    <n v="39120.910000000003"/>
    <x v="158"/>
    <s v="2 months 11 Days "/>
    <x v="7"/>
  </r>
  <r>
    <n v="100002467"/>
    <x v="1734"/>
    <x v="0"/>
    <x v="1"/>
    <x v="0"/>
    <x v="2"/>
    <d v="2020-10-05T00:00:00"/>
    <n v="39047.449999999997"/>
    <x v="255"/>
    <s v="2 months 26 Days "/>
    <x v="7"/>
  </r>
  <r>
    <n v="100001207"/>
    <x v="1735"/>
    <x v="1"/>
    <x v="1"/>
    <x v="0"/>
    <x v="2"/>
    <d v="2020-07-14T00:00:00"/>
    <n v="39044.93"/>
    <x v="107"/>
    <s v="5 months 17 Days "/>
    <x v="0"/>
  </r>
  <r>
    <n v="100003499"/>
    <x v="1736"/>
    <x v="0"/>
    <x v="5"/>
    <x v="0"/>
    <x v="1"/>
    <d v="2020-12-03T00:00:00"/>
    <n v="39040.730000000003"/>
    <x v="26"/>
    <s v=" 28 Days "/>
    <x v="3"/>
  </r>
  <r>
    <n v="100000050"/>
    <x v="1737"/>
    <x v="1"/>
    <x v="8"/>
    <x v="0"/>
    <x v="0"/>
    <d v="2020-02-12T00:00:00"/>
    <n v="39034.14"/>
    <x v="244"/>
    <s v="10 months 19 Days "/>
    <x v="11"/>
  </r>
  <r>
    <n v="100002237"/>
    <x v="1738"/>
    <x v="1"/>
    <x v="9"/>
    <x v="0"/>
    <x v="0"/>
    <d v="2020-09-24T00:00:00"/>
    <n v="39028.74"/>
    <x v="57"/>
    <s v="3 months 7 Days "/>
    <x v="2"/>
  </r>
  <r>
    <n v="100002140"/>
    <x v="1739"/>
    <x v="0"/>
    <x v="33"/>
    <x v="0"/>
    <x v="1"/>
    <d v="2020-09-19T00:00:00"/>
    <n v="38986.480000000003"/>
    <x v="63"/>
    <s v="3 months 12 Days "/>
    <x v="2"/>
  </r>
  <r>
    <n v="200003462"/>
    <x v="1740"/>
    <x v="1"/>
    <x v="3"/>
    <x v="1"/>
    <x v="0"/>
    <d v="2020-11-30T00:00:00"/>
    <n v="38971.83"/>
    <x v="1"/>
    <s v="1 months 1 Days "/>
    <x v="1"/>
  </r>
  <r>
    <n v="100002157"/>
    <x v="1741"/>
    <x v="1"/>
    <x v="7"/>
    <x v="0"/>
    <x v="1"/>
    <d v="2020-09-20T00:00:00"/>
    <n v="38926.370000000003"/>
    <x v="228"/>
    <s v="3 months 11 Days "/>
    <x v="2"/>
  </r>
  <r>
    <n v="100001507"/>
    <x v="1742"/>
    <x v="0"/>
    <x v="7"/>
    <x v="0"/>
    <x v="0"/>
    <d v="2020-08-04T00:00:00"/>
    <n v="38920.959999999999"/>
    <x v="277"/>
    <s v="4 months 27 Days "/>
    <x v="5"/>
  </r>
  <r>
    <n v="200001938"/>
    <x v="1743"/>
    <x v="0"/>
    <x v="28"/>
    <x v="1"/>
    <x v="1"/>
    <d v="2020-09-06T00:00:00"/>
    <n v="38905.96"/>
    <x v="226"/>
    <s v="3 months 25 Days "/>
    <x v="2"/>
  </r>
  <r>
    <n v="100000031"/>
    <x v="1744"/>
    <x v="0"/>
    <x v="4"/>
    <x v="0"/>
    <x v="0"/>
    <d v="2020-01-28T00:00:00"/>
    <n v="38889.760000000002"/>
    <x v="288"/>
    <s v="11 months 3 Days "/>
    <x v="10"/>
  </r>
  <r>
    <n v="400000691"/>
    <x v="1745"/>
    <x v="1"/>
    <x v="46"/>
    <x v="2"/>
    <x v="0"/>
    <d v="2020-05-26T00:00:00"/>
    <n v="38879.769999999997"/>
    <x v="52"/>
    <s v="7 months 5 Days "/>
    <x v="6"/>
  </r>
  <r>
    <n v="100001914"/>
    <x v="1746"/>
    <x v="1"/>
    <x v="17"/>
    <x v="0"/>
    <x v="0"/>
    <d v="2020-09-05T00:00:00"/>
    <n v="38866.870000000003"/>
    <x v="225"/>
    <s v="3 months 26 Days "/>
    <x v="2"/>
  </r>
  <r>
    <n v="200001775"/>
    <x v="1747"/>
    <x v="1"/>
    <x v="23"/>
    <x v="1"/>
    <x v="2"/>
    <d v="2020-08-25T00:00:00"/>
    <n v="38865.85"/>
    <x v="113"/>
    <s v="4 months 6 Days "/>
    <x v="5"/>
  </r>
  <r>
    <n v="100001166"/>
    <x v="1748"/>
    <x v="1"/>
    <x v="9"/>
    <x v="0"/>
    <x v="0"/>
    <d v="2020-07-12T00:00:00"/>
    <n v="38836.01"/>
    <x v="150"/>
    <s v="5 months 19 Days "/>
    <x v="0"/>
  </r>
  <r>
    <n v="100000879"/>
    <x v="1749"/>
    <x v="1"/>
    <x v="0"/>
    <x v="0"/>
    <x v="0"/>
    <d v="2020-06-15T00:00:00"/>
    <n v="38820.410000000003"/>
    <x v="273"/>
    <s v="6 months 16 Days "/>
    <x v="4"/>
  </r>
  <r>
    <n v="100003539"/>
    <x v="1750"/>
    <x v="1"/>
    <x v="8"/>
    <x v="0"/>
    <x v="0"/>
    <d v="2020-12-04T00:00:00"/>
    <n v="38806.910000000003"/>
    <x v="217"/>
    <s v=" 27 Days "/>
    <x v="3"/>
  </r>
  <r>
    <n v="400000488"/>
    <x v="1751"/>
    <x v="0"/>
    <x v="1"/>
    <x v="2"/>
    <x v="1"/>
    <d v="2020-05-13T00:00:00"/>
    <n v="38769.69"/>
    <x v="122"/>
    <s v="7 months 18 Days "/>
    <x v="6"/>
  </r>
  <r>
    <n v="100000078"/>
    <x v="1752"/>
    <x v="0"/>
    <x v="9"/>
    <x v="0"/>
    <x v="1"/>
    <d v="2020-03-10T00:00:00"/>
    <n v="38715.449999999997"/>
    <x v="289"/>
    <s v="9 months 21 Days "/>
    <x v="8"/>
  </r>
  <r>
    <n v="300001131"/>
    <x v="1753"/>
    <x v="0"/>
    <x v="19"/>
    <x v="3"/>
    <x v="0"/>
    <d v="2020-07-08T00:00:00"/>
    <n v="38704.519999999997"/>
    <x v="78"/>
    <s v="5 months 23 Days "/>
    <x v="0"/>
  </r>
  <r>
    <n v="200002649"/>
    <x v="1754"/>
    <x v="1"/>
    <x v="3"/>
    <x v="1"/>
    <x v="2"/>
    <d v="2020-10-16T00:00:00"/>
    <n v="38646.92"/>
    <x v="223"/>
    <s v="2 months 15 Days "/>
    <x v="7"/>
  </r>
  <r>
    <n v="100000883"/>
    <x v="1755"/>
    <x v="0"/>
    <x v="28"/>
    <x v="0"/>
    <x v="0"/>
    <d v="2020-06-15T00:00:00"/>
    <n v="38638.28"/>
    <x v="273"/>
    <s v="6 months 16 Days "/>
    <x v="4"/>
  </r>
  <r>
    <n v="100000413"/>
    <x v="1756"/>
    <x v="1"/>
    <x v="26"/>
    <x v="0"/>
    <x v="2"/>
    <d v="2020-05-08T00:00:00"/>
    <n v="38590.44"/>
    <x v="258"/>
    <s v="7 months 23 Days "/>
    <x v="6"/>
  </r>
  <r>
    <n v="200000962"/>
    <x v="1757"/>
    <x v="1"/>
    <x v="2"/>
    <x v="1"/>
    <x v="2"/>
    <d v="2020-06-21T00:00:00"/>
    <n v="38577.660000000003"/>
    <x v="207"/>
    <s v="6 months 10 Days "/>
    <x v="4"/>
  </r>
  <r>
    <n v="200003904"/>
    <x v="1758"/>
    <x v="0"/>
    <x v="11"/>
    <x v="1"/>
    <x v="1"/>
    <d v="2020-12-23T00:00:00"/>
    <n v="38534.15"/>
    <x v="128"/>
    <s v=" 8 Days "/>
    <x v="3"/>
  </r>
  <r>
    <n v="300001742"/>
    <x v="1759"/>
    <x v="0"/>
    <x v="46"/>
    <x v="3"/>
    <x v="0"/>
    <d v="2020-08-23T00:00:00"/>
    <n v="38462.35"/>
    <x v="68"/>
    <s v="4 months 8 Days "/>
    <x v="5"/>
  </r>
  <r>
    <n v="300003411"/>
    <x v="1760"/>
    <x v="1"/>
    <x v="20"/>
    <x v="3"/>
    <x v="1"/>
    <d v="2020-11-27T00:00:00"/>
    <n v="38460.800000000003"/>
    <x v="139"/>
    <s v="1 months 4 Days "/>
    <x v="1"/>
  </r>
  <r>
    <n v="100001364"/>
    <x v="1761"/>
    <x v="0"/>
    <x v="1"/>
    <x v="0"/>
    <x v="2"/>
    <d v="2020-07-25T00:00:00"/>
    <n v="38448.21"/>
    <x v="108"/>
    <s v="5 months 6 Days "/>
    <x v="0"/>
  </r>
  <r>
    <n v="200003618"/>
    <x v="1762"/>
    <x v="0"/>
    <x v="22"/>
    <x v="1"/>
    <x v="1"/>
    <d v="2020-12-08T00:00:00"/>
    <n v="38447.9"/>
    <x v="168"/>
    <s v=" 23 Days "/>
    <x v="3"/>
  </r>
  <r>
    <n v="100002794"/>
    <x v="1763"/>
    <x v="0"/>
    <x v="27"/>
    <x v="0"/>
    <x v="2"/>
    <d v="2020-10-26T00:00:00"/>
    <n v="38404.230000000003"/>
    <x v="13"/>
    <s v="2 months 5 Days "/>
    <x v="7"/>
  </r>
  <r>
    <n v="100001878"/>
    <x v="1764"/>
    <x v="0"/>
    <x v="0"/>
    <x v="0"/>
    <x v="2"/>
    <d v="2020-09-01T00:00:00"/>
    <n v="38379.599999999999"/>
    <x v="221"/>
    <s v="3 months 30 Days "/>
    <x v="2"/>
  </r>
  <r>
    <n v="100002242"/>
    <x v="1765"/>
    <x v="1"/>
    <x v="0"/>
    <x v="0"/>
    <x v="0"/>
    <d v="2020-09-24T00:00:00"/>
    <n v="38361.910000000003"/>
    <x v="57"/>
    <s v="3 months 7 Days "/>
    <x v="2"/>
  </r>
  <r>
    <n v="200003085"/>
    <x v="1766"/>
    <x v="0"/>
    <x v="33"/>
    <x v="1"/>
    <x v="1"/>
    <d v="2020-11-09T00:00:00"/>
    <n v="38308.54"/>
    <x v="160"/>
    <s v="1 months 22 Days "/>
    <x v="1"/>
  </r>
  <r>
    <n v="100002610"/>
    <x v="1767"/>
    <x v="1"/>
    <x v="37"/>
    <x v="0"/>
    <x v="0"/>
    <d v="2020-10-14T00:00:00"/>
    <n v="38282.11"/>
    <x v="31"/>
    <s v="2 months 17 Days "/>
    <x v="7"/>
  </r>
  <r>
    <n v="200002122"/>
    <x v="1768"/>
    <x v="0"/>
    <x v="21"/>
    <x v="1"/>
    <x v="1"/>
    <d v="2020-09-18T00:00:00"/>
    <n v="38258.980000000003"/>
    <x v="91"/>
    <s v="3 months 13 Days "/>
    <x v="2"/>
  </r>
  <r>
    <n v="100000884"/>
    <x v="1769"/>
    <x v="0"/>
    <x v="26"/>
    <x v="0"/>
    <x v="0"/>
    <d v="2020-06-15T00:00:00"/>
    <n v="38243.22"/>
    <x v="273"/>
    <s v="6 months 16 Days "/>
    <x v="4"/>
  </r>
  <r>
    <n v="100003021"/>
    <x v="1770"/>
    <x v="0"/>
    <x v="33"/>
    <x v="0"/>
    <x v="2"/>
    <d v="2020-11-05T00:00:00"/>
    <n v="38227.22"/>
    <x v="176"/>
    <s v="1 months 26 Days "/>
    <x v="1"/>
  </r>
  <r>
    <n v="100001949"/>
    <x v="1771"/>
    <x v="1"/>
    <x v="15"/>
    <x v="0"/>
    <x v="0"/>
    <d v="2020-09-07T00:00:00"/>
    <n v="38139.699999999997"/>
    <x v="169"/>
    <s v="3 months 24 Days "/>
    <x v="2"/>
  </r>
  <r>
    <n v="100001545"/>
    <x v="1772"/>
    <x v="1"/>
    <x v="10"/>
    <x v="0"/>
    <x v="0"/>
    <d v="2020-08-08T00:00:00"/>
    <n v="38121.480000000003"/>
    <x v="179"/>
    <s v="4 months 23 Days "/>
    <x v="5"/>
  </r>
  <r>
    <n v="100003223"/>
    <x v="1773"/>
    <x v="1"/>
    <x v="27"/>
    <x v="0"/>
    <x v="0"/>
    <d v="2020-11-17T00:00:00"/>
    <n v="38098.76"/>
    <x v="19"/>
    <s v="1 months 14 Days "/>
    <x v="1"/>
  </r>
  <r>
    <n v="200002754"/>
    <x v="1774"/>
    <x v="1"/>
    <x v="25"/>
    <x v="1"/>
    <x v="2"/>
    <d v="2020-10-23T00:00:00"/>
    <n v="38096.550000000003"/>
    <x v="156"/>
    <s v="2 months 8 Days "/>
    <x v="7"/>
  </r>
  <r>
    <n v="300003248"/>
    <x v="1775"/>
    <x v="1"/>
    <x v="10"/>
    <x v="3"/>
    <x v="2"/>
    <d v="2020-11-17T00:00:00"/>
    <n v="38093.360000000001"/>
    <x v="19"/>
    <s v="1 months 14 Days "/>
    <x v="1"/>
  </r>
  <r>
    <n v="300002266"/>
    <x v="1776"/>
    <x v="1"/>
    <x v="24"/>
    <x v="3"/>
    <x v="1"/>
    <d v="2020-09-24T00:00:00"/>
    <n v="38089.79"/>
    <x v="57"/>
    <s v="3 months 7 Days "/>
    <x v="2"/>
  </r>
  <r>
    <n v="100000835"/>
    <x v="1777"/>
    <x v="1"/>
    <x v="37"/>
    <x v="0"/>
    <x v="0"/>
    <d v="2020-06-09T00:00:00"/>
    <n v="38087.629999999997"/>
    <x v="271"/>
    <s v="6 months 22 Days "/>
    <x v="4"/>
  </r>
  <r>
    <n v="300000666"/>
    <x v="1778"/>
    <x v="1"/>
    <x v="1"/>
    <x v="3"/>
    <x v="2"/>
    <d v="2020-05-24T00:00:00"/>
    <n v="38041.18"/>
    <x v="196"/>
    <s v="7 months 7 Days "/>
    <x v="6"/>
  </r>
  <r>
    <n v="100003024"/>
    <x v="1779"/>
    <x v="0"/>
    <x v="18"/>
    <x v="0"/>
    <x v="0"/>
    <d v="2020-11-05T00:00:00"/>
    <n v="38019.49"/>
    <x v="176"/>
    <s v="1 months 26 Days "/>
    <x v="1"/>
  </r>
  <r>
    <n v="200003238"/>
    <x v="1780"/>
    <x v="0"/>
    <x v="33"/>
    <x v="1"/>
    <x v="1"/>
    <d v="2020-11-17T00:00:00"/>
    <n v="38012.269999999997"/>
    <x v="19"/>
    <s v="1 months 14 Days "/>
    <x v="1"/>
  </r>
  <r>
    <n v="400002211"/>
    <x v="1781"/>
    <x v="0"/>
    <x v="6"/>
    <x v="2"/>
    <x v="1"/>
    <d v="2020-09-23T00:00:00"/>
    <n v="37985.870000000003"/>
    <x v="219"/>
    <s v="3 months 8 Days "/>
    <x v="2"/>
  </r>
  <r>
    <n v="100000201"/>
    <x v="1782"/>
    <x v="1"/>
    <x v="5"/>
    <x v="0"/>
    <x v="1"/>
    <d v="2020-04-12T00:00:00"/>
    <n v="37985.15"/>
    <x v="94"/>
    <s v="8 months 19 Days "/>
    <x v="9"/>
  </r>
  <r>
    <n v="100002543"/>
    <x v="1783"/>
    <x v="0"/>
    <x v="45"/>
    <x v="0"/>
    <x v="0"/>
    <d v="2020-10-10T00:00:00"/>
    <n v="37946.239999999998"/>
    <x v="59"/>
    <s v="2 months 21 Days "/>
    <x v="7"/>
  </r>
  <r>
    <n v="100002765"/>
    <x v="1784"/>
    <x v="0"/>
    <x v="19"/>
    <x v="0"/>
    <x v="2"/>
    <d v="2020-10-24T00:00:00"/>
    <n v="37935.65"/>
    <x v="192"/>
    <s v="2 months 7 Days "/>
    <x v="7"/>
  </r>
  <r>
    <n v="200003529"/>
    <x v="1785"/>
    <x v="0"/>
    <x v="19"/>
    <x v="1"/>
    <x v="1"/>
    <d v="2020-12-03T00:00:00"/>
    <n v="37920.839999999997"/>
    <x v="26"/>
    <s v=" 28 Days "/>
    <x v="3"/>
  </r>
  <r>
    <n v="200001424"/>
    <x v="1786"/>
    <x v="1"/>
    <x v="28"/>
    <x v="1"/>
    <x v="2"/>
    <d v="2020-07-28T00:00:00"/>
    <n v="37912.46"/>
    <x v="103"/>
    <s v="5 months 3 Days "/>
    <x v="0"/>
  </r>
  <r>
    <n v="100003573"/>
    <x v="1787"/>
    <x v="0"/>
    <x v="41"/>
    <x v="0"/>
    <x v="2"/>
    <d v="2020-12-06T00:00:00"/>
    <n v="37906.5"/>
    <x v="232"/>
    <s v=" 25 Days "/>
    <x v="3"/>
  </r>
  <r>
    <n v="400001754"/>
    <x v="1788"/>
    <x v="0"/>
    <x v="9"/>
    <x v="2"/>
    <x v="0"/>
    <d v="2020-08-23T00:00:00"/>
    <n v="37892.43"/>
    <x v="68"/>
    <s v="4 months 8 Days "/>
    <x v="5"/>
  </r>
  <r>
    <n v="400000115"/>
    <x v="1789"/>
    <x v="0"/>
    <x v="33"/>
    <x v="2"/>
    <x v="2"/>
    <d v="2020-03-16T00:00:00"/>
    <n v="37889.379999999997"/>
    <x v="58"/>
    <s v="9 months 15 Days "/>
    <x v="8"/>
  </r>
  <r>
    <n v="100001421"/>
    <x v="1790"/>
    <x v="0"/>
    <x v="30"/>
    <x v="0"/>
    <x v="0"/>
    <d v="2020-07-28T00:00:00"/>
    <n v="37866.519999999997"/>
    <x v="103"/>
    <s v="5 months 3 Days "/>
    <x v="0"/>
  </r>
  <r>
    <n v="100000288"/>
    <x v="1791"/>
    <x v="1"/>
    <x v="25"/>
    <x v="0"/>
    <x v="0"/>
    <d v="2020-04-21T00:00:00"/>
    <n v="37857"/>
    <x v="143"/>
    <s v="8 months 10 Days "/>
    <x v="9"/>
  </r>
  <r>
    <n v="300001186"/>
    <x v="1792"/>
    <x v="0"/>
    <x v="16"/>
    <x v="3"/>
    <x v="0"/>
    <d v="2020-07-12T00:00:00"/>
    <n v="37830.67"/>
    <x v="150"/>
    <s v="5 months 19 Days "/>
    <x v="0"/>
  </r>
  <r>
    <n v="200001765"/>
    <x v="1793"/>
    <x v="1"/>
    <x v="31"/>
    <x v="1"/>
    <x v="1"/>
    <d v="2020-08-24T00:00:00"/>
    <n v="37817.35"/>
    <x v="133"/>
    <s v="4 months 7 Days "/>
    <x v="5"/>
  </r>
  <r>
    <n v="100001875"/>
    <x v="1794"/>
    <x v="1"/>
    <x v="37"/>
    <x v="0"/>
    <x v="2"/>
    <d v="2020-09-01T00:00:00"/>
    <n v="37812.730000000003"/>
    <x v="221"/>
    <s v="3 months 30 Days "/>
    <x v="2"/>
  </r>
  <r>
    <n v="200003857"/>
    <x v="1795"/>
    <x v="1"/>
    <x v="2"/>
    <x v="1"/>
    <x v="2"/>
    <d v="2020-12-21T00:00:00"/>
    <n v="37788.14"/>
    <x v="125"/>
    <s v=" 10 Days "/>
    <x v="3"/>
  </r>
  <r>
    <n v="100000808"/>
    <x v="1796"/>
    <x v="1"/>
    <x v="18"/>
    <x v="0"/>
    <x v="0"/>
    <d v="2020-06-05T00:00:00"/>
    <n v="37768.870000000003"/>
    <x v="163"/>
    <s v="6 months 26 Days "/>
    <x v="4"/>
  </r>
  <r>
    <n v="200001810"/>
    <x v="1797"/>
    <x v="1"/>
    <x v="24"/>
    <x v="1"/>
    <x v="1"/>
    <d v="2020-08-27T00:00:00"/>
    <n v="37752.35"/>
    <x v="87"/>
    <s v="4 months 4 Days "/>
    <x v="5"/>
  </r>
  <r>
    <n v="100002201"/>
    <x v="1798"/>
    <x v="1"/>
    <x v="37"/>
    <x v="0"/>
    <x v="0"/>
    <d v="2020-09-23T00:00:00"/>
    <n v="37713.230000000003"/>
    <x v="219"/>
    <s v="3 months 8 Days "/>
    <x v="2"/>
  </r>
  <r>
    <n v="100003879"/>
    <x v="1799"/>
    <x v="0"/>
    <x v="9"/>
    <x v="0"/>
    <x v="0"/>
    <d v="2020-12-23T00:00:00"/>
    <n v="37684.71"/>
    <x v="128"/>
    <s v=" 8 Days "/>
    <x v="3"/>
  </r>
  <r>
    <n v="100003221"/>
    <x v="1800"/>
    <x v="1"/>
    <x v="25"/>
    <x v="0"/>
    <x v="0"/>
    <d v="2020-11-17T00:00:00"/>
    <n v="37670.589999999997"/>
    <x v="19"/>
    <s v="1 months 14 Days "/>
    <x v="1"/>
  </r>
  <r>
    <n v="200001792"/>
    <x v="1801"/>
    <x v="0"/>
    <x v="29"/>
    <x v="1"/>
    <x v="1"/>
    <d v="2020-08-26T00:00:00"/>
    <n v="37604.230000000003"/>
    <x v="14"/>
    <s v="4 months 5 Days "/>
    <x v="5"/>
  </r>
  <r>
    <n v="200003694"/>
    <x v="1802"/>
    <x v="1"/>
    <x v="8"/>
    <x v="1"/>
    <x v="2"/>
    <d v="2020-12-13T00:00:00"/>
    <n v="37602.39"/>
    <x v="111"/>
    <s v=" 18 Days "/>
    <x v="3"/>
  </r>
  <r>
    <n v="300002502"/>
    <x v="1803"/>
    <x v="0"/>
    <x v="16"/>
    <x v="3"/>
    <x v="0"/>
    <d v="2020-10-07T00:00:00"/>
    <n v="37590.69"/>
    <x v="88"/>
    <s v="2 months 24 Days "/>
    <x v="7"/>
  </r>
  <r>
    <n v="300001780"/>
    <x v="1804"/>
    <x v="0"/>
    <x v="9"/>
    <x v="3"/>
    <x v="0"/>
    <d v="2020-08-25T00:00:00"/>
    <n v="37585.24"/>
    <x v="113"/>
    <s v="4 months 6 Days "/>
    <x v="5"/>
  </r>
  <r>
    <n v="300000718"/>
    <x v="1805"/>
    <x v="1"/>
    <x v="19"/>
    <x v="3"/>
    <x v="0"/>
    <d v="2020-05-28T00:00:00"/>
    <n v="37564.21"/>
    <x v="153"/>
    <s v="7 months 3 Days "/>
    <x v="6"/>
  </r>
  <r>
    <n v="100002724"/>
    <x v="1806"/>
    <x v="0"/>
    <x v="24"/>
    <x v="0"/>
    <x v="0"/>
    <d v="2020-10-21T00:00:00"/>
    <n v="37520.39"/>
    <x v="38"/>
    <s v="2 months 10 Days "/>
    <x v="7"/>
  </r>
  <r>
    <n v="300003909"/>
    <x v="1807"/>
    <x v="1"/>
    <x v="25"/>
    <x v="3"/>
    <x v="0"/>
    <d v="2020-12-23T00:00:00"/>
    <n v="37483.99"/>
    <x v="128"/>
    <s v=" 8 Days "/>
    <x v="3"/>
  </r>
  <r>
    <n v="100002875"/>
    <x v="1808"/>
    <x v="1"/>
    <x v="36"/>
    <x v="0"/>
    <x v="1"/>
    <d v="2020-10-29T00:00:00"/>
    <n v="37483.440000000002"/>
    <x v="60"/>
    <s v="2 months 2 Days "/>
    <x v="7"/>
  </r>
  <r>
    <n v="100003917"/>
    <x v="1809"/>
    <x v="0"/>
    <x v="15"/>
    <x v="0"/>
    <x v="0"/>
    <d v="2020-12-24T00:00:00"/>
    <n v="37466.44"/>
    <x v="183"/>
    <s v=" 7 Days "/>
    <x v="3"/>
  </r>
  <r>
    <n v="100002881"/>
    <x v="1810"/>
    <x v="1"/>
    <x v="28"/>
    <x v="0"/>
    <x v="0"/>
    <d v="2020-10-29T00:00:00"/>
    <n v="37456.5"/>
    <x v="60"/>
    <s v="2 months 2 Days "/>
    <x v="7"/>
  </r>
  <r>
    <n v="300001080"/>
    <x v="1811"/>
    <x v="1"/>
    <x v="3"/>
    <x v="3"/>
    <x v="2"/>
    <d v="2020-07-04T00:00:00"/>
    <n v="37449.47"/>
    <x v="218"/>
    <s v="5 months 27 Days "/>
    <x v="0"/>
  </r>
  <r>
    <n v="200003336"/>
    <x v="1812"/>
    <x v="1"/>
    <x v="29"/>
    <x v="1"/>
    <x v="1"/>
    <d v="2020-11-24T00:00:00"/>
    <n v="37425.230000000003"/>
    <x v="43"/>
    <s v="1 months 7 Days "/>
    <x v="1"/>
  </r>
  <r>
    <n v="100003364"/>
    <x v="1813"/>
    <x v="1"/>
    <x v="1"/>
    <x v="0"/>
    <x v="2"/>
    <d v="2020-11-26T00:00:00"/>
    <n v="37326.33"/>
    <x v="180"/>
    <s v="1 months 5 Days "/>
    <x v="1"/>
  </r>
  <r>
    <n v="200003295"/>
    <x v="1722"/>
    <x v="1"/>
    <x v="23"/>
    <x v="1"/>
    <x v="1"/>
    <d v="2020-11-21T00:00:00"/>
    <n v="37322.47"/>
    <x v="109"/>
    <s v="1 months 10 Days "/>
    <x v="1"/>
  </r>
  <r>
    <n v="200001328"/>
    <x v="1814"/>
    <x v="1"/>
    <x v="3"/>
    <x v="1"/>
    <x v="2"/>
    <d v="2020-07-22T00:00:00"/>
    <n v="37315.31"/>
    <x v="0"/>
    <s v="5 months 9 Days "/>
    <x v="0"/>
  </r>
  <r>
    <n v="100003025"/>
    <x v="1815"/>
    <x v="0"/>
    <x v="25"/>
    <x v="0"/>
    <x v="1"/>
    <d v="2020-11-05T00:00:00"/>
    <n v="37294.080000000002"/>
    <x v="176"/>
    <s v="1 months 26 Days "/>
    <x v="1"/>
  </r>
  <r>
    <n v="100002231"/>
    <x v="1816"/>
    <x v="0"/>
    <x v="19"/>
    <x v="0"/>
    <x v="0"/>
    <d v="2020-09-24T00:00:00"/>
    <n v="37281.32"/>
    <x v="57"/>
    <s v="3 months 7 Days "/>
    <x v="2"/>
  </r>
  <r>
    <n v="300002727"/>
    <x v="1817"/>
    <x v="1"/>
    <x v="5"/>
    <x v="3"/>
    <x v="2"/>
    <d v="2020-10-21T00:00:00"/>
    <n v="37254.18"/>
    <x v="38"/>
    <s v="2 months 10 Days "/>
    <x v="7"/>
  </r>
  <r>
    <n v="200002143"/>
    <x v="1818"/>
    <x v="1"/>
    <x v="37"/>
    <x v="1"/>
    <x v="1"/>
    <d v="2020-09-19T00:00:00"/>
    <n v="37247.660000000003"/>
    <x v="63"/>
    <s v="3 months 12 Days "/>
    <x v="2"/>
  </r>
  <r>
    <n v="300001339"/>
    <x v="1819"/>
    <x v="0"/>
    <x v="37"/>
    <x v="3"/>
    <x v="1"/>
    <d v="2020-07-22T00:00:00"/>
    <n v="37204.58"/>
    <x v="0"/>
    <s v="5 months 9 Days "/>
    <x v="0"/>
  </r>
  <r>
    <n v="100000892"/>
    <x v="1820"/>
    <x v="1"/>
    <x v="6"/>
    <x v="0"/>
    <x v="0"/>
    <d v="2020-06-16T00:00:00"/>
    <n v="37191.94"/>
    <x v="243"/>
    <s v="6 months 15 Days "/>
    <x v="4"/>
  </r>
  <r>
    <n v="200003702"/>
    <x v="1821"/>
    <x v="1"/>
    <x v="21"/>
    <x v="1"/>
    <x v="1"/>
    <d v="2020-12-13T00:00:00"/>
    <n v="37150.04"/>
    <x v="111"/>
    <s v=" 18 Days "/>
    <x v="3"/>
  </r>
  <r>
    <n v="100002478"/>
    <x v="1822"/>
    <x v="0"/>
    <x v="30"/>
    <x v="0"/>
    <x v="1"/>
    <d v="2020-10-06T00:00:00"/>
    <n v="37142.39"/>
    <x v="72"/>
    <s v="2 months 25 Days "/>
    <x v="7"/>
  </r>
  <r>
    <n v="200001463"/>
    <x v="1823"/>
    <x v="0"/>
    <x v="30"/>
    <x v="1"/>
    <x v="1"/>
    <d v="2020-07-31T00:00:00"/>
    <n v="37115.03"/>
    <x v="44"/>
    <s v="5 months  "/>
    <x v="0"/>
  </r>
  <r>
    <n v="200003542"/>
    <x v="1824"/>
    <x v="1"/>
    <x v="1"/>
    <x v="1"/>
    <x v="2"/>
    <d v="2020-12-04T00:00:00"/>
    <n v="37041.11"/>
    <x v="217"/>
    <s v=" 27 Days "/>
    <x v="3"/>
  </r>
  <r>
    <n v="100003204"/>
    <x v="1825"/>
    <x v="1"/>
    <x v="15"/>
    <x v="0"/>
    <x v="2"/>
    <d v="2020-11-16T00:00:00"/>
    <n v="37027.410000000003"/>
    <x v="211"/>
    <s v="1 months 15 Days "/>
    <x v="1"/>
  </r>
  <r>
    <n v="200001809"/>
    <x v="1826"/>
    <x v="0"/>
    <x v="40"/>
    <x v="1"/>
    <x v="1"/>
    <d v="2020-08-27T00:00:00"/>
    <n v="37009.51"/>
    <x v="87"/>
    <s v="4 months 4 Days "/>
    <x v="5"/>
  </r>
  <r>
    <n v="200000267"/>
    <x v="1827"/>
    <x v="1"/>
    <x v="42"/>
    <x v="1"/>
    <x v="1"/>
    <d v="2020-04-17T00:00:00"/>
    <n v="36993.449999999997"/>
    <x v="67"/>
    <s v="8 months 14 Days "/>
    <x v="9"/>
  </r>
  <r>
    <n v="100003989"/>
    <x v="1828"/>
    <x v="1"/>
    <x v="16"/>
    <x v="0"/>
    <x v="0"/>
    <d v="2020-12-29T00:00:00"/>
    <n v="36964.26"/>
    <x v="16"/>
    <s v=" 2 Days "/>
    <x v="3"/>
  </r>
  <r>
    <n v="300001750"/>
    <x v="1829"/>
    <x v="0"/>
    <x v="14"/>
    <x v="3"/>
    <x v="0"/>
    <d v="2020-08-23T00:00:00"/>
    <n v="36947.589999999997"/>
    <x v="68"/>
    <s v="4 months 8 Days "/>
    <x v="5"/>
  </r>
  <r>
    <n v="200000386"/>
    <x v="1830"/>
    <x v="1"/>
    <x v="23"/>
    <x v="1"/>
    <x v="1"/>
    <d v="2020-05-06T00:00:00"/>
    <n v="36923.01"/>
    <x v="93"/>
    <s v="7 months 25 Days "/>
    <x v="6"/>
  </r>
  <r>
    <n v="400000002"/>
    <x v="1831"/>
    <x v="0"/>
    <x v="5"/>
    <x v="2"/>
    <x v="2"/>
    <d v="2020-01-06T00:00:00"/>
    <n v="36919.730000000003"/>
    <x v="290"/>
    <s v="11 months 25 Days "/>
    <x v="10"/>
  </r>
  <r>
    <n v="300002273"/>
    <x v="1832"/>
    <x v="1"/>
    <x v="20"/>
    <x v="3"/>
    <x v="2"/>
    <d v="2020-09-24T00:00:00"/>
    <n v="36919.089999999997"/>
    <x v="57"/>
    <s v="3 months 7 Days "/>
    <x v="2"/>
  </r>
  <r>
    <n v="100000477"/>
    <x v="1833"/>
    <x v="0"/>
    <x v="0"/>
    <x v="0"/>
    <x v="0"/>
    <d v="2020-05-13T00:00:00"/>
    <n v="36911.96"/>
    <x v="122"/>
    <s v="7 months 18 Days "/>
    <x v="6"/>
  </r>
  <r>
    <n v="200002204"/>
    <x v="1834"/>
    <x v="0"/>
    <x v="3"/>
    <x v="1"/>
    <x v="0"/>
    <d v="2020-09-23T00:00:00"/>
    <n v="36903.949999999997"/>
    <x v="219"/>
    <s v="3 months 8 Days "/>
    <x v="2"/>
  </r>
  <r>
    <n v="200001791"/>
    <x v="1835"/>
    <x v="1"/>
    <x v="28"/>
    <x v="1"/>
    <x v="2"/>
    <d v="2020-08-26T00:00:00"/>
    <n v="36871.21"/>
    <x v="14"/>
    <s v="4 months 5 Days "/>
    <x v="5"/>
  </r>
  <r>
    <n v="100001917"/>
    <x v="1836"/>
    <x v="1"/>
    <x v="41"/>
    <x v="0"/>
    <x v="2"/>
    <d v="2020-09-05T00:00:00"/>
    <n v="36867.33"/>
    <x v="225"/>
    <s v="3 months 26 Days "/>
    <x v="2"/>
  </r>
  <r>
    <n v="400000473"/>
    <x v="1837"/>
    <x v="1"/>
    <x v="19"/>
    <x v="2"/>
    <x v="1"/>
    <d v="2020-05-12T00:00:00"/>
    <n v="36854.57"/>
    <x v="34"/>
    <s v="7 months 19 Days "/>
    <x v="6"/>
  </r>
  <r>
    <n v="100003518"/>
    <x v="1838"/>
    <x v="0"/>
    <x v="7"/>
    <x v="0"/>
    <x v="0"/>
    <d v="2020-12-03T00:00:00"/>
    <n v="36852.629999999997"/>
    <x v="26"/>
    <s v=" 28 Days "/>
    <x v="3"/>
  </r>
  <r>
    <n v="100003783"/>
    <x v="1839"/>
    <x v="1"/>
    <x v="19"/>
    <x v="0"/>
    <x v="0"/>
    <d v="2020-12-17T00:00:00"/>
    <n v="36780.870000000003"/>
    <x v="22"/>
    <s v=" 14 Days "/>
    <x v="3"/>
  </r>
  <r>
    <n v="200000864"/>
    <x v="1840"/>
    <x v="1"/>
    <x v="12"/>
    <x v="1"/>
    <x v="2"/>
    <d v="2020-06-13T00:00:00"/>
    <n v="36743"/>
    <x v="200"/>
    <s v="6 months 18 Days "/>
    <x v="4"/>
  </r>
  <r>
    <n v="200003527"/>
    <x v="1841"/>
    <x v="0"/>
    <x v="29"/>
    <x v="1"/>
    <x v="1"/>
    <d v="2020-12-03T00:00:00"/>
    <n v="36741.01"/>
    <x v="26"/>
    <s v=" 28 Days "/>
    <x v="3"/>
  </r>
  <r>
    <n v="300001700"/>
    <x v="1842"/>
    <x v="1"/>
    <x v="25"/>
    <x v="3"/>
    <x v="2"/>
    <d v="2020-08-21T00:00:00"/>
    <n v="36731.86"/>
    <x v="119"/>
    <s v="4 months 10 Days "/>
    <x v="5"/>
  </r>
  <r>
    <n v="100002232"/>
    <x v="1843"/>
    <x v="0"/>
    <x v="24"/>
    <x v="0"/>
    <x v="1"/>
    <d v="2020-09-24T00:00:00"/>
    <n v="36709.9"/>
    <x v="57"/>
    <s v="3 months 7 Days "/>
    <x v="2"/>
  </r>
  <r>
    <n v="200001598"/>
    <x v="1844"/>
    <x v="1"/>
    <x v="23"/>
    <x v="1"/>
    <x v="2"/>
    <d v="2020-08-12T00:00:00"/>
    <n v="36707.21"/>
    <x v="186"/>
    <s v="4 months 19 Days "/>
    <x v="5"/>
  </r>
  <r>
    <n v="100001654"/>
    <x v="1845"/>
    <x v="0"/>
    <x v="46"/>
    <x v="0"/>
    <x v="0"/>
    <d v="2020-08-18T00:00:00"/>
    <n v="36706.839999999997"/>
    <x v="208"/>
    <s v="4 months 13 Days "/>
    <x v="5"/>
  </r>
  <r>
    <n v="300000074"/>
    <x v="1846"/>
    <x v="1"/>
    <x v="27"/>
    <x v="3"/>
    <x v="1"/>
    <d v="2020-02-12T00:00:00"/>
    <n v="36696.92"/>
    <x v="244"/>
    <s v="10 months 19 Days "/>
    <x v="11"/>
  </r>
  <r>
    <n v="100001582"/>
    <x v="1847"/>
    <x v="0"/>
    <x v="33"/>
    <x v="0"/>
    <x v="0"/>
    <d v="2020-08-11T00:00:00"/>
    <n v="36694.01"/>
    <x v="82"/>
    <s v="4 months 20 Days "/>
    <x v="5"/>
  </r>
  <r>
    <n v="100002796"/>
    <x v="1848"/>
    <x v="1"/>
    <x v="6"/>
    <x v="0"/>
    <x v="2"/>
    <d v="2020-10-26T00:00:00"/>
    <n v="36689.29"/>
    <x v="13"/>
    <s v="2 months 5 Days "/>
    <x v="7"/>
  </r>
  <r>
    <n v="200000008"/>
    <x v="1849"/>
    <x v="0"/>
    <x v="14"/>
    <x v="1"/>
    <x v="1"/>
    <d v="2020-01-11T00:00:00"/>
    <n v="36680.17"/>
    <x v="229"/>
    <s v="11 months 20 Days "/>
    <x v="10"/>
  </r>
  <r>
    <n v="100001122"/>
    <x v="1850"/>
    <x v="1"/>
    <x v="8"/>
    <x v="0"/>
    <x v="1"/>
    <d v="2020-07-08T00:00:00"/>
    <n v="36666.699999999997"/>
    <x v="78"/>
    <s v="5 months 23 Days "/>
    <x v="0"/>
  </r>
  <r>
    <n v="300000510"/>
    <x v="1851"/>
    <x v="1"/>
    <x v="6"/>
    <x v="3"/>
    <x v="0"/>
    <d v="2020-05-15T00:00:00"/>
    <n v="36638.21"/>
    <x v="154"/>
    <s v="7 months 16 Days "/>
    <x v="6"/>
  </r>
  <r>
    <n v="200001230"/>
    <x v="1852"/>
    <x v="1"/>
    <x v="22"/>
    <x v="1"/>
    <x v="2"/>
    <d v="2020-07-15T00:00:00"/>
    <n v="36624.839999999997"/>
    <x v="102"/>
    <s v="5 months 16 Days "/>
    <x v="0"/>
  </r>
  <r>
    <n v="100003585"/>
    <x v="1853"/>
    <x v="1"/>
    <x v="23"/>
    <x v="0"/>
    <x v="0"/>
    <d v="2020-12-07T00:00:00"/>
    <n v="36622.39"/>
    <x v="77"/>
    <s v=" 24 Days "/>
    <x v="3"/>
  </r>
  <r>
    <n v="200002837"/>
    <x v="1854"/>
    <x v="0"/>
    <x v="31"/>
    <x v="1"/>
    <x v="1"/>
    <d v="2020-10-26T00:00:00"/>
    <n v="36607.230000000003"/>
    <x v="13"/>
    <s v="2 months 5 Days "/>
    <x v="7"/>
  </r>
  <r>
    <n v="400000398"/>
    <x v="1855"/>
    <x v="0"/>
    <x v="25"/>
    <x v="2"/>
    <x v="1"/>
    <d v="2020-05-06T00:00:00"/>
    <n v="36603.019999999997"/>
    <x v="93"/>
    <s v="7 months 25 Days "/>
    <x v="6"/>
  </r>
  <r>
    <n v="100000141"/>
    <x v="1856"/>
    <x v="0"/>
    <x v="27"/>
    <x v="0"/>
    <x v="0"/>
    <d v="2020-04-03T00:00:00"/>
    <n v="36584.21"/>
    <x v="287"/>
    <s v="8 months 28 Days "/>
    <x v="9"/>
  </r>
  <r>
    <n v="100002606"/>
    <x v="1857"/>
    <x v="1"/>
    <x v="15"/>
    <x v="0"/>
    <x v="0"/>
    <d v="2020-10-14T00:00:00"/>
    <n v="36582.31"/>
    <x v="31"/>
    <s v="2 months 17 Days "/>
    <x v="7"/>
  </r>
  <r>
    <n v="300001165"/>
    <x v="1858"/>
    <x v="1"/>
    <x v="1"/>
    <x v="3"/>
    <x v="0"/>
    <d v="2020-07-11T00:00:00"/>
    <n v="36572.74"/>
    <x v="209"/>
    <s v="5 months 20 Days "/>
    <x v="0"/>
  </r>
  <r>
    <n v="200002427"/>
    <x v="1859"/>
    <x v="0"/>
    <x v="37"/>
    <x v="1"/>
    <x v="1"/>
    <d v="2020-10-02T00:00:00"/>
    <n v="36530.74"/>
    <x v="214"/>
    <s v="2 months 29 Days "/>
    <x v="7"/>
  </r>
  <r>
    <n v="100002366"/>
    <x v="1860"/>
    <x v="1"/>
    <x v="0"/>
    <x v="0"/>
    <x v="0"/>
    <d v="2020-09-29T00:00:00"/>
    <n v="36528.379999999997"/>
    <x v="27"/>
    <s v="3 months 2 Days "/>
    <x v="2"/>
  </r>
  <r>
    <n v="100001153"/>
    <x v="1861"/>
    <x v="1"/>
    <x v="21"/>
    <x v="0"/>
    <x v="0"/>
    <d v="2020-07-11T00:00:00"/>
    <n v="36493.69"/>
    <x v="209"/>
    <s v="5 months 20 Days "/>
    <x v="0"/>
  </r>
  <r>
    <n v="100001970"/>
    <x v="1862"/>
    <x v="1"/>
    <x v="5"/>
    <x v="0"/>
    <x v="2"/>
    <d v="2020-09-09T00:00:00"/>
    <n v="36464.31"/>
    <x v="54"/>
    <s v="3 months 22 Days "/>
    <x v="2"/>
  </r>
  <r>
    <n v="100000826"/>
    <x v="1863"/>
    <x v="1"/>
    <x v="1"/>
    <x v="0"/>
    <x v="0"/>
    <d v="2020-06-07T00:00:00"/>
    <n v="36442.300000000003"/>
    <x v="238"/>
    <s v="6 months 24 Days "/>
    <x v="4"/>
  </r>
  <r>
    <n v="100001109"/>
    <x v="1864"/>
    <x v="0"/>
    <x v="24"/>
    <x v="0"/>
    <x v="0"/>
    <d v="2020-07-07T00:00:00"/>
    <n v="36425.21"/>
    <x v="98"/>
    <s v="5 months 24 Days "/>
    <x v="0"/>
  </r>
  <r>
    <n v="200003405"/>
    <x v="1865"/>
    <x v="1"/>
    <x v="47"/>
    <x v="1"/>
    <x v="2"/>
    <d v="2020-11-27T00:00:00"/>
    <n v="36409.199999999997"/>
    <x v="139"/>
    <s v="1 months 4 Days "/>
    <x v="1"/>
  </r>
  <r>
    <n v="100000499"/>
    <x v="1866"/>
    <x v="0"/>
    <x v="28"/>
    <x v="0"/>
    <x v="1"/>
    <d v="2020-05-15T00:00:00"/>
    <n v="36354.730000000003"/>
    <x v="154"/>
    <s v="7 months 16 Days "/>
    <x v="6"/>
  </r>
  <r>
    <n v="100003307"/>
    <x v="1867"/>
    <x v="0"/>
    <x v="29"/>
    <x v="0"/>
    <x v="1"/>
    <d v="2020-11-23T00:00:00"/>
    <n v="36319.75"/>
    <x v="259"/>
    <s v="1 months 8 Days "/>
    <x v="1"/>
  </r>
  <r>
    <n v="100003942"/>
    <x v="1868"/>
    <x v="0"/>
    <x v="25"/>
    <x v="0"/>
    <x v="0"/>
    <d v="2020-12-26T00:00:00"/>
    <n v="36318.15"/>
    <x v="61"/>
    <s v=" 5 Days "/>
    <x v="3"/>
  </r>
  <r>
    <n v="100002006"/>
    <x v="1869"/>
    <x v="1"/>
    <x v="6"/>
    <x v="0"/>
    <x v="1"/>
    <d v="2020-09-11T00:00:00"/>
    <n v="36303.300000000003"/>
    <x v="2"/>
    <s v="3 months 20 Days "/>
    <x v="2"/>
  </r>
  <r>
    <n v="100001241"/>
    <x v="1870"/>
    <x v="0"/>
    <x v="22"/>
    <x v="0"/>
    <x v="2"/>
    <d v="2020-07-16T00:00:00"/>
    <n v="36294.120000000003"/>
    <x v="161"/>
    <s v="5 months 15 Days "/>
    <x v="0"/>
  </r>
  <r>
    <n v="100003362"/>
    <x v="1871"/>
    <x v="0"/>
    <x v="27"/>
    <x v="0"/>
    <x v="1"/>
    <d v="2020-11-26T00:00:00"/>
    <n v="36293"/>
    <x v="180"/>
    <s v="1 months 5 Days "/>
    <x v="1"/>
  </r>
  <r>
    <n v="200003651"/>
    <x v="1872"/>
    <x v="1"/>
    <x v="47"/>
    <x v="1"/>
    <x v="2"/>
    <d v="2020-12-10T00:00:00"/>
    <n v="36281.440000000002"/>
    <x v="95"/>
    <s v=" 21 Days "/>
    <x v="3"/>
  </r>
  <r>
    <n v="100000156"/>
    <x v="1873"/>
    <x v="1"/>
    <x v="26"/>
    <x v="0"/>
    <x v="1"/>
    <d v="2020-04-05T00:00:00"/>
    <n v="36256.199999999997"/>
    <x v="251"/>
    <s v="8 months 26 Days "/>
    <x v="9"/>
  </r>
  <r>
    <n v="200002834"/>
    <x v="1874"/>
    <x v="0"/>
    <x v="20"/>
    <x v="1"/>
    <x v="1"/>
    <d v="2020-10-26T00:00:00"/>
    <n v="36237.589999999997"/>
    <x v="13"/>
    <s v="2 months 5 Days "/>
    <x v="7"/>
  </r>
  <r>
    <n v="100002512"/>
    <x v="1875"/>
    <x v="0"/>
    <x v="18"/>
    <x v="0"/>
    <x v="0"/>
    <d v="2020-10-08T00:00:00"/>
    <n v="36174.14"/>
    <x v="118"/>
    <s v="2 months 23 Days "/>
    <x v="7"/>
  </r>
  <r>
    <n v="200001115"/>
    <x v="1876"/>
    <x v="1"/>
    <x v="14"/>
    <x v="1"/>
    <x v="2"/>
    <d v="2020-07-07T00:00:00"/>
    <n v="36171.83"/>
    <x v="98"/>
    <s v="5 months 24 Days "/>
    <x v="0"/>
  </r>
  <r>
    <n v="200003860"/>
    <x v="1877"/>
    <x v="1"/>
    <x v="35"/>
    <x v="1"/>
    <x v="2"/>
    <d v="2020-12-21T00:00:00"/>
    <n v="36149.33"/>
    <x v="125"/>
    <s v=" 10 Days "/>
    <x v="3"/>
  </r>
  <r>
    <n v="100001579"/>
    <x v="1878"/>
    <x v="1"/>
    <x v="33"/>
    <x v="0"/>
    <x v="2"/>
    <d v="2020-08-11T00:00:00"/>
    <n v="36109.269999999997"/>
    <x v="82"/>
    <s v="4 months 20 Days "/>
    <x v="5"/>
  </r>
  <r>
    <n v="100003198"/>
    <x v="1879"/>
    <x v="1"/>
    <x v="15"/>
    <x v="0"/>
    <x v="1"/>
    <d v="2020-11-15T00:00:00"/>
    <n v="36086.9"/>
    <x v="29"/>
    <s v="1 months 16 Days "/>
    <x v="1"/>
  </r>
  <r>
    <n v="100003113"/>
    <x v="1880"/>
    <x v="1"/>
    <x v="4"/>
    <x v="0"/>
    <x v="0"/>
    <d v="2020-11-11T00:00:00"/>
    <n v="36021.53"/>
    <x v="6"/>
    <s v="1 months 20 Days "/>
    <x v="1"/>
  </r>
  <r>
    <n v="100003852"/>
    <x v="1881"/>
    <x v="1"/>
    <x v="5"/>
    <x v="0"/>
    <x v="2"/>
    <d v="2020-12-21T00:00:00"/>
    <n v="36020.519999999997"/>
    <x v="125"/>
    <s v=" 10 Days "/>
    <x v="3"/>
  </r>
  <r>
    <n v="100002968"/>
    <x v="1882"/>
    <x v="0"/>
    <x v="24"/>
    <x v="0"/>
    <x v="0"/>
    <d v="2020-11-01T00:00:00"/>
    <n v="36017.49"/>
    <x v="203"/>
    <s v="1 months 30 Days "/>
    <x v="1"/>
  </r>
  <r>
    <n v="100003577"/>
    <x v="1883"/>
    <x v="1"/>
    <x v="24"/>
    <x v="0"/>
    <x v="2"/>
    <d v="2020-12-06T00:00:00"/>
    <n v="36003.1"/>
    <x v="232"/>
    <s v=" 25 Days "/>
    <x v="3"/>
  </r>
  <r>
    <n v="100002531"/>
    <x v="1884"/>
    <x v="0"/>
    <x v="30"/>
    <x v="0"/>
    <x v="0"/>
    <d v="2020-10-09T00:00:00"/>
    <n v="35992.01"/>
    <x v="25"/>
    <s v="2 months 22 Days "/>
    <x v="7"/>
  </r>
  <r>
    <n v="100003059"/>
    <x v="1885"/>
    <x v="1"/>
    <x v="26"/>
    <x v="0"/>
    <x v="0"/>
    <d v="2020-11-08T00:00:00"/>
    <n v="35939.96"/>
    <x v="73"/>
    <s v="1 months 23 Days "/>
    <x v="1"/>
  </r>
  <r>
    <n v="200000103"/>
    <x v="1886"/>
    <x v="0"/>
    <x v="42"/>
    <x v="1"/>
    <x v="0"/>
    <d v="2020-03-16T00:00:00"/>
    <n v="35939.040000000001"/>
    <x v="58"/>
    <s v="9 months 15 Days "/>
    <x v="8"/>
  </r>
  <r>
    <n v="200000072"/>
    <x v="1887"/>
    <x v="0"/>
    <x v="23"/>
    <x v="1"/>
    <x v="1"/>
    <d v="2020-02-12T00:00:00"/>
    <n v="35937.379999999997"/>
    <x v="244"/>
    <s v="10 months 19 Days "/>
    <x v="11"/>
  </r>
  <r>
    <n v="200000590"/>
    <x v="1888"/>
    <x v="1"/>
    <x v="29"/>
    <x v="1"/>
    <x v="2"/>
    <d v="2020-05-19T00:00:00"/>
    <n v="35898.959999999999"/>
    <x v="41"/>
    <s v="7 months 12 Days "/>
    <x v="6"/>
  </r>
  <r>
    <n v="100001154"/>
    <x v="1889"/>
    <x v="0"/>
    <x v="19"/>
    <x v="0"/>
    <x v="0"/>
    <d v="2020-07-11T00:00:00"/>
    <n v="35888.1"/>
    <x v="209"/>
    <s v="5 months 20 Days "/>
    <x v="0"/>
  </r>
  <r>
    <n v="200001567"/>
    <x v="1890"/>
    <x v="1"/>
    <x v="14"/>
    <x v="1"/>
    <x v="2"/>
    <d v="2020-08-10T00:00:00"/>
    <n v="35874.31"/>
    <x v="45"/>
    <s v="4 months 21 Days "/>
    <x v="5"/>
  </r>
  <r>
    <n v="200000801"/>
    <x v="1891"/>
    <x v="0"/>
    <x v="29"/>
    <x v="1"/>
    <x v="0"/>
    <d v="2020-06-04T00:00:00"/>
    <n v="35865.54"/>
    <x v="263"/>
    <s v="6 months 27 Days "/>
    <x v="4"/>
  </r>
  <r>
    <n v="300002583"/>
    <x v="1892"/>
    <x v="0"/>
    <x v="9"/>
    <x v="3"/>
    <x v="0"/>
    <d v="2020-10-12T00:00:00"/>
    <n v="35852.79"/>
    <x v="148"/>
    <s v="2 months 19 Days "/>
    <x v="7"/>
  </r>
  <r>
    <n v="100000058"/>
    <x v="1893"/>
    <x v="1"/>
    <x v="3"/>
    <x v="0"/>
    <x v="0"/>
    <d v="2020-02-12T00:00:00"/>
    <n v="35831.199999999997"/>
    <x v="244"/>
    <s v="10 months 19 Days "/>
    <x v="11"/>
  </r>
  <r>
    <n v="200000505"/>
    <x v="1894"/>
    <x v="1"/>
    <x v="28"/>
    <x v="1"/>
    <x v="2"/>
    <d v="2020-05-15T00:00:00"/>
    <n v="35821.21"/>
    <x v="154"/>
    <s v="7 months 16 Days "/>
    <x v="6"/>
  </r>
  <r>
    <n v="200000069"/>
    <x v="1895"/>
    <x v="1"/>
    <x v="29"/>
    <x v="1"/>
    <x v="2"/>
    <d v="2020-02-12T00:00:00"/>
    <n v="35751.370000000003"/>
    <x v="244"/>
    <s v="10 months 19 Days "/>
    <x v="11"/>
  </r>
  <r>
    <n v="100003921"/>
    <x v="1896"/>
    <x v="1"/>
    <x v="25"/>
    <x v="0"/>
    <x v="0"/>
    <d v="2020-12-24T00:00:00"/>
    <n v="35743.129999999997"/>
    <x v="183"/>
    <s v=" 7 Days "/>
    <x v="3"/>
  </r>
  <r>
    <n v="200003524"/>
    <x v="1897"/>
    <x v="1"/>
    <x v="28"/>
    <x v="1"/>
    <x v="1"/>
    <d v="2020-12-03T00:00:00"/>
    <n v="35698.04"/>
    <x v="26"/>
    <s v=" 28 Days "/>
    <x v="3"/>
  </r>
  <r>
    <n v="100000908"/>
    <x v="1898"/>
    <x v="1"/>
    <x v="0"/>
    <x v="0"/>
    <x v="0"/>
    <d v="2020-06-18T00:00:00"/>
    <n v="35693.86"/>
    <x v="4"/>
    <s v="6 months 13 Days "/>
    <x v="4"/>
  </r>
  <r>
    <n v="100000570"/>
    <x v="1899"/>
    <x v="0"/>
    <x v="5"/>
    <x v="0"/>
    <x v="1"/>
    <d v="2020-05-19T00:00:00"/>
    <n v="35679.31"/>
    <x v="41"/>
    <s v="7 months 12 Days "/>
    <x v="6"/>
  </r>
  <r>
    <n v="200000549"/>
    <x v="1900"/>
    <x v="1"/>
    <x v="42"/>
    <x v="1"/>
    <x v="1"/>
    <d v="2020-05-18T00:00:00"/>
    <n v="35657.25"/>
    <x v="178"/>
    <s v="7 months 13 Days "/>
    <x v="6"/>
  </r>
  <r>
    <n v="100000005"/>
    <x v="1901"/>
    <x v="0"/>
    <x v="30"/>
    <x v="0"/>
    <x v="2"/>
    <d v="2020-01-09T00:00:00"/>
    <n v="35639.79"/>
    <x v="49"/>
    <s v="11 months 22 Days "/>
    <x v="10"/>
  </r>
  <r>
    <n v="300000688"/>
    <x v="1902"/>
    <x v="0"/>
    <x v="24"/>
    <x v="3"/>
    <x v="0"/>
    <d v="2020-05-26T00:00:00"/>
    <n v="35636.26"/>
    <x v="52"/>
    <s v="7 months 5 Days "/>
    <x v="6"/>
  </r>
  <r>
    <n v="100001584"/>
    <x v="1903"/>
    <x v="1"/>
    <x v="24"/>
    <x v="0"/>
    <x v="0"/>
    <d v="2020-08-11T00:00:00"/>
    <n v="35607.629999999997"/>
    <x v="82"/>
    <s v="4 months 20 Days "/>
    <x v="5"/>
  </r>
  <r>
    <n v="300003908"/>
    <x v="1904"/>
    <x v="0"/>
    <x v="7"/>
    <x v="3"/>
    <x v="0"/>
    <d v="2020-12-23T00:00:00"/>
    <n v="35567.660000000003"/>
    <x v="128"/>
    <s v=" 8 Days "/>
    <x v="3"/>
  </r>
  <r>
    <n v="200001512"/>
    <x v="1905"/>
    <x v="1"/>
    <x v="33"/>
    <x v="1"/>
    <x v="2"/>
    <d v="2020-08-04T00:00:00"/>
    <n v="35520.18"/>
    <x v="277"/>
    <s v="4 months 27 Days "/>
    <x v="5"/>
  </r>
  <r>
    <n v="100003869"/>
    <x v="1906"/>
    <x v="1"/>
    <x v="6"/>
    <x v="0"/>
    <x v="0"/>
    <d v="2020-12-22T00:00:00"/>
    <n v="35451.370000000003"/>
    <x v="96"/>
    <s v=" 9 Days "/>
    <x v="3"/>
  </r>
  <r>
    <n v="300000753"/>
    <x v="1907"/>
    <x v="1"/>
    <x v="5"/>
    <x v="3"/>
    <x v="1"/>
    <d v="2020-05-30T00:00:00"/>
    <n v="35449.82"/>
    <x v="197"/>
    <s v="7 months 1 Days "/>
    <x v="6"/>
  </r>
  <r>
    <n v="300003073"/>
    <x v="1908"/>
    <x v="1"/>
    <x v="0"/>
    <x v="3"/>
    <x v="0"/>
    <d v="2020-11-08T00:00:00"/>
    <n v="35448.769999999997"/>
    <x v="73"/>
    <s v="1 months 23 Days "/>
    <x v="1"/>
  </r>
  <r>
    <n v="100001054"/>
    <x v="1909"/>
    <x v="1"/>
    <x v="33"/>
    <x v="0"/>
    <x v="0"/>
    <d v="2020-07-02T00:00:00"/>
    <n v="35417.019999999997"/>
    <x v="245"/>
    <s v="5 months 29 Days "/>
    <x v="0"/>
  </r>
  <r>
    <n v="100003503"/>
    <x v="1910"/>
    <x v="0"/>
    <x v="14"/>
    <x v="0"/>
    <x v="0"/>
    <d v="2020-12-03T00:00:00"/>
    <n v="35410.35"/>
    <x v="26"/>
    <s v=" 28 Days "/>
    <x v="3"/>
  </r>
  <r>
    <n v="200002470"/>
    <x v="1911"/>
    <x v="1"/>
    <x v="35"/>
    <x v="1"/>
    <x v="1"/>
    <d v="2020-10-05T00:00:00"/>
    <n v="35341.040000000001"/>
    <x v="255"/>
    <s v="2 months 26 Days "/>
    <x v="7"/>
  </r>
  <r>
    <n v="100002807"/>
    <x v="1912"/>
    <x v="1"/>
    <x v="19"/>
    <x v="0"/>
    <x v="2"/>
    <d v="2020-10-26T00:00:00"/>
    <n v="35293.03"/>
    <x v="13"/>
    <s v="2 months 5 Days "/>
    <x v="7"/>
  </r>
  <r>
    <n v="100000873"/>
    <x v="1913"/>
    <x v="0"/>
    <x v="10"/>
    <x v="0"/>
    <x v="0"/>
    <d v="2020-06-14T00:00:00"/>
    <n v="35243.71"/>
    <x v="213"/>
    <s v="6 months 17 Days "/>
    <x v="4"/>
  </r>
  <r>
    <n v="100003947"/>
    <x v="1914"/>
    <x v="1"/>
    <x v="20"/>
    <x v="0"/>
    <x v="2"/>
    <d v="2020-12-26T00:00:00"/>
    <n v="35219.879999999997"/>
    <x v="61"/>
    <s v=" 5 Days "/>
    <x v="3"/>
  </r>
  <r>
    <n v="100002868"/>
    <x v="1915"/>
    <x v="1"/>
    <x v="9"/>
    <x v="0"/>
    <x v="0"/>
    <d v="2020-10-28T00:00:00"/>
    <n v="35195.629999999997"/>
    <x v="74"/>
    <s v="2 months 3 Days "/>
    <x v="7"/>
  </r>
  <r>
    <n v="200003128"/>
    <x v="1916"/>
    <x v="1"/>
    <x v="22"/>
    <x v="1"/>
    <x v="2"/>
    <d v="2020-11-11T00:00:00"/>
    <n v="35192.83"/>
    <x v="6"/>
    <s v="1 months 20 Days "/>
    <x v="1"/>
  </r>
  <r>
    <n v="200002009"/>
    <x v="1917"/>
    <x v="1"/>
    <x v="31"/>
    <x v="1"/>
    <x v="1"/>
    <d v="2020-09-11T00:00:00"/>
    <n v="35191.56"/>
    <x v="2"/>
    <s v="3 months 20 Days "/>
    <x v="2"/>
  </r>
  <r>
    <n v="200003337"/>
    <x v="1918"/>
    <x v="0"/>
    <x v="14"/>
    <x v="1"/>
    <x v="1"/>
    <d v="2020-11-24T00:00:00"/>
    <n v="35190.959999999999"/>
    <x v="43"/>
    <s v="1 months 7 Days "/>
    <x v="1"/>
  </r>
  <r>
    <n v="200003954"/>
    <x v="1919"/>
    <x v="1"/>
    <x v="34"/>
    <x v="1"/>
    <x v="1"/>
    <d v="2020-12-26T00:00:00"/>
    <n v="35180.1"/>
    <x v="61"/>
    <s v=" 5 Days "/>
    <x v="3"/>
  </r>
  <r>
    <n v="100000322"/>
    <x v="1920"/>
    <x v="0"/>
    <x v="10"/>
    <x v="0"/>
    <x v="1"/>
    <d v="2020-04-27T00:00:00"/>
    <n v="35117.339999999997"/>
    <x v="248"/>
    <s v="8 months 4 Days "/>
    <x v="9"/>
  </r>
  <r>
    <n v="200001148"/>
    <x v="1921"/>
    <x v="1"/>
    <x v="32"/>
    <x v="1"/>
    <x v="2"/>
    <d v="2020-07-10T00:00:00"/>
    <n v="35082.21"/>
    <x v="159"/>
    <s v="5 months 21 Days "/>
    <x v="0"/>
  </r>
  <r>
    <n v="200000415"/>
    <x v="1922"/>
    <x v="1"/>
    <x v="27"/>
    <x v="1"/>
    <x v="2"/>
    <d v="2020-05-08T00:00:00"/>
    <n v="35076.06"/>
    <x v="258"/>
    <s v="7 months 23 Days "/>
    <x v="6"/>
  </r>
  <r>
    <n v="100003485"/>
    <x v="1923"/>
    <x v="1"/>
    <x v="38"/>
    <x v="0"/>
    <x v="0"/>
    <d v="2020-12-02T00:00:00"/>
    <n v="35057.97"/>
    <x v="115"/>
    <s v=" 29 Days "/>
    <x v="3"/>
  </r>
  <r>
    <n v="100001192"/>
    <x v="1924"/>
    <x v="0"/>
    <x v="7"/>
    <x v="0"/>
    <x v="1"/>
    <d v="2020-07-13T00:00:00"/>
    <n v="35052.06"/>
    <x v="152"/>
    <s v="5 months 18 Days "/>
    <x v="0"/>
  </r>
  <r>
    <n v="200002412"/>
    <x v="1925"/>
    <x v="1"/>
    <x v="40"/>
    <x v="1"/>
    <x v="2"/>
    <d v="2020-10-01T00:00:00"/>
    <n v="34987.42"/>
    <x v="283"/>
    <s v="2 months 30 Days "/>
    <x v="7"/>
  </r>
  <r>
    <n v="200001892"/>
    <x v="1926"/>
    <x v="1"/>
    <x v="18"/>
    <x v="1"/>
    <x v="2"/>
    <d v="2020-09-02T00:00:00"/>
    <n v="34985.760000000002"/>
    <x v="99"/>
    <s v="3 months 29 Days "/>
    <x v="2"/>
  </r>
  <r>
    <n v="100001788"/>
    <x v="1927"/>
    <x v="1"/>
    <x v="7"/>
    <x v="0"/>
    <x v="2"/>
    <d v="2020-08-26T00:00:00"/>
    <n v="34984.35"/>
    <x v="14"/>
    <s v="4 months 5 Days "/>
    <x v="5"/>
  </r>
  <r>
    <n v="200001639"/>
    <x v="1928"/>
    <x v="0"/>
    <x v="11"/>
    <x v="1"/>
    <x v="0"/>
    <d v="2020-08-16T00:00:00"/>
    <n v="34948.54"/>
    <x v="83"/>
    <s v="4 months 15 Days "/>
    <x v="5"/>
  </r>
  <r>
    <n v="200002040"/>
    <x v="1929"/>
    <x v="1"/>
    <x v="37"/>
    <x v="1"/>
    <x v="0"/>
    <d v="2020-09-13T00:00:00"/>
    <n v="34944.910000000003"/>
    <x v="151"/>
    <s v="3 months 18 Days "/>
    <x v="2"/>
  </r>
  <r>
    <n v="200002534"/>
    <x v="1930"/>
    <x v="0"/>
    <x v="31"/>
    <x v="1"/>
    <x v="2"/>
    <d v="2020-10-09T00:00:00"/>
    <n v="34890.300000000003"/>
    <x v="25"/>
    <s v="2 months 22 Days "/>
    <x v="7"/>
  </r>
  <r>
    <n v="100001851"/>
    <x v="1931"/>
    <x v="1"/>
    <x v="10"/>
    <x v="0"/>
    <x v="0"/>
    <d v="2020-08-30T00:00:00"/>
    <n v="34879.769999999997"/>
    <x v="142"/>
    <s v="4 months 1 Days "/>
    <x v="5"/>
  </r>
  <r>
    <n v="200000425"/>
    <x v="1932"/>
    <x v="1"/>
    <x v="27"/>
    <x v="1"/>
    <x v="1"/>
    <d v="2020-05-09T00:00:00"/>
    <n v="34870.839999999997"/>
    <x v="250"/>
    <s v="7 months 22 Days "/>
    <x v="6"/>
  </r>
  <r>
    <n v="300001746"/>
    <x v="1933"/>
    <x v="1"/>
    <x v="25"/>
    <x v="3"/>
    <x v="0"/>
    <d v="2020-08-23T00:00:00"/>
    <n v="34838.68"/>
    <x v="68"/>
    <s v="4 months 8 Days "/>
    <x v="5"/>
  </r>
  <r>
    <n v="100000796"/>
    <x v="1934"/>
    <x v="0"/>
    <x v="7"/>
    <x v="0"/>
    <x v="0"/>
    <d v="2020-06-04T00:00:00"/>
    <n v="34796.83"/>
    <x v="263"/>
    <s v="6 months 27 Days "/>
    <x v="4"/>
  </r>
  <r>
    <n v="100001274"/>
    <x v="1935"/>
    <x v="1"/>
    <x v="25"/>
    <x v="0"/>
    <x v="0"/>
    <d v="2020-07-20T00:00:00"/>
    <n v="34786.14"/>
    <x v="173"/>
    <s v="5 months 11 Days "/>
    <x v="0"/>
  </r>
  <r>
    <n v="200002332"/>
    <x v="1936"/>
    <x v="1"/>
    <x v="40"/>
    <x v="1"/>
    <x v="2"/>
    <d v="2020-09-27T00:00:00"/>
    <n v="34782.54"/>
    <x v="10"/>
    <s v="3 months 4 Days "/>
    <x v="2"/>
  </r>
  <r>
    <n v="200002565"/>
    <x v="1937"/>
    <x v="1"/>
    <x v="2"/>
    <x v="1"/>
    <x v="2"/>
    <d v="2020-10-11T00:00:00"/>
    <n v="34772.99"/>
    <x v="131"/>
    <s v="2 months 20 Days "/>
    <x v="7"/>
  </r>
  <r>
    <n v="200003674"/>
    <x v="1938"/>
    <x v="0"/>
    <x v="40"/>
    <x v="1"/>
    <x v="1"/>
    <d v="2020-12-12T00:00:00"/>
    <n v="34767.58"/>
    <x v="220"/>
    <s v=" 19 Days "/>
    <x v="3"/>
  </r>
  <r>
    <n v="200002397"/>
    <x v="1939"/>
    <x v="1"/>
    <x v="2"/>
    <x v="1"/>
    <x v="2"/>
    <d v="2020-09-30T00:00:00"/>
    <n v="34740.160000000003"/>
    <x v="47"/>
    <s v="3 months 1 Days "/>
    <x v="2"/>
  </r>
  <r>
    <n v="100002763"/>
    <x v="1940"/>
    <x v="0"/>
    <x v="24"/>
    <x v="0"/>
    <x v="0"/>
    <d v="2020-10-24T00:00:00"/>
    <n v="34728.83"/>
    <x v="192"/>
    <s v="2 months 7 Days "/>
    <x v="7"/>
  </r>
  <r>
    <n v="100003079"/>
    <x v="1941"/>
    <x v="0"/>
    <x v="15"/>
    <x v="0"/>
    <x v="0"/>
    <d v="2020-11-09T00:00:00"/>
    <n v="34725.589999999997"/>
    <x v="160"/>
    <s v="1 months 22 Days "/>
    <x v="1"/>
  </r>
  <r>
    <n v="100002805"/>
    <x v="1942"/>
    <x v="0"/>
    <x v="0"/>
    <x v="0"/>
    <x v="0"/>
    <d v="2020-10-26T00:00:00"/>
    <n v="34720.54"/>
    <x v="13"/>
    <s v="2 months 5 Days "/>
    <x v="7"/>
  </r>
  <r>
    <n v="400002907"/>
    <x v="1943"/>
    <x v="1"/>
    <x v="10"/>
    <x v="2"/>
    <x v="2"/>
    <d v="2020-10-29T00:00:00"/>
    <n v="34718.68"/>
    <x v="60"/>
    <s v="2 months 2 Days "/>
    <x v="7"/>
  </r>
  <r>
    <n v="200000804"/>
    <x v="1944"/>
    <x v="0"/>
    <x v="20"/>
    <x v="1"/>
    <x v="0"/>
    <d v="2020-06-04T00:00:00"/>
    <n v="34711.980000000003"/>
    <x v="263"/>
    <s v="6 months 27 Days "/>
    <x v="4"/>
  </r>
  <r>
    <n v="100002739"/>
    <x v="1945"/>
    <x v="1"/>
    <x v="37"/>
    <x v="0"/>
    <x v="0"/>
    <d v="2020-10-22T00:00:00"/>
    <n v="34694.959999999999"/>
    <x v="12"/>
    <s v="2 months 9 Days "/>
    <x v="7"/>
  </r>
  <r>
    <n v="200003495"/>
    <x v="423"/>
    <x v="1"/>
    <x v="40"/>
    <x v="1"/>
    <x v="1"/>
    <d v="2020-12-02T00:00:00"/>
    <n v="34664"/>
    <x v="115"/>
    <s v=" 29 Days "/>
    <x v="3"/>
  </r>
  <r>
    <n v="200000458"/>
    <x v="1946"/>
    <x v="1"/>
    <x v="36"/>
    <x v="1"/>
    <x v="2"/>
    <d v="2020-05-12T00:00:00"/>
    <n v="34640.400000000001"/>
    <x v="34"/>
    <s v="7 months 19 Days "/>
    <x v="6"/>
  </r>
  <r>
    <n v="100002948"/>
    <x v="1947"/>
    <x v="0"/>
    <x v="9"/>
    <x v="0"/>
    <x v="0"/>
    <d v="2020-11-01T00:00:00"/>
    <n v="34618.76"/>
    <x v="203"/>
    <s v="1 months 30 Days "/>
    <x v="1"/>
  </r>
  <r>
    <n v="100002771"/>
    <x v="1948"/>
    <x v="1"/>
    <x v="6"/>
    <x v="0"/>
    <x v="0"/>
    <d v="2020-10-24T00:00:00"/>
    <n v="34618.1"/>
    <x v="192"/>
    <s v="2 months 7 Days "/>
    <x v="7"/>
  </r>
  <r>
    <n v="200000999"/>
    <x v="1949"/>
    <x v="1"/>
    <x v="32"/>
    <x v="1"/>
    <x v="1"/>
    <d v="2020-06-26T00:00:00"/>
    <n v="34597.56"/>
    <x v="199"/>
    <s v="6 months 5 Days "/>
    <x v="4"/>
  </r>
  <r>
    <n v="400000706"/>
    <x v="1950"/>
    <x v="0"/>
    <x v="7"/>
    <x v="2"/>
    <x v="0"/>
    <d v="2020-05-27T00:00:00"/>
    <n v="34535.68"/>
    <x v="216"/>
    <s v="7 months 4 Days "/>
    <x v="6"/>
  </r>
  <r>
    <n v="100003893"/>
    <x v="1951"/>
    <x v="0"/>
    <x v="43"/>
    <x v="0"/>
    <x v="0"/>
    <d v="2020-12-23T00:00:00"/>
    <n v="34528.03"/>
    <x v="128"/>
    <s v=" 8 Days "/>
    <x v="3"/>
  </r>
  <r>
    <n v="100003018"/>
    <x v="1952"/>
    <x v="1"/>
    <x v="16"/>
    <x v="0"/>
    <x v="0"/>
    <d v="2020-11-05T00:00:00"/>
    <n v="34526.639999999999"/>
    <x v="176"/>
    <s v="1 months 26 Days "/>
    <x v="1"/>
  </r>
  <r>
    <n v="400000739"/>
    <x v="1953"/>
    <x v="0"/>
    <x v="0"/>
    <x v="2"/>
    <x v="1"/>
    <d v="2020-05-29T00:00:00"/>
    <n v="34515.67"/>
    <x v="195"/>
    <s v="7 months 2 Days "/>
    <x v="6"/>
  </r>
  <r>
    <n v="100002692"/>
    <x v="1954"/>
    <x v="0"/>
    <x v="8"/>
    <x v="0"/>
    <x v="1"/>
    <d v="2020-10-19T00:00:00"/>
    <n v="34441.919999999998"/>
    <x v="105"/>
    <s v="2 months 12 Days "/>
    <x v="7"/>
  </r>
  <r>
    <n v="300000429"/>
    <x v="1955"/>
    <x v="1"/>
    <x v="25"/>
    <x v="3"/>
    <x v="1"/>
    <d v="2020-05-09T00:00:00"/>
    <n v="34401.949999999997"/>
    <x v="250"/>
    <s v="7 months 22 Days "/>
    <x v="6"/>
  </r>
  <r>
    <n v="100002281"/>
    <x v="1956"/>
    <x v="0"/>
    <x v="22"/>
    <x v="0"/>
    <x v="0"/>
    <d v="2020-09-25T00:00:00"/>
    <n v="34393.800000000003"/>
    <x v="62"/>
    <s v="3 months 6 Days "/>
    <x v="2"/>
  </r>
  <r>
    <n v="200003532"/>
    <x v="1957"/>
    <x v="0"/>
    <x v="21"/>
    <x v="1"/>
    <x v="1"/>
    <d v="2020-12-03T00:00:00"/>
    <n v="34391.300000000003"/>
    <x v="26"/>
    <s v=" 28 Days "/>
    <x v="3"/>
  </r>
  <r>
    <n v="100001242"/>
    <x v="1958"/>
    <x v="0"/>
    <x v="30"/>
    <x v="0"/>
    <x v="0"/>
    <d v="2020-07-16T00:00:00"/>
    <n v="34385.32"/>
    <x v="161"/>
    <s v="5 months 15 Days "/>
    <x v="0"/>
  </r>
  <r>
    <n v="100003762"/>
    <x v="1959"/>
    <x v="1"/>
    <x v="1"/>
    <x v="0"/>
    <x v="0"/>
    <d v="2020-12-16T00:00:00"/>
    <n v="34377.4"/>
    <x v="64"/>
    <s v=" 15 Days "/>
    <x v="3"/>
  </r>
  <r>
    <n v="100003634"/>
    <x v="1960"/>
    <x v="0"/>
    <x v="22"/>
    <x v="0"/>
    <x v="0"/>
    <d v="2020-12-10T00:00:00"/>
    <n v="34375.08"/>
    <x v="95"/>
    <s v=" 21 Days "/>
    <x v="3"/>
  </r>
  <r>
    <n v="100000215"/>
    <x v="576"/>
    <x v="1"/>
    <x v="8"/>
    <x v="0"/>
    <x v="2"/>
    <d v="2020-04-13T00:00:00"/>
    <n v="34338.839999999997"/>
    <x v="278"/>
    <s v="8 months 18 Days "/>
    <x v="9"/>
  </r>
  <r>
    <n v="300000624"/>
    <x v="1961"/>
    <x v="1"/>
    <x v="37"/>
    <x v="3"/>
    <x v="2"/>
    <d v="2020-05-21T00:00:00"/>
    <n v="34324.69"/>
    <x v="90"/>
    <s v="7 months 10 Days "/>
    <x v="6"/>
  </r>
  <r>
    <n v="100002284"/>
    <x v="1962"/>
    <x v="1"/>
    <x v="15"/>
    <x v="0"/>
    <x v="2"/>
    <d v="2020-09-25T00:00:00"/>
    <n v="34290.400000000001"/>
    <x v="62"/>
    <s v="3 months 6 Days "/>
    <x v="2"/>
  </r>
  <r>
    <n v="100001496"/>
    <x v="1963"/>
    <x v="1"/>
    <x v="0"/>
    <x v="0"/>
    <x v="0"/>
    <d v="2020-08-03T00:00:00"/>
    <n v="34212.839999999997"/>
    <x v="15"/>
    <s v="4 months 28 Days "/>
    <x v="5"/>
  </r>
  <r>
    <n v="100001605"/>
    <x v="1964"/>
    <x v="0"/>
    <x v="6"/>
    <x v="0"/>
    <x v="1"/>
    <d v="2020-08-13T00:00:00"/>
    <n v="34178.68"/>
    <x v="144"/>
    <s v="4 months 18 Days "/>
    <x v="5"/>
  </r>
  <r>
    <n v="300000528"/>
    <x v="1965"/>
    <x v="0"/>
    <x v="10"/>
    <x v="3"/>
    <x v="1"/>
    <d v="2020-05-16T00:00:00"/>
    <n v="34170.61"/>
    <x v="8"/>
    <s v="7 months 15 Days "/>
    <x v="6"/>
  </r>
  <r>
    <n v="200002548"/>
    <x v="1966"/>
    <x v="1"/>
    <x v="31"/>
    <x v="1"/>
    <x v="2"/>
    <d v="2020-10-10T00:00:00"/>
    <n v="34118.28"/>
    <x v="59"/>
    <s v="2 months 21 Days "/>
    <x v="7"/>
  </r>
  <r>
    <n v="400002858"/>
    <x v="1967"/>
    <x v="0"/>
    <x v="46"/>
    <x v="2"/>
    <x v="0"/>
    <d v="2020-10-27T00:00:00"/>
    <n v="34075.29"/>
    <x v="210"/>
    <s v="2 months 4 Days "/>
    <x v="7"/>
  </r>
  <r>
    <n v="300001063"/>
    <x v="1968"/>
    <x v="0"/>
    <x v="25"/>
    <x v="3"/>
    <x v="0"/>
    <d v="2020-07-02T00:00:00"/>
    <n v="34072.269999999997"/>
    <x v="245"/>
    <s v="5 months 29 Days "/>
    <x v="0"/>
  </r>
  <r>
    <n v="100002340"/>
    <x v="1969"/>
    <x v="1"/>
    <x v="25"/>
    <x v="0"/>
    <x v="0"/>
    <d v="2020-09-28T00:00:00"/>
    <n v="34070.86"/>
    <x v="20"/>
    <s v="3 months 3 Days "/>
    <x v="2"/>
  </r>
  <r>
    <n v="100003995"/>
    <x v="1970"/>
    <x v="0"/>
    <x v="1"/>
    <x v="0"/>
    <x v="0"/>
    <d v="2020-12-29T00:00:00"/>
    <n v="34046.5"/>
    <x v="16"/>
    <s v=" 2 Days "/>
    <x v="3"/>
  </r>
  <r>
    <n v="100003508"/>
    <x v="1971"/>
    <x v="0"/>
    <x v="28"/>
    <x v="0"/>
    <x v="2"/>
    <d v="2020-12-03T00:00:00"/>
    <n v="34017.93"/>
    <x v="26"/>
    <s v=" 28 Days "/>
    <x v="3"/>
  </r>
  <r>
    <n v="300000613"/>
    <x v="1972"/>
    <x v="1"/>
    <x v="0"/>
    <x v="3"/>
    <x v="0"/>
    <d v="2020-05-20T00:00:00"/>
    <n v="34008.589999999997"/>
    <x v="141"/>
    <s v="7 months 11 Days "/>
    <x v="6"/>
  </r>
  <r>
    <n v="100001304"/>
    <x v="1973"/>
    <x v="0"/>
    <x v="18"/>
    <x v="0"/>
    <x v="2"/>
    <d v="2020-07-22T00:00:00"/>
    <n v="33934.22"/>
    <x v="0"/>
    <s v="5 months 9 Days "/>
    <x v="0"/>
  </r>
  <r>
    <n v="200001734"/>
    <x v="1974"/>
    <x v="1"/>
    <x v="20"/>
    <x v="1"/>
    <x v="1"/>
    <d v="2020-08-23T00:00:00"/>
    <n v="33915.03"/>
    <x v="68"/>
    <s v="4 months 8 Days "/>
    <x v="5"/>
  </r>
  <r>
    <n v="300002758"/>
    <x v="1975"/>
    <x v="0"/>
    <x v="9"/>
    <x v="3"/>
    <x v="1"/>
    <d v="2020-10-23T00:00:00"/>
    <n v="33899.519999999997"/>
    <x v="156"/>
    <s v="2 months 8 Days "/>
    <x v="7"/>
  </r>
  <r>
    <n v="200002977"/>
    <x v="1976"/>
    <x v="0"/>
    <x v="27"/>
    <x v="1"/>
    <x v="1"/>
    <d v="2020-11-01T00:00:00"/>
    <n v="33898.15"/>
    <x v="203"/>
    <s v="1 months 30 Days "/>
    <x v="1"/>
  </r>
  <r>
    <n v="100003020"/>
    <x v="1977"/>
    <x v="1"/>
    <x v="10"/>
    <x v="0"/>
    <x v="0"/>
    <d v="2020-11-05T00:00:00"/>
    <n v="33885.07"/>
    <x v="176"/>
    <s v="1 months 26 Days "/>
    <x v="1"/>
  </r>
  <r>
    <n v="100001969"/>
    <x v="1978"/>
    <x v="1"/>
    <x v="1"/>
    <x v="0"/>
    <x v="0"/>
    <d v="2020-09-09T00:00:00"/>
    <n v="33838.370000000003"/>
    <x v="54"/>
    <s v="3 months 22 Days "/>
    <x v="2"/>
  </r>
  <r>
    <n v="200002102"/>
    <x v="1979"/>
    <x v="0"/>
    <x v="3"/>
    <x v="1"/>
    <x v="1"/>
    <d v="2020-09-17T00:00:00"/>
    <n v="33835.65"/>
    <x v="147"/>
    <s v="3 months 14 Days "/>
    <x v="2"/>
  </r>
  <r>
    <n v="300001408"/>
    <x v="1980"/>
    <x v="0"/>
    <x v="37"/>
    <x v="3"/>
    <x v="0"/>
    <d v="2020-07-27T00:00:00"/>
    <n v="33801.26"/>
    <x v="69"/>
    <s v="5 months 4 Days "/>
    <x v="0"/>
  </r>
  <r>
    <n v="200003703"/>
    <x v="1981"/>
    <x v="0"/>
    <x v="7"/>
    <x v="1"/>
    <x v="1"/>
    <d v="2020-12-13T00:00:00"/>
    <n v="33797.54"/>
    <x v="111"/>
    <s v=" 18 Days "/>
    <x v="3"/>
  </r>
  <r>
    <n v="100001135"/>
    <x v="1982"/>
    <x v="0"/>
    <x v="20"/>
    <x v="0"/>
    <x v="0"/>
    <d v="2020-07-09T00:00:00"/>
    <n v="33779.410000000003"/>
    <x v="120"/>
    <s v="5 months 22 Days "/>
    <x v="0"/>
  </r>
  <r>
    <n v="200003239"/>
    <x v="1983"/>
    <x v="0"/>
    <x v="34"/>
    <x v="1"/>
    <x v="0"/>
    <d v="2020-11-17T00:00:00"/>
    <n v="33748.33"/>
    <x v="19"/>
    <s v="1 months 14 Days "/>
    <x v="1"/>
  </r>
  <r>
    <n v="100001916"/>
    <x v="1984"/>
    <x v="1"/>
    <x v="25"/>
    <x v="0"/>
    <x v="0"/>
    <d v="2020-09-05T00:00:00"/>
    <n v="33744.120000000003"/>
    <x v="225"/>
    <s v="3 months 26 Days "/>
    <x v="2"/>
  </r>
  <r>
    <n v="100002530"/>
    <x v="1985"/>
    <x v="0"/>
    <x v="8"/>
    <x v="0"/>
    <x v="0"/>
    <d v="2020-10-09T00:00:00"/>
    <n v="33703.11"/>
    <x v="25"/>
    <s v="2 months 22 Days "/>
    <x v="7"/>
  </r>
  <r>
    <n v="300000736"/>
    <x v="1986"/>
    <x v="0"/>
    <x v="24"/>
    <x v="3"/>
    <x v="2"/>
    <d v="2020-05-29T00:00:00"/>
    <n v="33670.19"/>
    <x v="195"/>
    <s v="7 months 2 Days "/>
    <x v="6"/>
  </r>
  <r>
    <n v="200001778"/>
    <x v="1987"/>
    <x v="0"/>
    <x v="9"/>
    <x v="1"/>
    <x v="1"/>
    <d v="2020-08-25T00:00:00"/>
    <n v="33617.08"/>
    <x v="113"/>
    <s v="4 months 6 Days "/>
    <x v="5"/>
  </r>
  <r>
    <n v="400001980"/>
    <x v="1988"/>
    <x v="1"/>
    <x v="15"/>
    <x v="2"/>
    <x v="2"/>
    <d v="2020-09-09T00:00:00"/>
    <n v="33615.06"/>
    <x v="54"/>
    <s v="3 months 22 Days "/>
    <x v="2"/>
  </r>
  <r>
    <n v="400000600"/>
    <x v="1989"/>
    <x v="0"/>
    <x v="26"/>
    <x v="2"/>
    <x v="1"/>
    <d v="2020-05-19T00:00:00"/>
    <n v="33611.35"/>
    <x v="41"/>
    <s v="7 months 12 Days "/>
    <x v="6"/>
  </r>
  <r>
    <n v="100002956"/>
    <x v="1990"/>
    <x v="1"/>
    <x v="9"/>
    <x v="0"/>
    <x v="0"/>
    <d v="2020-11-01T00:00:00"/>
    <n v="33595.68"/>
    <x v="203"/>
    <s v="1 months 30 Days "/>
    <x v="1"/>
  </r>
  <r>
    <n v="100002494"/>
    <x v="1991"/>
    <x v="0"/>
    <x v="30"/>
    <x v="0"/>
    <x v="0"/>
    <d v="2020-10-07T00:00:00"/>
    <n v="33589.65"/>
    <x v="88"/>
    <s v="2 months 24 Days "/>
    <x v="7"/>
  </r>
  <r>
    <n v="100003230"/>
    <x v="1992"/>
    <x v="0"/>
    <x v="8"/>
    <x v="0"/>
    <x v="2"/>
    <d v="2020-11-17T00:00:00"/>
    <n v="33581.760000000002"/>
    <x v="19"/>
    <s v="1 months 14 Days "/>
    <x v="1"/>
  </r>
  <r>
    <n v="200003306"/>
    <x v="1993"/>
    <x v="1"/>
    <x v="1"/>
    <x v="1"/>
    <x v="1"/>
    <d v="2020-11-22T00:00:00"/>
    <n v="33575.800000000003"/>
    <x v="198"/>
    <s v="1 months 9 Days "/>
    <x v="1"/>
  </r>
  <r>
    <n v="200002123"/>
    <x v="1994"/>
    <x v="1"/>
    <x v="19"/>
    <x v="1"/>
    <x v="2"/>
    <d v="2020-09-18T00:00:00"/>
    <n v="33570.99"/>
    <x v="91"/>
    <s v="3 months 13 Days "/>
    <x v="2"/>
  </r>
  <r>
    <n v="100001401"/>
    <x v="1995"/>
    <x v="0"/>
    <x v="15"/>
    <x v="0"/>
    <x v="1"/>
    <d v="2020-07-27T00:00:00"/>
    <n v="33563.67"/>
    <x v="69"/>
    <s v="5 months 4 Days "/>
    <x v="0"/>
  </r>
  <r>
    <n v="400002569"/>
    <x v="1996"/>
    <x v="1"/>
    <x v="7"/>
    <x v="2"/>
    <x v="2"/>
    <d v="2020-10-11T00:00:00"/>
    <n v="33551.51"/>
    <x v="131"/>
    <s v="2 months 20 Days "/>
    <x v="7"/>
  </r>
  <r>
    <n v="100003216"/>
    <x v="1997"/>
    <x v="0"/>
    <x v="19"/>
    <x v="0"/>
    <x v="0"/>
    <d v="2020-11-17T00:00:00"/>
    <n v="33535.24"/>
    <x v="19"/>
    <s v="1 months 14 Days "/>
    <x v="1"/>
  </r>
  <r>
    <n v="100000119"/>
    <x v="1998"/>
    <x v="0"/>
    <x v="46"/>
    <x v="0"/>
    <x v="0"/>
    <d v="2020-03-31T00:00:00"/>
    <n v="33524.410000000003"/>
    <x v="24"/>
    <s v="9 months  "/>
    <x v="8"/>
  </r>
  <r>
    <n v="100000220"/>
    <x v="1999"/>
    <x v="0"/>
    <x v="30"/>
    <x v="0"/>
    <x v="1"/>
    <d v="2020-04-14T00:00:00"/>
    <n v="33509.17"/>
    <x v="262"/>
    <s v="8 months 17 Days "/>
    <x v="9"/>
  </r>
  <r>
    <n v="100002828"/>
    <x v="2000"/>
    <x v="1"/>
    <x v="6"/>
    <x v="0"/>
    <x v="2"/>
    <d v="2020-10-26T00:00:00"/>
    <n v="33472.49"/>
    <x v="13"/>
    <s v="2 months 5 Days "/>
    <x v="7"/>
  </r>
  <r>
    <n v="100003944"/>
    <x v="2001"/>
    <x v="1"/>
    <x v="6"/>
    <x v="0"/>
    <x v="0"/>
    <d v="2020-12-26T00:00:00"/>
    <n v="33463.129999999997"/>
    <x v="61"/>
    <s v=" 5 Days "/>
    <x v="3"/>
  </r>
  <r>
    <n v="200003770"/>
    <x v="2002"/>
    <x v="0"/>
    <x v="42"/>
    <x v="1"/>
    <x v="2"/>
    <d v="2020-12-16T00:00:00"/>
    <n v="33460.57"/>
    <x v="64"/>
    <s v=" 15 Days "/>
    <x v="3"/>
  </r>
  <r>
    <n v="300000593"/>
    <x v="2003"/>
    <x v="0"/>
    <x v="24"/>
    <x v="3"/>
    <x v="1"/>
    <d v="2020-05-19T00:00:00"/>
    <n v="33373.82"/>
    <x v="41"/>
    <s v="7 months 12 Days "/>
    <x v="6"/>
  </r>
  <r>
    <n v="100002200"/>
    <x v="2004"/>
    <x v="1"/>
    <x v="6"/>
    <x v="0"/>
    <x v="0"/>
    <d v="2020-09-23T00:00:00"/>
    <n v="33355.25"/>
    <x v="219"/>
    <s v="3 months 8 Days "/>
    <x v="2"/>
  </r>
  <r>
    <n v="200000522"/>
    <x v="2005"/>
    <x v="1"/>
    <x v="18"/>
    <x v="1"/>
    <x v="0"/>
    <d v="2020-05-16T00:00:00"/>
    <n v="33345.11"/>
    <x v="8"/>
    <s v="7 months 15 Days "/>
    <x v="6"/>
  </r>
  <r>
    <n v="100000797"/>
    <x v="2006"/>
    <x v="0"/>
    <x v="15"/>
    <x v="0"/>
    <x v="2"/>
    <d v="2020-06-04T00:00:00"/>
    <n v="33338.42"/>
    <x v="263"/>
    <s v="6 months 27 Days "/>
    <x v="4"/>
  </r>
  <r>
    <n v="300003007"/>
    <x v="2007"/>
    <x v="0"/>
    <x v="33"/>
    <x v="3"/>
    <x v="0"/>
    <d v="2020-11-03T00:00:00"/>
    <n v="33336.870000000003"/>
    <x v="66"/>
    <s v="1 months 28 Days "/>
    <x v="1"/>
  </r>
  <r>
    <n v="100000308"/>
    <x v="2008"/>
    <x v="1"/>
    <x v="33"/>
    <x v="0"/>
    <x v="0"/>
    <d v="2020-04-24T00:00:00"/>
    <n v="33311.31"/>
    <x v="48"/>
    <s v="8 months 7 Days "/>
    <x v="9"/>
  </r>
  <r>
    <n v="100003614"/>
    <x v="2009"/>
    <x v="0"/>
    <x v="28"/>
    <x v="0"/>
    <x v="0"/>
    <d v="2020-12-08T00:00:00"/>
    <n v="33307.35"/>
    <x v="168"/>
    <s v=" 23 Days "/>
    <x v="3"/>
  </r>
  <r>
    <n v="100002508"/>
    <x v="2010"/>
    <x v="1"/>
    <x v="28"/>
    <x v="0"/>
    <x v="0"/>
    <d v="2020-10-08T00:00:00"/>
    <n v="33299.64"/>
    <x v="118"/>
    <s v="2 months 23 Days "/>
    <x v="7"/>
  </r>
  <r>
    <n v="200002925"/>
    <x v="2011"/>
    <x v="1"/>
    <x v="21"/>
    <x v="1"/>
    <x v="2"/>
    <d v="2020-10-30T00:00:00"/>
    <n v="33282.11"/>
    <x v="80"/>
    <s v="2 months 1 Days "/>
    <x v="7"/>
  </r>
  <r>
    <n v="200000649"/>
    <x v="1428"/>
    <x v="1"/>
    <x v="29"/>
    <x v="1"/>
    <x v="2"/>
    <d v="2020-05-23T00:00:00"/>
    <n v="33269.35"/>
    <x v="212"/>
    <s v="7 months 8 Days "/>
    <x v="6"/>
  </r>
  <r>
    <n v="200003352"/>
    <x v="730"/>
    <x v="1"/>
    <x v="33"/>
    <x v="1"/>
    <x v="2"/>
    <d v="2020-11-25T00:00:00"/>
    <n v="33234.660000000003"/>
    <x v="167"/>
    <s v="1 months 6 Days "/>
    <x v="1"/>
  </r>
  <r>
    <n v="300001841"/>
    <x v="2012"/>
    <x v="0"/>
    <x v="19"/>
    <x v="3"/>
    <x v="2"/>
    <d v="2020-08-29T00:00:00"/>
    <n v="33207.29"/>
    <x v="135"/>
    <s v="4 months 2 Days "/>
    <x v="5"/>
  </r>
  <r>
    <n v="100002240"/>
    <x v="2013"/>
    <x v="0"/>
    <x v="9"/>
    <x v="0"/>
    <x v="0"/>
    <d v="2020-09-24T00:00:00"/>
    <n v="33197.49"/>
    <x v="57"/>
    <s v="3 months 7 Days "/>
    <x v="2"/>
  </r>
  <r>
    <n v="300003131"/>
    <x v="2014"/>
    <x v="0"/>
    <x v="3"/>
    <x v="3"/>
    <x v="0"/>
    <d v="2020-11-11T00:00:00"/>
    <n v="33172.400000000001"/>
    <x v="6"/>
    <s v="1 months 20 Days "/>
    <x v="1"/>
  </r>
  <r>
    <n v="200002261"/>
    <x v="2015"/>
    <x v="1"/>
    <x v="2"/>
    <x v="1"/>
    <x v="1"/>
    <d v="2020-09-24T00:00:00"/>
    <n v="33161.08"/>
    <x v="57"/>
    <s v="3 months 7 Days "/>
    <x v="2"/>
  </r>
  <r>
    <n v="100002184"/>
    <x v="2016"/>
    <x v="1"/>
    <x v="1"/>
    <x v="0"/>
    <x v="0"/>
    <d v="2020-09-22T00:00:00"/>
    <n v="33153.19"/>
    <x v="130"/>
    <s v="3 months 9 Days "/>
    <x v="2"/>
  </r>
  <r>
    <n v="200002203"/>
    <x v="2017"/>
    <x v="1"/>
    <x v="33"/>
    <x v="1"/>
    <x v="2"/>
    <d v="2020-09-23T00:00:00"/>
    <n v="33132.449999999997"/>
    <x v="219"/>
    <s v="3 months 8 Days "/>
    <x v="2"/>
  </r>
  <r>
    <n v="300002336"/>
    <x v="2018"/>
    <x v="0"/>
    <x v="6"/>
    <x v="3"/>
    <x v="0"/>
    <d v="2020-09-27T00:00:00"/>
    <n v="33122.15"/>
    <x v="10"/>
    <s v="3 months 4 Days "/>
    <x v="2"/>
  </r>
  <r>
    <n v="100000324"/>
    <x v="2019"/>
    <x v="1"/>
    <x v="40"/>
    <x v="0"/>
    <x v="0"/>
    <d v="2020-04-27T00:00:00"/>
    <n v="33113.21"/>
    <x v="248"/>
    <s v="8 months 4 Days "/>
    <x v="9"/>
  </r>
  <r>
    <n v="100002880"/>
    <x v="2020"/>
    <x v="1"/>
    <x v="14"/>
    <x v="0"/>
    <x v="0"/>
    <d v="2020-10-29T00:00:00"/>
    <n v="33104.339999999997"/>
    <x v="60"/>
    <s v="2 months 2 Days "/>
    <x v="7"/>
  </r>
  <r>
    <n v="400001522"/>
    <x v="2021"/>
    <x v="1"/>
    <x v="1"/>
    <x v="2"/>
    <x v="1"/>
    <d v="2020-08-05T00:00:00"/>
    <n v="33042.129999999997"/>
    <x v="75"/>
    <s v="4 months 26 Days "/>
    <x v="5"/>
  </r>
  <r>
    <n v="400001468"/>
    <x v="2022"/>
    <x v="1"/>
    <x v="10"/>
    <x v="2"/>
    <x v="0"/>
    <d v="2020-07-31T00:00:00"/>
    <n v="33024.699999999997"/>
    <x v="44"/>
    <s v="5 months  "/>
    <x v="0"/>
  </r>
  <r>
    <n v="200000339"/>
    <x v="2023"/>
    <x v="0"/>
    <x v="12"/>
    <x v="1"/>
    <x v="1"/>
    <d v="2020-04-29T00:00:00"/>
    <n v="33008.01"/>
    <x v="240"/>
    <s v="8 months 2 Days "/>
    <x v="9"/>
  </r>
  <r>
    <n v="100002439"/>
    <x v="2024"/>
    <x v="1"/>
    <x v="28"/>
    <x v="0"/>
    <x v="0"/>
    <d v="2020-10-03T00:00:00"/>
    <n v="32973.730000000003"/>
    <x v="21"/>
    <s v="2 months 28 Days "/>
    <x v="7"/>
  </r>
  <r>
    <n v="100002230"/>
    <x v="2025"/>
    <x v="0"/>
    <x v="41"/>
    <x v="0"/>
    <x v="0"/>
    <d v="2020-09-24T00:00:00"/>
    <n v="32946.720000000001"/>
    <x v="57"/>
    <s v="3 months 7 Days "/>
    <x v="2"/>
  </r>
  <r>
    <n v="400000554"/>
    <x v="2026"/>
    <x v="0"/>
    <x v="16"/>
    <x v="2"/>
    <x v="1"/>
    <d v="2020-05-18T00:00:00"/>
    <n v="32940.49"/>
    <x v="178"/>
    <s v="7 months 13 Days "/>
    <x v="6"/>
  </r>
  <r>
    <n v="300001563"/>
    <x v="2027"/>
    <x v="1"/>
    <x v="22"/>
    <x v="3"/>
    <x v="0"/>
    <d v="2020-08-09T00:00:00"/>
    <n v="32867.5"/>
    <x v="112"/>
    <s v="4 months 22 Days "/>
    <x v="5"/>
  </r>
  <r>
    <n v="100003659"/>
    <x v="2028"/>
    <x v="0"/>
    <x v="3"/>
    <x v="0"/>
    <x v="1"/>
    <d v="2020-12-11T00:00:00"/>
    <n v="32865.620000000003"/>
    <x v="46"/>
    <s v=" 20 Days "/>
    <x v="3"/>
  </r>
  <r>
    <n v="300003299"/>
    <x v="2029"/>
    <x v="1"/>
    <x v="5"/>
    <x v="3"/>
    <x v="0"/>
    <d v="2020-11-21T00:00:00"/>
    <n v="32851.32"/>
    <x v="109"/>
    <s v="1 months 10 Days "/>
    <x v="1"/>
  </r>
  <r>
    <n v="300002448"/>
    <x v="2030"/>
    <x v="1"/>
    <x v="18"/>
    <x v="3"/>
    <x v="2"/>
    <d v="2020-10-03T00:00:00"/>
    <n v="32837.019999999997"/>
    <x v="21"/>
    <s v="2 months 28 Days "/>
    <x v="7"/>
  </r>
  <r>
    <n v="300002314"/>
    <x v="2031"/>
    <x v="0"/>
    <x v="43"/>
    <x v="3"/>
    <x v="0"/>
    <d v="2020-09-26T00:00:00"/>
    <n v="32823.599999999999"/>
    <x v="65"/>
    <s v="3 months 5 Days "/>
    <x v="2"/>
  </r>
  <r>
    <n v="200002058"/>
    <x v="2032"/>
    <x v="1"/>
    <x v="21"/>
    <x v="1"/>
    <x v="2"/>
    <d v="2020-09-14T00:00:00"/>
    <n v="32801"/>
    <x v="134"/>
    <s v="3 months 17 Days "/>
    <x v="2"/>
  </r>
  <r>
    <n v="200003612"/>
    <x v="2033"/>
    <x v="0"/>
    <x v="34"/>
    <x v="1"/>
    <x v="2"/>
    <d v="2020-12-07T00:00:00"/>
    <n v="32792.43"/>
    <x v="77"/>
    <s v=" 24 Days "/>
    <x v="3"/>
  </r>
  <r>
    <n v="200000942"/>
    <x v="2034"/>
    <x v="1"/>
    <x v="37"/>
    <x v="1"/>
    <x v="0"/>
    <d v="2020-06-20T00:00:00"/>
    <n v="32790.32"/>
    <x v="110"/>
    <s v="6 months 11 Days "/>
    <x v="4"/>
  </r>
  <r>
    <n v="100003272"/>
    <x v="2035"/>
    <x v="1"/>
    <x v="18"/>
    <x v="0"/>
    <x v="1"/>
    <d v="2020-11-20T00:00:00"/>
    <n v="32715.84"/>
    <x v="190"/>
    <s v="1 months 11 Days "/>
    <x v="1"/>
  </r>
  <r>
    <n v="200003427"/>
    <x v="2036"/>
    <x v="1"/>
    <x v="23"/>
    <x v="1"/>
    <x v="1"/>
    <d v="2020-11-28T00:00:00"/>
    <n v="32712.76"/>
    <x v="157"/>
    <s v="1 months 3 Days "/>
    <x v="1"/>
  </r>
  <r>
    <n v="200002250"/>
    <x v="2037"/>
    <x v="1"/>
    <x v="14"/>
    <x v="1"/>
    <x v="1"/>
    <d v="2020-09-24T00:00:00"/>
    <n v="32709.97"/>
    <x v="57"/>
    <s v="3 months 7 Days "/>
    <x v="2"/>
  </r>
  <r>
    <n v="100003874"/>
    <x v="2038"/>
    <x v="0"/>
    <x v="5"/>
    <x v="0"/>
    <x v="2"/>
    <d v="2020-12-23T00:00:00"/>
    <n v="32700.03"/>
    <x v="128"/>
    <s v=" 8 Days "/>
    <x v="3"/>
  </r>
  <r>
    <n v="100001381"/>
    <x v="2039"/>
    <x v="1"/>
    <x v="10"/>
    <x v="0"/>
    <x v="2"/>
    <d v="2020-07-26T00:00:00"/>
    <n v="32676.42"/>
    <x v="166"/>
    <s v="5 months 5 Days "/>
    <x v="0"/>
  </r>
  <r>
    <n v="100000249"/>
    <x v="2040"/>
    <x v="1"/>
    <x v="33"/>
    <x v="0"/>
    <x v="0"/>
    <d v="2020-04-17T00:00:00"/>
    <n v="32667.33"/>
    <x v="67"/>
    <s v="8 months 14 Days "/>
    <x v="9"/>
  </r>
  <r>
    <n v="300000440"/>
    <x v="2041"/>
    <x v="0"/>
    <x v="17"/>
    <x v="3"/>
    <x v="0"/>
    <d v="2020-05-10T00:00:00"/>
    <n v="32658.92"/>
    <x v="224"/>
    <s v="7 months 21 Days "/>
    <x v="6"/>
  </r>
  <r>
    <n v="200000674"/>
    <x v="1415"/>
    <x v="1"/>
    <x v="42"/>
    <x v="1"/>
    <x v="2"/>
    <d v="2020-05-25T00:00:00"/>
    <n v="32611.26"/>
    <x v="194"/>
    <s v="7 months 6 Days "/>
    <x v="6"/>
  </r>
  <r>
    <n v="100002022"/>
    <x v="2042"/>
    <x v="1"/>
    <x v="25"/>
    <x v="0"/>
    <x v="0"/>
    <d v="2020-09-12T00:00:00"/>
    <n v="32591.02"/>
    <x v="17"/>
    <s v="3 months 19 Days "/>
    <x v="2"/>
  </r>
  <r>
    <n v="100001267"/>
    <x v="2043"/>
    <x v="1"/>
    <x v="25"/>
    <x v="0"/>
    <x v="0"/>
    <d v="2020-07-19T00:00:00"/>
    <n v="32570.65"/>
    <x v="86"/>
    <s v="5 months 12 Days "/>
    <x v="0"/>
  </r>
  <r>
    <n v="100002181"/>
    <x v="2044"/>
    <x v="1"/>
    <x v="19"/>
    <x v="0"/>
    <x v="0"/>
    <d v="2020-09-22T00:00:00"/>
    <n v="32529.22"/>
    <x v="130"/>
    <s v="3 months 9 Days "/>
    <x v="2"/>
  </r>
  <r>
    <n v="200003087"/>
    <x v="2045"/>
    <x v="0"/>
    <x v="7"/>
    <x v="1"/>
    <x v="1"/>
    <d v="2020-11-09T00:00:00"/>
    <n v="32468.21"/>
    <x v="160"/>
    <s v="1 months 22 Days "/>
    <x v="1"/>
  </r>
  <r>
    <n v="100000149"/>
    <x v="2046"/>
    <x v="1"/>
    <x v="24"/>
    <x v="0"/>
    <x v="0"/>
    <d v="2020-04-05T00:00:00"/>
    <n v="32467.1"/>
    <x v="251"/>
    <s v="8 months 26 Days "/>
    <x v="9"/>
  </r>
  <r>
    <n v="400001768"/>
    <x v="2047"/>
    <x v="0"/>
    <x v="15"/>
    <x v="2"/>
    <x v="1"/>
    <d v="2020-08-24T00:00:00"/>
    <n v="32458.74"/>
    <x v="133"/>
    <s v="4 months 7 Days "/>
    <x v="5"/>
  </r>
  <r>
    <n v="200003067"/>
    <x v="2048"/>
    <x v="1"/>
    <x v="23"/>
    <x v="1"/>
    <x v="0"/>
    <d v="2020-11-08T00:00:00"/>
    <n v="32448.94"/>
    <x v="73"/>
    <s v="1 months 23 Days "/>
    <x v="1"/>
  </r>
  <r>
    <n v="300001444"/>
    <x v="2049"/>
    <x v="1"/>
    <x v="15"/>
    <x v="3"/>
    <x v="2"/>
    <d v="2020-07-29T00:00:00"/>
    <n v="32447.58"/>
    <x v="204"/>
    <s v="5 months 2 Days "/>
    <x v="0"/>
  </r>
  <r>
    <n v="200002158"/>
    <x v="2050"/>
    <x v="1"/>
    <x v="35"/>
    <x v="1"/>
    <x v="1"/>
    <d v="2020-09-20T00:00:00"/>
    <n v="32439.599999999999"/>
    <x v="228"/>
    <s v="3 months 11 Days "/>
    <x v="2"/>
  </r>
  <r>
    <n v="300001813"/>
    <x v="2051"/>
    <x v="1"/>
    <x v="8"/>
    <x v="3"/>
    <x v="0"/>
    <d v="2020-08-27T00:00:00"/>
    <n v="32430.78"/>
    <x v="87"/>
    <s v="4 months 4 Days "/>
    <x v="5"/>
  </r>
  <r>
    <n v="100001306"/>
    <x v="2052"/>
    <x v="0"/>
    <x v="24"/>
    <x v="0"/>
    <x v="2"/>
    <d v="2020-07-22T00:00:00"/>
    <n v="32418.13"/>
    <x v="0"/>
    <s v="5 months 9 Days "/>
    <x v="0"/>
  </r>
  <r>
    <n v="200003719"/>
    <x v="2053"/>
    <x v="1"/>
    <x v="14"/>
    <x v="1"/>
    <x v="2"/>
    <d v="2020-12-14T00:00:00"/>
    <n v="32412.76"/>
    <x v="42"/>
    <s v=" 17 Days "/>
    <x v="3"/>
  </r>
  <r>
    <n v="100001657"/>
    <x v="2054"/>
    <x v="1"/>
    <x v="10"/>
    <x v="0"/>
    <x v="0"/>
    <d v="2020-08-18T00:00:00"/>
    <n v="32400.35"/>
    <x v="208"/>
    <s v="4 months 13 Days "/>
    <x v="5"/>
  </r>
  <r>
    <n v="100001592"/>
    <x v="2055"/>
    <x v="1"/>
    <x v="19"/>
    <x v="0"/>
    <x v="0"/>
    <d v="2020-08-12T00:00:00"/>
    <n v="32344.1"/>
    <x v="186"/>
    <s v="4 months 19 Days "/>
    <x v="5"/>
  </r>
  <r>
    <n v="200001060"/>
    <x v="2056"/>
    <x v="0"/>
    <x v="20"/>
    <x v="1"/>
    <x v="1"/>
    <d v="2020-07-02T00:00:00"/>
    <n v="32324.22"/>
    <x v="245"/>
    <s v="5 months 29 Days "/>
    <x v="0"/>
  </r>
  <r>
    <n v="100001676"/>
    <x v="2057"/>
    <x v="0"/>
    <x v="6"/>
    <x v="0"/>
    <x v="2"/>
    <d v="2020-08-20T00:00:00"/>
    <n v="32313.23"/>
    <x v="70"/>
    <s v="4 months 11 Days "/>
    <x v="5"/>
  </r>
  <r>
    <n v="100003798"/>
    <x v="2058"/>
    <x v="1"/>
    <x v="0"/>
    <x v="0"/>
    <x v="0"/>
    <d v="2020-12-18T00:00:00"/>
    <n v="32293.11"/>
    <x v="265"/>
    <s v=" 13 Days "/>
    <x v="3"/>
  </r>
  <r>
    <n v="100000012"/>
    <x v="2059"/>
    <x v="1"/>
    <x v="8"/>
    <x v="0"/>
    <x v="0"/>
    <d v="2020-01-12T00:00:00"/>
    <n v="32281.62"/>
    <x v="282"/>
    <s v="11 months 19 Days "/>
    <x v="10"/>
  </r>
  <r>
    <n v="100002625"/>
    <x v="2060"/>
    <x v="1"/>
    <x v="24"/>
    <x v="0"/>
    <x v="0"/>
    <d v="2020-10-15T00:00:00"/>
    <n v="32247.97"/>
    <x v="18"/>
    <s v="2 months 16 Days "/>
    <x v="7"/>
  </r>
  <r>
    <n v="100000279"/>
    <x v="2061"/>
    <x v="1"/>
    <x v="28"/>
    <x v="0"/>
    <x v="0"/>
    <d v="2020-04-19T00:00:00"/>
    <n v="32187.62"/>
    <x v="116"/>
    <s v="8 months 12 Days "/>
    <x v="9"/>
  </r>
  <r>
    <n v="400001001"/>
    <x v="2062"/>
    <x v="0"/>
    <x v="0"/>
    <x v="2"/>
    <x v="1"/>
    <d v="2020-06-26T00:00:00"/>
    <n v="32162.34"/>
    <x v="199"/>
    <s v="6 months 5 Days "/>
    <x v="4"/>
  </r>
  <r>
    <n v="200000619"/>
    <x v="2063"/>
    <x v="1"/>
    <x v="22"/>
    <x v="1"/>
    <x v="2"/>
    <d v="2020-05-21T00:00:00"/>
    <n v="32144.44"/>
    <x v="90"/>
    <s v="7 months 10 Days "/>
    <x v="6"/>
  </r>
  <r>
    <n v="100003550"/>
    <x v="2064"/>
    <x v="0"/>
    <x v="37"/>
    <x v="0"/>
    <x v="0"/>
    <d v="2020-12-05T00:00:00"/>
    <n v="32141.32"/>
    <x v="181"/>
    <s v=" 26 Days "/>
    <x v="3"/>
  </r>
  <r>
    <n v="100003513"/>
    <x v="2065"/>
    <x v="0"/>
    <x v="19"/>
    <x v="0"/>
    <x v="0"/>
    <d v="2020-12-03T00:00:00"/>
    <n v="32135.05"/>
    <x v="26"/>
    <s v=" 28 Days "/>
    <x v="3"/>
  </r>
  <r>
    <n v="100003809"/>
    <x v="2066"/>
    <x v="0"/>
    <x v="25"/>
    <x v="0"/>
    <x v="0"/>
    <d v="2020-12-19T00:00:00"/>
    <n v="32132.560000000001"/>
    <x v="172"/>
    <s v=" 12 Days "/>
    <x v="3"/>
  </r>
  <r>
    <n v="100003597"/>
    <x v="2067"/>
    <x v="0"/>
    <x v="25"/>
    <x v="0"/>
    <x v="0"/>
    <d v="2020-12-07T00:00:00"/>
    <n v="32122.47"/>
    <x v="77"/>
    <s v=" 24 Days "/>
    <x v="3"/>
  </r>
  <r>
    <n v="300001952"/>
    <x v="2068"/>
    <x v="0"/>
    <x v="24"/>
    <x v="3"/>
    <x v="0"/>
    <d v="2020-09-07T00:00:00"/>
    <n v="32106.880000000001"/>
    <x v="169"/>
    <s v="3 months 24 Days "/>
    <x v="2"/>
  </r>
  <r>
    <n v="100001932"/>
    <x v="2069"/>
    <x v="1"/>
    <x v="25"/>
    <x v="0"/>
    <x v="1"/>
    <d v="2020-09-06T00:00:00"/>
    <n v="32063.759999999998"/>
    <x v="226"/>
    <s v="3 months 25 Days "/>
    <x v="2"/>
  </r>
  <r>
    <n v="300002747"/>
    <x v="2070"/>
    <x v="1"/>
    <x v="10"/>
    <x v="3"/>
    <x v="0"/>
    <d v="2020-10-22T00:00:00"/>
    <n v="32060.6"/>
    <x v="12"/>
    <s v="2 months 9 Days "/>
    <x v="7"/>
  </r>
  <r>
    <n v="100003202"/>
    <x v="2071"/>
    <x v="0"/>
    <x v="37"/>
    <x v="0"/>
    <x v="0"/>
    <d v="2020-11-16T00:00:00"/>
    <n v="32051.33"/>
    <x v="211"/>
    <s v="1 months 15 Days "/>
    <x v="1"/>
  </r>
  <r>
    <n v="300001591"/>
    <x v="2072"/>
    <x v="1"/>
    <x v="7"/>
    <x v="3"/>
    <x v="0"/>
    <d v="2020-08-11T00:00:00"/>
    <n v="32031.95"/>
    <x v="82"/>
    <s v="4 months 20 Days "/>
    <x v="5"/>
  </r>
  <r>
    <n v="100002917"/>
    <x v="2073"/>
    <x v="1"/>
    <x v="24"/>
    <x v="0"/>
    <x v="0"/>
    <d v="2020-10-30T00:00:00"/>
    <n v="31959.46"/>
    <x v="80"/>
    <s v="2 months 1 Days "/>
    <x v="7"/>
  </r>
  <r>
    <n v="400001523"/>
    <x v="2074"/>
    <x v="0"/>
    <x v="46"/>
    <x v="2"/>
    <x v="2"/>
    <d v="2020-08-05T00:00:00"/>
    <n v="31948.6"/>
    <x v="75"/>
    <s v="4 months 26 Days "/>
    <x v="5"/>
  </r>
  <r>
    <n v="200000866"/>
    <x v="2075"/>
    <x v="1"/>
    <x v="34"/>
    <x v="1"/>
    <x v="2"/>
    <d v="2020-06-13T00:00:00"/>
    <n v="31933.56"/>
    <x v="200"/>
    <s v="6 months 18 Days "/>
    <x v="4"/>
  </r>
  <r>
    <n v="100001910"/>
    <x v="2076"/>
    <x v="0"/>
    <x v="30"/>
    <x v="0"/>
    <x v="0"/>
    <d v="2020-09-04T00:00:00"/>
    <n v="31921.61"/>
    <x v="246"/>
    <s v="3 months 27 Days "/>
    <x v="2"/>
  </r>
  <r>
    <n v="200000350"/>
    <x v="521"/>
    <x v="1"/>
    <x v="35"/>
    <x v="1"/>
    <x v="2"/>
    <d v="2020-05-02T00:00:00"/>
    <n v="31920.69"/>
    <x v="239"/>
    <s v="7 months 29 Days "/>
    <x v="6"/>
  </r>
  <r>
    <n v="200002258"/>
    <x v="2077"/>
    <x v="0"/>
    <x v="2"/>
    <x v="1"/>
    <x v="1"/>
    <d v="2020-09-24T00:00:00"/>
    <n v="31918.02"/>
    <x v="57"/>
    <s v="3 months 7 Days "/>
    <x v="2"/>
  </r>
  <r>
    <n v="100002183"/>
    <x v="2078"/>
    <x v="0"/>
    <x v="24"/>
    <x v="0"/>
    <x v="0"/>
    <d v="2020-09-22T00:00:00"/>
    <n v="31896.91"/>
    <x v="130"/>
    <s v="3 months 9 Days "/>
    <x v="2"/>
  </r>
  <r>
    <n v="100003520"/>
    <x v="2079"/>
    <x v="0"/>
    <x v="7"/>
    <x v="0"/>
    <x v="2"/>
    <d v="2020-12-03T00:00:00"/>
    <n v="31878.71"/>
    <x v="26"/>
    <s v=" 28 Days "/>
    <x v="3"/>
  </r>
  <r>
    <n v="100002404"/>
    <x v="2080"/>
    <x v="1"/>
    <x v="33"/>
    <x v="0"/>
    <x v="0"/>
    <d v="2020-10-01T00:00:00"/>
    <n v="31840.240000000002"/>
    <x v="283"/>
    <s v="2 months 30 Days "/>
    <x v="7"/>
  </r>
  <r>
    <n v="200001766"/>
    <x v="2081"/>
    <x v="0"/>
    <x v="11"/>
    <x v="1"/>
    <x v="2"/>
    <d v="2020-08-24T00:00:00"/>
    <n v="31824.47"/>
    <x v="133"/>
    <s v="4 months 7 Days "/>
    <x v="5"/>
  </r>
  <r>
    <n v="200000417"/>
    <x v="2082"/>
    <x v="1"/>
    <x v="25"/>
    <x v="1"/>
    <x v="2"/>
    <d v="2020-05-08T00:00:00"/>
    <n v="31821.23"/>
    <x v="258"/>
    <s v="7 months 23 Days "/>
    <x v="6"/>
  </r>
  <r>
    <n v="300000021"/>
    <x v="2083"/>
    <x v="1"/>
    <x v="25"/>
    <x v="3"/>
    <x v="1"/>
    <d v="2020-01-16T00:00:00"/>
    <n v="31778.9"/>
    <x v="291"/>
    <s v="11 months 15 Days "/>
    <x v="10"/>
  </r>
  <r>
    <n v="300001255"/>
    <x v="2084"/>
    <x v="0"/>
    <x v="8"/>
    <x v="3"/>
    <x v="0"/>
    <d v="2020-07-17T00:00:00"/>
    <n v="31777.55"/>
    <x v="285"/>
    <s v="5 months 14 Days "/>
    <x v="0"/>
  </r>
  <r>
    <n v="200002920"/>
    <x v="2085"/>
    <x v="1"/>
    <x v="33"/>
    <x v="1"/>
    <x v="2"/>
    <d v="2020-10-30T00:00:00"/>
    <n v="31739.200000000001"/>
    <x v="80"/>
    <s v="2 months 1 Days "/>
    <x v="7"/>
  </r>
  <r>
    <n v="100002671"/>
    <x v="2086"/>
    <x v="0"/>
    <x v="30"/>
    <x v="0"/>
    <x v="2"/>
    <d v="2020-10-18T00:00:00"/>
    <n v="31728.14"/>
    <x v="202"/>
    <s v="2 months 13 Days "/>
    <x v="7"/>
  </r>
  <r>
    <n v="100002992"/>
    <x v="2087"/>
    <x v="0"/>
    <x v="46"/>
    <x v="0"/>
    <x v="0"/>
    <d v="2020-11-03T00:00:00"/>
    <n v="31719.69"/>
    <x v="66"/>
    <s v="1 months 28 Days "/>
    <x v="1"/>
  </r>
  <r>
    <n v="200001333"/>
    <x v="2088"/>
    <x v="1"/>
    <x v="42"/>
    <x v="1"/>
    <x v="2"/>
    <d v="2020-07-22T00:00:00"/>
    <n v="31708.22"/>
    <x v="0"/>
    <s v="5 months 9 Days "/>
    <x v="0"/>
  </r>
  <r>
    <n v="100001772"/>
    <x v="2089"/>
    <x v="0"/>
    <x v="25"/>
    <x v="0"/>
    <x v="1"/>
    <d v="2020-08-25T00:00:00"/>
    <n v="31706.03"/>
    <x v="113"/>
    <s v="4 months 6 Days "/>
    <x v="5"/>
  </r>
  <r>
    <n v="100001898"/>
    <x v="2090"/>
    <x v="1"/>
    <x v="19"/>
    <x v="0"/>
    <x v="0"/>
    <d v="2020-09-03T00:00:00"/>
    <n v="31681.14"/>
    <x v="126"/>
    <s v="3 months 28 Days "/>
    <x v="2"/>
  </r>
  <r>
    <n v="100000036"/>
    <x v="2091"/>
    <x v="0"/>
    <x v="9"/>
    <x v="0"/>
    <x v="0"/>
    <d v="2020-01-31T00:00:00"/>
    <n v="31680.67"/>
    <x v="76"/>
    <s v="11 months  "/>
    <x v="10"/>
  </r>
  <r>
    <n v="100002406"/>
    <x v="2092"/>
    <x v="0"/>
    <x v="19"/>
    <x v="0"/>
    <x v="0"/>
    <d v="2020-10-01T00:00:00"/>
    <n v="31675.17"/>
    <x v="283"/>
    <s v="2 months 30 Days "/>
    <x v="7"/>
  </r>
  <r>
    <n v="100000219"/>
    <x v="2093"/>
    <x v="1"/>
    <x v="4"/>
    <x v="0"/>
    <x v="0"/>
    <d v="2020-04-14T00:00:00"/>
    <n v="31660.86"/>
    <x v="262"/>
    <s v="8 months 17 Days "/>
    <x v="9"/>
  </r>
  <r>
    <n v="100000960"/>
    <x v="2094"/>
    <x v="0"/>
    <x v="9"/>
    <x v="0"/>
    <x v="0"/>
    <d v="2020-06-21T00:00:00"/>
    <n v="31644.37"/>
    <x v="207"/>
    <s v="6 months 10 Days "/>
    <x v="4"/>
  </r>
  <r>
    <n v="100001833"/>
    <x v="2095"/>
    <x v="1"/>
    <x v="6"/>
    <x v="0"/>
    <x v="0"/>
    <d v="2020-08-29T00:00:00"/>
    <n v="31637.34"/>
    <x v="135"/>
    <s v="4 months 2 Days "/>
    <x v="5"/>
  </r>
  <r>
    <n v="100003615"/>
    <x v="2096"/>
    <x v="1"/>
    <x v="9"/>
    <x v="0"/>
    <x v="0"/>
    <d v="2020-12-08T00:00:00"/>
    <n v="31628.04"/>
    <x v="168"/>
    <s v=" 23 Days "/>
    <x v="3"/>
  </r>
  <r>
    <n v="400003321"/>
    <x v="2097"/>
    <x v="0"/>
    <x v="6"/>
    <x v="2"/>
    <x v="0"/>
    <d v="2020-11-23T00:00:00"/>
    <n v="31618.560000000001"/>
    <x v="259"/>
    <s v="1 months 8 Days "/>
    <x v="1"/>
  </r>
  <r>
    <n v="300001577"/>
    <x v="2098"/>
    <x v="0"/>
    <x v="30"/>
    <x v="3"/>
    <x v="0"/>
    <d v="2020-08-10T00:00:00"/>
    <n v="31609.57"/>
    <x v="45"/>
    <s v="4 months 21 Days "/>
    <x v="5"/>
  </r>
  <r>
    <n v="100003920"/>
    <x v="2099"/>
    <x v="0"/>
    <x v="28"/>
    <x v="0"/>
    <x v="0"/>
    <d v="2020-12-24T00:00:00"/>
    <n v="31581.7"/>
    <x v="183"/>
    <s v=" 7 Days "/>
    <x v="3"/>
  </r>
  <r>
    <n v="200001912"/>
    <x v="2100"/>
    <x v="0"/>
    <x v="22"/>
    <x v="1"/>
    <x v="1"/>
    <d v="2020-09-04T00:00:00"/>
    <n v="31505.8"/>
    <x v="246"/>
    <s v="3 months 27 Days "/>
    <x v="2"/>
  </r>
  <r>
    <n v="100000878"/>
    <x v="2101"/>
    <x v="0"/>
    <x v="41"/>
    <x v="0"/>
    <x v="0"/>
    <d v="2020-06-15T00:00:00"/>
    <n v="31498.959999999999"/>
    <x v="273"/>
    <s v="6 months 16 Days "/>
    <x v="4"/>
  </r>
  <r>
    <n v="100000847"/>
    <x v="2102"/>
    <x v="0"/>
    <x v="15"/>
    <x v="0"/>
    <x v="0"/>
    <d v="2020-06-11T00:00:00"/>
    <n v="31495.71"/>
    <x v="222"/>
    <s v="6 months 20 Days "/>
    <x v="4"/>
  </r>
  <r>
    <n v="100002559"/>
    <x v="2103"/>
    <x v="0"/>
    <x v="19"/>
    <x v="0"/>
    <x v="0"/>
    <d v="2020-10-11T00:00:00"/>
    <n v="31476.35"/>
    <x v="131"/>
    <s v="2 months 20 Days "/>
    <x v="7"/>
  </r>
  <r>
    <n v="100001265"/>
    <x v="2104"/>
    <x v="0"/>
    <x v="37"/>
    <x v="0"/>
    <x v="2"/>
    <d v="2020-07-19T00:00:00"/>
    <n v="31439.06"/>
    <x v="86"/>
    <s v="5 months 12 Days "/>
    <x v="0"/>
  </r>
  <r>
    <n v="100003927"/>
    <x v="2105"/>
    <x v="0"/>
    <x v="37"/>
    <x v="0"/>
    <x v="0"/>
    <d v="2020-12-25T00:00:00"/>
    <n v="31436.85"/>
    <x v="261"/>
    <s v=" 6 Days "/>
    <x v="3"/>
  </r>
  <r>
    <n v="100002048"/>
    <x v="2106"/>
    <x v="0"/>
    <x v="25"/>
    <x v="0"/>
    <x v="0"/>
    <d v="2020-09-14T00:00:00"/>
    <n v="31435.65"/>
    <x v="134"/>
    <s v="3 months 17 Days "/>
    <x v="2"/>
  </r>
  <r>
    <n v="200001374"/>
    <x v="2107"/>
    <x v="1"/>
    <x v="31"/>
    <x v="1"/>
    <x v="2"/>
    <d v="2020-07-25T00:00:00"/>
    <n v="31428.98"/>
    <x v="108"/>
    <s v="5 months 6 Days "/>
    <x v="0"/>
  </r>
  <r>
    <n v="100001348"/>
    <x v="2108"/>
    <x v="0"/>
    <x v="1"/>
    <x v="0"/>
    <x v="0"/>
    <d v="2020-07-23T00:00:00"/>
    <n v="31392.78"/>
    <x v="140"/>
    <s v="5 months 8 Days "/>
    <x v="0"/>
  </r>
  <r>
    <n v="100003436"/>
    <x v="2109"/>
    <x v="0"/>
    <x v="9"/>
    <x v="0"/>
    <x v="1"/>
    <d v="2020-11-29T00:00:00"/>
    <n v="31377.37"/>
    <x v="234"/>
    <s v="1 months 2 Days "/>
    <x v="1"/>
  </r>
  <r>
    <n v="100003195"/>
    <x v="2110"/>
    <x v="0"/>
    <x v="1"/>
    <x v="0"/>
    <x v="0"/>
    <d v="2020-11-15T00:00:00"/>
    <n v="31376.37"/>
    <x v="29"/>
    <s v="1 months 16 Days "/>
    <x v="1"/>
  </r>
  <r>
    <n v="100003895"/>
    <x v="2111"/>
    <x v="1"/>
    <x v="30"/>
    <x v="0"/>
    <x v="0"/>
    <d v="2020-12-23T00:00:00"/>
    <n v="31323.94"/>
    <x v="128"/>
    <s v=" 8 Days "/>
    <x v="3"/>
  </r>
  <r>
    <n v="200003183"/>
    <x v="2112"/>
    <x v="0"/>
    <x v="10"/>
    <x v="1"/>
    <x v="1"/>
    <d v="2020-11-14T00:00:00"/>
    <n v="31311.45"/>
    <x v="9"/>
    <s v="1 months 17 Days "/>
    <x v="1"/>
  </r>
  <r>
    <n v="300000689"/>
    <x v="2113"/>
    <x v="1"/>
    <x v="24"/>
    <x v="3"/>
    <x v="0"/>
    <d v="2020-05-26T00:00:00"/>
    <n v="31308.46"/>
    <x v="52"/>
    <s v="7 months 5 Days "/>
    <x v="6"/>
  </r>
  <r>
    <n v="200003123"/>
    <x v="2114"/>
    <x v="1"/>
    <x v="31"/>
    <x v="1"/>
    <x v="2"/>
    <d v="2020-11-11T00:00:00"/>
    <n v="31275.84"/>
    <x v="6"/>
    <s v="1 months 20 Days "/>
    <x v="1"/>
  </r>
  <r>
    <n v="100000338"/>
    <x v="2115"/>
    <x v="1"/>
    <x v="28"/>
    <x v="0"/>
    <x v="0"/>
    <d v="2020-04-29T00:00:00"/>
    <n v="31273.66"/>
    <x v="240"/>
    <s v="8 months 2 Days "/>
    <x v="9"/>
  </r>
  <r>
    <n v="200003923"/>
    <x v="2116"/>
    <x v="1"/>
    <x v="29"/>
    <x v="1"/>
    <x v="2"/>
    <d v="2020-12-24T00:00:00"/>
    <n v="31253.69"/>
    <x v="183"/>
    <s v=" 7 Days "/>
    <x v="3"/>
  </r>
  <r>
    <n v="200003053"/>
    <x v="2117"/>
    <x v="0"/>
    <x v="8"/>
    <x v="1"/>
    <x v="1"/>
    <d v="2020-11-07T00:00:00"/>
    <n v="31245"/>
    <x v="104"/>
    <s v="1 months 24 Days "/>
    <x v="1"/>
  </r>
  <r>
    <n v="200003561"/>
    <x v="2118"/>
    <x v="1"/>
    <x v="10"/>
    <x v="1"/>
    <x v="0"/>
    <d v="2020-12-05T00:00:00"/>
    <n v="31231.03"/>
    <x v="181"/>
    <s v=" 26 Days "/>
    <x v="3"/>
  </r>
  <r>
    <n v="100001387"/>
    <x v="2119"/>
    <x v="1"/>
    <x v="0"/>
    <x v="0"/>
    <x v="0"/>
    <d v="2020-07-26T00:00:00"/>
    <n v="31181.91"/>
    <x v="166"/>
    <s v="5 months 5 Days "/>
    <x v="0"/>
  </r>
  <r>
    <n v="200002788"/>
    <x v="2120"/>
    <x v="1"/>
    <x v="29"/>
    <x v="1"/>
    <x v="2"/>
    <d v="2020-10-25T00:00:00"/>
    <n v="31175.46"/>
    <x v="188"/>
    <s v="2 months 6 Days "/>
    <x v="7"/>
  </r>
  <r>
    <n v="400001906"/>
    <x v="2121"/>
    <x v="0"/>
    <x v="7"/>
    <x v="2"/>
    <x v="1"/>
    <d v="2020-09-03T00:00:00"/>
    <n v="31153.14"/>
    <x v="126"/>
    <s v="3 months 28 Days "/>
    <x v="2"/>
  </r>
  <r>
    <n v="200002752"/>
    <x v="2122"/>
    <x v="0"/>
    <x v="11"/>
    <x v="1"/>
    <x v="1"/>
    <d v="2020-10-23T00:00:00"/>
    <n v="31148.7"/>
    <x v="156"/>
    <s v="2 months 8 Days "/>
    <x v="7"/>
  </r>
  <r>
    <n v="100002658"/>
    <x v="2123"/>
    <x v="0"/>
    <x v="25"/>
    <x v="0"/>
    <x v="0"/>
    <d v="2020-10-17T00:00:00"/>
    <n v="31117.71"/>
    <x v="121"/>
    <s v="2 months 14 Days "/>
    <x v="7"/>
  </r>
  <r>
    <n v="100002481"/>
    <x v="2124"/>
    <x v="0"/>
    <x v="4"/>
    <x v="0"/>
    <x v="2"/>
    <d v="2020-10-06T00:00:00"/>
    <n v="31113.33"/>
    <x v="72"/>
    <s v="2 months 25 Days "/>
    <x v="7"/>
  </r>
  <r>
    <n v="200002443"/>
    <x v="2125"/>
    <x v="1"/>
    <x v="12"/>
    <x v="1"/>
    <x v="2"/>
    <d v="2020-10-03T00:00:00"/>
    <n v="31082.12"/>
    <x v="21"/>
    <s v="2 months 28 Days "/>
    <x v="7"/>
  </r>
  <r>
    <n v="100001315"/>
    <x v="2126"/>
    <x v="0"/>
    <x v="7"/>
    <x v="0"/>
    <x v="0"/>
    <d v="2020-07-22T00:00:00"/>
    <n v="31066.94"/>
    <x v="0"/>
    <s v="5 months 9 Days "/>
    <x v="0"/>
  </r>
  <r>
    <n v="100003396"/>
    <x v="2127"/>
    <x v="1"/>
    <x v="3"/>
    <x v="0"/>
    <x v="0"/>
    <d v="2020-11-27T00:00:00"/>
    <n v="31063.54"/>
    <x v="139"/>
    <s v="1 months 4 Days "/>
    <x v="1"/>
  </r>
  <r>
    <n v="100001621"/>
    <x v="2128"/>
    <x v="1"/>
    <x v="15"/>
    <x v="0"/>
    <x v="0"/>
    <d v="2020-08-14T00:00:00"/>
    <n v="31044.799999999999"/>
    <x v="236"/>
    <s v="4 months 17 Days "/>
    <x v="5"/>
  </r>
  <r>
    <n v="300001873"/>
    <x v="2129"/>
    <x v="0"/>
    <x v="16"/>
    <x v="3"/>
    <x v="1"/>
    <d v="2020-08-31T00:00:00"/>
    <n v="31028.36"/>
    <x v="129"/>
    <s v="4 months  "/>
    <x v="5"/>
  </r>
  <r>
    <n v="100001449"/>
    <x v="2130"/>
    <x v="0"/>
    <x v="6"/>
    <x v="0"/>
    <x v="1"/>
    <d v="2020-07-30T00:00:00"/>
    <n v="30992.37"/>
    <x v="267"/>
    <s v="5 months 1 Days "/>
    <x v="0"/>
  </r>
  <r>
    <n v="200000965"/>
    <x v="2131"/>
    <x v="1"/>
    <x v="31"/>
    <x v="1"/>
    <x v="2"/>
    <d v="2020-06-21T00:00:00"/>
    <n v="30981.38"/>
    <x v="207"/>
    <s v="6 months 10 Days "/>
    <x v="4"/>
  </r>
  <r>
    <n v="300000487"/>
    <x v="2132"/>
    <x v="0"/>
    <x v="45"/>
    <x v="3"/>
    <x v="0"/>
    <d v="2020-05-13T00:00:00"/>
    <n v="30972.98"/>
    <x v="122"/>
    <s v="7 months 18 Days "/>
    <x v="6"/>
  </r>
  <r>
    <n v="100003452"/>
    <x v="2133"/>
    <x v="1"/>
    <x v="37"/>
    <x v="0"/>
    <x v="2"/>
    <d v="2020-11-30T00:00:00"/>
    <n v="30954.9"/>
    <x v="1"/>
    <s v="1 months 1 Days "/>
    <x v="1"/>
  </r>
  <r>
    <n v="400000601"/>
    <x v="2134"/>
    <x v="1"/>
    <x v="19"/>
    <x v="2"/>
    <x v="2"/>
    <d v="2020-05-19T00:00:00"/>
    <n v="30923.45"/>
    <x v="41"/>
    <s v="7 months 12 Days "/>
    <x v="6"/>
  </r>
  <r>
    <n v="200003823"/>
    <x v="2135"/>
    <x v="1"/>
    <x v="28"/>
    <x v="1"/>
    <x v="1"/>
    <d v="2020-12-19T00:00:00"/>
    <n v="30923.4"/>
    <x v="172"/>
    <s v=" 12 Days "/>
    <x v="3"/>
  </r>
  <r>
    <n v="400001682"/>
    <x v="2136"/>
    <x v="0"/>
    <x v="0"/>
    <x v="2"/>
    <x v="1"/>
    <d v="2020-08-20T00:00:00"/>
    <n v="30914.02"/>
    <x v="70"/>
    <s v="4 months 11 Days "/>
    <x v="5"/>
  </r>
  <r>
    <n v="100000343"/>
    <x v="2137"/>
    <x v="1"/>
    <x v="24"/>
    <x v="0"/>
    <x v="0"/>
    <d v="2020-04-30T00:00:00"/>
    <n v="30907.61"/>
    <x v="268"/>
    <s v="8 months 1 Days "/>
    <x v="9"/>
  </r>
  <r>
    <n v="300003726"/>
    <x v="2138"/>
    <x v="0"/>
    <x v="30"/>
    <x v="3"/>
    <x v="0"/>
    <d v="2020-12-14T00:00:00"/>
    <n v="30894.97"/>
    <x v="42"/>
    <s v=" 17 Days "/>
    <x v="3"/>
  </r>
  <r>
    <n v="100001016"/>
    <x v="2139"/>
    <x v="0"/>
    <x v="25"/>
    <x v="0"/>
    <x v="0"/>
    <d v="2020-06-28T00:00:00"/>
    <n v="30894.09"/>
    <x v="174"/>
    <s v="6 months 3 Days "/>
    <x v="4"/>
  </r>
  <r>
    <n v="100003253"/>
    <x v="2140"/>
    <x v="1"/>
    <x v="19"/>
    <x v="0"/>
    <x v="0"/>
    <d v="2020-11-18T00:00:00"/>
    <n v="30865.97"/>
    <x v="275"/>
    <s v="1 months 13 Days "/>
    <x v="1"/>
  </r>
  <r>
    <n v="100000476"/>
    <x v="2141"/>
    <x v="0"/>
    <x v="24"/>
    <x v="0"/>
    <x v="0"/>
    <d v="2020-05-13T00:00:00"/>
    <n v="30862.639999999999"/>
    <x v="122"/>
    <s v="7 months 18 Days "/>
    <x v="6"/>
  </r>
  <r>
    <n v="300000168"/>
    <x v="2142"/>
    <x v="0"/>
    <x v="10"/>
    <x v="3"/>
    <x v="0"/>
    <d v="2020-04-05T00:00:00"/>
    <n v="30846.82"/>
    <x v="251"/>
    <s v="8 months 26 Days "/>
    <x v="9"/>
  </r>
  <r>
    <n v="300001955"/>
    <x v="2143"/>
    <x v="0"/>
    <x v="18"/>
    <x v="3"/>
    <x v="2"/>
    <d v="2020-09-07T00:00:00"/>
    <n v="30822.55"/>
    <x v="169"/>
    <s v="3 months 24 Days "/>
    <x v="2"/>
  </r>
  <r>
    <n v="100003730"/>
    <x v="2144"/>
    <x v="0"/>
    <x v="37"/>
    <x v="0"/>
    <x v="0"/>
    <d v="2020-12-15T00:00:00"/>
    <n v="30815.39"/>
    <x v="11"/>
    <s v=" 16 Days "/>
    <x v="3"/>
  </r>
  <r>
    <n v="100003231"/>
    <x v="2145"/>
    <x v="1"/>
    <x v="28"/>
    <x v="0"/>
    <x v="0"/>
    <d v="2020-11-17T00:00:00"/>
    <n v="30797.77"/>
    <x v="19"/>
    <s v="1 months 14 Days "/>
    <x v="1"/>
  </r>
  <r>
    <n v="100002373"/>
    <x v="2146"/>
    <x v="1"/>
    <x v="5"/>
    <x v="0"/>
    <x v="2"/>
    <d v="2020-09-29T00:00:00"/>
    <n v="30792.03"/>
    <x v="27"/>
    <s v="3 months 2 Days "/>
    <x v="2"/>
  </r>
  <r>
    <n v="100000641"/>
    <x v="2147"/>
    <x v="0"/>
    <x v="30"/>
    <x v="0"/>
    <x v="1"/>
    <d v="2020-05-23T00:00:00"/>
    <n v="30788.33"/>
    <x v="212"/>
    <s v="7 months 8 Days "/>
    <x v="6"/>
  </r>
  <r>
    <n v="200001327"/>
    <x v="2148"/>
    <x v="1"/>
    <x v="3"/>
    <x v="1"/>
    <x v="1"/>
    <d v="2020-07-22T00:00:00"/>
    <n v="30778.33"/>
    <x v="0"/>
    <s v="5 months 9 Days "/>
    <x v="0"/>
  </r>
  <r>
    <n v="200000696"/>
    <x v="2149"/>
    <x v="1"/>
    <x v="3"/>
    <x v="1"/>
    <x v="1"/>
    <d v="2020-05-27T00:00:00"/>
    <n v="30742.33"/>
    <x v="216"/>
    <s v="7 months 4 Days "/>
    <x v="6"/>
  </r>
  <r>
    <n v="100003887"/>
    <x v="2150"/>
    <x v="0"/>
    <x v="30"/>
    <x v="0"/>
    <x v="0"/>
    <d v="2020-12-23T00:00:00"/>
    <n v="30701.78"/>
    <x v="128"/>
    <s v=" 8 Days "/>
    <x v="3"/>
  </r>
  <r>
    <n v="200002248"/>
    <x v="2151"/>
    <x v="1"/>
    <x v="45"/>
    <x v="1"/>
    <x v="1"/>
    <d v="2020-09-24T00:00:00"/>
    <n v="30691.82"/>
    <x v="57"/>
    <s v="3 months 7 Days "/>
    <x v="2"/>
  </r>
  <r>
    <n v="200000833"/>
    <x v="2152"/>
    <x v="1"/>
    <x v="40"/>
    <x v="1"/>
    <x v="2"/>
    <d v="2020-06-08T00:00:00"/>
    <n v="30687.34"/>
    <x v="257"/>
    <s v="6 months 23 Days "/>
    <x v="4"/>
  </r>
  <r>
    <n v="300000685"/>
    <x v="2153"/>
    <x v="0"/>
    <x v="28"/>
    <x v="3"/>
    <x v="2"/>
    <d v="2020-05-26T00:00:00"/>
    <n v="30630.240000000002"/>
    <x v="52"/>
    <s v="7 months 5 Days "/>
    <x v="6"/>
  </r>
  <r>
    <n v="100003815"/>
    <x v="2154"/>
    <x v="0"/>
    <x v="9"/>
    <x v="0"/>
    <x v="0"/>
    <d v="2020-12-19T00:00:00"/>
    <n v="30604.28"/>
    <x v="172"/>
    <s v=" 12 Days "/>
    <x v="3"/>
  </r>
  <r>
    <n v="300001681"/>
    <x v="2155"/>
    <x v="1"/>
    <x v="15"/>
    <x v="3"/>
    <x v="0"/>
    <d v="2020-08-20T00:00:00"/>
    <n v="30556.05"/>
    <x v="70"/>
    <s v="4 months 11 Days "/>
    <x v="5"/>
  </r>
  <r>
    <n v="100002000"/>
    <x v="2156"/>
    <x v="1"/>
    <x v="8"/>
    <x v="0"/>
    <x v="0"/>
    <d v="2020-09-11T00:00:00"/>
    <n v="30475.64"/>
    <x v="2"/>
    <s v="3 months 20 Days "/>
    <x v="2"/>
  </r>
  <r>
    <n v="100000304"/>
    <x v="2157"/>
    <x v="0"/>
    <x v="28"/>
    <x v="0"/>
    <x v="0"/>
    <d v="2020-04-24T00:00:00"/>
    <n v="30474.69"/>
    <x v="48"/>
    <s v="8 months 7 Days "/>
    <x v="9"/>
  </r>
  <r>
    <n v="100002384"/>
    <x v="2158"/>
    <x v="0"/>
    <x v="24"/>
    <x v="0"/>
    <x v="0"/>
    <d v="2020-09-30T00:00:00"/>
    <n v="30454.03"/>
    <x v="47"/>
    <s v="3 months 1 Days "/>
    <x v="2"/>
  </r>
  <r>
    <n v="300001590"/>
    <x v="2159"/>
    <x v="1"/>
    <x v="38"/>
    <x v="3"/>
    <x v="0"/>
    <d v="2020-08-11T00:00:00"/>
    <n v="30442.37"/>
    <x v="82"/>
    <s v="4 months 20 Days "/>
    <x v="5"/>
  </r>
  <r>
    <n v="300002906"/>
    <x v="2160"/>
    <x v="1"/>
    <x v="0"/>
    <x v="3"/>
    <x v="2"/>
    <d v="2020-10-29T00:00:00"/>
    <n v="30436.38"/>
    <x v="60"/>
    <s v="2 months 2 Days "/>
    <x v="7"/>
  </r>
  <r>
    <n v="300003342"/>
    <x v="2161"/>
    <x v="0"/>
    <x v="7"/>
    <x v="3"/>
    <x v="0"/>
    <d v="2020-11-24T00:00:00"/>
    <n v="30366.240000000002"/>
    <x v="43"/>
    <s v="1 months 7 Days "/>
    <x v="1"/>
  </r>
  <r>
    <n v="300002538"/>
    <x v="2162"/>
    <x v="0"/>
    <x v="30"/>
    <x v="3"/>
    <x v="0"/>
    <d v="2020-10-09T00:00:00"/>
    <n v="30345.62"/>
    <x v="25"/>
    <s v="2 months 22 Days "/>
    <x v="7"/>
  </r>
  <r>
    <n v="200000910"/>
    <x v="2163"/>
    <x v="1"/>
    <x v="33"/>
    <x v="1"/>
    <x v="2"/>
    <d v="2020-06-18T00:00:00"/>
    <n v="30323.97"/>
    <x v="4"/>
    <s v="6 months 13 Days "/>
    <x v="4"/>
  </r>
  <r>
    <n v="300004014"/>
    <x v="2164"/>
    <x v="1"/>
    <x v="24"/>
    <x v="3"/>
    <x v="2"/>
    <d v="2020-12-30T00:00:00"/>
    <n v="30293.19"/>
    <x v="187"/>
    <s v=" 1 Days "/>
    <x v="3"/>
  </r>
  <r>
    <n v="100003274"/>
    <x v="2165"/>
    <x v="1"/>
    <x v="6"/>
    <x v="0"/>
    <x v="0"/>
    <d v="2020-11-20T00:00:00"/>
    <n v="30268.33"/>
    <x v="190"/>
    <s v="1 months 11 Days "/>
    <x v="1"/>
  </r>
  <r>
    <n v="100003451"/>
    <x v="2166"/>
    <x v="1"/>
    <x v="9"/>
    <x v="0"/>
    <x v="0"/>
    <d v="2020-11-30T00:00:00"/>
    <n v="30265.69"/>
    <x v="1"/>
    <s v="1 months 1 Days "/>
    <x v="1"/>
  </r>
  <r>
    <n v="300000651"/>
    <x v="2167"/>
    <x v="0"/>
    <x v="20"/>
    <x v="3"/>
    <x v="0"/>
    <d v="2020-05-23T00:00:00"/>
    <n v="30255.26"/>
    <x v="212"/>
    <s v="7 months 8 Days "/>
    <x v="6"/>
  </r>
  <r>
    <n v="100002647"/>
    <x v="2168"/>
    <x v="1"/>
    <x v="8"/>
    <x v="0"/>
    <x v="0"/>
    <d v="2020-10-16T00:00:00"/>
    <n v="30238.1"/>
    <x v="223"/>
    <s v="2 months 15 Days "/>
    <x v="7"/>
  </r>
  <r>
    <n v="100003345"/>
    <x v="2169"/>
    <x v="1"/>
    <x v="30"/>
    <x v="0"/>
    <x v="0"/>
    <d v="2020-11-25T00:00:00"/>
    <n v="30231.47"/>
    <x v="167"/>
    <s v="1 months 6 Days "/>
    <x v="1"/>
  </r>
  <r>
    <n v="100003047"/>
    <x v="2170"/>
    <x v="1"/>
    <x v="24"/>
    <x v="0"/>
    <x v="0"/>
    <d v="2020-11-07T00:00:00"/>
    <n v="30227.5"/>
    <x v="104"/>
    <s v="1 months 24 Days "/>
    <x v="1"/>
  </r>
  <r>
    <n v="100001498"/>
    <x v="2171"/>
    <x v="0"/>
    <x v="19"/>
    <x v="0"/>
    <x v="0"/>
    <d v="2020-08-03T00:00:00"/>
    <n v="30225.62"/>
    <x v="15"/>
    <s v="4 months 28 Days "/>
    <x v="5"/>
  </r>
  <r>
    <n v="200003496"/>
    <x v="2172"/>
    <x v="1"/>
    <x v="33"/>
    <x v="1"/>
    <x v="2"/>
    <d v="2020-12-02T00:00:00"/>
    <n v="30216.11"/>
    <x v="115"/>
    <s v=" 29 Days "/>
    <x v="3"/>
  </r>
  <r>
    <n v="100002740"/>
    <x v="2173"/>
    <x v="1"/>
    <x v="10"/>
    <x v="0"/>
    <x v="0"/>
    <d v="2020-10-22T00:00:00"/>
    <n v="30189.87"/>
    <x v="12"/>
    <s v="2 months 9 Days "/>
    <x v="7"/>
  </r>
  <r>
    <n v="200003533"/>
    <x v="2174"/>
    <x v="1"/>
    <x v="2"/>
    <x v="1"/>
    <x v="0"/>
    <d v="2020-12-03T00:00:00"/>
    <n v="30166.99"/>
    <x v="26"/>
    <s v=" 28 Days "/>
    <x v="3"/>
  </r>
  <r>
    <n v="100003326"/>
    <x v="2175"/>
    <x v="0"/>
    <x v="1"/>
    <x v="0"/>
    <x v="1"/>
    <d v="2020-11-24T00:00:00"/>
    <n v="30158.68"/>
    <x v="43"/>
    <s v="1 months 7 Days "/>
    <x v="1"/>
  </r>
  <r>
    <n v="100003993"/>
    <x v="2176"/>
    <x v="1"/>
    <x v="15"/>
    <x v="0"/>
    <x v="0"/>
    <d v="2020-12-29T00:00:00"/>
    <n v="30158.03"/>
    <x v="16"/>
    <s v=" 2 Days "/>
    <x v="3"/>
  </r>
  <r>
    <n v="100002229"/>
    <x v="2177"/>
    <x v="1"/>
    <x v="25"/>
    <x v="0"/>
    <x v="2"/>
    <d v="2020-09-24T00:00:00"/>
    <n v="30147.279999999999"/>
    <x v="57"/>
    <s v="3 months 7 Days "/>
    <x v="2"/>
  </r>
  <r>
    <n v="400000676"/>
    <x v="2178"/>
    <x v="0"/>
    <x v="41"/>
    <x v="2"/>
    <x v="1"/>
    <d v="2020-05-25T00:00:00"/>
    <n v="30117.88"/>
    <x v="194"/>
    <s v="7 months 6 Days "/>
    <x v="6"/>
  </r>
  <r>
    <n v="100002863"/>
    <x v="2179"/>
    <x v="1"/>
    <x v="9"/>
    <x v="0"/>
    <x v="0"/>
    <d v="2020-10-28T00:00:00"/>
    <n v="30047.75"/>
    <x v="74"/>
    <s v="2 months 3 Days "/>
    <x v="7"/>
  </r>
  <r>
    <n v="100003934"/>
    <x v="2180"/>
    <x v="0"/>
    <x v="24"/>
    <x v="0"/>
    <x v="0"/>
    <d v="2020-12-25T00:00:00"/>
    <n v="30045.02"/>
    <x v="261"/>
    <s v=" 6 Days "/>
    <x v="3"/>
  </r>
  <r>
    <n v="100002526"/>
    <x v="2181"/>
    <x v="0"/>
    <x v="5"/>
    <x v="0"/>
    <x v="0"/>
    <d v="2020-10-09T00:00:00"/>
    <n v="30002.9"/>
    <x v="25"/>
    <s v="2 months 22 Days "/>
    <x v="7"/>
  </r>
  <r>
    <n v="400002551"/>
    <x v="2182"/>
    <x v="0"/>
    <x v="33"/>
    <x v="2"/>
    <x v="1"/>
    <d v="2020-10-10T00:00:00"/>
    <n v="29990.71"/>
    <x v="59"/>
    <s v="2 months 21 Days "/>
    <x v="7"/>
  </r>
  <r>
    <n v="200000461"/>
    <x v="2183"/>
    <x v="1"/>
    <x v="31"/>
    <x v="1"/>
    <x v="0"/>
    <d v="2020-05-12T00:00:00"/>
    <n v="29971.21"/>
    <x v="34"/>
    <s v="7 months 19 Days "/>
    <x v="6"/>
  </r>
  <r>
    <n v="100003688"/>
    <x v="2184"/>
    <x v="0"/>
    <x v="0"/>
    <x v="0"/>
    <x v="2"/>
    <d v="2020-12-13T00:00:00"/>
    <n v="29943.33"/>
    <x v="111"/>
    <s v=" 18 Days "/>
    <x v="3"/>
  </r>
  <r>
    <n v="100003665"/>
    <x v="2185"/>
    <x v="1"/>
    <x v="20"/>
    <x v="0"/>
    <x v="0"/>
    <d v="2020-12-12T00:00:00"/>
    <n v="29931.26"/>
    <x v="220"/>
    <s v=" 19 Days "/>
    <x v="3"/>
  </r>
  <r>
    <n v="300003775"/>
    <x v="2186"/>
    <x v="1"/>
    <x v="15"/>
    <x v="3"/>
    <x v="2"/>
    <d v="2020-12-16T00:00:00"/>
    <n v="29909.03"/>
    <x v="64"/>
    <s v=" 15 Days "/>
    <x v="3"/>
  </r>
  <r>
    <n v="100000218"/>
    <x v="2187"/>
    <x v="0"/>
    <x v="15"/>
    <x v="0"/>
    <x v="0"/>
    <d v="2020-04-14T00:00:00"/>
    <n v="29907.72"/>
    <x v="262"/>
    <s v="8 months 17 Days "/>
    <x v="9"/>
  </r>
  <r>
    <n v="200001518"/>
    <x v="2188"/>
    <x v="0"/>
    <x v="23"/>
    <x v="1"/>
    <x v="1"/>
    <d v="2020-08-05T00:00:00"/>
    <n v="29889.68"/>
    <x v="75"/>
    <s v="4 months 26 Days "/>
    <x v="5"/>
  </r>
  <r>
    <n v="100001593"/>
    <x v="2189"/>
    <x v="0"/>
    <x v="9"/>
    <x v="0"/>
    <x v="0"/>
    <d v="2020-08-12T00:00:00"/>
    <n v="29876.68"/>
    <x v="186"/>
    <s v="4 months 19 Days "/>
    <x v="5"/>
  </r>
  <r>
    <n v="200003244"/>
    <x v="2190"/>
    <x v="1"/>
    <x v="34"/>
    <x v="1"/>
    <x v="1"/>
    <d v="2020-11-17T00:00:00"/>
    <n v="29861.37"/>
    <x v="19"/>
    <s v="1 months 14 Days "/>
    <x v="1"/>
  </r>
  <r>
    <n v="200002685"/>
    <x v="2191"/>
    <x v="0"/>
    <x v="22"/>
    <x v="1"/>
    <x v="1"/>
    <d v="2020-10-18T00:00:00"/>
    <n v="29854.639999999999"/>
    <x v="202"/>
    <s v="2 months 13 Days "/>
    <x v="7"/>
  </r>
  <r>
    <n v="200003625"/>
    <x v="2192"/>
    <x v="1"/>
    <x v="33"/>
    <x v="1"/>
    <x v="2"/>
    <d v="2020-12-09T00:00:00"/>
    <n v="29782.79"/>
    <x v="237"/>
    <s v=" 22 Days "/>
    <x v="3"/>
  </r>
  <r>
    <n v="100002811"/>
    <x v="2193"/>
    <x v="0"/>
    <x v="14"/>
    <x v="0"/>
    <x v="0"/>
    <d v="2020-10-26T00:00:00"/>
    <n v="29774.99"/>
    <x v="13"/>
    <s v="2 months 5 Days "/>
    <x v="7"/>
  </r>
  <r>
    <n v="100002475"/>
    <x v="2194"/>
    <x v="0"/>
    <x v="4"/>
    <x v="0"/>
    <x v="0"/>
    <d v="2020-10-06T00:00:00"/>
    <n v="29770.55"/>
    <x v="72"/>
    <s v="2 months 25 Days "/>
    <x v="7"/>
  </r>
  <r>
    <n v="200003863"/>
    <x v="2195"/>
    <x v="1"/>
    <x v="40"/>
    <x v="1"/>
    <x v="2"/>
    <d v="2020-12-21T00:00:00"/>
    <n v="29769.98"/>
    <x v="125"/>
    <s v=" 10 Days "/>
    <x v="3"/>
  </r>
  <r>
    <n v="200001020"/>
    <x v="2196"/>
    <x v="0"/>
    <x v="42"/>
    <x v="1"/>
    <x v="1"/>
    <d v="2020-06-28T00:00:00"/>
    <n v="29753.91"/>
    <x v="174"/>
    <s v="6 months 3 Days "/>
    <x v="4"/>
  </r>
  <r>
    <n v="100002984"/>
    <x v="2197"/>
    <x v="1"/>
    <x v="5"/>
    <x v="0"/>
    <x v="1"/>
    <d v="2020-11-02T00:00:00"/>
    <n v="29745.48"/>
    <x v="274"/>
    <s v="1 months 29 Days "/>
    <x v="1"/>
  </r>
  <r>
    <n v="100002338"/>
    <x v="2198"/>
    <x v="1"/>
    <x v="37"/>
    <x v="0"/>
    <x v="2"/>
    <d v="2020-09-28T00:00:00"/>
    <n v="29733.42"/>
    <x v="20"/>
    <s v="3 months 3 Days "/>
    <x v="2"/>
  </r>
  <r>
    <n v="200000945"/>
    <x v="2199"/>
    <x v="1"/>
    <x v="39"/>
    <x v="1"/>
    <x v="2"/>
    <d v="2020-06-20T00:00:00"/>
    <n v="29719.47"/>
    <x v="110"/>
    <s v="6 months 11 Days "/>
    <x v="4"/>
  </r>
  <r>
    <n v="200000938"/>
    <x v="2200"/>
    <x v="1"/>
    <x v="31"/>
    <x v="1"/>
    <x v="2"/>
    <d v="2020-06-20T00:00:00"/>
    <n v="29715"/>
    <x v="110"/>
    <s v="6 months 11 Days "/>
    <x v="4"/>
  </r>
  <r>
    <n v="100001276"/>
    <x v="2201"/>
    <x v="1"/>
    <x v="30"/>
    <x v="0"/>
    <x v="0"/>
    <d v="2020-07-20T00:00:00"/>
    <n v="29679.51"/>
    <x v="173"/>
    <s v="5 months 11 Days "/>
    <x v="0"/>
  </r>
  <r>
    <n v="200003969"/>
    <x v="2202"/>
    <x v="0"/>
    <x v="25"/>
    <x v="1"/>
    <x v="1"/>
    <d v="2020-12-27T00:00:00"/>
    <n v="29666.2"/>
    <x v="50"/>
    <s v=" 4 Days "/>
    <x v="3"/>
  </r>
  <r>
    <n v="100003365"/>
    <x v="2203"/>
    <x v="0"/>
    <x v="15"/>
    <x v="0"/>
    <x v="1"/>
    <d v="2020-11-26T00:00:00"/>
    <n v="29654.53"/>
    <x v="180"/>
    <s v="1 months 5 Days "/>
    <x v="1"/>
  </r>
  <r>
    <n v="400001816"/>
    <x v="2204"/>
    <x v="0"/>
    <x v="4"/>
    <x v="2"/>
    <x v="1"/>
    <d v="2020-08-27T00:00:00"/>
    <n v="29644.65"/>
    <x v="87"/>
    <s v="4 months 4 Days "/>
    <x v="5"/>
  </r>
  <r>
    <n v="200003441"/>
    <x v="2205"/>
    <x v="1"/>
    <x v="28"/>
    <x v="1"/>
    <x v="2"/>
    <d v="2020-11-29T00:00:00"/>
    <n v="29640.92"/>
    <x v="234"/>
    <s v="1 months 2 Days "/>
    <x v="1"/>
  </r>
  <r>
    <n v="300001184"/>
    <x v="2206"/>
    <x v="0"/>
    <x v="3"/>
    <x v="3"/>
    <x v="0"/>
    <d v="2020-07-12T00:00:00"/>
    <n v="29607.52"/>
    <x v="150"/>
    <s v="5 months 19 Days "/>
    <x v="0"/>
  </r>
  <r>
    <n v="100003613"/>
    <x v="2207"/>
    <x v="0"/>
    <x v="5"/>
    <x v="0"/>
    <x v="0"/>
    <d v="2020-12-08T00:00:00"/>
    <n v="29587.31"/>
    <x v="168"/>
    <s v=" 23 Days "/>
    <x v="3"/>
  </r>
  <r>
    <n v="100003284"/>
    <x v="2208"/>
    <x v="0"/>
    <x v="1"/>
    <x v="0"/>
    <x v="0"/>
    <d v="2020-11-21T00:00:00"/>
    <n v="29531.43"/>
    <x v="109"/>
    <s v="1 months 10 Days "/>
    <x v="1"/>
  </r>
  <r>
    <n v="300000822"/>
    <x v="2209"/>
    <x v="1"/>
    <x v="5"/>
    <x v="3"/>
    <x v="2"/>
    <d v="2020-06-06T00:00:00"/>
    <n v="29527.41"/>
    <x v="189"/>
    <s v="6 months 25 Days "/>
    <x v="4"/>
  </r>
  <r>
    <n v="200000662"/>
    <x v="2210"/>
    <x v="1"/>
    <x v="14"/>
    <x v="1"/>
    <x v="2"/>
    <d v="2020-05-24T00:00:00"/>
    <n v="29501.46"/>
    <x v="196"/>
    <s v="7 months 7 Days "/>
    <x v="6"/>
  </r>
  <r>
    <n v="200000256"/>
    <x v="2211"/>
    <x v="1"/>
    <x v="20"/>
    <x v="1"/>
    <x v="2"/>
    <d v="2020-04-17T00:00:00"/>
    <n v="29487.25"/>
    <x v="67"/>
    <s v="8 months 14 Days "/>
    <x v="9"/>
  </r>
  <r>
    <n v="200000943"/>
    <x v="2212"/>
    <x v="0"/>
    <x v="21"/>
    <x v="1"/>
    <x v="1"/>
    <d v="2020-06-20T00:00:00"/>
    <n v="29481.759999999998"/>
    <x v="110"/>
    <s v="6 months 11 Days "/>
    <x v="4"/>
  </r>
  <r>
    <n v="100003758"/>
    <x v="2213"/>
    <x v="1"/>
    <x v="10"/>
    <x v="0"/>
    <x v="0"/>
    <d v="2020-12-16T00:00:00"/>
    <n v="29433.64"/>
    <x v="64"/>
    <s v=" 15 Days "/>
    <x v="3"/>
  </r>
  <r>
    <n v="200000964"/>
    <x v="2214"/>
    <x v="0"/>
    <x v="36"/>
    <x v="1"/>
    <x v="2"/>
    <d v="2020-06-21T00:00:00"/>
    <n v="29417.52"/>
    <x v="207"/>
    <s v="6 months 10 Days "/>
    <x v="4"/>
  </r>
  <r>
    <n v="100002227"/>
    <x v="2215"/>
    <x v="1"/>
    <x v="20"/>
    <x v="0"/>
    <x v="0"/>
    <d v="2020-09-24T00:00:00"/>
    <n v="29407.63"/>
    <x v="57"/>
    <s v="3 months 7 Days "/>
    <x v="2"/>
  </r>
  <r>
    <n v="100000520"/>
    <x v="2216"/>
    <x v="0"/>
    <x v="28"/>
    <x v="0"/>
    <x v="0"/>
    <d v="2020-05-16T00:00:00"/>
    <n v="29385.08"/>
    <x v="8"/>
    <s v="7 months 15 Days "/>
    <x v="6"/>
  </r>
  <r>
    <n v="300002032"/>
    <x v="2217"/>
    <x v="1"/>
    <x v="0"/>
    <x v="3"/>
    <x v="2"/>
    <d v="2020-09-12T00:00:00"/>
    <n v="29371.32"/>
    <x v="17"/>
    <s v="3 months 19 Days "/>
    <x v="2"/>
  </r>
  <r>
    <n v="300001481"/>
    <x v="2218"/>
    <x v="0"/>
    <x v="15"/>
    <x v="3"/>
    <x v="0"/>
    <d v="2020-08-01T00:00:00"/>
    <n v="29355.49"/>
    <x v="162"/>
    <s v="4 months 30 Days "/>
    <x v="5"/>
  </r>
  <r>
    <n v="100001292"/>
    <x v="405"/>
    <x v="1"/>
    <x v="33"/>
    <x v="0"/>
    <x v="0"/>
    <d v="2020-07-21T00:00:00"/>
    <n v="29339.77"/>
    <x v="247"/>
    <s v="5 months 10 Days "/>
    <x v="0"/>
  </r>
  <r>
    <n v="100000194"/>
    <x v="2219"/>
    <x v="1"/>
    <x v="37"/>
    <x v="0"/>
    <x v="0"/>
    <d v="2020-04-10T00:00:00"/>
    <n v="29331.41"/>
    <x v="182"/>
    <s v="8 months 21 Days "/>
    <x v="9"/>
  </r>
  <r>
    <n v="200003924"/>
    <x v="2220"/>
    <x v="1"/>
    <x v="5"/>
    <x v="1"/>
    <x v="2"/>
    <d v="2020-12-24T00:00:00"/>
    <n v="29320.71"/>
    <x v="183"/>
    <s v=" 7 Days "/>
    <x v="3"/>
  </r>
  <r>
    <n v="100003207"/>
    <x v="2221"/>
    <x v="0"/>
    <x v="0"/>
    <x v="0"/>
    <x v="0"/>
    <d v="2020-11-16T00:00:00"/>
    <n v="29296.95"/>
    <x v="211"/>
    <s v="1 months 15 Days "/>
    <x v="1"/>
  </r>
  <r>
    <n v="100001430"/>
    <x v="2222"/>
    <x v="1"/>
    <x v="37"/>
    <x v="0"/>
    <x v="1"/>
    <d v="2020-07-29T00:00:00"/>
    <n v="29293.29"/>
    <x v="204"/>
    <s v="5 months 2 Days "/>
    <x v="0"/>
  </r>
  <r>
    <n v="100003220"/>
    <x v="2223"/>
    <x v="1"/>
    <x v="10"/>
    <x v="0"/>
    <x v="0"/>
    <d v="2020-11-17T00:00:00"/>
    <n v="29283.75"/>
    <x v="19"/>
    <s v="1 months 14 Days "/>
    <x v="1"/>
  </r>
  <r>
    <n v="100002220"/>
    <x v="2224"/>
    <x v="1"/>
    <x v="16"/>
    <x v="0"/>
    <x v="0"/>
    <d v="2020-09-24T00:00:00"/>
    <n v="29265.97"/>
    <x v="57"/>
    <s v="3 months 7 Days "/>
    <x v="2"/>
  </r>
  <r>
    <n v="200003179"/>
    <x v="2225"/>
    <x v="1"/>
    <x v="23"/>
    <x v="1"/>
    <x v="2"/>
    <d v="2020-11-14T00:00:00"/>
    <n v="29247.25"/>
    <x v="9"/>
    <s v="1 months 17 Days "/>
    <x v="1"/>
  </r>
  <r>
    <n v="100000921"/>
    <x v="2226"/>
    <x v="1"/>
    <x v="33"/>
    <x v="0"/>
    <x v="0"/>
    <d v="2020-06-19T00:00:00"/>
    <n v="29188.400000000001"/>
    <x v="230"/>
    <s v="6 months 12 Days "/>
    <x v="4"/>
  </r>
  <r>
    <n v="200003054"/>
    <x v="2227"/>
    <x v="0"/>
    <x v="34"/>
    <x v="1"/>
    <x v="1"/>
    <d v="2020-11-07T00:00:00"/>
    <n v="29174.19"/>
    <x v="104"/>
    <s v="1 months 24 Days "/>
    <x v="1"/>
  </r>
  <r>
    <n v="100003363"/>
    <x v="2228"/>
    <x v="0"/>
    <x v="28"/>
    <x v="0"/>
    <x v="0"/>
    <d v="2020-11-26T00:00:00"/>
    <n v="29129.11"/>
    <x v="180"/>
    <s v="1 months 5 Days "/>
    <x v="1"/>
  </r>
  <r>
    <n v="100000885"/>
    <x v="2229"/>
    <x v="0"/>
    <x v="27"/>
    <x v="0"/>
    <x v="0"/>
    <d v="2020-06-15T00:00:00"/>
    <n v="29123.62"/>
    <x v="273"/>
    <s v="6 months 16 Days "/>
    <x v="4"/>
  </r>
  <r>
    <n v="100003644"/>
    <x v="2230"/>
    <x v="0"/>
    <x v="0"/>
    <x v="0"/>
    <x v="0"/>
    <d v="2020-12-10T00:00:00"/>
    <n v="29053.97"/>
    <x v="95"/>
    <s v=" 21 Days "/>
    <x v="3"/>
  </r>
  <r>
    <n v="200002205"/>
    <x v="2231"/>
    <x v="0"/>
    <x v="21"/>
    <x v="1"/>
    <x v="0"/>
    <d v="2020-09-23T00:00:00"/>
    <n v="29046.07"/>
    <x v="219"/>
    <s v="3 months 8 Days "/>
    <x v="2"/>
  </r>
  <r>
    <n v="100003062"/>
    <x v="2232"/>
    <x v="1"/>
    <x v="8"/>
    <x v="0"/>
    <x v="2"/>
    <d v="2020-11-08T00:00:00"/>
    <n v="29040.639999999999"/>
    <x v="73"/>
    <s v="1 months 23 Days "/>
    <x v="1"/>
  </r>
  <r>
    <n v="300003132"/>
    <x v="2233"/>
    <x v="0"/>
    <x v="20"/>
    <x v="3"/>
    <x v="2"/>
    <d v="2020-11-11T00:00:00"/>
    <n v="29012.65"/>
    <x v="6"/>
    <s v="1 months 20 Days "/>
    <x v="1"/>
  </r>
  <r>
    <n v="100001277"/>
    <x v="2234"/>
    <x v="0"/>
    <x v="1"/>
    <x v="0"/>
    <x v="0"/>
    <d v="2020-07-20T00:00:00"/>
    <n v="28974.080000000002"/>
    <x v="173"/>
    <s v="5 months 11 Days "/>
    <x v="0"/>
  </r>
  <r>
    <n v="300002127"/>
    <x v="2235"/>
    <x v="0"/>
    <x v="30"/>
    <x v="3"/>
    <x v="1"/>
    <d v="2020-09-18T00:00:00"/>
    <n v="28968.33"/>
    <x v="91"/>
    <s v="3 months 13 Days "/>
    <x v="2"/>
  </r>
  <r>
    <n v="100000971"/>
    <x v="2236"/>
    <x v="1"/>
    <x v="17"/>
    <x v="0"/>
    <x v="0"/>
    <d v="2020-06-22T00:00:00"/>
    <n v="28959.8"/>
    <x v="171"/>
    <s v="6 months 9 Days "/>
    <x v="4"/>
  </r>
  <r>
    <n v="300000271"/>
    <x v="2237"/>
    <x v="1"/>
    <x v="10"/>
    <x v="3"/>
    <x v="0"/>
    <d v="2020-04-17T00:00:00"/>
    <n v="28912.799999999999"/>
    <x v="67"/>
    <s v="8 months 14 Days "/>
    <x v="9"/>
  </r>
  <r>
    <n v="200002987"/>
    <x v="2238"/>
    <x v="1"/>
    <x v="14"/>
    <x v="1"/>
    <x v="1"/>
    <d v="2020-11-02T00:00:00"/>
    <n v="28873.73"/>
    <x v="274"/>
    <s v="1 months 29 Days "/>
    <x v="1"/>
  </r>
  <r>
    <n v="300001286"/>
    <x v="2239"/>
    <x v="1"/>
    <x v="25"/>
    <x v="3"/>
    <x v="0"/>
    <d v="2020-07-20T00:00:00"/>
    <n v="28858.98"/>
    <x v="173"/>
    <s v="5 months 11 Days "/>
    <x v="0"/>
  </r>
  <r>
    <n v="100002414"/>
    <x v="2240"/>
    <x v="1"/>
    <x v="25"/>
    <x v="0"/>
    <x v="0"/>
    <d v="2020-10-02T00:00:00"/>
    <n v="28809.98"/>
    <x v="214"/>
    <s v="2 months 29 Days "/>
    <x v="7"/>
  </r>
  <r>
    <n v="100003375"/>
    <x v="2241"/>
    <x v="0"/>
    <x v="7"/>
    <x v="0"/>
    <x v="0"/>
    <d v="2020-11-27T00:00:00"/>
    <n v="28802.1"/>
    <x v="139"/>
    <s v="1 months 4 Days "/>
    <x v="1"/>
  </r>
  <r>
    <n v="200002398"/>
    <x v="1133"/>
    <x v="1"/>
    <x v="42"/>
    <x v="1"/>
    <x v="2"/>
    <d v="2020-09-30T00:00:00"/>
    <n v="28781.46"/>
    <x v="47"/>
    <s v="3 months 1 Days "/>
    <x v="2"/>
  </r>
  <r>
    <n v="100002817"/>
    <x v="2242"/>
    <x v="1"/>
    <x v="19"/>
    <x v="0"/>
    <x v="0"/>
    <d v="2020-10-26T00:00:00"/>
    <n v="28744.79"/>
    <x v="13"/>
    <s v="2 months 5 Days "/>
    <x v="7"/>
  </r>
  <r>
    <n v="200000385"/>
    <x v="2243"/>
    <x v="1"/>
    <x v="18"/>
    <x v="1"/>
    <x v="2"/>
    <d v="2020-05-06T00:00:00"/>
    <n v="28710.54"/>
    <x v="93"/>
    <s v="7 months 25 Days "/>
    <x v="6"/>
  </r>
  <r>
    <n v="400001957"/>
    <x v="2244"/>
    <x v="1"/>
    <x v="24"/>
    <x v="2"/>
    <x v="1"/>
    <d v="2020-09-07T00:00:00"/>
    <n v="28681.8"/>
    <x v="169"/>
    <s v="3 months 24 Days "/>
    <x v="2"/>
  </r>
  <r>
    <n v="200001103"/>
    <x v="2245"/>
    <x v="1"/>
    <x v="28"/>
    <x v="1"/>
    <x v="1"/>
    <d v="2020-07-06T00:00:00"/>
    <n v="28676.720000000001"/>
    <x v="175"/>
    <s v="5 months 25 Days "/>
    <x v="0"/>
  </r>
  <r>
    <n v="100001386"/>
    <x v="2246"/>
    <x v="1"/>
    <x v="27"/>
    <x v="0"/>
    <x v="0"/>
    <d v="2020-07-26T00:00:00"/>
    <n v="28673.759999999998"/>
    <x v="166"/>
    <s v="5 months 5 Days "/>
    <x v="0"/>
  </r>
  <r>
    <n v="200003127"/>
    <x v="2247"/>
    <x v="1"/>
    <x v="27"/>
    <x v="1"/>
    <x v="2"/>
    <d v="2020-11-11T00:00:00"/>
    <n v="28654.5"/>
    <x v="6"/>
    <s v="1 months 20 Days "/>
    <x v="1"/>
  </r>
  <r>
    <n v="100000092"/>
    <x v="2248"/>
    <x v="0"/>
    <x v="16"/>
    <x v="0"/>
    <x v="0"/>
    <d v="2020-03-16T00:00:00"/>
    <n v="28587.08"/>
    <x v="58"/>
    <s v="9 months 15 Days "/>
    <x v="8"/>
  </r>
  <r>
    <n v="100003324"/>
    <x v="2249"/>
    <x v="0"/>
    <x v="1"/>
    <x v="0"/>
    <x v="1"/>
    <d v="2020-11-24T00:00:00"/>
    <n v="28586.34"/>
    <x v="43"/>
    <s v="1 months 7 Days "/>
    <x v="1"/>
  </r>
  <r>
    <n v="100001067"/>
    <x v="2250"/>
    <x v="0"/>
    <x v="7"/>
    <x v="0"/>
    <x v="2"/>
    <d v="2020-07-03T00:00:00"/>
    <n v="28581.78"/>
    <x v="191"/>
    <s v="5 months 28 Days "/>
    <x v="0"/>
  </r>
  <r>
    <n v="100003994"/>
    <x v="2251"/>
    <x v="0"/>
    <x v="18"/>
    <x v="0"/>
    <x v="0"/>
    <d v="2020-12-29T00:00:00"/>
    <n v="28579.64"/>
    <x v="16"/>
    <s v=" 2 Days "/>
    <x v="3"/>
  </r>
  <r>
    <n v="200003870"/>
    <x v="2252"/>
    <x v="0"/>
    <x v="32"/>
    <x v="1"/>
    <x v="1"/>
    <d v="2020-12-22T00:00:00"/>
    <n v="28541.14"/>
    <x v="96"/>
    <s v=" 9 Days "/>
    <x v="3"/>
  </r>
  <r>
    <n v="300001139"/>
    <x v="2253"/>
    <x v="0"/>
    <x v="28"/>
    <x v="3"/>
    <x v="1"/>
    <d v="2020-07-09T00:00:00"/>
    <n v="28516.17"/>
    <x v="120"/>
    <s v="5 months 22 Days "/>
    <x v="0"/>
  </r>
  <r>
    <n v="100000077"/>
    <x v="2254"/>
    <x v="1"/>
    <x v="30"/>
    <x v="0"/>
    <x v="0"/>
    <d v="2020-03-09T00:00:00"/>
    <n v="28509.46"/>
    <x v="292"/>
    <s v="9 months 22 Days "/>
    <x v="8"/>
  </r>
  <r>
    <n v="300003872"/>
    <x v="2255"/>
    <x v="1"/>
    <x v="27"/>
    <x v="3"/>
    <x v="0"/>
    <d v="2020-12-22T00:00:00"/>
    <n v="28483.25"/>
    <x v="96"/>
    <s v=" 9 Days "/>
    <x v="3"/>
  </r>
  <r>
    <n v="200003366"/>
    <x v="2256"/>
    <x v="1"/>
    <x v="3"/>
    <x v="1"/>
    <x v="1"/>
    <d v="2020-11-26T00:00:00"/>
    <n v="28479.919999999998"/>
    <x v="180"/>
    <s v="1 months 5 Days "/>
    <x v="1"/>
  </r>
  <r>
    <n v="200003120"/>
    <x v="2257"/>
    <x v="1"/>
    <x v="29"/>
    <x v="1"/>
    <x v="0"/>
    <d v="2020-11-11T00:00:00"/>
    <n v="28479.55"/>
    <x v="6"/>
    <s v="1 months 20 Days "/>
    <x v="1"/>
  </r>
  <r>
    <n v="100002506"/>
    <x v="2258"/>
    <x v="1"/>
    <x v="18"/>
    <x v="0"/>
    <x v="0"/>
    <d v="2020-10-08T00:00:00"/>
    <n v="28479.51"/>
    <x v="118"/>
    <s v="2 months 23 Days "/>
    <x v="7"/>
  </r>
  <r>
    <n v="200001259"/>
    <x v="2259"/>
    <x v="1"/>
    <x v="22"/>
    <x v="1"/>
    <x v="2"/>
    <d v="2020-07-18T00:00:00"/>
    <n v="28451.26"/>
    <x v="51"/>
    <s v="5 months 13 Days "/>
    <x v="0"/>
  </r>
  <r>
    <n v="200003982"/>
    <x v="2260"/>
    <x v="1"/>
    <x v="40"/>
    <x v="1"/>
    <x v="1"/>
    <d v="2020-12-28T00:00:00"/>
    <n v="28430.19"/>
    <x v="281"/>
    <s v=" 3 Days "/>
    <x v="3"/>
  </r>
  <r>
    <n v="200001232"/>
    <x v="2261"/>
    <x v="0"/>
    <x v="47"/>
    <x v="1"/>
    <x v="2"/>
    <d v="2020-07-15T00:00:00"/>
    <n v="28395.48"/>
    <x v="102"/>
    <s v="5 months 16 Days "/>
    <x v="0"/>
  </r>
  <r>
    <n v="400000556"/>
    <x v="2262"/>
    <x v="0"/>
    <x v="30"/>
    <x v="2"/>
    <x v="1"/>
    <d v="2020-05-18T00:00:00"/>
    <n v="28388.7"/>
    <x v="178"/>
    <s v="7 months 13 Days "/>
    <x v="6"/>
  </r>
  <r>
    <n v="100002510"/>
    <x v="2263"/>
    <x v="1"/>
    <x v="25"/>
    <x v="0"/>
    <x v="2"/>
    <d v="2020-10-08T00:00:00"/>
    <n v="28386.21"/>
    <x v="118"/>
    <s v="2 months 23 Days "/>
    <x v="7"/>
  </r>
  <r>
    <n v="100003599"/>
    <x v="2264"/>
    <x v="1"/>
    <x v="16"/>
    <x v="0"/>
    <x v="0"/>
    <d v="2020-12-07T00:00:00"/>
    <n v="28355.66"/>
    <x v="77"/>
    <s v=" 24 Days "/>
    <x v="3"/>
  </r>
  <r>
    <n v="100002965"/>
    <x v="2265"/>
    <x v="1"/>
    <x v="25"/>
    <x v="0"/>
    <x v="0"/>
    <d v="2020-11-01T00:00:00"/>
    <n v="28328.21"/>
    <x v="203"/>
    <s v="1 months 30 Days "/>
    <x v="1"/>
  </r>
  <r>
    <n v="200003646"/>
    <x v="2266"/>
    <x v="1"/>
    <x v="12"/>
    <x v="1"/>
    <x v="1"/>
    <d v="2020-12-10T00:00:00"/>
    <n v="28310.16"/>
    <x v="95"/>
    <s v=" 21 Days "/>
    <x v="3"/>
  </r>
  <r>
    <n v="300000652"/>
    <x v="2267"/>
    <x v="0"/>
    <x v="5"/>
    <x v="3"/>
    <x v="0"/>
    <d v="2020-05-23T00:00:00"/>
    <n v="28272.45"/>
    <x v="212"/>
    <s v="7 months 8 Days "/>
    <x v="6"/>
  </r>
  <r>
    <n v="300001009"/>
    <x v="2268"/>
    <x v="1"/>
    <x v="0"/>
    <x v="3"/>
    <x v="2"/>
    <d v="2020-06-27T00:00:00"/>
    <n v="28265.93"/>
    <x v="280"/>
    <s v="6 months 4 Days "/>
    <x v="4"/>
  </r>
  <r>
    <n v="100001321"/>
    <x v="2269"/>
    <x v="1"/>
    <x v="25"/>
    <x v="0"/>
    <x v="0"/>
    <d v="2020-07-22T00:00:00"/>
    <n v="28244.63"/>
    <x v="0"/>
    <s v="5 months 9 Days "/>
    <x v="0"/>
  </r>
  <r>
    <n v="300000979"/>
    <x v="2270"/>
    <x v="1"/>
    <x v="7"/>
    <x v="3"/>
    <x v="0"/>
    <d v="2020-06-23T00:00:00"/>
    <n v="28240.06"/>
    <x v="185"/>
    <s v="6 months 8 Days "/>
    <x v="4"/>
  </r>
  <r>
    <n v="200001272"/>
    <x v="2271"/>
    <x v="0"/>
    <x v="27"/>
    <x v="1"/>
    <x v="1"/>
    <d v="2020-07-19T00:00:00"/>
    <n v="28231.9"/>
    <x v="86"/>
    <s v="5 months 12 Days "/>
    <x v="0"/>
  </r>
  <r>
    <n v="200002563"/>
    <x v="2272"/>
    <x v="0"/>
    <x v="36"/>
    <x v="1"/>
    <x v="0"/>
    <d v="2020-10-11T00:00:00"/>
    <n v="28221.97"/>
    <x v="131"/>
    <s v="2 months 20 Days "/>
    <x v="7"/>
  </r>
  <r>
    <n v="100001193"/>
    <x v="2273"/>
    <x v="0"/>
    <x v="41"/>
    <x v="0"/>
    <x v="0"/>
    <d v="2020-07-13T00:00:00"/>
    <n v="28189.39"/>
    <x v="152"/>
    <s v="5 months 18 Days "/>
    <x v="0"/>
  </r>
  <r>
    <n v="100003746"/>
    <x v="2274"/>
    <x v="0"/>
    <x v="1"/>
    <x v="0"/>
    <x v="0"/>
    <d v="2020-12-16T00:00:00"/>
    <n v="28148.92"/>
    <x v="64"/>
    <s v=" 15 Days "/>
    <x v="3"/>
  </r>
  <r>
    <n v="300002549"/>
    <x v="2275"/>
    <x v="1"/>
    <x v="8"/>
    <x v="3"/>
    <x v="0"/>
    <d v="2020-10-10T00:00:00"/>
    <n v="28142.18"/>
    <x v="59"/>
    <s v="2 months 21 Days "/>
    <x v="7"/>
  </r>
  <r>
    <n v="200001550"/>
    <x v="2276"/>
    <x v="1"/>
    <x v="2"/>
    <x v="1"/>
    <x v="2"/>
    <d v="2020-08-08T00:00:00"/>
    <n v="28141.86"/>
    <x v="179"/>
    <s v="4 months 23 Days "/>
    <x v="5"/>
  </r>
  <r>
    <n v="100003327"/>
    <x v="2277"/>
    <x v="0"/>
    <x v="9"/>
    <x v="0"/>
    <x v="0"/>
    <d v="2020-11-24T00:00:00"/>
    <n v="28128.35"/>
    <x v="43"/>
    <s v="1 months 7 Days "/>
    <x v="1"/>
  </r>
  <r>
    <n v="200003354"/>
    <x v="2278"/>
    <x v="1"/>
    <x v="14"/>
    <x v="1"/>
    <x v="2"/>
    <d v="2020-11-25T00:00:00"/>
    <n v="28118.54"/>
    <x v="167"/>
    <s v="1 months 6 Days "/>
    <x v="1"/>
  </r>
  <r>
    <n v="200002262"/>
    <x v="2279"/>
    <x v="0"/>
    <x v="2"/>
    <x v="1"/>
    <x v="1"/>
    <d v="2020-09-24T00:00:00"/>
    <n v="28116.71"/>
    <x v="57"/>
    <s v="3 months 7 Days "/>
    <x v="2"/>
  </r>
  <r>
    <n v="100003671"/>
    <x v="2280"/>
    <x v="0"/>
    <x v="19"/>
    <x v="0"/>
    <x v="2"/>
    <d v="2020-12-12T00:00:00"/>
    <n v="28086.32"/>
    <x v="220"/>
    <s v=" 19 Days "/>
    <x v="3"/>
  </r>
  <r>
    <n v="100000456"/>
    <x v="2281"/>
    <x v="0"/>
    <x v="23"/>
    <x v="0"/>
    <x v="0"/>
    <d v="2020-05-12T00:00:00"/>
    <n v="28034.11"/>
    <x v="34"/>
    <s v="7 months 19 Days "/>
    <x v="6"/>
  </r>
  <r>
    <n v="100002596"/>
    <x v="2282"/>
    <x v="0"/>
    <x v="19"/>
    <x v="0"/>
    <x v="0"/>
    <d v="2020-10-13T00:00:00"/>
    <n v="27985.759999999998"/>
    <x v="39"/>
    <s v="2 months 18 Days "/>
    <x v="7"/>
  </r>
  <r>
    <n v="100003750"/>
    <x v="2283"/>
    <x v="1"/>
    <x v="15"/>
    <x v="0"/>
    <x v="0"/>
    <d v="2020-12-16T00:00:00"/>
    <n v="27985.16"/>
    <x v="64"/>
    <s v=" 15 Days "/>
    <x v="3"/>
  </r>
  <r>
    <n v="100003883"/>
    <x v="2284"/>
    <x v="1"/>
    <x v="30"/>
    <x v="0"/>
    <x v="0"/>
    <d v="2020-12-23T00:00:00"/>
    <n v="27984.32"/>
    <x v="128"/>
    <s v=" 8 Days "/>
    <x v="3"/>
  </r>
  <r>
    <n v="100003816"/>
    <x v="2285"/>
    <x v="0"/>
    <x v="25"/>
    <x v="0"/>
    <x v="0"/>
    <d v="2020-12-19T00:00:00"/>
    <n v="27959.65"/>
    <x v="172"/>
    <s v=" 12 Days "/>
    <x v="3"/>
  </r>
  <r>
    <n v="100001156"/>
    <x v="2286"/>
    <x v="0"/>
    <x v="27"/>
    <x v="0"/>
    <x v="0"/>
    <d v="2020-07-11T00:00:00"/>
    <n v="27955.59"/>
    <x v="209"/>
    <s v="5 months 20 Days "/>
    <x v="0"/>
  </r>
  <r>
    <n v="200002711"/>
    <x v="2287"/>
    <x v="1"/>
    <x v="21"/>
    <x v="1"/>
    <x v="1"/>
    <d v="2020-10-20T00:00:00"/>
    <n v="27955.18"/>
    <x v="158"/>
    <s v="2 months 11 Days "/>
    <x v="7"/>
  </r>
  <r>
    <n v="100002591"/>
    <x v="2288"/>
    <x v="0"/>
    <x v="10"/>
    <x v="0"/>
    <x v="2"/>
    <d v="2020-10-13T00:00:00"/>
    <n v="27944.23"/>
    <x v="39"/>
    <s v="2 months 18 Days "/>
    <x v="7"/>
  </r>
  <r>
    <n v="100003313"/>
    <x v="2289"/>
    <x v="0"/>
    <x v="10"/>
    <x v="0"/>
    <x v="0"/>
    <d v="2020-11-23T00:00:00"/>
    <n v="27937.26"/>
    <x v="259"/>
    <s v="1 months 8 Days "/>
    <x v="1"/>
  </r>
  <r>
    <n v="100001323"/>
    <x v="2290"/>
    <x v="1"/>
    <x v="10"/>
    <x v="0"/>
    <x v="0"/>
    <d v="2020-07-22T00:00:00"/>
    <n v="27891.74"/>
    <x v="0"/>
    <s v="5 months 9 Days "/>
    <x v="0"/>
  </r>
  <r>
    <n v="200003477"/>
    <x v="2291"/>
    <x v="0"/>
    <x v="20"/>
    <x v="1"/>
    <x v="1"/>
    <d v="2020-12-01T00:00:00"/>
    <n v="27886.21"/>
    <x v="117"/>
    <s v=" 30 Days "/>
    <x v="3"/>
  </r>
  <r>
    <n v="200000940"/>
    <x v="2292"/>
    <x v="1"/>
    <x v="12"/>
    <x v="1"/>
    <x v="2"/>
    <d v="2020-06-20T00:00:00"/>
    <n v="27878.55"/>
    <x v="110"/>
    <s v="6 months 11 Days "/>
    <x v="4"/>
  </r>
  <r>
    <n v="400000471"/>
    <x v="2293"/>
    <x v="0"/>
    <x v="1"/>
    <x v="2"/>
    <x v="0"/>
    <d v="2020-05-12T00:00:00"/>
    <n v="27867.83"/>
    <x v="34"/>
    <s v="7 months 19 Days "/>
    <x v="6"/>
  </r>
  <r>
    <n v="300002715"/>
    <x v="207"/>
    <x v="1"/>
    <x v="24"/>
    <x v="3"/>
    <x v="0"/>
    <d v="2020-10-20T00:00:00"/>
    <n v="27843.26"/>
    <x v="158"/>
    <s v="2 months 11 Days "/>
    <x v="7"/>
  </r>
  <r>
    <n v="300000614"/>
    <x v="776"/>
    <x v="0"/>
    <x v="30"/>
    <x v="3"/>
    <x v="2"/>
    <d v="2020-05-20T00:00:00"/>
    <n v="27842.1"/>
    <x v="141"/>
    <s v="7 months 11 Days "/>
    <x v="6"/>
  </r>
  <r>
    <n v="200000348"/>
    <x v="2294"/>
    <x v="1"/>
    <x v="23"/>
    <x v="1"/>
    <x v="1"/>
    <d v="2020-05-02T00:00:00"/>
    <n v="27842.09"/>
    <x v="239"/>
    <s v="7 months 29 Days "/>
    <x v="6"/>
  </r>
  <r>
    <n v="200002042"/>
    <x v="2295"/>
    <x v="0"/>
    <x v="24"/>
    <x v="1"/>
    <x v="1"/>
    <d v="2020-09-13T00:00:00"/>
    <n v="27833.06"/>
    <x v="151"/>
    <s v="3 months 18 Days "/>
    <x v="2"/>
  </r>
  <r>
    <n v="100000825"/>
    <x v="2296"/>
    <x v="1"/>
    <x v="24"/>
    <x v="0"/>
    <x v="1"/>
    <d v="2020-06-07T00:00:00"/>
    <n v="27818.080000000002"/>
    <x v="238"/>
    <s v="6 months 24 Days "/>
    <x v="4"/>
  </r>
  <r>
    <n v="100001244"/>
    <x v="2297"/>
    <x v="1"/>
    <x v="0"/>
    <x v="0"/>
    <x v="0"/>
    <d v="2020-07-16T00:00:00"/>
    <n v="27812.51"/>
    <x v="161"/>
    <s v="5 months 15 Days "/>
    <x v="0"/>
  </r>
  <r>
    <n v="100002552"/>
    <x v="2298"/>
    <x v="0"/>
    <x v="26"/>
    <x v="0"/>
    <x v="0"/>
    <d v="2020-10-11T00:00:00"/>
    <n v="27806.65"/>
    <x v="131"/>
    <s v="2 months 20 Days "/>
    <x v="7"/>
  </r>
  <r>
    <n v="100003164"/>
    <x v="2299"/>
    <x v="0"/>
    <x v="25"/>
    <x v="0"/>
    <x v="0"/>
    <d v="2020-11-14T00:00:00"/>
    <n v="27784.27"/>
    <x v="9"/>
    <s v="1 months 17 Days "/>
    <x v="1"/>
  </r>
  <r>
    <n v="200001990"/>
    <x v="2300"/>
    <x v="1"/>
    <x v="23"/>
    <x v="1"/>
    <x v="2"/>
    <d v="2020-09-10T00:00:00"/>
    <n v="27770.799999999999"/>
    <x v="84"/>
    <s v="3 months 21 Days "/>
    <x v="2"/>
  </r>
  <r>
    <n v="100000626"/>
    <x v="2301"/>
    <x v="0"/>
    <x v="9"/>
    <x v="0"/>
    <x v="0"/>
    <d v="2020-05-22T00:00:00"/>
    <n v="27754.62"/>
    <x v="7"/>
    <s v="7 months 9 Days "/>
    <x v="6"/>
  </r>
  <r>
    <n v="100000130"/>
    <x v="2121"/>
    <x v="0"/>
    <x v="6"/>
    <x v="0"/>
    <x v="0"/>
    <d v="2020-04-01T00:00:00"/>
    <n v="27738.77"/>
    <x v="89"/>
    <s v="8 months 30 Days "/>
    <x v="9"/>
  </r>
  <r>
    <n v="200001200"/>
    <x v="2302"/>
    <x v="1"/>
    <x v="42"/>
    <x v="1"/>
    <x v="0"/>
    <d v="2020-07-13T00:00:00"/>
    <n v="27732.99"/>
    <x v="152"/>
    <s v="5 months 18 Days "/>
    <x v="0"/>
  </r>
  <r>
    <n v="200002255"/>
    <x v="2303"/>
    <x v="1"/>
    <x v="8"/>
    <x v="1"/>
    <x v="2"/>
    <d v="2020-09-24T00:00:00"/>
    <n v="27726.59"/>
    <x v="57"/>
    <s v="3 months 7 Days "/>
    <x v="2"/>
  </r>
  <r>
    <n v="100003711"/>
    <x v="2304"/>
    <x v="0"/>
    <x v="8"/>
    <x v="0"/>
    <x v="0"/>
    <d v="2020-12-14T00:00:00"/>
    <n v="27715.599999999999"/>
    <x v="42"/>
    <s v=" 17 Days "/>
    <x v="3"/>
  </r>
  <r>
    <n v="100001785"/>
    <x v="2305"/>
    <x v="0"/>
    <x v="15"/>
    <x v="0"/>
    <x v="1"/>
    <d v="2020-08-26T00:00:00"/>
    <n v="27683.73"/>
    <x v="14"/>
    <s v="4 months 5 Days "/>
    <x v="5"/>
  </r>
  <r>
    <n v="100001685"/>
    <x v="2306"/>
    <x v="1"/>
    <x v="3"/>
    <x v="0"/>
    <x v="0"/>
    <d v="2020-08-21T00:00:00"/>
    <n v="27673.63"/>
    <x v="119"/>
    <s v="4 months 10 Days "/>
    <x v="5"/>
  </r>
  <r>
    <n v="400002318"/>
    <x v="2307"/>
    <x v="0"/>
    <x v="0"/>
    <x v="2"/>
    <x v="1"/>
    <d v="2020-09-26T00:00:00"/>
    <n v="27667.95"/>
    <x v="65"/>
    <s v="3 months 5 Days "/>
    <x v="2"/>
  </r>
  <r>
    <n v="100000899"/>
    <x v="2308"/>
    <x v="0"/>
    <x v="37"/>
    <x v="0"/>
    <x v="2"/>
    <d v="2020-06-17T00:00:00"/>
    <n v="27635.279999999999"/>
    <x v="145"/>
    <s v="6 months 14 Days "/>
    <x v="4"/>
  </r>
  <r>
    <n v="300001926"/>
    <x v="2309"/>
    <x v="1"/>
    <x v="18"/>
    <x v="3"/>
    <x v="0"/>
    <d v="2020-09-05T00:00:00"/>
    <n v="27629.86"/>
    <x v="225"/>
    <s v="3 months 26 Days "/>
    <x v="2"/>
  </r>
  <r>
    <n v="100001581"/>
    <x v="2310"/>
    <x v="0"/>
    <x v="37"/>
    <x v="0"/>
    <x v="1"/>
    <d v="2020-08-11T00:00:00"/>
    <n v="27602.78"/>
    <x v="82"/>
    <s v="4 months 20 Days "/>
    <x v="5"/>
  </r>
  <r>
    <n v="100002913"/>
    <x v="2311"/>
    <x v="1"/>
    <x v="19"/>
    <x v="0"/>
    <x v="0"/>
    <d v="2020-10-30T00:00:00"/>
    <n v="27593.119999999999"/>
    <x v="80"/>
    <s v="2 months 1 Days "/>
    <x v="7"/>
  </r>
  <r>
    <n v="100001220"/>
    <x v="2312"/>
    <x v="1"/>
    <x v="27"/>
    <x v="0"/>
    <x v="0"/>
    <d v="2020-07-15T00:00:00"/>
    <n v="27591.72"/>
    <x v="102"/>
    <s v="5 months 16 Days "/>
    <x v="0"/>
  </r>
  <r>
    <n v="100002063"/>
    <x v="2313"/>
    <x v="1"/>
    <x v="9"/>
    <x v="0"/>
    <x v="0"/>
    <d v="2020-09-15T00:00:00"/>
    <n v="27584.04"/>
    <x v="53"/>
    <s v="3 months 16 Days "/>
    <x v="2"/>
  </r>
  <r>
    <n v="200000800"/>
    <x v="2314"/>
    <x v="1"/>
    <x v="8"/>
    <x v="1"/>
    <x v="2"/>
    <d v="2020-06-04T00:00:00"/>
    <n v="27582.12"/>
    <x v="263"/>
    <s v="6 months 27 Days "/>
    <x v="4"/>
  </r>
  <r>
    <n v="200000977"/>
    <x v="2315"/>
    <x v="0"/>
    <x v="33"/>
    <x v="1"/>
    <x v="1"/>
    <d v="2020-06-23T00:00:00"/>
    <n v="27580.15"/>
    <x v="185"/>
    <s v="6 months 8 Days "/>
    <x v="4"/>
  </r>
  <r>
    <n v="100001075"/>
    <x v="2316"/>
    <x v="0"/>
    <x v="6"/>
    <x v="0"/>
    <x v="2"/>
    <d v="2020-07-04T00:00:00"/>
    <n v="27565.54"/>
    <x v="218"/>
    <s v="5 months 27 Days "/>
    <x v="0"/>
  </r>
  <r>
    <n v="100000131"/>
    <x v="2317"/>
    <x v="0"/>
    <x v="18"/>
    <x v="0"/>
    <x v="0"/>
    <d v="2020-04-01T00:00:00"/>
    <n v="27557.08"/>
    <x v="89"/>
    <s v="8 months 30 Days "/>
    <x v="9"/>
  </r>
  <r>
    <n v="100002479"/>
    <x v="2318"/>
    <x v="1"/>
    <x v="25"/>
    <x v="0"/>
    <x v="0"/>
    <d v="2020-10-06T00:00:00"/>
    <n v="27526.79"/>
    <x v="72"/>
    <s v="2 months 25 Days "/>
    <x v="7"/>
  </r>
  <r>
    <n v="100002243"/>
    <x v="2319"/>
    <x v="0"/>
    <x v="3"/>
    <x v="0"/>
    <x v="0"/>
    <d v="2020-09-24T00:00:00"/>
    <n v="27520.61"/>
    <x v="57"/>
    <s v="3 months 7 Days "/>
    <x v="2"/>
  </r>
  <r>
    <n v="300003569"/>
    <x v="2320"/>
    <x v="0"/>
    <x v="28"/>
    <x v="3"/>
    <x v="0"/>
    <d v="2020-12-05T00:00:00"/>
    <n v="27490.82"/>
    <x v="181"/>
    <s v=" 26 Days "/>
    <x v="3"/>
  </r>
  <r>
    <n v="200000986"/>
    <x v="2321"/>
    <x v="1"/>
    <x v="34"/>
    <x v="1"/>
    <x v="2"/>
    <d v="2020-06-24T00:00:00"/>
    <n v="27458.53"/>
    <x v="97"/>
    <s v="6 months 7 Days "/>
    <x v="4"/>
  </r>
  <r>
    <n v="100003065"/>
    <x v="2322"/>
    <x v="0"/>
    <x v="19"/>
    <x v="0"/>
    <x v="0"/>
    <d v="2020-11-08T00:00:00"/>
    <n v="27424.78"/>
    <x v="73"/>
    <s v="1 months 23 Days "/>
    <x v="1"/>
  </r>
  <r>
    <n v="200003042"/>
    <x v="2323"/>
    <x v="1"/>
    <x v="35"/>
    <x v="1"/>
    <x v="2"/>
    <d v="2020-11-06T00:00:00"/>
    <n v="27421.16"/>
    <x v="193"/>
    <s v="1 months 25 Days "/>
    <x v="1"/>
  </r>
  <r>
    <n v="100000176"/>
    <x v="2324"/>
    <x v="0"/>
    <x v="4"/>
    <x v="0"/>
    <x v="0"/>
    <d v="2020-04-06T00:00:00"/>
    <n v="27384.85"/>
    <x v="155"/>
    <s v="8 months 25 Days "/>
    <x v="9"/>
  </r>
  <r>
    <n v="300002268"/>
    <x v="2325"/>
    <x v="1"/>
    <x v="46"/>
    <x v="3"/>
    <x v="0"/>
    <d v="2020-09-24T00:00:00"/>
    <n v="27333.57"/>
    <x v="57"/>
    <s v="3 months 7 Days "/>
    <x v="2"/>
  </r>
  <r>
    <n v="100003175"/>
    <x v="330"/>
    <x v="1"/>
    <x v="19"/>
    <x v="0"/>
    <x v="2"/>
    <d v="2020-11-14T00:00:00"/>
    <n v="27316.09"/>
    <x v="9"/>
    <s v="1 months 17 Days "/>
    <x v="1"/>
  </r>
  <r>
    <n v="400002762"/>
    <x v="2326"/>
    <x v="0"/>
    <x v="17"/>
    <x v="2"/>
    <x v="0"/>
    <d v="2020-10-23T00:00:00"/>
    <n v="27314.43"/>
    <x v="156"/>
    <s v="2 months 8 Days "/>
    <x v="7"/>
  </r>
  <r>
    <n v="100001702"/>
    <x v="2327"/>
    <x v="0"/>
    <x v="31"/>
    <x v="0"/>
    <x v="2"/>
    <d v="2020-08-22T00:00:00"/>
    <n v="27309.33"/>
    <x v="114"/>
    <s v="4 months 9 Days "/>
    <x v="5"/>
  </r>
  <r>
    <n v="100003632"/>
    <x v="2328"/>
    <x v="1"/>
    <x v="30"/>
    <x v="0"/>
    <x v="0"/>
    <d v="2020-12-10T00:00:00"/>
    <n v="27303.89"/>
    <x v="95"/>
    <s v=" 21 Days "/>
    <x v="3"/>
  </r>
  <r>
    <n v="100003227"/>
    <x v="2329"/>
    <x v="0"/>
    <x v="33"/>
    <x v="0"/>
    <x v="0"/>
    <d v="2020-11-17T00:00:00"/>
    <n v="27287.49"/>
    <x v="19"/>
    <s v="1 months 14 Days "/>
    <x v="1"/>
  </r>
  <r>
    <n v="300002636"/>
    <x v="2330"/>
    <x v="0"/>
    <x v="30"/>
    <x v="3"/>
    <x v="0"/>
    <d v="2020-10-15T00:00:00"/>
    <n v="27284.71"/>
    <x v="18"/>
    <s v="2 months 16 Days "/>
    <x v="7"/>
  </r>
  <r>
    <n v="100000567"/>
    <x v="2331"/>
    <x v="0"/>
    <x v="16"/>
    <x v="0"/>
    <x v="0"/>
    <d v="2020-05-19T00:00:00"/>
    <n v="27284.36"/>
    <x v="41"/>
    <s v="7 months 12 Days "/>
    <x v="6"/>
  </r>
  <r>
    <n v="300003779"/>
    <x v="2332"/>
    <x v="0"/>
    <x v="19"/>
    <x v="3"/>
    <x v="0"/>
    <d v="2020-12-16T00:00:00"/>
    <n v="27274.97"/>
    <x v="64"/>
    <s v=" 15 Days "/>
    <x v="3"/>
  </r>
  <r>
    <n v="100000840"/>
    <x v="2333"/>
    <x v="1"/>
    <x v="19"/>
    <x v="0"/>
    <x v="0"/>
    <d v="2020-06-10T00:00:00"/>
    <n v="27236.35"/>
    <x v="36"/>
    <s v="6 months 21 Days "/>
    <x v="4"/>
  </r>
  <r>
    <n v="200001511"/>
    <x v="2334"/>
    <x v="1"/>
    <x v="27"/>
    <x v="1"/>
    <x v="1"/>
    <d v="2020-08-04T00:00:00"/>
    <n v="27154.95"/>
    <x v="277"/>
    <s v="4 months 27 Days "/>
    <x v="5"/>
  </r>
  <r>
    <n v="100000521"/>
    <x v="2335"/>
    <x v="0"/>
    <x v="17"/>
    <x v="0"/>
    <x v="2"/>
    <d v="2020-05-16T00:00:00"/>
    <n v="27124.28"/>
    <x v="8"/>
    <s v="7 months 15 Days "/>
    <x v="6"/>
  </r>
  <r>
    <n v="100002182"/>
    <x v="2336"/>
    <x v="0"/>
    <x v="9"/>
    <x v="0"/>
    <x v="0"/>
    <d v="2020-09-22T00:00:00"/>
    <n v="27081.119999999999"/>
    <x v="130"/>
    <s v="3 months 9 Days "/>
    <x v="2"/>
  </r>
  <r>
    <n v="100001782"/>
    <x v="2337"/>
    <x v="1"/>
    <x v="5"/>
    <x v="0"/>
    <x v="1"/>
    <d v="2020-08-26T00:00:00"/>
    <n v="27049.56"/>
    <x v="14"/>
    <s v="4 months 5 Days "/>
    <x v="5"/>
  </r>
  <r>
    <n v="200002028"/>
    <x v="2338"/>
    <x v="1"/>
    <x v="2"/>
    <x v="1"/>
    <x v="1"/>
    <d v="2020-09-12T00:00:00"/>
    <n v="27043.73"/>
    <x v="17"/>
    <s v="3 months 19 Days "/>
    <x v="2"/>
  </r>
  <r>
    <n v="100003974"/>
    <x v="2339"/>
    <x v="0"/>
    <x v="0"/>
    <x v="0"/>
    <x v="0"/>
    <d v="2020-12-28T00:00:00"/>
    <n v="27031.96"/>
    <x v="281"/>
    <s v=" 3 Days "/>
    <x v="3"/>
  </r>
  <r>
    <n v="100001239"/>
    <x v="2340"/>
    <x v="0"/>
    <x v="26"/>
    <x v="0"/>
    <x v="0"/>
    <d v="2020-07-16T00:00:00"/>
    <n v="27028.23"/>
    <x v="161"/>
    <s v="5 months 15 Days "/>
    <x v="0"/>
  </r>
  <r>
    <n v="200002295"/>
    <x v="2341"/>
    <x v="1"/>
    <x v="31"/>
    <x v="1"/>
    <x v="1"/>
    <d v="2020-09-25T00:00:00"/>
    <n v="27024.47"/>
    <x v="62"/>
    <s v="3 months 6 Days "/>
    <x v="2"/>
  </r>
  <r>
    <n v="400000830"/>
    <x v="2342"/>
    <x v="1"/>
    <x v="38"/>
    <x v="2"/>
    <x v="0"/>
    <d v="2020-06-07T00:00:00"/>
    <n v="27022.94"/>
    <x v="238"/>
    <s v="6 months 24 Days "/>
    <x v="4"/>
  </r>
  <r>
    <n v="300000270"/>
    <x v="2343"/>
    <x v="0"/>
    <x v="47"/>
    <x v="3"/>
    <x v="1"/>
    <d v="2020-04-17T00:00:00"/>
    <n v="27020.99"/>
    <x v="67"/>
    <s v="8 months 14 Days "/>
    <x v="9"/>
  </r>
  <r>
    <n v="100000217"/>
    <x v="2344"/>
    <x v="0"/>
    <x v="7"/>
    <x v="0"/>
    <x v="0"/>
    <d v="2020-04-13T00:00:00"/>
    <n v="27008.87"/>
    <x v="278"/>
    <s v="8 months 18 Days "/>
    <x v="9"/>
  </r>
  <r>
    <n v="100002575"/>
    <x v="2345"/>
    <x v="1"/>
    <x v="0"/>
    <x v="0"/>
    <x v="0"/>
    <d v="2020-10-12T00:00:00"/>
    <n v="26913.26"/>
    <x v="148"/>
    <s v="2 months 19 Days "/>
    <x v="7"/>
  </r>
  <r>
    <n v="200003700"/>
    <x v="2346"/>
    <x v="1"/>
    <x v="40"/>
    <x v="1"/>
    <x v="2"/>
    <d v="2020-12-13T00:00:00"/>
    <n v="26905.37"/>
    <x v="111"/>
    <s v=" 18 Days "/>
    <x v="3"/>
  </r>
  <r>
    <n v="100001382"/>
    <x v="2347"/>
    <x v="1"/>
    <x v="5"/>
    <x v="0"/>
    <x v="0"/>
    <d v="2020-07-26T00:00:00"/>
    <n v="26897.8"/>
    <x v="166"/>
    <s v="5 months 5 Days "/>
    <x v="0"/>
  </r>
  <r>
    <n v="100001555"/>
    <x v="2348"/>
    <x v="1"/>
    <x v="21"/>
    <x v="0"/>
    <x v="1"/>
    <d v="2020-08-09T00:00:00"/>
    <n v="26891.41"/>
    <x v="112"/>
    <s v="4 months 22 Days "/>
    <x v="5"/>
  </r>
  <r>
    <n v="200002652"/>
    <x v="2349"/>
    <x v="0"/>
    <x v="2"/>
    <x v="1"/>
    <x v="1"/>
    <d v="2020-10-16T00:00:00"/>
    <n v="26851.86"/>
    <x v="223"/>
    <s v="2 months 15 Days "/>
    <x v="7"/>
  </r>
  <r>
    <n v="200001053"/>
    <x v="2350"/>
    <x v="1"/>
    <x v="30"/>
    <x v="1"/>
    <x v="2"/>
    <d v="2020-07-01T00:00:00"/>
    <n v="26844.18"/>
    <x v="231"/>
    <s v="5 months 30 Days "/>
    <x v="0"/>
  </r>
  <r>
    <n v="100002217"/>
    <x v="2351"/>
    <x v="1"/>
    <x v="18"/>
    <x v="0"/>
    <x v="0"/>
    <d v="2020-09-24T00:00:00"/>
    <n v="26828.16"/>
    <x v="57"/>
    <s v="3 months 7 Days "/>
    <x v="2"/>
  </r>
  <r>
    <n v="200003900"/>
    <x v="1521"/>
    <x v="1"/>
    <x v="10"/>
    <x v="1"/>
    <x v="1"/>
    <d v="2020-12-23T00:00:00"/>
    <n v="26818.45"/>
    <x v="128"/>
    <s v=" 8 Days "/>
    <x v="3"/>
  </r>
  <r>
    <n v="200000408"/>
    <x v="2352"/>
    <x v="1"/>
    <x v="42"/>
    <x v="1"/>
    <x v="2"/>
    <d v="2020-05-07T00:00:00"/>
    <n v="26811.22"/>
    <x v="56"/>
    <s v="7 months 24 Days "/>
    <x v="6"/>
  </r>
  <r>
    <n v="100003915"/>
    <x v="2353"/>
    <x v="0"/>
    <x v="15"/>
    <x v="0"/>
    <x v="0"/>
    <d v="2020-12-24T00:00:00"/>
    <n v="26802.82"/>
    <x v="183"/>
    <s v=" 7 Days "/>
    <x v="3"/>
  </r>
  <r>
    <n v="200003608"/>
    <x v="2354"/>
    <x v="0"/>
    <x v="11"/>
    <x v="1"/>
    <x v="0"/>
    <d v="2020-12-07T00:00:00"/>
    <n v="26794.48"/>
    <x v="77"/>
    <s v=" 24 Days "/>
    <x v="3"/>
  </r>
  <r>
    <n v="300000611"/>
    <x v="2355"/>
    <x v="0"/>
    <x v="9"/>
    <x v="3"/>
    <x v="2"/>
    <d v="2020-05-20T00:00:00"/>
    <n v="26783.439999999999"/>
    <x v="141"/>
    <s v="7 months 11 Days "/>
    <x v="6"/>
  </r>
  <r>
    <n v="100003137"/>
    <x v="2356"/>
    <x v="0"/>
    <x v="5"/>
    <x v="0"/>
    <x v="0"/>
    <d v="2020-11-12T00:00:00"/>
    <n v="26768.44"/>
    <x v="136"/>
    <s v="1 months 19 Days "/>
    <x v="1"/>
  </r>
  <r>
    <n v="100002969"/>
    <x v="2357"/>
    <x v="0"/>
    <x v="33"/>
    <x v="0"/>
    <x v="0"/>
    <d v="2020-11-01T00:00:00"/>
    <n v="26737.79"/>
    <x v="203"/>
    <s v="1 months 30 Days "/>
    <x v="1"/>
  </r>
  <r>
    <n v="100000876"/>
    <x v="2358"/>
    <x v="0"/>
    <x v="1"/>
    <x v="0"/>
    <x v="0"/>
    <d v="2020-06-14T00:00:00"/>
    <n v="26731.119999999999"/>
    <x v="213"/>
    <s v="6 months 17 Days "/>
    <x v="4"/>
  </r>
  <r>
    <n v="100003728"/>
    <x v="2359"/>
    <x v="1"/>
    <x v="1"/>
    <x v="0"/>
    <x v="1"/>
    <d v="2020-12-15T00:00:00"/>
    <n v="26728"/>
    <x v="11"/>
    <s v=" 16 Days "/>
    <x v="3"/>
  </r>
  <r>
    <n v="200000961"/>
    <x v="2360"/>
    <x v="0"/>
    <x v="22"/>
    <x v="1"/>
    <x v="1"/>
    <d v="2020-06-21T00:00:00"/>
    <n v="26688.85"/>
    <x v="207"/>
    <s v="6 months 10 Days "/>
    <x v="4"/>
  </r>
  <r>
    <n v="100002820"/>
    <x v="2361"/>
    <x v="0"/>
    <x v="7"/>
    <x v="0"/>
    <x v="0"/>
    <d v="2020-10-26T00:00:00"/>
    <n v="26670.87"/>
    <x v="13"/>
    <s v="2 months 5 Days "/>
    <x v="7"/>
  </r>
  <r>
    <n v="200000464"/>
    <x v="2362"/>
    <x v="1"/>
    <x v="11"/>
    <x v="1"/>
    <x v="2"/>
    <d v="2020-05-12T00:00:00"/>
    <n v="26601.439999999999"/>
    <x v="34"/>
    <s v="7 months 19 Days "/>
    <x v="6"/>
  </r>
  <r>
    <n v="100000558"/>
    <x v="2363"/>
    <x v="0"/>
    <x v="28"/>
    <x v="0"/>
    <x v="1"/>
    <d v="2020-05-19T00:00:00"/>
    <n v="26577.07"/>
    <x v="41"/>
    <s v="7 months 12 Days "/>
    <x v="6"/>
  </r>
  <r>
    <n v="100002321"/>
    <x v="2364"/>
    <x v="0"/>
    <x v="20"/>
    <x v="0"/>
    <x v="0"/>
    <d v="2020-09-27T00:00:00"/>
    <n v="26572.57"/>
    <x v="10"/>
    <s v="3 months 4 Days "/>
    <x v="2"/>
  </r>
  <r>
    <n v="100000311"/>
    <x v="2365"/>
    <x v="1"/>
    <x v="10"/>
    <x v="0"/>
    <x v="2"/>
    <d v="2020-04-25T00:00:00"/>
    <n v="26572.16"/>
    <x v="293"/>
    <s v="8 months 6 Days "/>
    <x v="9"/>
  </r>
  <r>
    <n v="100003092"/>
    <x v="2366"/>
    <x v="0"/>
    <x v="10"/>
    <x v="0"/>
    <x v="0"/>
    <d v="2020-11-10T00:00:00"/>
    <n v="26551.11"/>
    <x v="30"/>
    <s v="1 months 21 Days "/>
    <x v="1"/>
  </r>
  <r>
    <n v="100000806"/>
    <x v="2367"/>
    <x v="0"/>
    <x v="8"/>
    <x v="0"/>
    <x v="0"/>
    <d v="2020-06-05T00:00:00"/>
    <n v="26507.93"/>
    <x v="163"/>
    <s v="6 months 26 Days "/>
    <x v="4"/>
  </r>
  <r>
    <n v="300003413"/>
    <x v="2368"/>
    <x v="1"/>
    <x v="3"/>
    <x v="3"/>
    <x v="0"/>
    <d v="2020-11-27T00:00:00"/>
    <n v="26502.42"/>
    <x v="139"/>
    <s v="1 months 4 Days "/>
    <x v="1"/>
  </r>
  <r>
    <n v="100000657"/>
    <x v="2369"/>
    <x v="0"/>
    <x v="14"/>
    <x v="0"/>
    <x v="0"/>
    <d v="2020-05-24T00:00:00"/>
    <n v="26493.26"/>
    <x v="196"/>
    <s v="7 months 7 Days "/>
    <x v="6"/>
  </r>
  <r>
    <n v="100003418"/>
    <x v="2370"/>
    <x v="0"/>
    <x v="25"/>
    <x v="0"/>
    <x v="1"/>
    <d v="2020-11-28T00:00:00"/>
    <n v="26478.35"/>
    <x v="157"/>
    <s v="1 months 3 Days "/>
    <x v="1"/>
  </r>
  <r>
    <n v="200000110"/>
    <x v="2371"/>
    <x v="1"/>
    <x v="47"/>
    <x v="1"/>
    <x v="2"/>
    <d v="2020-03-16T00:00:00"/>
    <n v="26474.23"/>
    <x v="58"/>
    <s v="9 months 15 Days "/>
    <x v="8"/>
  </r>
  <r>
    <n v="100001050"/>
    <x v="2372"/>
    <x v="1"/>
    <x v="10"/>
    <x v="0"/>
    <x v="0"/>
    <d v="2020-07-01T00:00:00"/>
    <n v="26412.29"/>
    <x v="231"/>
    <s v="5 months 30 Days "/>
    <x v="0"/>
  </r>
  <r>
    <n v="100001560"/>
    <x v="2373"/>
    <x v="0"/>
    <x v="1"/>
    <x v="0"/>
    <x v="0"/>
    <d v="2020-08-09T00:00:00"/>
    <n v="26366.52"/>
    <x v="112"/>
    <s v="4 months 22 Days "/>
    <x v="5"/>
  </r>
  <r>
    <n v="100002347"/>
    <x v="2374"/>
    <x v="1"/>
    <x v="2"/>
    <x v="0"/>
    <x v="0"/>
    <d v="2020-09-28T00:00:00"/>
    <n v="26318.03"/>
    <x v="20"/>
    <s v="3 months 3 Days "/>
    <x v="2"/>
  </r>
  <r>
    <n v="400001817"/>
    <x v="2375"/>
    <x v="1"/>
    <x v="1"/>
    <x v="2"/>
    <x v="0"/>
    <d v="2020-08-27T00:00:00"/>
    <n v="26311.08"/>
    <x v="87"/>
    <s v="4 months 4 Days "/>
    <x v="5"/>
  </r>
  <r>
    <n v="100003420"/>
    <x v="2376"/>
    <x v="0"/>
    <x v="2"/>
    <x v="0"/>
    <x v="0"/>
    <d v="2020-11-28T00:00:00"/>
    <n v="26280.36"/>
    <x v="157"/>
    <s v="1 months 3 Days "/>
    <x v="1"/>
  </r>
  <r>
    <n v="100002929"/>
    <x v="2377"/>
    <x v="0"/>
    <x v="19"/>
    <x v="0"/>
    <x v="0"/>
    <d v="2020-10-31T00:00:00"/>
    <n v="26231.03"/>
    <x v="123"/>
    <s v="2 months  "/>
    <x v="7"/>
  </r>
  <r>
    <n v="400002165"/>
    <x v="2378"/>
    <x v="1"/>
    <x v="16"/>
    <x v="2"/>
    <x v="1"/>
    <d v="2020-09-20T00:00:00"/>
    <n v="26165.32"/>
    <x v="228"/>
    <s v="3 months 11 Days "/>
    <x v="2"/>
  </r>
  <r>
    <n v="200001500"/>
    <x v="2379"/>
    <x v="1"/>
    <x v="11"/>
    <x v="1"/>
    <x v="2"/>
    <d v="2020-08-03T00:00:00"/>
    <n v="26137.759999999998"/>
    <x v="15"/>
    <s v="4 months 28 Days "/>
    <x v="5"/>
  </r>
  <r>
    <n v="100003892"/>
    <x v="2380"/>
    <x v="0"/>
    <x v="1"/>
    <x v="0"/>
    <x v="0"/>
    <d v="2020-12-23T00:00:00"/>
    <n v="26111.439999999999"/>
    <x v="128"/>
    <s v=" 8 Days "/>
    <x v="3"/>
  </r>
  <r>
    <n v="200000588"/>
    <x v="2381"/>
    <x v="1"/>
    <x v="20"/>
    <x v="1"/>
    <x v="2"/>
    <d v="2020-05-19T00:00:00"/>
    <n v="26094.73"/>
    <x v="41"/>
    <s v="7 months 12 Days "/>
    <x v="6"/>
  </r>
  <r>
    <n v="100003419"/>
    <x v="2382"/>
    <x v="0"/>
    <x v="19"/>
    <x v="0"/>
    <x v="0"/>
    <d v="2020-11-28T00:00:00"/>
    <n v="26094.22"/>
    <x v="157"/>
    <s v="1 months 3 Days "/>
    <x v="1"/>
  </r>
  <r>
    <n v="200002059"/>
    <x v="2383"/>
    <x v="1"/>
    <x v="21"/>
    <x v="1"/>
    <x v="2"/>
    <d v="2020-09-14T00:00:00"/>
    <n v="26087.66"/>
    <x v="134"/>
    <s v="3 months 17 Days "/>
    <x v="2"/>
  </r>
  <r>
    <n v="200000260"/>
    <x v="2384"/>
    <x v="1"/>
    <x v="27"/>
    <x v="1"/>
    <x v="2"/>
    <d v="2020-04-17T00:00:00"/>
    <n v="26059.74"/>
    <x v="67"/>
    <s v="8 months 14 Days "/>
    <x v="9"/>
  </r>
  <r>
    <n v="100002737"/>
    <x v="2385"/>
    <x v="1"/>
    <x v="1"/>
    <x v="0"/>
    <x v="0"/>
    <d v="2020-10-22T00:00:00"/>
    <n v="26058.080000000002"/>
    <x v="12"/>
    <s v="2 months 9 Days "/>
    <x v="7"/>
  </r>
  <r>
    <n v="100003259"/>
    <x v="2386"/>
    <x v="0"/>
    <x v="25"/>
    <x v="0"/>
    <x v="0"/>
    <d v="2020-11-19T00:00:00"/>
    <n v="26052.240000000002"/>
    <x v="149"/>
    <s v="1 months 12 Days "/>
    <x v="1"/>
  </r>
  <r>
    <n v="100002767"/>
    <x v="2387"/>
    <x v="1"/>
    <x v="15"/>
    <x v="0"/>
    <x v="0"/>
    <d v="2020-10-24T00:00:00"/>
    <n v="26045.79"/>
    <x v="192"/>
    <s v="2 months 7 Days "/>
    <x v="7"/>
  </r>
  <r>
    <n v="100003537"/>
    <x v="2388"/>
    <x v="0"/>
    <x v="37"/>
    <x v="0"/>
    <x v="1"/>
    <d v="2020-12-04T00:00:00"/>
    <n v="26011.48"/>
    <x v="217"/>
    <s v=" 27 Days "/>
    <x v="3"/>
  </r>
  <r>
    <n v="100002328"/>
    <x v="2389"/>
    <x v="0"/>
    <x v="25"/>
    <x v="0"/>
    <x v="2"/>
    <d v="2020-09-27T00:00:00"/>
    <n v="25978.37"/>
    <x v="10"/>
    <s v="3 months 4 Days "/>
    <x v="2"/>
  </r>
  <r>
    <n v="300003679"/>
    <x v="2390"/>
    <x v="0"/>
    <x v="8"/>
    <x v="3"/>
    <x v="1"/>
    <d v="2020-12-12T00:00:00"/>
    <n v="25974.49"/>
    <x v="220"/>
    <s v=" 19 Days "/>
    <x v="3"/>
  </r>
  <r>
    <n v="200001361"/>
    <x v="2391"/>
    <x v="1"/>
    <x v="23"/>
    <x v="1"/>
    <x v="1"/>
    <d v="2020-07-24T00:00:00"/>
    <n v="25973.39"/>
    <x v="252"/>
    <s v="5 months 7 Days "/>
    <x v="0"/>
  </r>
  <r>
    <n v="100001825"/>
    <x v="2392"/>
    <x v="1"/>
    <x v="5"/>
    <x v="0"/>
    <x v="0"/>
    <d v="2020-08-28T00:00:00"/>
    <n v="25949.97"/>
    <x v="5"/>
    <s v="4 months 3 Days "/>
    <x v="5"/>
  </r>
  <r>
    <n v="100002216"/>
    <x v="2393"/>
    <x v="1"/>
    <x v="37"/>
    <x v="0"/>
    <x v="0"/>
    <d v="2020-09-24T00:00:00"/>
    <n v="25921.919999999998"/>
    <x v="57"/>
    <s v="3 months 7 Days "/>
    <x v="2"/>
  </r>
  <r>
    <n v="200000725"/>
    <x v="2394"/>
    <x v="1"/>
    <x v="36"/>
    <x v="1"/>
    <x v="2"/>
    <d v="2020-05-29T00:00:00"/>
    <n v="25916.21"/>
    <x v="195"/>
    <s v="7 months 2 Days "/>
    <x v="6"/>
  </r>
  <r>
    <n v="200003141"/>
    <x v="2395"/>
    <x v="1"/>
    <x v="46"/>
    <x v="1"/>
    <x v="2"/>
    <d v="2020-11-12T00:00:00"/>
    <n v="25898.720000000001"/>
    <x v="136"/>
    <s v="1 months 19 Days "/>
    <x v="1"/>
  </r>
  <r>
    <n v="200000033"/>
    <x v="2396"/>
    <x v="0"/>
    <x v="12"/>
    <x v="1"/>
    <x v="1"/>
    <d v="2020-01-29T00:00:00"/>
    <n v="25865.200000000001"/>
    <x v="294"/>
    <s v="11 months 2 Days "/>
    <x v="10"/>
  </r>
  <r>
    <n v="200000661"/>
    <x v="2397"/>
    <x v="1"/>
    <x v="23"/>
    <x v="1"/>
    <x v="2"/>
    <d v="2020-05-24T00:00:00"/>
    <n v="25861.3"/>
    <x v="196"/>
    <s v="7 months 7 Days "/>
    <x v="6"/>
  </r>
  <r>
    <n v="100001013"/>
    <x v="2398"/>
    <x v="1"/>
    <x v="30"/>
    <x v="0"/>
    <x v="0"/>
    <d v="2020-06-28T00:00:00"/>
    <n v="25807.24"/>
    <x v="174"/>
    <s v="6 months 3 Days "/>
    <x v="4"/>
  </r>
  <r>
    <n v="200001451"/>
    <x v="2399"/>
    <x v="1"/>
    <x v="29"/>
    <x v="1"/>
    <x v="1"/>
    <d v="2020-07-30T00:00:00"/>
    <n v="25797.17"/>
    <x v="267"/>
    <s v="5 months 1 Days "/>
    <x v="0"/>
  </r>
  <r>
    <n v="100003709"/>
    <x v="2400"/>
    <x v="1"/>
    <x v="26"/>
    <x v="0"/>
    <x v="0"/>
    <d v="2020-12-14T00:00:00"/>
    <n v="25781.13"/>
    <x v="42"/>
    <s v=" 17 Days "/>
    <x v="3"/>
  </r>
  <r>
    <n v="100003331"/>
    <x v="2401"/>
    <x v="1"/>
    <x v="3"/>
    <x v="0"/>
    <x v="1"/>
    <d v="2020-11-24T00:00:00"/>
    <n v="25768.74"/>
    <x v="43"/>
    <s v="1 months 7 Days "/>
    <x v="1"/>
  </r>
  <r>
    <n v="200003792"/>
    <x v="2402"/>
    <x v="1"/>
    <x v="40"/>
    <x v="1"/>
    <x v="2"/>
    <d v="2020-12-17T00:00:00"/>
    <n v="25766.83"/>
    <x v="22"/>
    <s v=" 14 Days "/>
    <x v="3"/>
  </r>
  <r>
    <n v="300003983"/>
    <x v="2403"/>
    <x v="0"/>
    <x v="15"/>
    <x v="3"/>
    <x v="2"/>
    <d v="2020-12-28T00:00:00"/>
    <n v="25737.94"/>
    <x v="281"/>
    <s v=" 3 Days "/>
    <x v="3"/>
  </r>
  <r>
    <n v="100001197"/>
    <x v="2404"/>
    <x v="0"/>
    <x v="28"/>
    <x v="0"/>
    <x v="2"/>
    <d v="2020-07-13T00:00:00"/>
    <n v="25710.04"/>
    <x v="152"/>
    <s v="5 months 18 Days "/>
    <x v="0"/>
  </r>
  <r>
    <n v="300001697"/>
    <x v="2405"/>
    <x v="1"/>
    <x v="24"/>
    <x v="3"/>
    <x v="1"/>
    <d v="2020-08-21T00:00:00"/>
    <n v="25705.16"/>
    <x v="119"/>
    <s v="4 months 10 Days "/>
    <x v="5"/>
  </r>
  <r>
    <n v="200001247"/>
    <x v="2406"/>
    <x v="0"/>
    <x v="3"/>
    <x v="1"/>
    <x v="1"/>
    <d v="2020-07-16T00:00:00"/>
    <n v="25692"/>
    <x v="161"/>
    <s v="5 months 15 Days "/>
    <x v="0"/>
  </r>
  <r>
    <n v="200000480"/>
    <x v="2407"/>
    <x v="1"/>
    <x v="27"/>
    <x v="1"/>
    <x v="2"/>
    <d v="2020-05-13T00:00:00"/>
    <n v="25671.22"/>
    <x v="122"/>
    <s v="7 months 18 Days "/>
    <x v="6"/>
  </r>
  <r>
    <n v="100003814"/>
    <x v="2408"/>
    <x v="1"/>
    <x v="15"/>
    <x v="0"/>
    <x v="0"/>
    <d v="2020-12-19T00:00:00"/>
    <n v="25665.759999999998"/>
    <x v="172"/>
    <s v=" 12 Days "/>
    <x v="3"/>
  </r>
  <r>
    <n v="200002141"/>
    <x v="2409"/>
    <x v="1"/>
    <x v="40"/>
    <x v="1"/>
    <x v="0"/>
    <d v="2020-09-19T00:00:00"/>
    <n v="25605.83"/>
    <x v="63"/>
    <s v="3 months 12 Days "/>
    <x v="2"/>
  </r>
  <r>
    <n v="100003385"/>
    <x v="2410"/>
    <x v="1"/>
    <x v="19"/>
    <x v="0"/>
    <x v="0"/>
    <d v="2020-11-27T00:00:00"/>
    <n v="25583.200000000001"/>
    <x v="139"/>
    <s v="1 months 4 Days "/>
    <x v="1"/>
  </r>
  <r>
    <n v="300001354"/>
    <x v="2411"/>
    <x v="1"/>
    <x v="18"/>
    <x v="3"/>
    <x v="0"/>
    <d v="2020-07-23T00:00:00"/>
    <n v="25581.54"/>
    <x v="140"/>
    <s v="5 months 8 Days "/>
    <x v="0"/>
  </r>
  <r>
    <n v="200000785"/>
    <x v="2412"/>
    <x v="1"/>
    <x v="29"/>
    <x v="1"/>
    <x v="0"/>
    <d v="2020-06-02T00:00:00"/>
    <n v="25554.52"/>
    <x v="227"/>
    <s v="6 months 29 Days "/>
    <x v="4"/>
  </r>
  <r>
    <n v="400001769"/>
    <x v="2413"/>
    <x v="0"/>
    <x v="7"/>
    <x v="2"/>
    <x v="1"/>
    <d v="2020-08-24T00:00:00"/>
    <n v="25544.09"/>
    <x v="133"/>
    <s v="4 months 7 Days "/>
    <x v="5"/>
  </r>
  <r>
    <n v="100000236"/>
    <x v="2414"/>
    <x v="0"/>
    <x v="33"/>
    <x v="0"/>
    <x v="0"/>
    <d v="2020-04-16T00:00:00"/>
    <n v="25542.15"/>
    <x v="260"/>
    <s v="8 months 15 Days "/>
    <x v="9"/>
  </r>
  <r>
    <n v="300002843"/>
    <x v="2415"/>
    <x v="1"/>
    <x v="6"/>
    <x v="3"/>
    <x v="2"/>
    <d v="2020-10-26T00:00:00"/>
    <n v="25525.88"/>
    <x v="13"/>
    <s v="2 months 5 Days "/>
    <x v="7"/>
  </r>
  <r>
    <n v="100001313"/>
    <x v="2416"/>
    <x v="1"/>
    <x v="6"/>
    <x v="0"/>
    <x v="2"/>
    <d v="2020-07-22T00:00:00"/>
    <n v="25524.720000000001"/>
    <x v="0"/>
    <s v="5 months 9 Days "/>
    <x v="0"/>
  </r>
  <r>
    <n v="100002661"/>
    <x v="2417"/>
    <x v="0"/>
    <x v="10"/>
    <x v="0"/>
    <x v="0"/>
    <d v="2020-10-17T00:00:00"/>
    <n v="25489.52"/>
    <x v="121"/>
    <s v="2 months 14 Days "/>
    <x v="7"/>
  </r>
  <r>
    <n v="100001931"/>
    <x v="2418"/>
    <x v="0"/>
    <x v="38"/>
    <x v="0"/>
    <x v="0"/>
    <d v="2020-09-06T00:00:00"/>
    <n v="25489.13"/>
    <x v="226"/>
    <s v="3 months 25 Days "/>
    <x v="2"/>
  </r>
  <r>
    <n v="100002933"/>
    <x v="2419"/>
    <x v="0"/>
    <x v="19"/>
    <x v="0"/>
    <x v="0"/>
    <d v="2020-10-31T00:00:00"/>
    <n v="25464.76"/>
    <x v="123"/>
    <s v="2 months  "/>
    <x v="7"/>
  </r>
  <r>
    <n v="300003678"/>
    <x v="2420"/>
    <x v="1"/>
    <x v="5"/>
    <x v="3"/>
    <x v="0"/>
    <d v="2020-12-12T00:00:00"/>
    <n v="25458.38"/>
    <x v="220"/>
    <s v=" 19 Days "/>
    <x v="3"/>
  </r>
  <r>
    <n v="200001663"/>
    <x v="2421"/>
    <x v="0"/>
    <x v="34"/>
    <x v="1"/>
    <x v="1"/>
    <d v="2020-08-18T00:00:00"/>
    <n v="25452.799999999999"/>
    <x v="208"/>
    <s v="4 months 13 Days "/>
    <x v="5"/>
  </r>
  <r>
    <n v="100002235"/>
    <x v="2422"/>
    <x v="1"/>
    <x v="37"/>
    <x v="0"/>
    <x v="0"/>
    <d v="2020-09-24T00:00:00"/>
    <n v="25417.31"/>
    <x v="57"/>
    <s v="3 months 7 Days "/>
    <x v="2"/>
  </r>
  <r>
    <n v="200002632"/>
    <x v="2423"/>
    <x v="1"/>
    <x v="18"/>
    <x v="1"/>
    <x v="2"/>
    <d v="2020-10-15T00:00:00"/>
    <n v="25407.37"/>
    <x v="18"/>
    <s v="2 months 16 Days "/>
    <x v="7"/>
  </r>
  <r>
    <n v="400000738"/>
    <x v="2424"/>
    <x v="0"/>
    <x v="43"/>
    <x v="2"/>
    <x v="1"/>
    <d v="2020-05-29T00:00:00"/>
    <n v="25398.03"/>
    <x v="195"/>
    <s v="7 months 2 Days "/>
    <x v="6"/>
  </r>
  <r>
    <n v="200003998"/>
    <x v="2425"/>
    <x v="1"/>
    <x v="3"/>
    <x v="1"/>
    <x v="1"/>
    <d v="2020-12-29T00:00:00"/>
    <n v="25358.91"/>
    <x v="16"/>
    <s v=" 2 Days "/>
    <x v="3"/>
  </r>
  <r>
    <n v="100001269"/>
    <x v="2426"/>
    <x v="0"/>
    <x v="16"/>
    <x v="0"/>
    <x v="0"/>
    <d v="2020-07-19T00:00:00"/>
    <n v="25355.23"/>
    <x v="86"/>
    <s v="5 months 12 Days "/>
    <x v="0"/>
  </r>
  <r>
    <n v="300000392"/>
    <x v="2427"/>
    <x v="0"/>
    <x v="3"/>
    <x v="3"/>
    <x v="1"/>
    <d v="2020-05-06T00:00:00"/>
    <n v="25290.080000000002"/>
    <x v="93"/>
    <s v="7 months 25 Days "/>
    <x v="6"/>
  </r>
  <r>
    <n v="200001183"/>
    <x v="2428"/>
    <x v="1"/>
    <x v="18"/>
    <x v="1"/>
    <x v="2"/>
    <d v="2020-07-12T00:00:00"/>
    <n v="25288.1"/>
    <x v="150"/>
    <s v="5 months 19 Days "/>
    <x v="0"/>
  </r>
  <r>
    <n v="100002818"/>
    <x v="2429"/>
    <x v="0"/>
    <x v="35"/>
    <x v="0"/>
    <x v="0"/>
    <d v="2020-10-26T00:00:00"/>
    <n v="25267.279999999999"/>
    <x v="13"/>
    <s v="2 months 5 Days "/>
    <x v="7"/>
  </r>
  <r>
    <n v="100003116"/>
    <x v="2430"/>
    <x v="1"/>
    <x v="1"/>
    <x v="0"/>
    <x v="1"/>
    <d v="2020-11-11T00:00:00"/>
    <n v="25257.22"/>
    <x v="6"/>
    <s v="1 months 20 Days "/>
    <x v="1"/>
  </r>
  <r>
    <n v="100000292"/>
    <x v="2431"/>
    <x v="0"/>
    <x v="37"/>
    <x v="0"/>
    <x v="0"/>
    <d v="2020-04-22T00:00:00"/>
    <n v="25248.37"/>
    <x v="242"/>
    <s v="8 months 9 Days "/>
    <x v="9"/>
  </r>
  <r>
    <n v="300003319"/>
    <x v="2432"/>
    <x v="1"/>
    <x v="41"/>
    <x v="3"/>
    <x v="0"/>
    <d v="2020-11-23T00:00:00"/>
    <n v="25219.7"/>
    <x v="259"/>
    <s v="1 months 8 Days "/>
    <x v="1"/>
  </r>
  <r>
    <n v="100001506"/>
    <x v="2433"/>
    <x v="0"/>
    <x v="30"/>
    <x v="0"/>
    <x v="0"/>
    <d v="2020-08-04T00:00:00"/>
    <n v="25195.87"/>
    <x v="277"/>
    <s v="4 months 27 Days "/>
    <x v="5"/>
  </r>
  <r>
    <n v="100002827"/>
    <x v="2434"/>
    <x v="0"/>
    <x v="25"/>
    <x v="0"/>
    <x v="0"/>
    <d v="2020-10-26T00:00:00"/>
    <n v="25191.07"/>
    <x v="13"/>
    <s v="2 months 5 Days "/>
    <x v="7"/>
  </r>
  <r>
    <n v="100003258"/>
    <x v="2435"/>
    <x v="0"/>
    <x v="28"/>
    <x v="0"/>
    <x v="0"/>
    <d v="2020-11-19T00:00:00"/>
    <n v="25158.080000000002"/>
    <x v="149"/>
    <s v="1 months 12 Days "/>
    <x v="1"/>
  </r>
  <r>
    <n v="100001121"/>
    <x v="2436"/>
    <x v="0"/>
    <x v="15"/>
    <x v="0"/>
    <x v="0"/>
    <d v="2020-07-08T00:00:00"/>
    <n v="25137.17"/>
    <x v="78"/>
    <s v="5 months 23 Days "/>
    <x v="0"/>
  </r>
  <r>
    <n v="100000336"/>
    <x v="2437"/>
    <x v="0"/>
    <x v="9"/>
    <x v="0"/>
    <x v="0"/>
    <d v="2020-04-29T00:00:00"/>
    <n v="25132.97"/>
    <x v="240"/>
    <s v="8 months 2 Days "/>
    <x v="9"/>
  </r>
  <r>
    <n v="300001842"/>
    <x v="2438"/>
    <x v="0"/>
    <x v="15"/>
    <x v="3"/>
    <x v="0"/>
    <d v="2020-08-29T00:00:00"/>
    <n v="25049.02"/>
    <x v="135"/>
    <s v="4 months 2 Days "/>
    <x v="5"/>
  </r>
  <r>
    <n v="100001222"/>
    <x v="2439"/>
    <x v="0"/>
    <x v="30"/>
    <x v="0"/>
    <x v="0"/>
    <d v="2020-07-15T00:00:00"/>
    <n v="25016.799999999999"/>
    <x v="102"/>
    <s v="5 months 16 Days "/>
    <x v="0"/>
  </r>
  <r>
    <n v="100001249"/>
    <x v="2440"/>
    <x v="0"/>
    <x v="0"/>
    <x v="0"/>
    <x v="1"/>
    <d v="2020-07-17T00:00:00"/>
    <n v="25016.03"/>
    <x v="285"/>
    <s v="5 months 14 Days "/>
    <x v="0"/>
  </r>
  <r>
    <n v="100003630"/>
    <x v="2441"/>
    <x v="0"/>
    <x v="0"/>
    <x v="0"/>
    <x v="0"/>
    <d v="2020-12-10T00:00:00"/>
    <n v="25012.17"/>
    <x v="95"/>
    <s v=" 21 Days "/>
    <x v="3"/>
  </r>
  <r>
    <n v="200002773"/>
    <x v="2442"/>
    <x v="1"/>
    <x v="13"/>
    <x v="1"/>
    <x v="2"/>
    <d v="2020-10-24T00:00:00"/>
    <n v="24994.57"/>
    <x v="192"/>
    <s v="2 months 7 Days "/>
    <x v="7"/>
  </r>
  <r>
    <n v="200002483"/>
    <x v="2443"/>
    <x v="0"/>
    <x v="27"/>
    <x v="1"/>
    <x v="1"/>
    <d v="2020-10-06T00:00:00"/>
    <n v="24993.27"/>
    <x v="72"/>
    <s v="2 months 25 Days "/>
    <x v="7"/>
  </r>
  <r>
    <n v="200002104"/>
    <x v="2444"/>
    <x v="1"/>
    <x v="36"/>
    <x v="1"/>
    <x v="0"/>
    <d v="2020-09-17T00:00:00"/>
    <n v="24989.82"/>
    <x v="147"/>
    <s v="3 months 14 Days "/>
    <x v="2"/>
  </r>
  <r>
    <n v="300001120"/>
    <x v="2445"/>
    <x v="1"/>
    <x v="30"/>
    <x v="3"/>
    <x v="0"/>
    <d v="2020-07-07T00:00:00"/>
    <n v="24965.41"/>
    <x v="98"/>
    <s v="5 months 24 Days "/>
    <x v="0"/>
  </r>
  <r>
    <n v="100001967"/>
    <x v="2446"/>
    <x v="1"/>
    <x v="0"/>
    <x v="0"/>
    <x v="2"/>
    <d v="2020-09-09T00:00:00"/>
    <n v="24958.04"/>
    <x v="54"/>
    <s v="3 months 22 Days "/>
    <x v="2"/>
  </r>
  <r>
    <n v="200000784"/>
    <x v="2447"/>
    <x v="1"/>
    <x v="21"/>
    <x v="1"/>
    <x v="2"/>
    <d v="2020-06-02T00:00:00"/>
    <n v="24930.12"/>
    <x v="227"/>
    <s v="6 months 29 Days "/>
    <x v="4"/>
  </r>
  <r>
    <n v="100000157"/>
    <x v="2448"/>
    <x v="1"/>
    <x v="19"/>
    <x v="0"/>
    <x v="0"/>
    <d v="2020-04-05T00:00:00"/>
    <n v="24927.39"/>
    <x v="251"/>
    <s v="8 months 26 Days "/>
    <x v="9"/>
  </r>
  <r>
    <n v="100001877"/>
    <x v="2449"/>
    <x v="0"/>
    <x v="18"/>
    <x v="0"/>
    <x v="0"/>
    <d v="2020-09-01T00:00:00"/>
    <n v="24927.19"/>
    <x v="221"/>
    <s v="3 months 30 Days "/>
    <x v="2"/>
  </r>
  <r>
    <n v="100001973"/>
    <x v="2450"/>
    <x v="1"/>
    <x v="18"/>
    <x v="0"/>
    <x v="0"/>
    <d v="2020-09-09T00:00:00"/>
    <n v="24924.42"/>
    <x v="54"/>
    <s v="3 months 22 Days "/>
    <x v="2"/>
  </r>
  <r>
    <n v="100003616"/>
    <x v="2451"/>
    <x v="1"/>
    <x v="18"/>
    <x v="0"/>
    <x v="0"/>
    <d v="2020-12-08T00:00:00"/>
    <n v="24913.78"/>
    <x v="168"/>
    <s v=" 23 Days "/>
    <x v="3"/>
  </r>
  <r>
    <n v="100003976"/>
    <x v="2452"/>
    <x v="1"/>
    <x v="9"/>
    <x v="0"/>
    <x v="0"/>
    <d v="2020-12-28T00:00:00"/>
    <n v="24904.09"/>
    <x v="281"/>
    <s v=" 3 Days "/>
    <x v="3"/>
  </r>
  <r>
    <n v="100002785"/>
    <x v="2453"/>
    <x v="1"/>
    <x v="16"/>
    <x v="0"/>
    <x v="2"/>
    <d v="2020-10-25T00:00:00"/>
    <n v="24900.05"/>
    <x v="188"/>
    <s v="2 months 6 Days "/>
    <x v="7"/>
  </r>
  <r>
    <n v="300003469"/>
    <x v="2454"/>
    <x v="0"/>
    <x v="25"/>
    <x v="3"/>
    <x v="0"/>
    <d v="2020-11-30T00:00:00"/>
    <n v="24898.45"/>
    <x v="1"/>
    <s v="1 months 1 Days "/>
    <x v="1"/>
  </r>
  <r>
    <n v="100003063"/>
    <x v="2455"/>
    <x v="1"/>
    <x v="26"/>
    <x v="0"/>
    <x v="0"/>
    <d v="2020-11-08T00:00:00"/>
    <n v="24875.64"/>
    <x v="73"/>
    <s v="1 months 23 Days "/>
    <x v="1"/>
  </r>
  <r>
    <n v="100001039"/>
    <x v="2456"/>
    <x v="0"/>
    <x v="0"/>
    <x v="0"/>
    <x v="0"/>
    <d v="2020-06-30T00:00:00"/>
    <n v="24845.43"/>
    <x v="264"/>
    <s v="6 months 1 Days "/>
    <x v="4"/>
  </r>
  <r>
    <n v="100001029"/>
    <x v="2457"/>
    <x v="0"/>
    <x v="30"/>
    <x v="0"/>
    <x v="0"/>
    <d v="2020-06-29T00:00:00"/>
    <n v="24834.61"/>
    <x v="28"/>
    <s v="6 months 2 Days "/>
    <x v="4"/>
  </r>
  <r>
    <n v="100001687"/>
    <x v="2458"/>
    <x v="0"/>
    <x v="5"/>
    <x v="0"/>
    <x v="0"/>
    <d v="2020-08-21T00:00:00"/>
    <n v="24827.57"/>
    <x v="119"/>
    <s v="4 months 10 Days "/>
    <x v="5"/>
  </r>
  <r>
    <n v="100000898"/>
    <x v="2459"/>
    <x v="0"/>
    <x v="21"/>
    <x v="0"/>
    <x v="0"/>
    <d v="2020-06-17T00:00:00"/>
    <n v="24797.11"/>
    <x v="145"/>
    <s v="6 months 14 Days "/>
    <x v="4"/>
  </r>
  <r>
    <n v="300000703"/>
    <x v="2460"/>
    <x v="0"/>
    <x v="5"/>
    <x v="3"/>
    <x v="0"/>
    <d v="2020-05-27T00:00:00"/>
    <n v="24796.57"/>
    <x v="216"/>
    <s v="7 months 4 Days "/>
    <x v="6"/>
  </r>
  <r>
    <n v="300003725"/>
    <x v="2461"/>
    <x v="0"/>
    <x v="9"/>
    <x v="3"/>
    <x v="0"/>
    <d v="2020-12-14T00:00:00"/>
    <n v="24781.08"/>
    <x v="42"/>
    <s v=" 17 Days "/>
    <x v="3"/>
  </r>
  <r>
    <n v="100002657"/>
    <x v="2462"/>
    <x v="1"/>
    <x v="0"/>
    <x v="0"/>
    <x v="0"/>
    <d v="2020-10-17T00:00:00"/>
    <n v="24779.98"/>
    <x v="121"/>
    <s v="2 months 14 Days "/>
    <x v="7"/>
  </r>
  <r>
    <n v="200002599"/>
    <x v="2463"/>
    <x v="1"/>
    <x v="23"/>
    <x v="1"/>
    <x v="0"/>
    <d v="2020-10-13T00:00:00"/>
    <n v="24745.8"/>
    <x v="39"/>
    <s v="2 months 18 Days "/>
    <x v="7"/>
  </r>
  <r>
    <n v="100002115"/>
    <x v="2464"/>
    <x v="0"/>
    <x v="30"/>
    <x v="0"/>
    <x v="0"/>
    <d v="2020-09-18T00:00:00"/>
    <n v="24729.58"/>
    <x v="91"/>
    <s v="3 months 13 Days "/>
    <x v="2"/>
  </r>
  <r>
    <n v="200002041"/>
    <x v="2465"/>
    <x v="0"/>
    <x v="13"/>
    <x v="1"/>
    <x v="2"/>
    <d v="2020-09-13T00:00:00"/>
    <n v="24729.53"/>
    <x v="151"/>
    <s v="3 months 18 Days "/>
    <x v="2"/>
  </r>
  <r>
    <n v="300002746"/>
    <x v="2466"/>
    <x v="0"/>
    <x v="37"/>
    <x v="3"/>
    <x v="0"/>
    <d v="2020-10-22T00:00:00"/>
    <n v="24726.17"/>
    <x v="12"/>
    <s v="2 months 9 Days "/>
    <x v="7"/>
  </r>
  <r>
    <n v="100003959"/>
    <x v="2467"/>
    <x v="1"/>
    <x v="33"/>
    <x v="0"/>
    <x v="0"/>
    <d v="2020-12-27T00:00:00"/>
    <n v="24711.61"/>
    <x v="50"/>
    <s v=" 4 Days "/>
    <x v="3"/>
  </r>
  <r>
    <n v="100000332"/>
    <x v="2468"/>
    <x v="0"/>
    <x v="5"/>
    <x v="0"/>
    <x v="0"/>
    <d v="2020-04-28T00:00:00"/>
    <n v="24709.89"/>
    <x v="235"/>
    <s v="8 months 3 Days "/>
    <x v="9"/>
  </r>
  <r>
    <n v="200001138"/>
    <x v="2469"/>
    <x v="0"/>
    <x v="20"/>
    <x v="1"/>
    <x v="1"/>
    <d v="2020-07-09T00:00:00"/>
    <n v="24686.89"/>
    <x v="120"/>
    <s v="5 months 22 Days "/>
    <x v="0"/>
  </r>
  <r>
    <n v="200001261"/>
    <x v="2470"/>
    <x v="1"/>
    <x v="37"/>
    <x v="1"/>
    <x v="2"/>
    <d v="2020-07-18T00:00:00"/>
    <n v="24646.37"/>
    <x v="51"/>
    <s v="5 months 13 Days "/>
    <x v="0"/>
  </r>
  <r>
    <n v="200002394"/>
    <x v="2471"/>
    <x v="0"/>
    <x v="3"/>
    <x v="1"/>
    <x v="1"/>
    <d v="2020-09-30T00:00:00"/>
    <n v="24636.06"/>
    <x v="47"/>
    <s v="3 months 1 Days "/>
    <x v="2"/>
  </r>
  <r>
    <n v="100002496"/>
    <x v="2472"/>
    <x v="1"/>
    <x v="25"/>
    <x v="0"/>
    <x v="0"/>
    <d v="2020-10-07T00:00:00"/>
    <n v="24607.65"/>
    <x v="88"/>
    <s v="2 months 24 Days "/>
    <x v="7"/>
  </r>
  <r>
    <n v="100000906"/>
    <x v="2473"/>
    <x v="0"/>
    <x v="0"/>
    <x v="0"/>
    <x v="0"/>
    <d v="2020-06-18T00:00:00"/>
    <n v="24602.080000000002"/>
    <x v="4"/>
    <s v="6 months 13 Days "/>
    <x v="4"/>
  </r>
  <r>
    <n v="100001178"/>
    <x v="2474"/>
    <x v="1"/>
    <x v="41"/>
    <x v="0"/>
    <x v="2"/>
    <d v="2020-07-12T00:00:00"/>
    <n v="24599.85"/>
    <x v="150"/>
    <s v="5 months 19 Days "/>
    <x v="0"/>
  </r>
  <r>
    <n v="100003596"/>
    <x v="2475"/>
    <x v="1"/>
    <x v="0"/>
    <x v="0"/>
    <x v="0"/>
    <d v="2020-12-07T00:00:00"/>
    <n v="24574.84"/>
    <x v="77"/>
    <s v=" 24 Days "/>
    <x v="3"/>
  </r>
  <r>
    <n v="100000677"/>
    <x v="2476"/>
    <x v="1"/>
    <x v="18"/>
    <x v="0"/>
    <x v="0"/>
    <d v="2020-05-26T00:00:00"/>
    <n v="24558.98"/>
    <x v="52"/>
    <s v="7 months 5 Days "/>
    <x v="6"/>
  </r>
  <r>
    <n v="100003483"/>
    <x v="2477"/>
    <x v="0"/>
    <x v="28"/>
    <x v="0"/>
    <x v="0"/>
    <d v="2020-12-02T00:00:00"/>
    <n v="24501"/>
    <x v="115"/>
    <s v=" 29 Days "/>
    <x v="3"/>
  </r>
  <r>
    <n v="100001482"/>
    <x v="2478"/>
    <x v="1"/>
    <x v="0"/>
    <x v="0"/>
    <x v="0"/>
    <d v="2020-08-02T00:00:00"/>
    <n v="24498.39"/>
    <x v="215"/>
    <s v="4 months 29 Days "/>
    <x v="5"/>
  </r>
  <r>
    <n v="100001359"/>
    <x v="2479"/>
    <x v="1"/>
    <x v="0"/>
    <x v="0"/>
    <x v="0"/>
    <d v="2020-07-24T00:00:00"/>
    <n v="24458"/>
    <x v="252"/>
    <s v="5 months 7 Days "/>
    <x v="0"/>
  </r>
  <r>
    <n v="300000952"/>
    <x v="2480"/>
    <x v="0"/>
    <x v="37"/>
    <x v="3"/>
    <x v="0"/>
    <d v="2020-06-20T00:00:00"/>
    <n v="24435.72"/>
    <x v="110"/>
    <s v="6 months 11 Days "/>
    <x v="4"/>
  </r>
  <r>
    <n v="100002681"/>
    <x v="2481"/>
    <x v="1"/>
    <x v="5"/>
    <x v="0"/>
    <x v="0"/>
    <d v="2020-10-18T00:00:00"/>
    <n v="24433.040000000001"/>
    <x v="202"/>
    <s v="2 months 13 Days "/>
    <x v="7"/>
  </r>
  <r>
    <n v="100003091"/>
    <x v="2482"/>
    <x v="0"/>
    <x v="17"/>
    <x v="0"/>
    <x v="0"/>
    <d v="2020-11-10T00:00:00"/>
    <n v="24384.59"/>
    <x v="30"/>
    <s v="1 months 21 Days "/>
    <x v="1"/>
  </r>
  <r>
    <n v="100003394"/>
    <x v="2483"/>
    <x v="1"/>
    <x v="4"/>
    <x v="0"/>
    <x v="2"/>
    <d v="2020-11-27T00:00:00"/>
    <n v="24366.36"/>
    <x v="139"/>
    <s v="1 months 4 Days "/>
    <x v="1"/>
  </r>
  <r>
    <n v="100002733"/>
    <x v="2484"/>
    <x v="0"/>
    <x v="40"/>
    <x v="0"/>
    <x v="0"/>
    <d v="2020-10-22T00:00:00"/>
    <n v="24265.54"/>
    <x v="12"/>
    <s v="2 months 9 Days "/>
    <x v="7"/>
  </r>
  <r>
    <n v="100003950"/>
    <x v="2485"/>
    <x v="0"/>
    <x v="3"/>
    <x v="0"/>
    <x v="0"/>
    <d v="2020-12-26T00:00:00"/>
    <n v="24243.83"/>
    <x v="61"/>
    <s v=" 5 Days "/>
    <x v="3"/>
  </r>
  <r>
    <n v="300003158"/>
    <x v="2486"/>
    <x v="0"/>
    <x v="28"/>
    <x v="3"/>
    <x v="2"/>
    <d v="2020-11-13T00:00:00"/>
    <n v="24238.89"/>
    <x v="92"/>
    <s v="1 months 18 Days "/>
    <x v="1"/>
  </r>
  <r>
    <n v="200002633"/>
    <x v="2487"/>
    <x v="0"/>
    <x v="23"/>
    <x v="1"/>
    <x v="2"/>
    <d v="2020-10-15T00:00:00"/>
    <n v="24237.4"/>
    <x v="18"/>
    <s v="2 months 16 Days "/>
    <x v="7"/>
  </r>
  <r>
    <n v="100001248"/>
    <x v="2488"/>
    <x v="0"/>
    <x v="37"/>
    <x v="0"/>
    <x v="1"/>
    <d v="2020-07-17T00:00:00"/>
    <n v="24204.28"/>
    <x v="285"/>
    <s v="5 months 14 Days "/>
    <x v="0"/>
  </r>
  <r>
    <n v="100000054"/>
    <x v="2489"/>
    <x v="0"/>
    <x v="19"/>
    <x v="0"/>
    <x v="0"/>
    <d v="2020-02-12T00:00:00"/>
    <n v="24187.98"/>
    <x v="244"/>
    <s v="10 months 19 Days "/>
    <x v="11"/>
  </r>
  <r>
    <n v="100002529"/>
    <x v="2490"/>
    <x v="0"/>
    <x v="9"/>
    <x v="0"/>
    <x v="0"/>
    <d v="2020-10-09T00:00:00"/>
    <n v="24177.3"/>
    <x v="25"/>
    <s v="2 months 22 Days "/>
    <x v="7"/>
  </r>
  <r>
    <n v="200000582"/>
    <x v="2491"/>
    <x v="0"/>
    <x v="28"/>
    <x v="1"/>
    <x v="2"/>
    <d v="2020-05-19T00:00:00"/>
    <n v="24087.99"/>
    <x v="41"/>
    <s v="7 months 12 Days "/>
    <x v="6"/>
  </r>
  <r>
    <n v="200000672"/>
    <x v="2492"/>
    <x v="0"/>
    <x v="36"/>
    <x v="1"/>
    <x v="1"/>
    <d v="2020-05-25T00:00:00"/>
    <n v="24075.18"/>
    <x v="194"/>
    <s v="7 months 6 Days "/>
    <x v="6"/>
  </r>
  <r>
    <n v="200000363"/>
    <x v="2493"/>
    <x v="1"/>
    <x v="27"/>
    <x v="1"/>
    <x v="2"/>
    <d v="2020-05-04T00:00:00"/>
    <n v="24064.3"/>
    <x v="101"/>
    <s v="7 months 27 Days "/>
    <x v="6"/>
  </r>
  <r>
    <n v="200003339"/>
    <x v="2494"/>
    <x v="1"/>
    <x v="42"/>
    <x v="1"/>
    <x v="1"/>
    <d v="2020-11-24T00:00:00"/>
    <n v="24030.97"/>
    <x v="43"/>
    <s v="1 months 7 Days "/>
    <x v="1"/>
  </r>
  <r>
    <n v="100001896"/>
    <x v="2495"/>
    <x v="1"/>
    <x v="24"/>
    <x v="0"/>
    <x v="0"/>
    <d v="2020-09-03T00:00:00"/>
    <n v="24025.119999999999"/>
    <x v="126"/>
    <s v="3 months 28 Days "/>
    <x v="2"/>
  </r>
  <r>
    <n v="300000615"/>
    <x v="2496"/>
    <x v="0"/>
    <x v="28"/>
    <x v="3"/>
    <x v="1"/>
    <d v="2020-05-20T00:00:00"/>
    <n v="24020.29"/>
    <x v="141"/>
    <s v="7 months 11 Days "/>
    <x v="6"/>
  </r>
  <r>
    <n v="100002417"/>
    <x v="2497"/>
    <x v="0"/>
    <x v="5"/>
    <x v="0"/>
    <x v="0"/>
    <d v="2020-10-02T00:00:00"/>
    <n v="24006.93"/>
    <x v="214"/>
    <s v="2 months 29 Days "/>
    <x v="7"/>
  </r>
  <r>
    <n v="400001187"/>
    <x v="2498"/>
    <x v="1"/>
    <x v="28"/>
    <x v="2"/>
    <x v="0"/>
    <d v="2020-07-12T00:00:00"/>
    <n v="23979.99"/>
    <x v="150"/>
    <s v="5 months 19 Days "/>
    <x v="0"/>
  </r>
  <r>
    <n v="100003877"/>
    <x v="2499"/>
    <x v="1"/>
    <x v="15"/>
    <x v="0"/>
    <x v="0"/>
    <d v="2020-12-23T00:00:00"/>
    <n v="23963.27"/>
    <x v="128"/>
    <s v=" 8 Days "/>
    <x v="3"/>
  </r>
  <r>
    <n v="100001761"/>
    <x v="2500"/>
    <x v="0"/>
    <x v="0"/>
    <x v="0"/>
    <x v="2"/>
    <d v="2020-08-24T00:00:00"/>
    <n v="23951.94"/>
    <x v="133"/>
    <s v="4 months 7 Days "/>
    <x v="5"/>
  </r>
  <r>
    <n v="100000049"/>
    <x v="2501"/>
    <x v="1"/>
    <x v="6"/>
    <x v="0"/>
    <x v="0"/>
    <d v="2020-02-12T00:00:00"/>
    <n v="23921.89"/>
    <x v="244"/>
    <s v="10 months 19 Days "/>
    <x v="11"/>
  </r>
  <r>
    <n v="200000108"/>
    <x v="2502"/>
    <x v="1"/>
    <x v="14"/>
    <x v="1"/>
    <x v="2"/>
    <d v="2020-03-16T00:00:00"/>
    <n v="23910.87"/>
    <x v="58"/>
    <s v="9 months 15 Days "/>
    <x v="8"/>
  </r>
  <r>
    <n v="200001439"/>
    <x v="2503"/>
    <x v="1"/>
    <x v="36"/>
    <x v="1"/>
    <x v="1"/>
    <d v="2020-07-29T00:00:00"/>
    <n v="23907.86"/>
    <x v="204"/>
    <s v="5 months 2 Days "/>
    <x v="0"/>
  </r>
  <r>
    <n v="100000933"/>
    <x v="2504"/>
    <x v="1"/>
    <x v="19"/>
    <x v="0"/>
    <x v="2"/>
    <d v="2020-06-20T00:00:00"/>
    <n v="23899.56"/>
    <x v="110"/>
    <s v="6 months 11 Days "/>
    <x v="4"/>
  </r>
  <r>
    <n v="100000237"/>
    <x v="2505"/>
    <x v="0"/>
    <x v="33"/>
    <x v="0"/>
    <x v="0"/>
    <d v="2020-04-16T00:00:00"/>
    <n v="23887.45"/>
    <x v="260"/>
    <s v="8 months 15 Days "/>
    <x v="9"/>
  </r>
  <r>
    <n v="100001287"/>
    <x v="2506"/>
    <x v="0"/>
    <x v="24"/>
    <x v="0"/>
    <x v="0"/>
    <d v="2020-07-21T00:00:00"/>
    <n v="23875.68"/>
    <x v="247"/>
    <s v="5 months 10 Days "/>
    <x v="0"/>
  </r>
  <r>
    <n v="400000433"/>
    <x v="2507"/>
    <x v="0"/>
    <x v="6"/>
    <x v="2"/>
    <x v="0"/>
    <d v="2020-05-09T00:00:00"/>
    <n v="23871.79"/>
    <x v="250"/>
    <s v="7 months 22 Days "/>
    <x v="6"/>
  </r>
  <r>
    <n v="100000761"/>
    <x v="2508"/>
    <x v="0"/>
    <x v="30"/>
    <x v="0"/>
    <x v="0"/>
    <d v="2020-05-31T00:00:00"/>
    <n v="23848.799999999999"/>
    <x v="23"/>
    <s v="7 months  "/>
    <x v="6"/>
  </r>
  <r>
    <n v="200001572"/>
    <x v="2407"/>
    <x v="1"/>
    <x v="32"/>
    <x v="1"/>
    <x v="2"/>
    <d v="2020-08-10T00:00:00"/>
    <n v="23755.34"/>
    <x v="45"/>
    <s v="4 months 21 Days "/>
    <x v="5"/>
  </r>
  <r>
    <n v="100001909"/>
    <x v="2509"/>
    <x v="0"/>
    <x v="9"/>
    <x v="0"/>
    <x v="0"/>
    <d v="2020-09-04T00:00:00"/>
    <n v="23749.79"/>
    <x v="246"/>
    <s v="3 months 27 Days "/>
    <x v="2"/>
  </r>
  <r>
    <n v="100003553"/>
    <x v="2510"/>
    <x v="1"/>
    <x v="5"/>
    <x v="0"/>
    <x v="0"/>
    <d v="2020-12-05T00:00:00"/>
    <n v="23744.57"/>
    <x v="181"/>
    <s v=" 26 Days "/>
    <x v="3"/>
  </r>
  <r>
    <n v="200002252"/>
    <x v="2511"/>
    <x v="1"/>
    <x v="14"/>
    <x v="1"/>
    <x v="2"/>
    <d v="2020-09-24T00:00:00"/>
    <n v="23726.79"/>
    <x v="57"/>
    <s v="3 months 7 Days "/>
    <x v="2"/>
  </r>
  <r>
    <n v="100000405"/>
    <x v="2512"/>
    <x v="1"/>
    <x v="9"/>
    <x v="0"/>
    <x v="0"/>
    <d v="2020-05-07T00:00:00"/>
    <n v="23722.37"/>
    <x v="56"/>
    <s v="7 months 24 Days "/>
    <x v="6"/>
  </r>
  <r>
    <n v="200000407"/>
    <x v="2513"/>
    <x v="1"/>
    <x v="14"/>
    <x v="1"/>
    <x v="1"/>
    <d v="2020-05-07T00:00:00"/>
    <n v="23703.79"/>
    <x v="56"/>
    <s v="7 months 24 Days "/>
    <x v="6"/>
  </r>
  <r>
    <n v="100000959"/>
    <x v="2514"/>
    <x v="0"/>
    <x v="16"/>
    <x v="0"/>
    <x v="2"/>
    <d v="2020-06-21T00:00:00"/>
    <n v="23694.9"/>
    <x v="207"/>
    <s v="6 months 10 Days "/>
    <x v="4"/>
  </r>
  <r>
    <n v="200002581"/>
    <x v="2515"/>
    <x v="1"/>
    <x v="3"/>
    <x v="1"/>
    <x v="2"/>
    <d v="2020-10-12T00:00:00"/>
    <n v="23676.9"/>
    <x v="148"/>
    <s v="2 months 19 Days "/>
    <x v="7"/>
  </r>
  <r>
    <n v="100002371"/>
    <x v="2516"/>
    <x v="1"/>
    <x v="24"/>
    <x v="0"/>
    <x v="0"/>
    <d v="2020-09-29T00:00:00"/>
    <n v="23676.73"/>
    <x v="27"/>
    <s v="3 months 2 Days "/>
    <x v="2"/>
  </r>
  <r>
    <n v="100001397"/>
    <x v="2517"/>
    <x v="1"/>
    <x v="9"/>
    <x v="0"/>
    <x v="0"/>
    <d v="2020-07-27T00:00:00"/>
    <n v="23674.84"/>
    <x v="69"/>
    <s v="5 months 4 Days "/>
    <x v="0"/>
  </r>
  <r>
    <n v="300000966"/>
    <x v="2518"/>
    <x v="0"/>
    <x v="30"/>
    <x v="3"/>
    <x v="2"/>
    <d v="2020-06-21T00:00:00"/>
    <n v="23669.58"/>
    <x v="207"/>
    <s v="6 months 10 Days "/>
    <x v="4"/>
  </r>
  <r>
    <n v="100000294"/>
    <x v="2519"/>
    <x v="1"/>
    <x v="6"/>
    <x v="0"/>
    <x v="1"/>
    <d v="2020-04-22T00:00:00"/>
    <n v="23668.42"/>
    <x v="242"/>
    <s v="8 months 9 Days "/>
    <x v="9"/>
  </r>
  <r>
    <n v="100003109"/>
    <x v="2520"/>
    <x v="0"/>
    <x v="30"/>
    <x v="0"/>
    <x v="0"/>
    <d v="2020-11-11T00:00:00"/>
    <n v="23666.54"/>
    <x v="6"/>
    <s v="1 months 20 Days "/>
    <x v="1"/>
  </r>
  <r>
    <n v="200001163"/>
    <x v="2521"/>
    <x v="1"/>
    <x v="31"/>
    <x v="1"/>
    <x v="2"/>
    <d v="2020-07-11T00:00:00"/>
    <n v="23604.06"/>
    <x v="209"/>
    <s v="5 months 20 Days "/>
    <x v="0"/>
  </r>
  <r>
    <n v="200001246"/>
    <x v="2522"/>
    <x v="0"/>
    <x v="39"/>
    <x v="1"/>
    <x v="1"/>
    <d v="2020-07-16T00:00:00"/>
    <n v="23578.959999999999"/>
    <x v="161"/>
    <s v="5 months 15 Days "/>
    <x v="0"/>
  </r>
  <r>
    <n v="100002607"/>
    <x v="2523"/>
    <x v="0"/>
    <x v="4"/>
    <x v="0"/>
    <x v="0"/>
    <d v="2020-10-14T00:00:00"/>
    <n v="23571.9"/>
    <x v="31"/>
    <s v="2 months 17 Days "/>
    <x v="7"/>
  </r>
  <r>
    <n v="200000262"/>
    <x v="2524"/>
    <x v="0"/>
    <x v="36"/>
    <x v="1"/>
    <x v="1"/>
    <d v="2020-04-17T00:00:00"/>
    <n v="23550.89"/>
    <x v="67"/>
    <s v="8 months 14 Days "/>
    <x v="9"/>
  </r>
  <r>
    <n v="100003234"/>
    <x v="2525"/>
    <x v="0"/>
    <x v="33"/>
    <x v="0"/>
    <x v="2"/>
    <d v="2020-11-17T00:00:00"/>
    <n v="23540.79"/>
    <x v="19"/>
    <s v="1 months 14 Days "/>
    <x v="1"/>
  </r>
  <r>
    <n v="300002128"/>
    <x v="2526"/>
    <x v="0"/>
    <x v="30"/>
    <x v="3"/>
    <x v="1"/>
    <d v="2020-09-18T00:00:00"/>
    <n v="23527.21"/>
    <x v="91"/>
    <s v="3 months 13 Days "/>
    <x v="2"/>
  </r>
  <r>
    <n v="200001609"/>
    <x v="2527"/>
    <x v="0"/>
    <x v="13"/>
    <x v="1"/>
    <x v="1"/>
    <d v="2020-08-13T00:00:00"/>
    <n v="23522.36"/>
    <x v="144"/>
    <s v="4 months 18 Days "/>
    <x v="5"/>
  </r>
  <r>
    <n v="200003440"/>
    <x v="2528"/>
    <x v="1"/>
    <x v="35"/>
    <x v="1"/>
    <x v="2"/>
    <d v="2020-11-29T00:00:00"/>
    <n v="23509.64"/>
    <x v="234"/>
    <s v="1 months 2 Days "/>
    <x v="1"/>
  </r>
  <r>
    <n v="100000562"/>
    <x v="2529"/>
    <x v="1"/>
    <x v="6"/>
    <x v="0"/>
    <x v="0"/>
    <d v="2020-05-19T00:00:00"/>
    <n v="23502.2"/>
    <x v="41"/>
    <s v="7 months 12 Days "/>
    <x v="6"/>
  </r>
  <r>
    <n v="100002795"/>
    <x v="2530"/>
    <x v="0"/>
    <x v="0"/>
    <x v="0"/>
    <x v="0"/>
    <d v="2020-10-26T00:00:00"/>
    <n v="23497.05"/>
    <x v="13"/>
    <s v="2 months 5 Days "/>
    <x v="7"/>
  </r>
  <r>
    <n v="100003992"/>
    <x v="2531"/>
    <x v="1"/>
    <x v="46"/>
    <x v="0"/>
    <x v="0"/>
    <d v="2020-12-29T00:00:00"/>
    <n v="23399.53"/>
    <x v="16"/>
    <s v=" 2 Days "/>
    <x v="3"/>
  </r>
  <r>
    <n v="100003080"/>
    <x v="2532"/>
    <x v="1"/>
    <x v="25"/>
    <x v="0"/>
    <x v="1"/>
    <d v="2020-11-09T00:00:00"/>
    <n v="23396.9"/>
    <x v="160"/>
    <s v="1 months 22 Days "/>
    <x v="1"/>
  </r>
  <r>
    <n v="100000060"/>
    <x v="2533"/>
    <x v="1"/>
    <x v="21"/>
    <x v="0"/>
    <x v="0"/>
    <d v="2020-02-12T00:00:00"/>
    <n v="23375.57"/>
    <x v="244"/>
    <s v="10 months 19 Days "/>
    <x v="11"/>
  </r>
  <r>
    <n v="100003384"/>
    <x v="2534"/>
    <x v="1"/>
    <x v="21"/>
    <x v="0"/>
    <x v="1"/>
    <d v="2020-11-27T00:00:00"/>
    <n v="23372.89"/>
    <x v="139"/>
    <s v="1 months 4 Days "/>
    <x v="1"/>
  </r>
  <r>
    <n v="400000516"/>
    <x v="2535"/>
    <x v="0"/>
    <x v="15"/>
    <x v="2"/>
    <x v="1"/>
    <d v="2020-05-15T00:00:00"/>
    <n v="23358.95"/>
    <x v="154"/>
    <s v="7 months 16 Days "/>
    <x v="6"/>
  </r>
  <r>
    <n v="300002756"/>
    <x v="2536"/>
    <x v="1"/>
    <x v="37"/>
    <x v="3"/>
    <x v="0"/>
    <d v="2020-10-23T00:00:00"/>
    <n v="23357.27"/>
    <x v="156"/>
    <s v="2 months 8 Days "/>
    <x v="7"/>
  </r>
  <r>
    <n v="100001416"/>
    <x v="2537"/>
    <x v="1"/>
    <x v="3"/>
    <x v="0"/>
    <x v="0"/>
    <d v="2020-07-28T00:00:00"/>
    <n v="23330.41"/>
    <x v="103"/>
    <s v="5 months 3 Days "/>
    <x v="0"/>
  </r>
  <r>
    <n v="100000209"/>
    <x v="2538"/>
    <x v="1"/>
    <x v="8"/>
    <x v="0"/>
    <x v="2"/>
    <d v="2020-04-12T00:00:00"/>
    <n v="23322.33"/>
    <x v="94"/>
    <s v="8 months 19 Days "/>
    <x v="9"/>
  </r>
  <r>
    <n v="300001839"/>
    <x v="2539"/>
    <x v="0"/>
    <x v="30"/>
    <x v="3"/>
    <x v="0"/>
    <d v="2020-08-29T00:00:00"/>
    <n v="23308.43"/>
    <x v="135"/>
    <s v="4 months 2 Days "/>
    <x v="5"/>
  </r>
  <r>
    <n v="300002428"/>
    <x v="2540"/>
    <x v="1"/>
    <x v="9"/>
    <x v="3"/>
    <x v="0"/>
    <d v="2020-10-02T00:00:00"/>
    <n v="23291.89"/>
    <x v="214"/>
    <s v="2 months 29 Days "/>
    <x v="7"/>
  </r>
  <r>
    <n v="100002432"/>
    <x v="2541"/>
    <x v="0"/>
    <x v="33"/>
    <x v="0"/>
    <x v="0"/>
    <d v="2020-10-03T00:00:00"/>
    <n v="23251.07"/>
    <x v="21"/>
    <s v="2 months 28 Days "/>
    <x v="7"/>
  </r>
  <r>
    <n v="100001552"/>
    <x v="2542"/>
    <x v="0"/>
    <x v="9"/>
    <x v="0"/>
    <x v="2"/>
    <d v="2020-08-09T00:00:00"/>
    <n v="23247.17"/>
    <x v="112"/>
    <s v="4 months 22 Days "/>
    <x v="5"/>
  </r>
  <r>
    <n v="100003551"/>
    <x v="2543"/>
    <x v="0"/>
    <x v="1"/>
    <x v="0"/>
    <x v="0"/>
    <d v="2020-12-05T00:00:00"/>
    <n v="23238.28"/>
    <x v="181"/>
    <s v=" 26 Days "/>
    <x v="3"/>
  </r>
  <r>
    <n v="100003163"/>
    <x v="2544"/>
    <x v="0"/>
    <x v="17"/>
    <x v="0"/>
    <x v="0"/>
    <d v="2020-11-14T00:00:00"/>
    <n v="23220.99"/>
    <x v="9"/>
    <s v="1 months 17 Days "/>
    <x v="1"/>
  </r>
  <r>
    <n v="100003916"/>
    <x v="2545"/>
    <x v="0"/>
    <x v="8"/>
    <x v="0"/>
    <x v="2"/>
    <d v="2020-12-24T00:00:00"/>
    <n v="23208.75"/>
    <x v="183"/>
    <s v=" 7 Days "/>
    <x v="3"/>
  </r>
  <r>
    <n v="100002680"/>
    <x v="2546"/>
    <x v="0"/>
    <x v="6"/>
    <x v="0"/>
    <x v="0"/>
    <d v="2020-10-18T00:00:00"/>
    <n v="23183.41"/>
    <x v="202"/>
    <s v="2 months 13 Days "/>
    <x v="7"/>
  </r>
  <r>
    <n v="100001400"/>
    <x v="2547"/>
    <x v="0"/>
    <x v="18"/>
    <x v="0"/>
    <x v="0"/>
    <d v="2020-07-27T00:00:00"/>
    <n v="23182.6"/>
    <x v="69"/>
    <s v="5 months 4 Days "/>
    <x v="0"/>
  </r>
  <r>
    <n v="100003162"/>
    <x v="2548"/>
    <x v="0"/>
    <x v="15"/>
    <x v="0"/>
    <x v="0"/>
    <d v="2020-11-14T00:00:00"/>
    <n v="23159.95"/>
    <x v="9"/>
    <s v="1 months 17 Days "/>
    <x v="1"/>
  </r>
  <r>
    <n v="100001504"/>
    <x v="2549"/>
    <x v="0"/>
    <x v="5"/>
    <x v="0"/>
    <x v="1"/>
    <d v="2020-08-04T00:00:00"/>
    <n v="23145.58"/>
    <x v="277"/>
    <s v="4 months 27 Days "/>
    <x v="5"/>
  </r>
  <r>
    <n v="200003125"/>
    <x v="2550"/>
    <x v="1"/>
    <x v="32"/>
    <x v="1"/>
    <x v="1"/>
    <d v="2020-11-11T00:00:00"/>
    <n v="23122.01"/>
    <x v="6"/>
    <s v="1 months 20 Days "/>
    <x v="1"/>
  </r>
  <r>
    <n v="100001384"/>
    <x v="2551"/>
    <x v="1"/>
    <x v="31"/>
    <x v="0"/>
    <x v="0"/>
    <d v="2020-07-26T00:00:00"/>
    <n v="23112.67"/>
    <x v="166"/>
    <s v="5 months 5 Days "/>
    <x v="0"/>
  </r>
  <r>
    <n v="100003856"/>
    <x v="2552"/>
    <x v="1"/>
    <x v="25"/>
    <x v="0"/>
    <x v="2"/>
    <d v="2020-12-21T00:00:00"/>
    <n v="23108.880000000001"/>
    <x v="125"/>
    <s v=" 10 Days "/>
    <x v="3"/>
  </r>
  <r>
    <n v="300003187"/>
    <x v="2553"/>
    <x v="0"/>
    <x v="0"/>
    <x v="3"/>
    <x v="1"/>
    <d v="2020-11-14T00:00:00"/>
    <n v="23095.68"/>
    <x v="9"/>
    <s v="1 months 17 Days "/>
    <x v="1"/>
  </r>
  <r>
    <n v="100002422"/>
    <x v="2554"/>
    <x v="1"/>
    <x v="7"/>
    <x v="0"/>
    <x v="0"/>
    <d v="2020-10-02T00:00:00"/>
    <n v="23076.43"/>
    <x v="214"/>
    <s v="2 months 29 Days "/>
    <x v="7"/>
  </r>
  <r>
    <n v="300002713"/>
    <x v="2555"/>
    <x v="0"/>
    <x v="1"/>
    <x v="3"/>
    <x v="1"/>
    <d v="2020-10-20T00:00:00"/>
    <n v="23072.45"/>
    <x v="158"/>
    <s v="2 months 11 Days "/>
    <x v="7"/>
  </r>
  <r>
    <n v="400000396"/>
    <x v="2556"/>
    <x v="0"/>
    <x v="19"/>
    <x v="2"/>
    <x v="2"/>
    <d v="2020-05-06T00:00:00"/>
    <n v="23059.56"/>
    <x v="93"/>
    <s v="7 months 25 Days "/>
    <x v="6"/>
  </r>
  <r>
    <n v="100003552"/>
    <x v="2557"/>
    <x v="0"/>
    <x v="9"/>
    <x v="0"/>
    <x v="0"/>
    <d v="2020-12-05T00:00:00"/>
    <n v="23052.1"/>
    <x v="181"/>
    <s v=" 26 Days "/>
    <x v="3"/>
  </r>
  <r>
    <n v="300003430"/>
    <x v="2558"/>
    <x v="0"/>
    <x v="15"/>
    <x v="3"/>
    <x v="2"/>
    <d v="2020-11-28T00:00:00"/>
    <n v="23049.759999999998"/>
    <x v="157"/>
    <s v="1 months 3 Days "/>
    <x v="1"/>
  </r>
  <r>
    <n v="100003491"/>
    <x v="2559"/>
    <x v="1"/>
    <x v="25"/>
    <x v="0"/>
    <x v="2"/>
    <d v="2020-12-02T00:00:00"/>
    <n v="23034.44"/>
    <x v="115"/>
    <s v=" 29 Days "/>
    <x v="3"/>
  </r>
  <r>
    <n v="200000728"/>
    <x v="2560"/>
    <x v="1"/>
    <x v="47"/>
    <x v="1"/>
    <x v="1"/>
    <d v="2020-05-29T00:00:00"/>
    <n v="23026.639999999999"/>
    <x v="195"/>
    <s v="7 months 2 Days "/>
    <x v="6"/>
  </r>
  <r>
    <n v="100002558"/>
    <x v="2561"/>
    <x v="1"/>
    <x v="10"/>
    <x v="0"/>
    <x v="0"/>
    <d v="2020-10-11T00:00:00"/>
    <n v="23025.61"/>
    <x v="131"/>
    <s v="2 months 20 Days "/>
    <x v="7"/>
  </r>
  <r>
    <n v="100000319"/>
    <x v="2562"/>
    <x v="1"/>
    <x v="10"/>
    <x v="0"/>
    <x v="0"/>
    <d v="2020-04-27T00:00:00"/>
    <n v="23015.54"/>
    <x v="248"/>
    <s v="8 months 4 Days "/>
    <x v="9"/>
  </r>
  <r>
    <n v="200002613"/>
    <x v="2563"/>
    <x v="1"/>
    <x v="32"/>
    <x v="1"/>
    <x v="2"/>
    <d v="2020-10-14T00:00:00"/>
    <n v="23011.89"/>
    <x v="31"/>
    <s v="2 months 17 Days "/>
    <x v="7"/>
  </r>
  <r>
    <n v="200000388"/>
    <x v="2564"/>
    <x v="1"/>
    <x v="12"/>
    <x v="1"/>
    <x v="2"/>
    <d v="2020-05-06T00:00:00"/>
    <n v="23001.06"/>
    <x v="93"/>
    <s v="7 months 25 Days "/>
    <x v="6"/>
  </r>
  <r>
    <n v="200003402"/>
    <x v="2565"/>
    <x v="1"/>
    <x v="21"/>
    <x v="1"/>
    <x v="2"/>
    <d v="2020-11-27T00:00:00"/>
    <n v="22946.04"/>
    <x v="139"/>
    <s v="1 months 4 Days "/>
    <x v="1"/>
  </r>
  <r>
    <n v="100000929"/>
    <x v="2566"/>
    <x v="0"/>
    <x v="1"/>
    <x v="0"/>
    <x v="0"/>
    <d v="2020-06-20T00:00:00"/>
    <n v="22932.94"/>
    <x v="110"/>
    <s v="6 months 11 Days "/>
    <x v="4"/>
  </r>
  <r>
    <n v="400000638"/>
    <x v="2567"/>
    <x v="0"/>
    <x v="20"/>
    <x v="2"/>
    <x v="2"/>
    <d v="2020-05-22T00:00:00"/>
    <n v="22906.99"/>
    <x v="7"/>
    <s v="7 months 9 Days "/>
    <x v="6"/>
  </r>
  <r>
    <n v="100003622"/>
    <x v="2568"/>
    <x v="0"/>
    <x v="16"/>
    <x v="0"/>
    <x v="0"/>
    <d v="2020-12-09T00:00:00"/>
    <n v="22897.58"/>
    <x v="237"/>
    <s v=" 22 Days "/>
    <x v="3"/>
  </r>
  <r>
    <n v="200003566"/>
    <x v="2569"/>
    <x v="0"/>
    <x v="20"/>
    <x v="1"/>
    <x v="1"/>
    <d v="2020-12-05T00:00:00"/>
    <n v="22847.37"/>
    <x v="181"/>
    <s v=" 26 Days "/>
    <x v="3"/>
  </r>
  <r>
    <n v="100002879"/>
    <x v="2570"/>
    <x v="0"/>
    <x v="8"/>
    <x v="0"/>
    <x v="0"/>
    <d v="2020-10-29T00:00:00"/>
    <n v="22844.3"/>
    <x v="60"/>
    <s v="2 months 2 Days "/>
    <x v="7"/>
  </r>
  <r>
    <n v="100001966"/>
    <x v="2571"/>
    <x v="1"/>
    <x v="25"/>
    <x v="0"/>
    <x v="2"/>
    <d v="2020-09-09T00:00:00"/>
    <n v="22841.56"/>
    <x v="54"/>
    <s v="3 months 22 Days "/>
    <x v="2"/>
  </r>
  <r>
    <n v="100000086"/>
    <x v="2572"/>
    <x v="1"/>
    <x v="8"/>
    <x v="0"/>
    <x v="0"/>
    <d v="2020-03-16T00:00:00"/>
    <n v="22831.08"/>
    <x v="58"/>
    <s v="9 months 15 Days "/>
    <x v="8"/>
  </r>
  <r>
    <n v="200002744"/>
    <x v="2573"/>
    <x v="1"/>
    <x v="33"/>
    <x v="1"/>
    <x v="1"/>
    <d v="2020-10-22T00:00:00"/>
    <n v="22810.16"/>
    <x v="12"/>
    <s v="2 months 9 Days "/>
    <x v="7"/>
  </r>
  <r>
    <n v="100000824"/>
    <x v="2574"/>
    <x v="0"/>
    <x v="5"/>
    <x v="0"/>
    <x v="0"/>
    <d v="2020-06-07T00:00:00"/>
    <n v="22808.73"/>
    <x v="238"/>
    <s v="6 months 24 Days "/>
    <x v="4"/>
  </r>
  <r>
    <n v="100002803"/>
    <x v="2575"/>
    <x v="1"/>
    <x v="10"/>
    <x v="0"/>
    <x v="0"/>
    <d v="2020-10-26T00:00:00"/>
    <n v="22763.84"/>
    <x v="13"/>
    <s v="2 months 5 Days "/>
    <x v="7"/>
  </r>
  <r>
    <n v="200001709"/>
    <x v="2576"/>
    <x v="0"/>
    <x v="3"/>
    <x v="1"/>
    <x v="1"/>
    <d v="2020-08-22T00:00:00"/>
    <n v="22760.94"/>
    <x v="114"/>
    <s v="4 months 9 Days "/>
    <x v="5"/>
  </r>
  <r>
    <n v="100001089"/>
    <x v="2577"/>
    <x v="1"/>
    <x v="9"/>
    <x v="0"/>
    <x v="1"/>
    <d v="2020-07-06T00:00:00"/>
    <n v="22756.57"/>
    <x v="175"/>
    <s v="5 months 25 Days "/>
    <x v="0"/>
  </r>
  <r>
    <n v="100001398"/>
    <x v="2578"/>
    <x v="0"/>
    <x v="5"/>
    <x v="0"/>
    <x v="0"/>
    <d v="2020-07-27T00:00:00"/>
    <n v="22701.72"/>
    <x v="69"/>
    <s v="5 months 4 Days "/>
    <x v="0"/>
  </r>
  <r>
    <n v="300000704"/>
    <x v="2579"/>
    <x v="0"/>
    <x v="37"/>
    <x v="3"/>
    <x v="0"/>
    <d v="2020-05-27T00:00:00"/>
    <n v="22691.31"/>
    <x v="216"/>
    <s v="7 months 4 Days "/>
    <x v="6"/>
  </r>
  <r>
    <n v="100002703"/>
    <x v="2580"/>
    <x v="0"/>
    <x v="30"/>
    <x v="0"/>
    <x v="0"/>
    <d v="2020-10-20T00:00:00"/>
    <n v="22690.73"/>
    <x v="158"/>
    <s v="2 months 11 Days "/>
    <x v="7"/>
  </r>
  <r>
    <n v="200000104"/>
    <x v="2581"/>
    <x v="0"/>
    <x v="11"/>
    <x v="1"/>
    <x v="1"/>
    <d v="2020-03-16T00:00:00"/>
    <n v="22686"/>
    <x v="58"/>
    <s v="9 months 15 Days "/>
    <x v="8"/>
  </r>
  <r>
    <n v="100002430"/>
    <x v="2582"/>
    <x v="1"/>
    <x v="9"/>
    <x v="0"/>
    <x v="0"/>
    <d v="2020-10-03T00:00:00"/>
    <n v="22675.26"/>
    <x v="21"/>
    <s v="2 months 28 Days "/>
    <x v="7"/>
  </r>
  <r>
    <n v="400001380"/>
    <x v="2583"/>
    <x v="1"/>
    <x v="6"/>
    <x v="2"/>
    <x v="0"/>
    <d v="2020-07-25T00:00:00"/>
    <n v="22674.03"/>
    <x v="108"/>
    <s v="5 months 6 Days "/>
    <x v="0"/>
  </r>
  <r>
    <n v="100000616"/>
    <x v="2584"/>
    <x v="0"/>
    <x v="37"/>
    <x v="0"/>
    <x v="0"/>
    <d v="2020-05-21T00:00:00"/>
    <n v="22671.13"/>
    <x v="90"/>
    <s v="7 months 10 Days "/>
    <x v="6"/>
  </r>
  <r>
    <n v="100000188"/>
    <x v="2585"/>
    <x v="0"/>
    <x v="15"/>
    <x v="0"/>
    <x v="0"/>
    <d v="2020-04-08T00:00:00"/>
    <n v="22659.88"/>
    <x v="269"/>
    <s v="8 months 23 Days "/>
    <x v="9"/>
  </r>
  <r>
    <n v="100001026"/>
    <x v="2586"/>
    <x v="0"/>
    <x v="4"/>
    <x v="0"/>
    <x v="0"/>
    <d v="2020-06-29T00:00:00"/>
    <n v="22598.74"/>
    <x v="28"/>
    <s v="6 months 2 Days "/>
    <x v="4"/>
  </r>
  <r>
    <n v="100000869"/>
    <x v="2587"/>
    <x v="1"/>
    <x v="5"/>
    <x v="0"/>
    <x v="0"/>
    <d v="2020-06-14T00:00:00"/>
    <n v="22571.15"/>
    <x v="213"/>
    <s v="6 months 17 Days "/>
    <x v="4"/>
  </r>
  <r>
    <n v="100003855"/>
    <x v="2588"/>
    <x v="1"/>
    <x v="6"/>
    <x v="0"/>
    <x v="0"/>
    <d v="2020-12-21T00:00:00"/>
    <n v="22525.46"/>
    <x v="125"/>
    <s v=" 10 Days "/>
    <x v="3"/>
  </r>
  <r>
    <n v="400000956"/>
    <x v="2589"/>
    <x v="0"/>
    <x v="41"/>
    <x v="2"/>
    <x v="0"/>
    <d v="2020-06-20T00:00:00"/>
    <n v="22515.19"/>
    <x v="110"/>
    <s v="6 months 11 Days "/>
    <x v="4"/>
  </r>
  <r>
    <n v="300002073"/>
    <x v="2590"/>
    <x v="0"/>
    <x v="5"/>
    <x v="3"/>
    <x v="0"/>
    <d v="2020-09-15T00:00:00"/>
    <n v="22490.5"/>
    <x v="53"/>
    <s v="3 months 16 Days "/>
    <x v="2"/>
  </r>
  <r>
    <n v="300000852"/>
    <x v="2591"/>
    <x v="1"/>
    <x v="29"/>
    <x v="3"/>
    <x v="0"/>
    <d v="2020-06-11T00:00:00"/>
    <n v="22477.05"/>
    <x v="222"/>
    <s v="6 months 20 Days "/>
    <x v="4"/>
  </r>
  <r>
    <n v="100001012"/>
    <x v="2592"/>
    <x v="1"/>
    <x v="25"/>
    <x v="0"/>
    <x v="2"/>
    <d v="2020-06-28T00:00:00"/>
    <n v="22457.9"/>
    <x v="174"/>
    <s v="6 months 3 Days "/>
    <x v="4"/>
  </r>
  <r>
    <n v="100003729"/>
    <x v="2593"/>
    <x v="1"/>
    <x v="24"/>
    <x v="0"/>
    <x v="0"/>
    <d v="2020-12-15T00:00:00"/>
    <n v="22448.82"/>
    <x v="11"/>
    <s v=" 16 Days "/>
    <x v="3"/>
  </r>
  <r>
    <n v="200000580"/>
    <x v="2594"/>
    <x v="1"/>
    <x v="31"/>
    <x v="1"/>
    <x v="1"/>
    <d v="2020-05-19T00:00:00"/>
    <n v="22436.69"/>
    <x v="41"/>
    <s v="7 months 12 Days "/>
    <x v="6"/>
  </r>
  <r>
    <n v="100002305"/>
    <x v="2595"/>
    <x v="0"/>
    <x v="5"/>
    <x v="0"/>
    <x v="1"/>
    <d v="2020-09-26T00:00:00"/>
    <n v="22433.360000000001"/>
    <x v="65"/>
    <s v="3 months 5 Days "/>
    <x v="2"/>
  </r>
  <r>
    <n v="100002303"/>
    <x v="2596"/>
    <x v="0"/>
    <x v="27"/>
    <x v="0"/>
    <x v="2"/>
    <d v="2020-09-26T00:00:00"/>
    <n v="22420.34"/>
    <x v="65"/>
    <s v="3 months 5 Days "/>
    <x v="2"/>
  </r>
  <r>
    <n v="100000063"/>
    <x v="2597"/>
    <x v="1"/>
    <x v="21"/>
    <x v="0"/>
    <x v="0"/>
    <d v="2020-02-12T00:00:00"/>
    <n v="22414.93"/>
    <x v="244"/>
    <s v="10 months 19 Days "/>
    <x v="11"/>
  </r>
  <r>
    <n v="100000628"/>
    <x v="2598"/>
    <x v="0"/>
    <x v="24"/>
    <x v="0"/>
    <x v="0"/>
    <d v="2020-05-22T00:00:00"/>
    <n v="22387.4"/>
    <x v="7"/>
    <s v="7 months 9 Days "/>
    <x v="6"/>
  </r>
  <r>
    <n v="100001472"/>
    <x v="2599"/>
    <x v="1"/>
    <x v="7"/>
    <x v="0"/>
    <x v="2"/>
    <d v="2020-08-01T00:00:00"/>
    <n v="22336.22"/>
    <x v="162"/>
    <s v="4 months 30 Days "/>
    <x v="5"/>
  </r>
  <r>
    <n v="100002505"/>
    <x v="2600"/>
    <x v="1"/>
    <x v="20"/>
    <x v="0"/>
    <x v="2"/>
    <d v="2020-10-08T00:00:00"/>
    <n v="22318.080000000002"/>
    <x v="118"/>
    <s v="2 months 23 Days "/>
    <x v="7"/>
  </r>
  <r>
    <n v="300001530"/>
    <x v="2601"/>
    <x v="0"/>
    <x v="27"/>
    <x v="3"/>
    <x v="1"/>
    <d v="2020-08-06T00:00:00"/>
    <n v="22305.13"/>
    <x v="279"/>
    <s v="4 months 25 Days "/>
    <x v="5"/>
  </r>
  <r>
    <n v="100000931"/>
    <x v="2602"/>
    <x v="0"/>
    <x v="28"/>
    <x v="0"/>
    <x v="0"/>
    <d v="2020-06-20T00:00:00"/>
    <n v="22298.93"/>
    <x v="110"/>
    <s v="6 months 11 Days "/>
    <x v="4"/>
  </r>
  <r>
    <n v="100002784"/>
    <x v="2603"/>
    <x v="1"/>
    <x v="10"/>
    <x v="0"/>
    <x v="0"/>
    <d v="2020-10-25T00:00:00"/>
    <n v="22295.82"/>
    <x v="188"/>
    <s v="2 months 6 Days "/>
    <x v="7"/>
  </r>
  <r>
    <n v="100002848"/>
    <x v="2604"/>
    <x v="1"/>
    <x v="20"/>
    <x v="0"/>
    <x v="0"/>
    <d v="2020-10-27T00:00:00"/>
    <n v="22280.28"/>
    <x v="210"/>
    <s v="2 months 4 Days "/>
    <x v="7"/>
  </r>
  <r>
    <n v="300001913"/>
    <x v="2605"/>
    <x v="0"/>
    <x v="24"/>
    <x v="3"/>
    <x v="0"/>
    <d v="2020-09-04T00:00:00"/>
    <n v="22274.84"/>
    <x v="246"/>
    <s v="3 months 27 Days "/>
    <x v="2"/>
  </r>
  <r>
    <n v="100002918"/>
    <x v="2606"/>
    <x v="1"/>
    <x v="0"/>
    <x v="0"/>
    <x v="0"/>
    <d v="2020-10-30T00:00:00"/>
    <n v="22240.2"/>
    <x v="80"/>
    <s v="2 months 1 Days "/>
    <x v="7"/>
  </r>
  <r>
    <n v="400002698"/>
    <x v="2607"/>
    <x v="1"/>
    <x v="4"/>
    <x v="2"/>
    <x v="0"/>
    <d v="2020-10-19T00:00:00"/>
    <n v="22186.17"/>
    <x v="105"/>
    <s v="2 months 12 Days "/>
    <x v="7"/>
  </r>
  <r>
    <n v="100000454"/>
    <x v="2608"/>
    <x v="1"/>
    <x v="16"/>
    <x v="0"/>
    <x v="1"/>
    <d v="2020-05-12T00:00:00"/>
    <n v="22143.77"/>
    <x v="34"/>
    <s v="7 months 19 Days "/>
    <x v="6"/>
  </r>
  <r>
    <n v="200000844"/>
    <x v="2609"/>
    <x v="0"/>
    <x v="1"/>
    <x v="1"/>
    <x v="1"/>
    <d v="2020-06-10T00:00:00"/>
    <n v="22134.94"/>
    <x v="36"/>
    <s v="6 months 21 Days "/>
    <x v="4"/>
  </r>
  <r>
    <n v="100002064"/>
    <x v="2610"/>
    <x v="1"/>
    <x v="19"/>
    <x v="0"/>
    <x v="1"/>
    <d v="2020-09-15T00:00:00"/>
    <n v="22126.720000000001"/>
    <x v="53"/>
    <s v="3 months 16 Days "/>
    <x v="2"/>
  </r>
  <r>
    <n v="200003794"/>
    <x v="2611"/>
    <x v="1"/>
    <x v="32"/>
    <x v="1"/>
    <x v="2"/>
    <d v="2020-12-17T00:00:00"/>
    <n v="22118.93"/>
    <x v="22"/>
    <s v=" 14 Days "/>
    <x v="3"/>
  </r>
  <r>
    <n v="100003629"/>
    <x v="2612"/>
    <x v="1"/>
    <x v="38"/>
    <x v="0"/>
    <x v="0"/>
    <d v="2020-12-10T00:00:00"/>
    <n v="22103.13"/>
    <x v="95"/>
    <s v=" 21 Days "/>
    <x v="3"/>
  </r>
  <r>
    <n v="100001168"/>
    <x v="2613"/>
    <x v="0"/>
    <x v="42"/>
    <x v="0"/>
    <x v="0"/>
    <d v="2020-07-12T00:00:00"/>
    <n v="22099.59"/>
    <x v="150"/>
    <s v="5 months 19 Days "/>
    <x v="0"/>
  </r>
  <r>
    <n v="100003680"/>
    <x v="2614"/>
    <x v="0"/>
    <x v="28"/>
    <x v="0"/>
    <x v="0"/>
    <d v="2020-12-13T00:00:00"/>
    <n v="22087.64"/>
    <x v="111"/>
    <s v=" 18 Days "/>
    <x v="3"/>
  </r>
  <r>
    <n v="200001102"/>
    <x v="2615"/>
    <x v="1"/>
    <x v="32"/>
    <x v="1"/>
    <x v="1"/>
    <d v="2020-07-06T00:00:00"/>
    <n v="22067.63"/>
    <x v="175"/>
    <s v="5 months 25 Days "/>
    <x v="0"/>
  </r>
  <r>
    <n v="100001038"/>
    <x v="2616"/>
    <x v="1"/>
    <x v="25"/>
    <x v="0"/>
    <x v="0"/>
    <d v="2020-06-30T00:00:00"/>
    <n v="22058.44"/>
    <x v="264"/>
    <s v="6 months 1 Days "/>
    <x v="4"/>
  </r>
  <r>
    <n v="200003070"/>
    <x v="2617"/>
    <x v="0"/>
    <x v="37"/>
    <x v="1"/>
    <x v="1"/>
    <d v="2020-11-08T00:00:00"/>
    <n v="22027.41"/>
    <x v="73"/>
    <s v="1 months 23 Days "/>
    <x v="1"/>
  </r>
  <r>
    <n v="200003564"/>
    <x v="2618"/>
    <x v="0"/>
    <x v="12"/>
    <x v="1"/>
    <x v="0"/>
    <d v="2020-12-05T00:00:00"/>
    <n v="22024"/>
    <x v="181"/>
    <s v=" 26 Days "/>
    <x v="3"/>
  </r>
  <r>
    <n v="100001143"/>
    <x v="2619"/>
    <x v="0"/>
    <x v="5"/>
    <x v="0"/>
    <x v="1"/>
    <d v="2020-07-10T00:00:00"/>
    <n v="21997.45"/>
    <x v="159"/>
    <s v="5 months 21 Days "/>
    <x v="0"/>
  </r>
  <r>
    <n v="100001111"/>
    <x v="2620"/>
    <x v="0"/>
    <x v="16"/>
    <x v="0"/>
    <x v="0"/>
    <d v="2020-07-07T00:00:00"/>
    <n v="21988.77"/>
    <x v="98"/>
    <s v="5 months 24 Days "/>
    <x v="0"/>
  </r>
  <r>
    <n v="200003351"/>
    <x v="2621"/>
    <x v="0"/>
    <x v="40"/>
    <x v="1"/>
    <x v="0"/>
    <d v="2020-11-25T00:00:00"/>
    <n v="21953.02"/>
    <x v="167"/>
    <s v="1 months 6 Days "/>
    <x v="1"/>
  </r>
  <r>
    <n v="100001157"/>
    <x v="2622"/>
    <x v="0"/>
    <x v="37"/>
    <x v="0"/>
    <x v="0"/>
    <d v="2020-07-11T00:00:00"/>
    <n v="21945.27"/>
    <x v="209"/>
    <s v="5 months 20 Days "/>
    <x v="0"/>
  </r>
  <r>
    <n v="100002576"/>
    <x v="2623"/>
    <x v="0"/>
    <x v="8"/>
    <x v="0"/>
    <x v="2"/>
    <d v="2020-10-12T00:00:00"/>
    <n v="21924.560000000001"/>
    <x v="148"/>
    <s v="2 months 19 Days "/>
    <x v="7"/>
  </r>
  <r>
    <n v="100002676"/>
    <x v="2624"/>
    <x v="1"/>
    <x v="15"/>
    <x v="0"/>
    <x v="0"/>
    <d v="2020-10-18T00:00:00"/>
    <n v="21908.77"/>
    <x v="202"/>
    <s v="2 months 13 Days "/>
    <x v="7"/>
  </r>
  <r>
    <n v="100000604"/>
    <x v="2625"/>
    <x v="0"/>
    <x v="0"/>
    <x v="0"/>
    <x v="0"/>
    <d v="2020-05-20T00:00:00"/>
    <n v="21890.47"/>
    <x v="141"/>
    <s v="7 months 11 Days "/>
    <x v="6"/>
  </r>
  <r>
    <n v="200002446"/>
    <x v="2626"/>
    <x v="1"/>
    <x v="2"/>
    <x v="1"/>
    <x v="2"/>
    <d v="2020-10-03T00:00:00"/>
    <n v="21885.91"/>
    <x v="21"/>
    <s v="2 months 28 Days "/>
    <x v="7"/>
  </r>
  <r>
    <n v="100003160"/>
    <x v="2627"/>
    <x v="0"/>
    <x v="24"/>
    <x v="0"/>
    <x v="0"/>
    <d v="2020-11-14T00:00:00"/>
    <n v="21875.7"/>
    <x v="9"/>
    <s v="1 months 17 Days "/>
    <x v="1"/>
  </r>
  <r>
    <n v="100000159"/>
    <x v="2628"/>
    <x v="1"/>
    <x v="10"/>
    <x v="0"/>
    <x v="0"/>
    <d v="2020-04-05T00:00:00"/>
    <n v="21871.43"/>
    <x v="251"/>
    <s v="8 months 26 Days "/>
    <x v="9"/>
  </r>
  <r>
    <n v="100001704"/>
    <x v="2629"/>
    <x v="0"/>
    <x v="7"/>
    <x v="0"/>
    <x v="0"/>
    <d v="2020-08-22T00:00:00"/>
    <n v="21840.84"/>
    <x v="114"/>
    <s v="4 months 9 Days "/>
    <x v="5"/>
  </r>
  <r>
    <n v="100001602"/>
    <x v="2630"/>
    <x v="0"/>
    <x v="8"/>
    <x v="0"/>
    <x v="1"/>
    <d v="2020-08-13T00:00:00"/>
    <n v="21827.119999999999"/>
    <x v="144"/>
    <s v="4 months 18 Days "/>
    <x v="5"/>
  </r>
  <r>
    <n v="400001795"/>
    <x v="2631"/>
    <x v="0"/>
    <x v="25"/>
    <x v="2"/>
    <x v="0"/>
    <d v="2020-08-26T00:00:00"/>
    <n v="21823.82"/>
    <x v="14"/>
    <s v="4 months 5 Days "/>
    <x v="5"/>
  </r>
  <r>
    <n v="100000116"/>
    <x v="2632"/>
    <x v="0"/>
    <x v="9"/>
    <x v="0"/>
    <x v="1"/>
    <d v="2020-03-19T00:00:00"/>
    <n v="21806.3"/>
    <x v="295"/>
    <s v="9 months 12 Days "/>
    <x v="8"/>
  </r>
  <r>
    <n v="200000896"/>
    <x v="2633"/>
    <x v="1"/>
    <x v="36"/>
    <x v="1"/>
    <x v="2"/>
    <d v="2020-06-16T00:00:00"/>
    <n v="21784.09"/>
    <x v="243"/>
    <s v="6 months 15 Days "/>
    <x v="4"/>
  </r>
  <r>
    <n v="100001930"/>
    <x v="2634"/>
    <x v="1"/>
    <x v="30"/>
    <x v="0"/>
    <x v="0"/>
    <d v="2020-09-06T00:00:00"/>
    <n v="21765.279999999999"/>
    <x v="226"/>
    <s v="3 months 25 Days "/>
    <x v="2"/>
  </r>
  <r>
    <n v="100003977"/>
    <x v="2635"/>
    <x v="1"/>
    <x v="1"/>
    <x v="0"/>
    <x v="0"/>
    <d v="2020-12-28T00:00:00"/>
    <n v="21753.37"/>
    <x v="281"/>
    <s v=" 3 Days "/>
    <x v="3"/>
  </r>
  <r>
    <n v="100002066"/>
    <x v="2636"/>
    <x v="0"/>
    <x v="4"/>
    <x v="0"/>
    <x v="0"/>
    <d v="2020-09-15T00:00:00"/>
    <n v="21738.25"/>
    <x v="53"/>
    <s v="3 months 16 Days "/>
    <x v="2"/>
  </r>
  <r>
    <n v="200003367"/>
    <x v="2637"/>
    <x v="1"/>
    <x v="21"/>
    <x v="1"/>
    <x v="2"/>
    <d v="2020-11-26T00:00:00"/>
    <n v="21736.04"/>
    <x v="180"/>
    <s v="1 months 5 Days "/>
    <x v="1"/>
  </r>
  <r>
    <n v="200003565"/>
    <x v="2638"/>
    <x v="1"/>
    <x v="14"/>
    <x v="1"/>
    <x v="1"/>
    <d v="2020-12-05T00:00:00"/>
    <n v="21734.65"/>
    <x v="181"/>
    <s v=" 26 Days "/>
    <x v="3"/>
  </r>
  <r>
    <n v="200002755"/>
    <x v="2639"/>
    <x v="0"/>
    <x v="29"/>
    <x v="1"/>
    <x v="1"/>
    <d v="2020-10-23T00:00:00"/>
    <n v="21717.51"/>
    <x v="156"/>
    <s v="2 months 8 Days "/>
    <x v="7"/>
  </r>
  <r>
    <n v="100003930"/>
    <x v="2640"/>
    <x v="0"/>
    <x v="5"/>
    <x v="0"/>
    <x v="0"/>
    <d v="2020-12-25T00:00:00"/>
    <n v="21706.73"/>
    <x v="261"/>
    <s v=" 6 Days "/>
    <x v="3"/>
  </r>
  <r>
    <n v="100003110"/>
    <x v="2641"/>
    <x v="0"/>
    <x v="27"/>
    <x v="0"/>
    <x v="0"/>
    <d v="2020-11-11T00:00:00"/>
    <n v="21695.26"/>
    <x v="6"/>
    <s v="1 months 20 Days "/>
    <x v="1"/>
  </r>
  <r>
    <n v="300000496"/>
    <x v="2642"/>
    <x v="0"/>
    <x v="18"/>
    <x v="3"/>
    <x v="1"/>
    <d v="2020-05-14T00:00:00"/>
    <n v="21688.92"/>
    <x v="40"/>
    <s v="7 months 17 Days "/>
    <x v="6"/>
  </r>
  <r>
    <n v="400002381"/>
    <x v="2643"/>
    <x v="0"/>
    <x v="33"/>
    <x v="2"/>
    <x v="1"/>
    <d v="2020-09-29T00:00:00"/>
    <n v="21607.48"/>
    <x v="27"/>
    <s v="3 months 2 Days "/>
    <x v="2"/>
  </r>
  <r>
    <n v="100002970"/>
    <x v="1897"/>
    <x v="1"/>
    <x v="26"/>
    <x v="0"/>
    <x v="2"/>
    <d v="2020-11-01T00:00:00"/>
    <n v="21601.11"/>
    <x v="203"/>
    <s v="1 months 30 Days "/>
    <x v="1"/>
  </r>
  <r>
    <n v="100003386"/>
    <x v="2644"/>
    <x v="0"/>
    <x v="40"/>
    <x v="0"/>
    <x v="0"/>
    <d v="2020-11-27T00:00:00"/>
    <n v="21593.57"/>
    <x v="139"/>
    <s v="1 months 4 Days "/>
    <x v="1"/>
  </r>
  <r>
    <n v="100002748"/>
    <x v="2645"/>
    <x v="1"/>
    <x v="15"/>
    <x v="0"/>
    <x v="0"/>
    <d v="2020-10-23T00:00:00"/>
    <n v="21577.22"/>
    <x v="156"/>
    <s v="2 months 8 Days "/>
    <x v="7"/>
  </r>
  <r>
    <n v="200000448"/>
    <x v="2646"/>
    <x v="1"/>
    <x v="18"/>
    <x v="1"/>
    <x v="2"/>
    <d v="2020-05-11T00:00:00"/>
    <n v="21536.61"/>
    <x v="100"/>
    <s v="7 months 20 Days "/>
    <x v="6"/>
  </r>
  <r>
    <n v="100002860"/>
    <x v="2647"/>
    <x v="1"/>
    <x v="30"/>
    <x v="0"/>
    <x v="1"/>
    <d v="2020-10-28T00:00:00"/>
    <n v="21535.24"/>
    <x v="74"/>
    <s v="2 months 3 Days "/>
    <x v="7"/>
  </r>
  <r>
    <n v="100001158"/>
    <x v="2648"/>
    <x v="0"/>
    <x v="1"/>
    <x v="0"/>
    <x v="0"/>
    <d v="2020-07-11T00:00:00"/>
    <n v="21508.14"/>
    <x v="209"/>
    <s v="5 months 20 Days "/>
    <x v="0"/>
  </r>
  <r>
    <n v="100001803"/>
    <x v="2649"/>
    <x v="0"/>
    <x v="15"/>
    <x v="0"/>
    <x v="0"/>
    <d v="2020-08-27T00:00:00"/>
    <n v="21477.46"/>
    <x v="87"/>
    <s v="4 months 4 Days "/>
    <x v="5"/>
  </r>
  <r>
    <n v="200003406"/>
    <x v="2650"/>
    <x v="1"/>
    <x v="19"/>
    <x v="1"/>
    <x v="2"/>
    <d v="2020-11-27T00:00:00"/>
    <n v="21454.76"/>
    <x v="139"/>
    <s v="1 months 4 Days "/>
    <x v="1"/>
  </r>
  <r>
    <n v="100003392"/>
    <x v="2651"/>
    <x v="1"/>
    <x v="24"/>
    <x v="0"/>
    <x v="0"/>
    <d v="2020-11-27T00:00:00"/>
    <n v="21424.46"/>
    <x v="139"/>
    <s v="1 months 4 Days "/>
    <x v="1"/>
  </r>
  <r>
    <n v="100003987"/>
    <x v="2652"/>
    <x v="0"/>
    <x v="1"/>
    <x v="0"/>
    <x v="2"/>
    <d v="2020-12-29T00:00:00"/>
    <n v="21420.720000000001"/>
    <x v="16"/>
    <s v=" 2 Days "/>
    <x v="3"/>
  </r>
  <r>
    <n v="200002105"/>
    <x v="2653"/>
    <x v="1"/>
    <x v="2"/>
    <x v="1"/>
    <x v="2"/>
    <d v="2020-09-17T00:00:00"/>
    <n v="21417.49"/>
    <x v="147"/>
    <s v="3 months 14 Days "/>
    <x v="2"/>
  </r>
  <r>
    <n v="100003286"/>
    <x v="2654"/>
    <x v="1"/>
    <x v="30"/>
    <x v="0"/>
    <x v="0"/>
    <d v="2020-11-21T00:00:00"/>
    <n v="21417.1"/>
    <x v="109"/>
    <s v="1 months 10 Days "/>
    <x v="1"/>
  </r>
  <r>
    <n v="100002407"/>
    <x v="2655"/>
    <x v="1"/>
    <x v="5"/>
    <x v="0"/>
    <x v="2"/>
    <d v="2020-10-01T00:00:00"/>
    <n v="21360.89"/>
    <x v="283"/>
    <s v="2 months 30 Days "/>
    <x v="7"/>
  </r>
  <r>
    <n v="100000185"/>
    <x v="2656"/>
    <x v="1"/>
    <x v="37"/>
    <x v="0"/>
    <x v="1"/>
    <d v="2020-04-07T00:00:00"/>
    <n v="21351.4"/>
    <x v="71"/>
    <s v="8 months 24 Days "/>
    <x v="9"/>
  </r>
  <r>
    <n v="100000930"/>
    <x v="2657"/>
    <x v="0"/>
    <x v="1"/>
    <x v="0"/>
    <x v="0"/>
    <d v="2020-06-20T00:00:00"/>
    <n v="21314.68"/>
    <x v="110"/>
    <s v="6 months 11 Days "/>
    <x v="4"/>
  </r>
  <r>
    <n v="100000309"/>
    <x v="2658"/>
    <x v="1"/>
    <x v="10"/>
    <x v="0"/>
    <x v="0"/>
    <d v="2020-04-24T00:00:00"/>
    <n v="21296.27"/>
    <x v="48"/>
    <s v="8 months 7 Days "/>
    <x v="9"/>
  </r>
  <r>
    <n v="100000565"/>
    <x v="2659"/>
    <x v="0"/>
    <x v="0"/>
    <x v="0"/>
    <x v="1"/>
    <d v="2020-05-19T00:00:00"/>
    <n v="21282.52"/>
    <x v="41"/>
    <s v="7 months 12 Days "/>
    <x v="6"/>
  </r>
  <r>
    <n v="400001600"/>
    <x v="2660"/>
    <x v="0"/>
    <x v="8"/>
    <x v="2"/>
    <x v="2"/>
    <d v="2020-08-12T00:00:00"/>
    <n v="21272.69"/>
    <x v="186"/>
    <s v="4 months 19 Days "/>
    <x v="5"/>
  </r>
  <r>
    <n v="200000022"/>
    <x v="2661"/>
    <x v="1"/>
    <x v="12"/>
    <x v="1"/>
    <x v="2"/>
    <d v="2020-01-18T00:00:00"/>
    <n v="21252.97"/>
    <x v="254"/>
    <s v="11 months 13 Days "/>
    <x v="10"/>
  </r>
  <r>
    <n v="200002379"/>
    <x v="2662"/>
    <x v="1"/>
    <x v="33"/>
    <x v="1"/>
    <x v="2"/>
    <d v="2020-09-29T00:00:00"/>
    <n v="21251.759999999998"/>
    <x v="27"/>
    <s v="3 months 2 Days "/>
    <x v="2"/>
  </r>
  <r>
    <n v="100003633"/>
    <x v="2663"/>
    <x v="1"/>
    <x v="14"/>
    <x v="0"/>
    <x v="0"/>
    <d v="2020-12-10T00:00:00"/>
    <n v="21250.29"/>
    <x v="95"/>
    <s v=" 21 Days "/>
    <x v="3"/>
  </r>
  <r>
    <n v="100000182"/>
    <x v="2664"/>
    <x v="1"/>
    <x v="9"/>
    <x v="0"/>
    <x v="0"/>
    <d v="2020-04-07T00:00:00"/>
    <n v="21236.23"/>
    <x v="71"/>
    <s v="8 months 24 Days "/>
    <x v="9"/>
  </r>
  <r>
    <n v="100001535"/>
    <x v="2665"/>
    <x v="1"/>
    <x v="8"/>
    <x v="0"/>
    <x v="0"/>
    <d v="2020-08-07T00:00:00"/>
    <n v="21204.79"/>
    <x v="276"/>
    <s v="4 months 24 Days "/>
    <x v="5"/>
  </r>
  <r>
    <n v="200002500"/>
    <x v="2666"/>
    <x v="1"/>
    <x v="34"/>
    <x v="1"/>
    <x v="2"/>
    <d v="2020-10-07T00:00:00"/>
    <n v="21196.37"/>
    <x v="88"/>
    <s v="2 months 24 Days "/>
    <x v="7"/>
  </r>
  <r>
    <n v="100001713"/>
    <x v="2667"/>
    <x v="1"/>
    <x v="5"/>
    <x v="0"/>
    <x v="2"/>
    <d v="2020-08-23T00:00:00"/>
    <n v="21191.18"/>
    <x v="68"/>
    <s v="4 months 8 Days "/>
    <x v="5"/>
  </r>
  <r>
    <n v="400000557"/>
    <x v="2668"/>
    <x v="0"/>
    <x v="17"/>
    <x v="2"/>
    <x v="1"/>
    <d v="2020-05-18T00:00:00"/>
    <n v="21191.040000000001"/>
    <x v="178"/>
    <s v="7 months 13 Days "/>
    <x v="6"/>
  </r>
  <r>
    <n v="100000928"/>
    <x v="2669"/>
    <x v="1"/>
    <x v="10"/>
    <x v="0"/>
    <x v="0"/>
    <d v="2020-06-20T00:00:00"/>
    <n v="21157.3"/>
    <x v="110"/>
    <s v="6 months 11 Days "/>
    <x v="4"/>
  </r>
  <r>
    <n v="100000312"/>
    <x v="2670"/>
    <x v="1"/>
    <x v="27"/>
    <x v="0"/>
    <x v="2"/>
    <d v="2020-04-25T00:00:00"/>
    <n v="21150.98"/>
    <x v="293"/>
    <s v="8 months 6 Days "/>
    <x v="9"/>
  </r>
  <r>
    <n v="100000968"/>
    <x v="2671"/>
    <x v="1"/>
    <x v="30"/>
    <x v="0"/>
    <x v="0"/>
    <d v="2020-06-22T00:00:00"/>
    <n v="21138.46"/>
    <x v="171"/>
    <s v="6 months 9 Days "/>
    <x v="4"/>
  </r>
  <r>
    <n v="200000903"/>
    <x v="2672"/>
    <x v="1"/>
    <x v="33"/>
    <x v="1"/>
    <x v="1"/>
    <d v="2020-06-17T00:00:00"/>
    <n v="21136.880000000001"/>
    <x v="145"/>
    <s v="6 months 14 Days "/>
    <x v="4"/>
  </r>
  <r>
    <n v="200001650"/>
    <x v="2673"/>
    <x v="1"/>
    <x v="5"/>
    <x v="1"/>
    <x v="1"/>
    <d v="2020-08-17T00:00:00"/>
    <n v="21134.53"/>
    <x v="233"/>
    <s v="4 months 14 Days "/>
    <x v="5"/>
  </r>
  <r>
    <n v="200001352"/>
    <x v="2674"/>
    <x v="0"/>
    <x v="22"/>
    <x v="1"/>
    <x v="1"/>
    <d v="2020-07-23T00:00:00"/>
    <n v="21093.17"/>
    <x v="140"/>
    <s v="5 months 8 Days "/>
    <x v="0"/>
  </r>
  <r>
    <n v="100003928"/>
    <x v="2675"/>
    <x v="1"/>
    <x v="22"/>
    <x v="0"/>
    <x v="0"/>
    <d v="2020-12-25T00:00:00"/>
    <n v="21066.89"/>
    <x v="261"/>
    <s v=" 6 Days "/>
    <x v="3"/>
  </r>
  <r>
    <n v="100000213"/>
    <x v="2676"/>
    <x v="0"/>
    <x v="15"/>
    <x v="0"/>
    <x v="2"/>
    <d v="2020-04-13T00:00:00"/>
    <n v="21065.22"/>
    <x v="278"/>
    <s v="8 months 18 Days "/>
    <x v="9"/>
  </r>
  <r>
    <n v="300002946"/>
    <x v="2677"/>
    <x v="1"/>
    <x v="27"/>
    <x v="3"/>
    <x v="2"/>
    <d v="2020-10-31T00:00:00"/>
    <n v="21018.89"/>
    <x v="123"/>
    <s v="2 months  "/>
    <x v="7"/>
  </r>
  <r>
    <n v="100001310"/>
    <x v="2678"/>
    <x v="1"/>
    <x v="10"/>
    <x v="0"/>
    <x v="0"/>
    <d v="2020-07-22T00:00:00"/>
    <n v="21014.53"/>
    <x v="0"/>
    <s v="5 months 9 Days "/>
    <x v="0"/>
  </r>
  <r>
    <n v="100002493"/>
    <x v="2679"/>
    <x v="0"/>
    <x v="33"/>
    <x v="0"/>
    <x v="2"/>
    <d v="2020-10-07T00:00:00"/>
    <n v="20996.83"/>
    <x v="88"/>
    <s v="2 months 24 Days "/>
    <x v="7"/>
  </r>
  <r>
    <n v="200001708"/>
    <x v="2680"/>
    <x v="1"/>
    <x v="23"/>
    <x v="1"/>
    <x v="1"/>
    <d v="2020-08-22T00:00:00"/>
    <n v="20981.07"/>
    <x v="114"/>
    <s v="4 months 9 Days "/>
    <x v="5"/>
  </r>
  <r>
    <n v="100000694"/>
    <x v="2681"/>
    <x v="1"/>
    <x v="15"/>
    <x v="0"/>
    <x v="0"/>
    <d v="2020-05-27T00:00:00"/>
    <n v="20969.32"/>
    <x v="216"/>
    <s v="7 months 4 Days "/>
    <x v="6"/>
  </r>
  <r>
    <n v="200001378"/>
    <x v="2682"/>
    <x v="1"/>
    <x v="6"/>
    <x v="1"/>
    <x v="2"/>
    <d v="2020-07-25T00:00:00"/>
    <n v="20963.64"/>
    <x v="108"/>
    <s v="5 months 6 Days "/>
    <x v="0"/>
  </r>
  <r>
    <n v="100002524"/>
    <x v="2683"/>
    <x v="0"/>
    <x v="0"/>
    <x v="0"/>
    <x v="0"/>
    <d v="2020-10-09T00:00:00"/>
    <n v="20953.3"/>
    <x v="25"/>
    <s v="2 months 22 Days "/>
    <x v="7"/>
  </r>
  <r>
    <n v="100000862"/>
    <x v="2684"/>
    <x v="1"/>
    <x v="0"/>
    <x v="0"/>
    <x v="1"/>
    <d v="2020-06-13T00:00:00"/>
    <n v="20938.59"/>
    <x v="200"/>
    <s v="6 months 18 Days "/>
    <x v="4"/>
  </r>
  <r>
    <n v="100002702"/>
    <x v="2685"/>
    <x v="1"/>
    <x v="5"/>
    <x v="0"/>
    <x v="0"/>
    <d v="2020-10-20T00:00:00"/>
    <n v="20922.689999999999"/>
    <x v="158"/>
    <s v="2 months 11 Days "/>
    <x v="7"/>
  </r>
  <r>
    <n v="100001655"/>
    <x v="2686"/>
    <x v="1"/>
    <x v="37"/>
    <x v="0"/>
    <x v="0"/>
    <d v="2020-08-18T00:00:00"/>
    <n v="20906.27"/>
    <x v="208"/>
    <s v="4 months 13 Days "/>
    <x v="5"/>
  </r>
  <r>
    <n v="100001864"/>
    <x v="2687"/>
    <x v="0"/>
    <x v="7"/>
    <x v="0"/>
    <x v="0"/>
    <d v="2020-08-31T00:00:00"/>
    <n v="20894.82"/>
    <x v="129"/>
    <s v="4 months  "/>
    <x v="5"/>
  </r>
  <r>
    <n v="100000970"/>
    <x v="2688"/>
    <x v="0"/>
    <x v="19"/>
    <x v="0"/>
    <x v="0"/>
    <d v="2020-06-22T00:00:00"/>
    <n v="20852.18"/>
    <x v="171"/>
    <s v="6 months 9 Days "/>
    <x v="4"/>
  </r>
  <r>
    <n v="100002392"/>
    <x v="2689"/>
    <x v="1"/>
    <x v="10"/>
    <x v="0"/>
    <x v="1"/>
    <d v="2020-09-30T00:00:00"/>
    <n v="20821.23"/>
    <x v="47"/>
    <s v="3 months 1 Days "/>
    <x v="2"/>
  </r>
  <r>
    <n v="200001198"/>
    <x v="2690"/>
    <x v="1"/>
    <x v="42"/>
    <x v="1"/>
    <x v="1"/>
    <d v="2020-07-13T00:00:00"/>
    <n v="20815.73"/>
    <x v="152"/>
    <s v="5 months 18 Days "/>
    <x v="0"/>
  </r>
  <r>
    <n v="100003170"/>
    <x v="2691"/>
    <x v="0"/>
    <x v="18"/>
    <x v="0"/>
    <x v="0"/>
    <d v="2020-11-14T00:00:00"/>
    <n v="20793.41"/>
    <x v="9"/>
    <s v="1 months 17 Days "/>
    <x v="1"/>
  </r>
  <r>
    <n v="300000430"/>
    <x v="2692"/>
    <x v="0"/>
    <x v="16"/>
    <x v="3"/>
    <x v="0"/>
    <d v="2020-05-09T00:00:00"/>
    <n v="20774.79"/>
    <x v="250"/>
    <s v="7 months 22 Days "/>
    <x v="6"/>
  </r>
  <r>
    <n v="100001824"/>
    <x v="2693"/>
    <x v="1"/>
    <x v="1"/>
    <x v="0"/>
    <x v="1"/>
    <d v="2020-08-28T00:00:00"/>
    <n v="20770.080000000002"/>
    <x v="5"/>
    <s v="4 months 3 Days "/>
    <x v="5"/>
  </r>
  <r>
    <n v="100003570"/>
    <x v="2694"/>
    <x v="1"/>
    <x v="0"/>
    <x v="0"/>
    <x v="1"/>
    <d v="2020-12-06T00:00:00"/>
    <n v="20763.599999999999"/>
    <x v="232"/>
    <s v=" 25 Days "/>
    <x v="3"/>
  </r>
  <r>
    <n v="200000715"/>
    <x v="2695"/>
    <x v="1"/>
    <x v="34"/>
    <x v="1"/>
    <x v="2"/>
    <d v="2020-05-28T00:00:00"/>
    <n v="20747.04"/>
    <x v="153"/>
    <s v="7 months 3 Days "/>
    <x v="6"/>
  </r>
  <r>
    <n v="400001219"/>
    <x v="2696"/>
    <x v="0"/>
    <x v="5"/>
    <x v="2"/>
    <x v="1"/>
    <d v="2020-07-14T00:00:00"/>
    <n v="20742.96"/>
    <x v="107"/>
    <s v="5 months 17 Days "/>
    <x v="0"/>
  </r>
  <r>
    <n v="200000533"/>
    <x v="2697"/>
    <x v="0"/>
    <x v="34"/>
    <x v="1"/>
    <x v="1"/>
    <d v="2020-05-17T00:00:00"/>
    <n v="20740.75"/>
    <x v="55"/>
    <s v="7 months 14 Days "/>
    <x v="6"/>
  </r>
  <r>
    <n v="300001793"/>
    <x v="2698"/>
    <x v="1"/>
    <x v="1"/>
    <x v="3"/>
    <x v="0"/>
    <d v="2020-08-26T00:00:00"/>
    <n v="20739.009999999998"/>
    <x v="14"/>
    <s v="4 months 5 Days "/>
    <x v="5"/>
  </r>
  <r>
    <n v="300000428"/>
    <x v="2699"/>
    <x v="0"/>
    <x v="22"/>
    <x v="3"/>
    <x v="0"/>
    <d v="2020-05-09T00:00:00"/>
    <n v="20738.669999999998"/>
    <x v="250"/>
    <s v="7 months 22 Days "/>
    <x v="6"/>
  </r>
  <r>
    <n v="200002831"/>
    <x v="2700"/>
    <x v="0"/>
    <x v="5"/>
    <x v="1"/>
    <x v="1"/>
    <d v="2020-10-26T00:00:00"/>
    <n v="20725.330000000002"/>
    <x v="13"/>
    <s v="2 months 5 Days "/>
    <x v="7"/>
  </r>
  <r>
    <n v="200003698"/>
    <x v="2701"/>
    <x v="1"/>
    <x v="2"/>
    <x v="1"/>
    <x v="2"/>
    <d v="2020-12-13T00:00:00"/>
    <n v="20655.580000000002"/>
    <x v="111"/>
    <s v=" 18 Days "/>
    <x v="3"/>
  </r>
  <r>
    <n v="100003280"/>
    <x v="2702"/>
    <x v="0"/>
    <x v="1"/>
    <x v="0"/>
    <x v="0"/>
    <d v="2020-11-21T00:00:00"/>
    <n v="20637.25"/>
    <x v="109"/>
    <s v="1 months 10 Days "/>
    <x v="1"/>
  </r>
  <r>
    <n v="100001275"/>
    <x v="2703"/>
    <x v="1"/>
    <x v="5"/>
    <x v="0"/>
    <x v="0"/>
    <d v="2020-07-20T00:00:00"/>
    <n v="20628.63"/>
    <x v="173"/>
    <s v="5 months 11 Days "/>
    <x v="0"/>
  </r>
  <r>
    <n v="300000112"/>
    <x v="2704"/>
    <x v="1"/>
    <x v="16"/>
    <x v="3"/>
    <x v="0"/>
    <d v="2020-03-16T00:00:00"/>
    <n v="20627.650000000001"/>
    <x v="58"/>
    <s v="9 months 15 Days "/>
    <x v="8"/>
  </r>
  <r>
    <n v="200003407"/>
    <x v="2705"/>
    <x v="1"/>
    <x v="35"/>
    <x v="1"/>
    <x v="2"/>
    <d v="2020-11-27T00:00:00"/>
    <n v="20606.21"/>
    <x v="139"/>
    <s v="1 months 4 Days "/>
    <x v="1"/>
  </r>
  <r>
    <n v="200002651"/>
    <x v="2706"/>
    <x v="0"/>
    <x v="21"/>
    <x v="1"/>
    <x v="1"/>
    <d v="2020-10-16T00:00:00"/>
    <n v="20587.439999999999"/>
    <x v="223"/>
    <s v="2 months 15 Days "/>
    <x v="7"/>
  </r>
  <r>
    <n v="100000346"/>
    <x v="2707"/>
    <x v="1"/>
    <x v="0"/>
    <x v="0"/>
    <x v="0"/>
    <d v="2020-05-02T00:00:00"/>
    <n v="20570.41"/>
    <x v="239"/>
    <s v="7 months 29 Days "/>
    <x v="6"/>
  </r>
  <r>
    <n v="100003308"/>
    <x v="2708"/>
    <x v="1"/>
    <x v="0"/>
    <x v="0"/>
    <x v="0"/>
    <d v="2020-11-23T00:00:00"/>
    <n v="20544.55"/>
    <x v="259"/>
    <s v="1 months 8 Days "/>
    <x v="1"/>
  </r>
  <r>
    <n v="100003484"/>
    <x v="2709"/>
    <x v="0"/>
    <x v="24"/>
    <x v="0"/>
    <x v="0"/>
    <d v="2020-12-02T00:00:00"/>
    <n v="20517.2"/>
    <x v="115"/>
    <s v=" 29 Days "/>
    <x v="3"/>
  </r>
  <r>
    <n v="200001924"/>
    <x v="2710"/>
    <x v="0"/>
    <x v="11"/>
    <x v="1"/>
    <x v="1"/>
    <d v="2020-09-05T00:00:00"/>
    <n v="20516.919999999998"/>
    <x v="225"/>
    <s v="3 months 26 Days "/>
    <x v="2"/>
  </r>
  <r>
    <n v="400000180"/>
    <x v="2711"/>
    <x v="1"/>
    <x v="15"/>
    <x v="2"/>
    <x v="2"/>
    <d v="2020-04-06T00:00:00"/>
    <n v="20516.509999999998"/>
    <x v="155"/>
    <s v="8 months 25 Days "/>
    <x v="9"/>
  </r>
  <r>
    <n v="200000029"/>
    <x v="2712"/>
    <x v="1"/>
    <x v="2"/>
    <x v="1"/>
    <x v="2"/>
    <d v="2020-01-25T00:00:00"/>
    <n v="20516.099999999999"/>
    <x v="296"/>
    <s v="11 months 6 Days "/>
    <x v="10"/>
  </r>
  <r>
    <n v="100000846"/>
    <x v="2713"/>
    <x v="0"/>
    <x v="20"/>
    <x v="0"/>
    <x v="2"/>
    <d v="2020-06-11T00:00:00"/>
    <n v="20515.25"/>
    <x v="222"/>
    <s v="6 months 20 Days "/>
    <x v="4"/>
  </r>
  <r>
    <n v="200002789"/>
    <x v="2714"/>
    <x v="1"/>
    <x v="27"/>
    <x v="1"/>
    <x v="2"/>
    <d v="2020-10-25T00:00:00"/>
    <n v="20513.310000000001"/>
    <x v="188"/>
    <s v="2 months 6 Days "/>
    <x v="7"/>
  </r>
  <r>
    <n v="100000025"/>
    <x v="2715"/>
    <x v="0"/>
    <x v="30"/>
    <x v="0"/>
    <x v="0"/>
    <d v="2020-01-20T00:00:00"/>
    <n v="20505.32"/>
    <x v="297"/>
    <s v="11 months 11 Days "/>
    <x v="10"/>
  </r>
  <r>
    <n v="100000037"/>
    <x v="2716"/>
    <x v="0"/>
    <x v="24"/>
    <x v="0"/>
    <x v="0"/>
    <d v="2020-01-31T00:00:00"/>
    <n v="20504.37"/>
    <x v="76"/>
    <s v="11 months  "/>
    <x v="10"/>
  </r>
  <r>
    <n v="100001011"/>
    <x v="2717"/>
    <x v="1"/>
    <x v="8"/>
    <x v="0"/>
    <x v="0"/>
    <d v="2020-06-28T00:00:00"/>
    <n v="20461.13"/>
    <x v="174"/>
    <s v="6 months 3 Days "/>
    <x v="4"/>
  </r>
  <r>
    <n v="400001082"/>
    <x v="2718"/>
    <x v="0"/>
    <x v="19"/>
    <x v="2"/>
    <x v="1"/>
    <d v="2020-07-04T00:00:00"/>
    <n v="20451.86"/>
    <x v="218"/>
    <s v="5 months 27 Days "/>
    <x v="0"/>
  </r>
  <r>
    <n v="100002557"/>
    <x v="2719"/>
    <x v="0"/>
    <x v="4"/>
    <x v="0"/>
    <x v="0"/>
    <d v="2020-10-11T00:00:00"/>
    <n v="20412.43"/>
    <x v="131"/>
    <s v="2 months 20 Days "/>
    <x v="7"/>
  </r>
  <r>
    <n v="200002202"/>
    <x v="2720"/>
    <x v="1"/>
    <x v="22"/>
    <x v="1"/>
    <x v="2"/>
    <d v="2020-09-23T00:00:00"/>
    <n v="20409.28"/>
    <x v="219"/>
    <s v="3 months 8 Days "/>
    <x v="2"/>
  </r>
  <r>
    <n v="100002800"/>
    <x v="2721"/>
    <x v="1"/>
    <x v="27"/>
    <x v="0"/>
    <x v="0"/>
    <d v="2020-10-26T00:00:00"/>
    <n v="20407.02"/>
    <x v="13"/>
    <s v="2 months 5 Days "/>
    <x v="7"/>
  </r>
  <r>
    <n v="200002991"/>
    <x v="2722"/>
    <x v="1"/>
    <x v="40"/>
    <x v="1"/>
    <x v="2"/>
    <d v="2020-11-02T00:00:00"/>
    <n v="20405.95"/>
    <x v="274"/>
    <s v="1 months 29 Days "/>
    <x v="1"/>
  </r>
  <r>
    <n v="100002941"/>
    <x v="2723"/>
    <x v="1"/>
    <x v="2"/>
    <x v="0"/>
    <x v="0"/>
    <d v="2020-10-31T00:00:00"/>
    <n v="20397.32"/>
    <x v="123"/>
    <s v="2 months  "/>
    <x v="7"/>
  </r>
  <r>
    <n v="100001221"/>
    <x v="2724"/>
    <x v="0"/>
    <x v="46"/>
    <x v="0"/>
    <x v="2"/>
    <d v="2020-07-15T00:00:00"/>
    <n v="20389.34"/>
    <x v="102"/>
    <s v="5 months 16 Days "/>
    <x v="0"/>
  </r>
  <r>
    <n v="100001959"/>
    <x v="2725"/>
    <x v="1"/>
    <x v="8"/>
    <x v="0"/>
    <x v="1"/>
    <d v="2020-09-08T00:00:00"/>
    <n v="20388.38"/>
    <x v="37"/>
    <s v="3 months 23 Days "/>
    <x v="2"/>
  </r>
  <r>
    <n v="300000705"/>
    <x v="2726"/>
    <x v="1"/>
    <x v="5"/>
    <x v="3"/>
    <x v="0"/>
    <d v="2020-05-27T00:00:00"/>
    <n v="20385.54"/>
    <x v="216"/>
    <s v="7 months 4 Days "/>
    <x v="6"/>
  </r>
  <r>
    <n v="100000872"/>
    <x v="2727"/>
    <x v="0"/>
    <x v="20"/>
    <x v="0"/>
    <x v="0"/>
    <d v="2020-06-14T00:00:00"/>
    <n v="20383.64"/>
    <x v="213"/>
    <s v="6 months 17 Days "/>
    <x v="4"/>
  </r>
  <r>
    <n v="100000255"/>
    <x v="2728"/>
    <x v="0"/>
    <x v="9"/>
    <x v="0"/>
    <x v="2"/>
    <d v="2020-04-17T00:00:00"/>
    <n v="20379"/>
    <x v="67"/>
    <s v="8 months 14 Days "/>
    <x v="9"/>
  </r>
  <r>
    <n v="100002532"/>
    <x v="2729"/>
    <x v="1"/>
    <x v="10"/>
    <x v="0"/>
    <x v="0"/>
    <d v="2020-10-09T00:00:00"/>
    <n v="20362.27"/>
    <x v="25"/>
    <s v="2 months 22 Days "/>
    <x v="7"/>
  </r>
  <r>
    <n v="100000895"/>
    <x v="2730"/>
    <x v="0"/>
    <x v="24"/>
    <x v="0"/>
    <x v="0"/>
    <d v="2020-06-16T00:00:00"/>
    <n v="20359.61"/>
    <x v="243"/>
    <s v="6 months 15 Days "/>
    <x v="4"/>
  </r>
  <r>
    <n v="300003246"/>
    <x v="2731"/>
    <x v="0"/>
    <x v="27"/>
    <x v="3"/>
    <x v="0"/>
    <d v="2020-11-17T00:00:00"/>
    <n v="20349.68"/>
    <x v="19"/>
    <s v="1 months 14 Days "/>
    <x v="1"/>
  </r>
  <r>
    <n v="200002838"/>
    <x v="2732"/>
    <x v="1"/>
    <x v="28"/>
    <x v="1"/>
    <x v="2"/>
    <d v="2020-10-26T00:00:00"/>
    <n v="20345"/>
    <x v="13"/>
    <s v="2 months 5 Days "/>
    <x v="7"/>
  </r>
  <r>
    <n v="100000062"/>
    <x v="2733"/>
    <x v="0"/>
    <x v="21"/>
    <x v="0"/>
    <x v="1"/>
    <d v="2020-02-12T00:00:00"/>
    <n v="20336.8"/>
    <x v="244"/>
    <s v="10 months 19 Days "/>
    <x v="11"/>
  </r>
  <r>
    <n v="100000880"/>
    <x v="2734"/>
    <x v="0"/>
    <x v="0"/>
    <x v="0"/>
    <x v="2"/>
    <d v="2020-06-15T00:00:00"/>
    <n v="20304.099999999999"/>
    <x v="273"/>
    <s v="6 months 16 Days "/>
    <x v="4"/>
  </r>
  <r>
    <n v="100000254"/>
    <x v="2735"/>
    <x v="1"/>
    <x v="5"/>
    <x v="0"/>
    <x v="0"/>
    <d v="2020-04-17T00:00:00"/>
    <n v="20276.52"/>
    <x v="67"/>
    <s v="8 months 14 Days "/>
    <x v="9"/>
  </r>
  <r>
    <n v="300000636"/>
    <x v="2736"/>
    <x v="0"/>
    <x v="10"/>
    <x v="3"/>
    <x v="0"/>
    <d v="2020-05-22T00:00:00"/>
    <n v="20276.080000000002"/>
    <x v="7"/>
    <s v="7 months 9 Days "/>
    <x v="6"/>
  </r>
  <r>
    <n v="100003799"/>
    <x v="2737"/>
    <x v="0"/>
    <x v="9"/>
    <x v="0"/>
    <x v="0"/>
    <d v="2020-12-18T00:00:00"/>
    <n v="20254.46"/>
    <x v="265"/>
    <s v=" 13 Days "/>
    <x v="3"/>
  </r>
  <r>
    <n v="100003212"/>
    <x v="2738"/>
    <x v="1"/>
    <x v="30"/>
    <x v="0"/>
    <x v="0"/>
    <d v="2020-11-16T00:00:00"/>
    <n v="20238.28"/>
    <x v="211"/>
    <s v="1 months 15 Days "/>
    <x v="1"/>
  </r>
  <r>
    <n v="100001434"/>
    <x v="2739"/>
    <x v="1"/>
    <x v="0"/>
    <x v="0"/>
    <x v="2"/>
    <d v="2020-07-29T00:00:00"/>
    <n v="20238.12"/>
    <x v="204"/>
    <s v="5 months 2 Days "/>
    <x v="0"/>
  </r>
  <r>
    <n v="100001672"/>
    <x v="2740"/>
    <x v="0"/>
    <x v="27"/>
    <x v="0"/>
    <x v="0"/>
    <d v="2020-08-20T00:00:00"/>
    <n v="20228.5"/>
    <x v="70"/>
    <s v="4 months 11 Days "/>
    <x v="5"/>
  </r>
  <r>
    <n v="200000372"/>
    <x v="2741"/>
    <x v="1"/>
    <x v="40"/>
    <x v="1"/>
    <x v="2"/>
    <d v="2020-05-05T00:00:00"/>
    <n v="20205.919999999998"/>
    <x v="146"/>
    <s v="7 months 26 Days "/>
    <x v="6"/>
  </r>
  <r>
    <n v="100003145"/>
    <x v="2742"/>
    <x v="1"/>
    <x v="15"/>
    <x v="0"/>
    <x v="0"/>
    <d v="2020-11-13T00:00:00"/>
    <n v="20166.68"/>
    <x v="92"/>
    <s v="1 months 18 Days "/>
    <x v="1"/>
  </r>
  <r>
    <n v="200002039"/>
    <x v="2743"/>
    <x v="1"/>
    <x v="12"/>
    <x v="1"/>
    <x v="2"/>
    <d v="2020-09-13T00:00:00"/>
    <n v="20162.2"/>
    <x v="151"/>
    <s v="3 months 18 Days "/>
    <x v="2"/>
  </r>
  <r>
    <n v="100002701"/>
    <x v="2744"/>
    <x v="0"/>
    <x v="17"/>
    <x v="0"/>
    <x v="1"/>
    <d v="2020-10-20T00:00:00"/>
    <n v="20148.509999999998"/>
    <x v="158"/>
    <s v="2 months 11 Days "/>
    <x v="7"/>
  </r>
  <r>
    <n v="200002942"/>
    <x v="2745"/>
    <x v="1"/>
    <x v="31"/>
    <x v="1"/>
    <x v="1"/>
    <d v="2020-10-31T00:00:00"/>
    <n v="20132.46"/>
    <x v="123"/>
    <s v="2 months  "/>
    <x v="7"/>
  </r>
  <r>
    <n v="400001818"/>
    <x v="2746"/>
    <x v="1"/>
    <x v="24"/>
    <x v="2"/>
    <x v="0"/>
    <d v="2020-08-27T00:00:00"/>
    <n v="20111.98"/>
    <x v="87"/>
    <s v="4 months 4 Days "/>
    <x v="5"/>
  </r>
  <r>
    <n v="400002180"/>
    <x v="2747"/>
    <x v="0"/>
    <x v="0"/>
    <x v="2"/>
    <x v="0"/>
    <d v="2020-09-21T00:00:00"/>
    <n v="20101.47"/>
    <x v="177"/>
    <s v="3 months 10 Days "/>
    <x v="2"/>
  </r>
  <r>
    <n v="100003628"/>
    <x v="2748"/>
    <x v="1"/>
    <x v="24"/>
    <x v="0"/>
    <x v="0"/>
    <d v="2020-12-10T00:00:00"/>
    <n v="20091.28"/>
    <x v="95"/>
    <s v=" 21 Days "/>
    <x v="3"/>
  </r>
  <r>
    <n v="200000066"/>
    <x v="2749"/>
    <x v="1"/>
    <x v="33"/>
    <x v="1"/>
    <x v="2"/>
    <d v="2020-02-12T00:00:00"/>
    <n v="20076.8"/>
    <x v="244"/>
    <s v="10 months 19 Days "/>
    <x v="11"/>
  </r>
  <r>
    <n v="100003456"/>
    <x v="2750"/>
    <x v="1"/>
    <x v="30"/>
    <x v="0"/>
    <x v="2"/>
    <d v="2020-11-30T00:00:00"/>
    <n v="20076.79"/>
    <x v="1"/>
    <s v="1 months 1 Days "/>
    <x v="1"/>
  </r>
  <r>
    <n v="400000399"/>
    <x v="2751"/>
    <x v="0"/>
    <x v="17"/>
    <x v="2"/>
    <x v="1"/>
    <d v="2020-05-06T00:00:00"/>
    <n v="20060.099999999999"/>
    <x v="93"/>
    <s v="7 months 25 Days "/>
    <x v="6"/>
  </r>
  <r>
    <n v="100001718"/>
    <x v="2752"/>
    <x v="0"/>
    <x v="18"/>
    <x v="0"/>
    <x v="0"/>
    <d v="2020-08-23T00:00:00"/>
    <n v="20040.939999999999"/>
    <x v="68"/>
    <s v="4 months 8 Days "/>
    <x v="5"/>
  </r>
  <r>
    <n v="100000859"/>
    <x v="2753"/>
    <x v="0"/>
    <x v="24"/>
    <x v="0"/>
    <x v="0"/>
    <d v="2020-06-13T00:00:00"/>
    <n v="20019.580000000002"/>
    <x v="200"/>
    <s v="6 months 18 Days "/>
    <x v="4"/>
  </r>
  <r>
    <n v="100003019"/>
    <x v="2754"/>
    <x v="1"/>
    <x v="28"/>
    <x v="0"/>
    <x v="0"/>
    <d v="2020-11-05T00:00:00"/>
    <n v="19996.169999999998"/>
    <x v="176"/>
    <s v="1 months 26 Days "/>
    <x v="1"/>
  </r>
  <r>
    <n v="100002370"/>
    <x v="2755"/>
    <x v="0"/>
    <x v="19"/>
    <x v="0"/>
    <x v="0"/>
    <d v="2020-09-29T00:00:00"/>
    <n v="19995.78"/>
    <x v="27"/>
    <s v="3 months 2 Days "/>
    <x v="2"/>
  </r>
  <r>
    <n v="200003098"/>
    <x v="2756"/>
    <x v="1"/>
    <x v="2"/>
    <x v="1"/>
    <x v="0"/>
    <d v="2020-11-10T00:00:00"/>
    <n v="19956.27"/>
    <x v="30"/>
    <s v="1 months 21 Days "/>
    <x v="1"/>
  </r>
  <r>
    <n v="300002359"/>
    <x v="2757"/>
    <x v="0"/>
    <x v="19"/>
    <x v="3"/>
    <x v="1"/>
    <d v="2020-09-28T00:00:00"/>
    <n v="19954.05"/>
    <x v="20"/>
    <s v="3 months 3 Days "/>
    <x v="2"/>
  </r>
  <r>
    <n v="100002415"/>
    <x v="2758"/>
    <x v="0"/>
    <x v="18"/>
    <x v="0"/>
    <x v="1"/>
    <d v="2020-10-02T00:00:00"/>
    <n v="19938.810000000001"/>
    <x v="214"/>
    <s v="2 months 29 Days "/>
    <x v="7"/>
  </r>
  <r>
    <n v="100000330"/>
    <x v="2759"/>
    <x v="0"/>
    <x v="0"/>
    <x v="0"/>
    <x v="0"/>
    <d v="2020-04-28T00:00:00"/>
    <n v="19933.38"/>
    <x v="235"/>
    <s v="8 months 3 Days "/>
    <x v="9"/>
  </r>
  <r>
    <n v="200003720"/>
    <x v="2760"/>
    <x v="1"/>
    <x v="22"/>
    <x v="1"/>
    <x v="1"/>
    <d v="2020-12-14T00:00:00"/>
    <n v="19921.89"/>
    <x v="42"/>
    <s v=" 17 Days "/>
    <x v="3"/>
  </r>
  <r>
    <n v="100002675"/>
    <x v="2761"/>
    <x v="1"/>
    <x v="21"/>
    <x v="0"/>
    <x v="1"/>
    <d v="2020-10-18T00:00:00"/>
    <n v="19916.05"/>
    <x v="202"/>
    <s v="2 months 13 Days "/>
    <x v="7"/>
  </r>
  <r>
    <n v="100002455"/>
    <x v="2762"/>
    <x v="0"/>
    <x v="7"/>
    <x v="0"/>
    <x v="0"/>
    <d v="2020-10-04T00:00:00"/>
    <n v="19866.919999999998"/>
    <x v="127"/>
    <s v="2 months 27 Days "/>
    <x v="7"/>
  </r>
  <r>
    <n v="100003713"/>
    <x v="2763"/>
    <x v="0"/>
    <x v="1"/>
    <x v="0"/>
    <x v="0"/>
    <d v="2020-12-14T00:00:00"/>
    <n v="19857.59"/>
    <x v="42"/>
    <s v=" 17 Days "/>
    <x v="3"/>
  </r>
  <r>
    <n v="100001497"/>
    <x v="2764"/>
    <x v="1"/>
    <x v="1"/>
    <x v="0"/>
    <x v="0"/>
    <d v="2020-08-03T00:00:00"/>
    <n v="19857.03"/>
    <x v="15"/>
    <s v="4 months 28 Days "/>
    <x v="5"/>
  </r>
  <r>
    <n v="200001455"/>
    <x v="2765"/>
    <x v="1"/>
    <x v="36"/>
    <x v="1"/>
    <x v="2"/>
    <d v="2020-07-30T00:00:00"/>
    <n v="19832.009999999998"/>
    <x v="267"/>
    <s v="5 months 1 Days "/>
    <x v="0"/>
  </r>
  <r>
    <n v="100003360"/>
    <x v="2766"/>
    <x v="1"/>
    <x v="19"/>
    <x v="0"/>
    <x v="0"/>
    <d v="2020-11-26T00:00:00"/>
    <n v="19806.11"/>
    <x v="180"/>
    <s v="1 months 5 Days "/>
    <x v="1"/>
  </r>
  <r>
    <n v="400002016"/>
    <x v="2767"/>
    <x v="0"/>
    <x v="9"/>
    <x v="2"/>
    <x v="2"/>
    <d v="2020-09-11T00:00:00"/>
    <n v="19799.419999999998"/>
    <x v="2"/>
    <s v="3 months 20 Days "/>
    <x v="2"/>
  </r>
  <r>
    <n v="100000379"/>
    <x v="2768"/>
    <x v="0"/>
    <x v="30"/>
    <x v="0"/>
    <x v="1"/>
    <d v="2020-05-06T00:00:00"/>
    <n v="19744.490000000002"/>
    <x v="93"/>
    <s v="7 months 25 Days "/>
    <x v="6"/>
  </r>
  <r>
    <n v="200004010"/>
    <x v="2769"/>
    <x v="1"/>
    <x v="13"/>
    <x v="1"/>
    <x v="1"/>
    <d v="2020-12-30T00:00:00"/>
    <n v="19711.66"/>
    <x v="187"/>
    <s v=" 1 Days "/>
    <x v="3"/>
  </r>
  <r>
    <n v="100000870"/>
    <x v="2770"/>
    <x v="1"/>
    <x v="30"/>
    <x v="0"/>
    <x v="0"/>
    <d v="2020-06-14T00:00:00"/>
    <n v="19703.37"/>
    <x v="213"/>
    <s v="6 months 17 Days "/>
    <x v="4"/>
  </r>
  <r>
    <n v="100001675"/>
    <x v="2771"/>
    <x v="0"/>
    <x v="28"/>
    <x v="0"/>
    <x v="1"/>
    <d v="2020-08-20T00:00:00"/>
    <n v="19699.45"/>
    <x v="70"/>
    <s v="4 months 11 Days "/>
    <x v="5"/>
  </r>
  <r>
    <n v="200003981"/>
    <x v="2772"/>
    <x v="0"/>
    <x v="33"/>
    <x v="1"/>
    <x v="1"/>
    <d v="2020-12-28T00:00:00"/>
    <n v="19695.66"/>
    <x v="281"/>
    <s v=" 3 Days "/>
    <x v="3"/>
  </r>
  <r>
    <n v="100001862"/>
    <x v="2773"/>
    <x v="1"/>
    <x v="1"/>
    <x v="0"/>
    <x v="0"/>
    <d v="2020-08-31T00:00:00"/>
    <n v="19680.669999999998"/>
    <x v="129"/>
    <s v="4 months  "/>
    <x v="5"/>
  </r>
  <r>
    <n v="100000868"/>
    <x v="2774"/>
    <x v="0"/>
    <x v="3"/>
    <x v="0"/>
    <x v="0"/>
    <d v="2020-06-14T00:00:00"/>
    <n v="19645.169999999998"/>
    <x v="213"/>
    <s v="6 months 17 Days "/>
    <x v="4"/>
  </r>
  <r>
    <n v="200000486"/>
    <x v="2775"/>
    <x v="1"/>
    <x v="29"/>
    <x v="1"/>
    <x v="2"/>
    <d v="2020-05-13T00:00:00"/>
    <n v="19641.849999999999"/>
    <x v="122"/>
    <s v="7 months 18 Days "/>
    <x v="6"/>
  </r>
  <r>
    <n v="200001489"/>
    <x v="2776"/>
    <x v="0"/>
    <x v="29"/>
    <x v="1"/>
    <x v="0"/>
    <d v="2020-08-02T00:00:00"/>
    <n v="19634.21"/>
    <x v="215"/>
    <s v="4 months 29 Days "/>
    <x v="5"/>
  </r>
  <r>
    <n v="200002791"/>
    <x v="2777"/>
    <x v="0"/>
    <x v="36"/>
    <x v="1"/>
    <x v="1"/>
    <d v="2020-10-25T00:00:00"/>
    <n v="19630.11"/>
    <x v="188"/>
    <s v="2 months 6 Days "/>
    <x v="7"/>
  </r>
  <r>
    <n v="100001210"/>
    <x v="2778"/>
    <x v="1"/>
    <x v="10"/>
    <x v="0"/>
    <x v="0"/>
    <d v="2020-07-14T00:00:00"/>
    <n v="19604.57"/>
    <x v="107"/>
    <s v="5 months 17 Days "/>
    <x v="0"/>
  </r>
  <r>
    <n v="300002178"/>
    <x v="2779"/>
    <x v="0"/>
    <x v="42"/>
    <x v="3"/>
    <x v="0"/>
    <d v="2020-09-21T00:00:00"/>
    <n v="19547.39"/>
    <x v="177"/>
    <s v="3 months 10 Days "/>
    <x v="2"/>
  </r>
  <r>
    <n v="400002845"/>
    <x v="2780"/>
    <x v="0"/>
    <x v="19"/>
    <x v="2"/>
    <x v="1"/>
    <d v="2020-10-26T00:00:00"/>
    <n v="19510.11"/>
    <x v="13"/>
    <s v="2 months 5 Days "/>
    <x v="7"/>
  </r>
  <r>
    <n v="300002905"/>
    <x v="2781"/>
    <x v="0"/>
    <x v="33"/>
    <x v="3"/>
    <x v="0"/>
    <d v="2020-10-29T00:00:00"/>
    <n v="19488.810000000001"/>
    <x v="60"/>
    <s v="2 months 2 Days "/>
    <x v="7"/>
  </r>
  <r>
    <n v="300003655"/>
    <x v="2782"/>
    <x v="0"/>
    <x v="18"/>
    <x v="3"/>
    <x v="1"/>
    <d v="2020-12-10T00:00:00"/>
    <n v="19485.71"/>
    <x v="95"/>
    <s v=" 21 Days "/>
    <x v="3"/>
  </r>
  <r>
    <n v="300001588"/>
    <x v="2783"/>
    <x v="1"/>
    <x v="28"/>
    <x v="3"/>
    <x v="2"/>
    <d v="2020-08-11T00:00:00"/>
    <n v="19473.740000000002"/>
    <x v="82"/>
    <s v="4 months 20 Days "/>
    <x v="5"/>
  </r>
  <r>
    <n v="300003142"/>
    <x v="2784"/>
    <x v="0"/>
    <x v="37"/>
    <x v="3"/>
    <x v="0"/>
    <d v="2020-11-12T00:00:00"/>
    <n v="19448.189999999999"/>
    <x v="136"/>
    <s v="1 months 19 Days "/>
    <x v="1"/>
  </r>
  <r>
    <n v="300002792"/>
    <x v="2785"/>
    <x v="0"/>
    <x v="37"/>
    <x v="3"/>
    <x v="0"/>
    <d v="2020-10-25T00:00:00"/>
    <n v="19443.89"/>
    <x v="188"/>
    <s v="2 months 6 Days "/>
    <x v="7"/>
  </r>
  <r>
    <n v="300000732"/>
    <x v="2786"/>
    <x v="1"/>
    <x v="37"/>
    <x v="3"/>
    <x v="2"/>
    <d v="2020-05-29T00:00:00"/>
    <n v="19438.990000000002"/>
    <x v="195"/>
    <s v="7 months 2 Days "/>
    <x v="6"/>
  </r>
  <r>
    <n v="200000665"/>
    <x v="2787"/>
    <x v="1"/>
    <x v="14"/>
    <x v="1"/>
    <x v="1"/>
    <d v="2020-05-24T00:00:00"/>
    <n v="19419.68"/>
    <x v="196"/>
    <s v="7 months 7 Days "/>
    <x v="6"/>
  </r>
  <r>
    <n v="100001659"/>
    <x v="2788"/>
    <x v="0"/>
    <x v="24"/>
    <x v="0"/>
    <x v="2"/>
    <d v="2020-08-18T00:00:00"/>
    <n v="19416.330000000002"/>
    <x v="208"/>
    <s v="4 months 13 Days "/>
    <x v="5"/>
  </r>
  <r>
    <n v="100001918"/>
    <x v="2789"/>
    <x v="1"/>
    <x v="19"/>
    <x v="0"/>
    <x v="0"/>
    <d v="2020-09-05T00:00:00"/>
    <n v="19407.16"/>
    <x v="225"/>
    <s v="3 months 26 Days "/>
    <x v="2"/>
  </r>
  <r>
    <n v="200001149"/>
    <x v="2790"/>
    <x v="1"/>
    <x v="0"/>
    <x v="1"/>
    <x v="2"/>
    <d v="2020-07-10T00:00:00"/>
    <n v="19383.88"/>
    <x v="159"/>
    <s v="5 months 21 Days "/>
    <x v="0"/>
  </r>
  <r>
    <n v="100002224"/>
    <x v="2791"/>
    <x v="0"/>
    <x v="8"/>
    <x v="0"/>
    <x v="0"/>
    <d v="2020-09-24T00:00:00"/>
    <n v="19383.54"/>
    <x v="57"/>
    <s v="3 months 7 Days "/>
    <x v="2"/>
  </r>
  <r>
    <n v="100000851"/>
    <x v="2792"/>
    <x v="1"/>
    <x v="19"/>
    <x v="0"/>
    <x v="0"/>
    <d v="2020-06-11T00:00:00"/>
    <n v="19378.62"/>
    <x v="222"/>
    <s v="6 months 20 Days "/>
    <x v="4"/>
  </r>
  <r>
    <n v="200000645"/>
    <x v="2793"/>
    <x v="0"/>
    <x v="21"/>
    <x v="1"/>
    <x v="1"/>
    <d v="2020-05-23T00:00:00"/>
    <n v="19366.89"/>
    <x v="212"/>
    <s v="7 months 8 Days "/>
    <x v="6"/>
  </r>
  <r>
    <n v="100002876"/>
    <x v="2794"/>
    <x v="1"/>
    <x v="45"/>
    <x v="0"/>
    <x v="1"/>
    <d v="2020-10-29T00:00:00"/>
    <n v="19359.04"/>
    <x v="60"/>
    <s v="2 months 2 Days "/>
    <x v="7"/>
  </r>
  <r>
    <n v="200002026"/>
    <x v="2795"/>
    <x v="0"/>
    <x v="3"/>
    <x v="1"/>
    <x v="1"/>
    <d v="2020-09-12T00:00:00"/>
    <n v="19326.71"/>
    <x v="17"/>
    <s v="3 months 19 Days "/>
    <x v="2"/>
  </r>
  <r>
    <n v="200003697"/>
    <x v="2796"/>
    <x v="1"/>
    <x v="31"/>
    <x v="1"/>
    <x v="2"/>
    <d v="2020-12-13T00:00:00"/>
    <n v="19297.55"/>
    <x v="111"/>
    <s v=" 18 Days "/>
    <x v="3"/>
  </r>
  <r>
    <n v="100001933"/>
    <x v="2797"/>
    <x v="1"/>
    <x v="24"/>
    <x v="0"/>
    <x v="0"/>
    <d v="2020-09-06T00:00:00"/>
    <n v="19294.37"/>
    <x v="226"/>
    <s v="3 months 25 Days "/>
    <x v="2"/>
  </r>
  <r>
    <n v="300000409"/>
    <x v="2798"/>
    <x v="1"/>
    <x v="27"/>
    <x v="3"/>
    <x v="1"/>
    <d v="2020-05-07T00:00:00"/>
    <n v="19287.919999999998"/>
    <x v="56"/>
    <s v="7 months 24 Days "/>
    <x v="6"/>
  </r>
  <r>
    <n v="100001647"/>
    <x v="2799"/>
    <x v="1"/>
    <x v="26"/>
    <x v="0"/>
    <x v="2"/>
    <d v="2020-08-17T00:00:00"/>
    <n v="19278.39"/>
    <x v="233"/>
    <s v="4 months 14 Days "/>
    <x v="5"/>
  </r>
  <r>
    <n v="100001644"/>
    <x v="2800"/>
    <x v="0"/>
    <x v="18"/>
    <x v="0"/>
    <x v="1"/>
    <d v="2020-08-17T00:00:00"/>
    <n v="19269.63"/>
    <x v="233"/>
    <s v="4 months 14 Days "/>
    <x v="5"/>
  </r>
  <r>
    <n v="300003255"/>
    <x v="2801"/>
    <x v="0"/>
    <x v="5"/>
    <x v="3"/>
    <x v="1"/>
    <d v="2020-11-18T00:00:00"/>
    <n v="19249.759999999998"/>
    <x v="275"/>
    <s v="1 months 13 Days "/>
    <x v="1"/>
  </r>
  <r>
    <n v="300002904"/>
    <x v="2802"/>
    <x v="0"/>
    <x v="6"/>
    <x v="3"/>
    <x v="0"/>
    <d v="2020-10-29T00:00:00"/>
    <n v="19224.759999999998"/>
    <x v="60"/>
    <s v="2 months 2 Days "/>
    <x v="7"/>
  </r>
  <r>
    <n v="200001164"/>
    <x v="2803"/>
    <x v="1"/>
    <x v="33"/>
    <x v="1"/>
    <x v="2"/>
    <d v="2020-07-11T00:00:00"/>
    <n v="19221.27"/>
    <x v="209"/>
    <s v="5 months 20 Days "/>
    <x v="0"/>
  </r>
  <r>
    <n v="200000820"/>
    <x v="1358"/>
    <x v="1"/>
    <x v="31"/>
    <x v="1"/>
    <x v="2"/>
    <d v="2020-06-06T00:00:00"/>
    <n v="19187.18"/>
    <x v="189"/>
    <s v="6 months 25 Days "/>
    <x v="4"/>
  </r>
  <r>
    <n v="200000261"/>
    <x v="2804"/>
    <x v="1"/>
    <x v="21"/>
    <x v="1"/>
    <x v="2"/>
    <d v="2020-04-17T00:00:00"/>
    <n v="19177.310000000001"/>
    <x v="67"/>
    <s v="8 months 14 Days "/>
    <x v="9"/>
  </r>
  <r>
    <n v="200001487"/>
    <x v="2805"/>
    <x v="1"/>
    <x v="12"/>
    <x v="1"/>
    <x v="1"/>
    <d v="2020-08-02T00:00:00"/>
    <n v="19164.52"/>
    <x v="215"/>
    <s v="4 months 29 Days "/>
    <x v="5"/>
  </r>
  <r>
    <n v="400001521"/>
    <x v="2806"/>
    <x v="0"/>
    <x v="7"/>
    <x v="2"/>
    <x v="1"/>
    <d v="2020-08-05T00:00:00"/>
    <n v="19160.55"/>
    <x v="75"/>
    <s v="4 months 26 Days "/>
    <x v="5"/>
  </r>
  <r>
    <n v="200002358"/>
    <x v="2807"/>
    <x v="1"/>
    <x v="35"/>
    <x v="1"/>
    <x v="2"/>
    <d v="2020-09-28T00:00:00"/>
    <n v="19128.02"/>
    <x v="20"/>
    <s v="3 months 3 Days "/>
    <x v="2"/>
  </r>
  <r>
    <n v="100003135"/>
    <x v="2808"/>
    <x v="1"/>
    <x v="15"/>
    <x v="0"/>
    <x v="2"/>
    <d v="2020-11-12T00:00:00"/>
    <n v="19118.759999999998"/>
    <x v="136"/>
    <s v="1 months 19 Days "/>
    <x v="1"/>
  </r>
  <r>
    <n v="100003918"/>
    <x v="2809"/>
    <x v="0"/>
    <x v="24"/>
    <x v="0"/>
    <x v="0"/>
    <d v="2020-12-24T00:00:00"/>
    <n v="19092.990000000002"/>
    <x v="183"/>
    <s v=" 7 Days "/>
    <x v="3"/>
  </r>
  <r>
    <n v="100001509"/>
    <x v="2810"/>
    <x v="0"/>
    <x v="16"/>
    <x v="0"/>
    <x v="0"/>
    <d v="2020-08-04T00:00:00"/>
    <n v="19090.8"/>
    <x v="277"/>
    <s v="4 months 27 Days "/>
    <x v="5"/>
  </r>
  <r>
    <n v="200003068"/>
    <x v="2811"/>
    <x v="0"/>
    <x v="14"/>
    <x v="1"/>
    <x v="1"/>
    <d v="2020-11-08T00:00:00"/>
    <n v="19089.330000000002"/>
    <x v="73"/>
    <s v="1 months 23 Days "/>
    <x v="1"/>
  </r>
  <r>
    <n v="100001505"/>
    <x v="2812"/>
    <x v="1"/>
    <x v="9"/>
    <x v="0"/>
    <x v="0"/>
    <d v="2020-08-04T00:00:00"/>
    <n v="19076.5"/>
    <x v="277"/>
    <s v="4 months 27 Days "/>
    <x v="5"/>
  </r>
  <r>
    <n v="300000167"/>
    <x v="2813"/>
    <x v="1"/>
    <x v="26"/>
    <x v="3"/>
    <x v="2"/>
    <d v="2020-04-05T00:00:00"/>
    <n v="19064.650000000001"/>
    <x v="251"/>
    <s v="8 months 26 Days "/>
    <x v="9"/>
  </r>
  <r>
    <n v="100001633"/>
    <x v="2814"/>
    <x v="1"/>
    <x v="5"/>
    <x v="0"/>
    <x v="0"/>
    <d v="2020-08-15T00:00:00"/>
    <n v="19053.75"/>
    <x v="35"/>
    <s v="4 months 16 Days "/>
    <x v="5"/>
  </r>
  <r>
    <n v="300002730"/>
    <x v="2815"/>
    <x v="0"/>
    <x v="9"/>
    <x v="3"/>
    <x v="0"/>
    <d v="2020-10-21T00:00:00"/>
    <n v="19045.64"/>
    <x v="38"/>
    <s v="2 months 10 Days "/>
    <x v="7"/>
  </r>
  <r>
    <n v="200000482"/>
    <x v="2816"/>
    <x v="1"/>
    <x v="29"/>
    <x v="1"/>
    <x v="0"/>
    <d v="2020-05-13T00:00:00"/>
    <n v="19032.02"/>
    <x v="122"/>
    <s v="7 months 18 Days "/>
    <x v="6"/>
  </r>
  <r>
    <n v="100002459"/>
    <x v="2817"/>
    <x v="1"/>
    <x v="25"/>
    <x v="0"/>
    <x v="0"/>
    <d v="2020-10-04T00:00:00"/>
    <n v="19014.05"/>
    <x v="127"/>
    <s v="2 months 27 Days "/>
    <x v="7"/>
  </r>
  <r>
    <n v="100001362"/>
    <x v="2818"/>
    <x v="0"/>
    <x v="15"/>
    <x v="0"/>
    <x v="2"/>
    <d v="2020-07-25T00:00:00"/>
    <n v="18984.55"/>
    <x v="108"/>
    <s v="5 months 6 Days "/>
    <x v="0"/>
  </r>
  <r>
    <n v="100003041"/>
    <x v="2819"/>
    <x v="1"/>
    <x v="5"/>
    <x v="0"/>
    <x v="0"/>
    <d v="2020-11-06T00:00:00"/>
    <n v="18971.509999999998"/>
    <x v="193"/>
    <s v="1 months 25 Days "/>
    <x v="1"/>
  </r>
  <r>
    <n v="200000483"/>
    <x v="2820"/>
    <x v="1"/>
    <x v="21"/>
    <x v="1"/>
    <x v="1"/>
    <d v="2020-05-13T00:00:00"/>
    <n v="18970.240000000002"/>
    <x v="122"/>
    <s v="7 months 18 Days "/>
    <x v="6"/>
  </r>
  <r>
    <n v="100002116"/>
    <x v="2821"/>
    <x v="1"/>
    <x v="5"/>
    <x v="0"/>
    <x v="2"/>
    <d v="2020-09-18T00:00:00"/>
    <n v="18952.55"/>
    <x v="91"/>
    <s v="3 months 13 Days "/>
    <x v="2"/>
  </r>
  <r>
    <n v="100003588"/>
    <x v="2822"/>
    <x v="1"/>
    <x v="7"/>
    <x v="0"/>
    <x v="0"/>
    <d v="2020-12-07T00:00:00"/>
    <n v="18938.2"/>
    <x v="77"/>
    <s v=" 24 Days "/>
    <x v="3"/>
  </r>
  <r>
    <n v="100003193"/>
    <x v="2823"/>
    <x v="0"/>
    <x v="9"/>
    <x v="0"/>
    <x v="2"/>
    <d v="2020-11-15T00:00:00"/>
    <n v="18925.43"/>
    <x v="29"/>
    <s v="1 months 16 Days "/>
    <x v="1"/>
  </r>
  <r>
    <n v="200003240"/>
    <x v="2824"/>
    <x v="1"/>
    <x v="11"/>
    <x v="1"/>
    <x v="2"/>
    <d v="2020-11-17T00:00:00"/>
    <n v="18910.03"/>
    <x v="19"/>
    <s v="1 months 14 Days "/>
    <x v="1"/>
  </r>
  <r>
    <n v="100000444"/>
    <x v="2825"/>
    <x v="0"/>
    <x v="18"/>
    <x v="0"/>
    <x v="2"/>
    <d v="2020-05-11T00:00:00"/>
    <n v="18907.189999999999"/>
    <x v="100"/>
    <s v="7 months 20 Days "/>
    <x v="6"/>
  </r>
  <r>
    <n v="300000367"/>
    <x v="2826"/>
    <x v="0"/>
    <x v="19"/>
    <x v="3"/>
    <x v="0"/>
    <d v="2020-05-04T00:00:00"/>
    <n v="18897.91"/>
    <x v="101"/>
    <s v="7 months 27 Days "/>
    <x v="6"/>
  </r>
  <r>
    <n v="100000204"/>
    <x v="2827"/>
    <x v="0"/>
    <x v="16"/>
    <x v="0"/>
    <x v="0"/>
    <d v="2020-04-12T00:00:00"/>
    <n v="18894.189999999999"/>
    <x v="94"/>
    <s v="8 months 19 Days "/>
    <x v="9"/>
  </r>
  <r>
    <n v="100001371"/>
    <x v="2828"/>
    <x v="1"/>
    <x v="22"/>
    <x v="0"/>
    <x v="0"/>
    <d v="2020-07-25T00:00:00"/>
    <n v="18893.22"/>
    <x v="108"/>
    <s v="5 months 6 Days "/>
    <x v="0"/>
  </r>
  <r>
    <n v="200002251"/>
    <x v="2829"/>
    <x v="0"/>
    <x v="35"/>
    <x v="1"/>
    <x v="1"/>
    <d v="2020-09-24T00:00:00"/>
    <n v="18880.990000000002"/>
    <x v="57"/>
    <s v="3 months 7 Days "/>
    <x v="2"/>
  </r>
  <r>
    <n v="100001527"/>
    <x v="2830"/>
    <x v="0"/>
    <x v="21"/>
    <x v="0"/>
    <x v="0"/>
    <d v="2020-08-06T00:00:00"/>
    <n v="18860.64"/>
    <x v="279"/>
    <s v="4 months 25 Days "/>
    <x v="5"/>
  </r>
  <r>
    <n v="300003431"/>
    <x v="2831"/>
    <x v="0"/>
    <x v="26"/>
    <x v="3"/>
    <x v="2"/>
    <d v="2020-11-28T00:00:00"/>
    <n v="18858.689999999999"/>
    <x v="157"/>
    <s v="1 months 3 Days "/>
    <x v="1"/>
  </r>
  <r>
    <n v="100003114"/>
    <x v="2832"/>
    <x v="0"/>
    <x v="5"/>
    <x v="0"/>
    <x v="0"/>
    <d v="2020-11-11T00:00:00"/>
    <n v="18856.080000000002"/>
    <x v="6"/>
    <s v="1 months 20 Days "/>
    <x v="1"/>
  </r>
  <r>
    <n v="200000102"/>
    <x v="2833"/>
    <x v="0"/>
    <x v="3"/>
    <x v="1"/>
    <x v="0"/>
    <d v="2020-03-16T00:00:00"/>
    <n v="18829.79"/>
    <x v="58"/>
    <s v="9 months 15 Days "/>
    <x v="8"/>
  </r>
  <r>
    <n v="100001002"/>
    <x v="2834"/>
    <x v="1"/>
    <x v="15"/>
    <x v="0"/>
    <x v="0"/>
    <d v="2020-06-27T00:00:00"/>
    <n v="18808.61"/>
    <x v="280"/>
    <s v="6 months 4 Days "/>
    <x v="4"/>
  </r>
  <r>
    <n v="100003690"/>
    <x v="2835"/>
    <x v="0"/>
    <x v="15"/>
    <x v="0"/>
    <x v="2"/>
    <d v="2020-12-13T00:00:00"/>
    <n v="18800.25"/>
    <x v="111"/>
    <s v=" 18 Days "/>
    <x v="3"/>
  </r>
  <r>
    <n v="100001835"/>
    <x v="2836"/>
    <x v="0"/>
    <x v="18"/>
    <x v="0"/>
    <x v="0"/>
    <d v="2020-08-29T00:00:00"/>
    <n v="18745.419999999998"/>
    <x v="135"/>
    <s v="4 months 2 Days "/>
    <x v="5"/>
  </r>
  <r>
    <n v="200000457"/>
    <x v="2837"/>
    <x v="0"/>
    <x v="14"/>
    <x v="1"/>
    <x v="2"/>
    <d v="2020-05-12T00:00:00"/>
    <n v="18739.740000000002"/>
    <x v="34"/>
    <s v="7 months 19 Days "/>
    <x v="6"/>
  </r>
  <r>
    <n v="100003509"/>
    <x v="2838"/>
    <x v="0"/>
    <x v="37"/>
    <x v="0"/>
    <x v="0"/>
    <d v="2020-12-03T00:00:00"/>
    <n v="18739.169999999998"/>
    <x v="26"/>
    <s v=" 28 Days "/>
    <x v="3"/>
  </r>
  <r>
    <n v="200000460"/>
    <x v="2839"/>
    <x v="0"/>
    <x v="40"/>
    <x v="1"/>
    <x v="1"/>
    <d v="2020-05-12T00:00:00"/>
    <n v="18720.84"/>
    <x v="34"/>
    <s v="7 months 19 Days "/>
    <x v="6"/>
  </r>
  <r>
    <n v="200003178"/>
    <x v="2840"/>
    <x v="0"/>
    <x v="42"/>
    <x v="1"/>
    <x v="1"/>
    <d v="2020-11-14T00:00:00"/>
    <n v="18705.830000000002"/>
    <x v="9"/>
    <s v="1 months 17 Days "/>
    <x v="1"/>
  </r>
  <r>
    <n v="200001668"/>
    <x v="1927"/>
    <x v="1"/>
    <x v="39"/>
    <x v="1"/>
    <x v="2"/>
    <d v="2020-08-19T00:00:00"/>
    <n v="18687.009999999998"/>
    <x v="137"/>
    <s v="4 months 12 Days "/>
    <x v="5"/>
  </r>
  <r>
    <n v="200002159"/>
    <x v="2841"/>
    <x v="1"/>
    <x v="0"/>
    <x v="1"/>
    <x v="2"/>
    <d v="2020-09-20T00:00:00"/>
    <n v="18673.91"/>
    <x v="228"/>
    <s v="3 months 11 Days "/>
    <x v="2"/>
  </r>
  <r>
    <n v="400000795"/>
    <x v="2842"/>
    <x v="0"/>
    <x v="0"/>
    <x v="2"/>
    <x v="1"/>
    <d v="2020-06-03T00:00:00"/>
    <n v="18645.55"/>
    <x v="32"/>
    <s v="6 months 28 Days "/>
    <x v="4"/>
  </r>
  <r>
    <n v="400002152"/>
    <x v="2843"/>
    <x v="0"/>
    <x v="6"/>
    <x v="2"/>
    <x v="1"/>
    <d v="2020-09-19T00:00:00"/>
    <n v="18601.060000000001"/>
    <x v="63"/>
    <s v="3 months 12 Days "/>
    <x v="2"/>
  </r>
  <r>
    <n v="100001312"/>
    <x v="2844"/>
    <x v="0"/>
    <x v="30"/>
    <x v="0"/>
    <x v="0"/>
    <d v="2020-07-22T00:00:00"/>
    <n v="18578.98"/>
    <x v="0"/>
    <s v="5 months 9 Days "/>
    <x v="0"/>
  </r>
  <r>
    <n v="300003015"/>
    <x v="2845"/>
    <x v="0"/>
    <x v="46"/>
    <x v="3"/>
    <x v="1"/>
    <d v="2020-11-04T00:00:00"/>
    <n v="18574.759999999998"/>
    <x v="201"/>
    <s v="1 months 27 Days "/>
    <x v="1"/>
  </r>
  <r>
    <n v="100002847"/>
    <x v="2846"/>
    <x v="0"/>
    <x v="46"/>
    <x v="0"/>
    <x v="0"/>
    <d v="2020-10-27T00:00:00"/>
    <n v="18520"/>
    <x v="210"/>
    <s v="2 months 4 Days "/>
    <x v="7"/>
  </r>
  <r>
    <n v="100003880"/>
    <x v="2847"/>
    <x v="1"/>
    <x v="38"/>
    <x v="0"/>
    <x v="0"/>
    <d v="2020-12-23T00:00:00"/>
    <n v="18508.11"/>
    <x v="128"/>
    <s v=" 8 Days "/>
    <x v="3"/>
  </r>
  <r>
    <n v="200003099"/>
    <x v="2848"/>
    <x v="1"/>
    <x v="37"/>
    <x v="1"/>
    <x v="2"/>
    <d v="2020-11-10T00:00:00"/>
    <n v="18505.82"/>
    <x v="30"/>
    <s v="1 months 21 Days "/>
    <x v="1"/>
  </r>
  <r>
    <n v="200000536"/>
    <x v="2849"/>
    <x v="1"/>
    <x v="21"/>
    <x v="1"/>
    <x v="2"/>
    <d v="2020-05-17T00:00:00"/>
    <n v="18486.669999999998"/>
    <x v="55"/>
    <s v="7 months 14 Days "/>
    <x v="6"/>
  </r>
  <r>
    <n v="300001047"/>
    <x v="2850"/>
    <x v="0"/>
    <x v="24"/>
    <x v="3"/>
    <x v="1"/>
    <d v="2020-06-30T00:00:00"/>
    <n v="18469.939999999999"/>
    <x v="264"/>
    <s v="6 months 1 Days "/>
    <x v="4"/>
  </r>
  <r>
    <n v="100000342"/>
    <x v="2851"/>
    <x v="1"/>
    <x v="30"/>
    <x v="0"/>
    <x v="0"/>
    <d v="2020-04-30T00:00:00"/>
    <n v="18433.59"/>
    <x v="268"/>
    <s v="8 months 1 Days "/>
    <x v="9"/>
  </r>
  <r>
    <n v="100003250"/>
    <x v="2852"/>
    <x v="1"/>
    <x v="5"/>
    <x v="0"/>
    <x v="2"/>
    <d v="2020-11-18T00:00:00"/>
    <n v="18412.38"/>
    <x v="275"/>
    <s v="1 months 13 Days "/>
    <x v="1"/>
  </r>
  <r>
    <n v="200002614"/>
    <x v="2853"/>
    <x v="1"/>
    <x v="3"/>
    <x v="1"/>
    <x v="2"/>
    <d v="2020-10-14T00:00:00"/>
    <n v="18393.7"/>
    <x v="31"/>
    <s v="2 months 17 Days "/>
    <x v="7"/>
  </r>
  <r>
    <n v="300000637"/>
    <x v="2854"/>
    <x v="0"/>
    <x v="37"/>
    <x v="3"/>
    <x v="0"/>
    <d v="2020-05-22T00:00:00"/>
    <n v="18379.009999999998"/>
    <x v="7"/>
    <s v="7 months 9 Days "/>
    <x v="6"/>
  </r>
  <r>
    <n v="100001540"/>
    <x v="2855"/>
    <x v="1"/>
    <x v="24"/>
    <x v="0"/>
    <x v="1"/>
    <d v="2020-08-08T00:00:00"/>
    <n v="18305.03"/>
    <x v="179"/>
    <s v="4 months 23 Days "/>
    <x v="5"/>
  </r>
  <r>
    <n v="400002605"/>
    <x v="2856"/>
    <x v="0"/>
    <x v="41"/>
    <x v="2"/>
    <x v="1"/>
    <d v="2020-10-13T00:00:00"/>
    <n v="18299.03"/>
    <x v="39"/>
    <s v="2 months 18 Days "/>
    <x v="7"/>
  </r>
  <r>
    <n v="100003050"/>
    <x v="2857"/>
    <x v="1"/>
    <x v="14"/>
    <x v="0"/>
    <x v="0"/>
    <d v="2020-11-07T00:00:00"/>
    <n v="18254.46"/>
    <x v="104"/>
    <s v="1 months 24 Days "/>
    <x v="1"/>
  </r>
  <r>
    <n v="200000887"/>
    <x v="2858"/>
    <x v="0"/>
    <x v="30"/>
    <x v="1"/>
    <x v="1"/>
    <d v="2020-06-15T00:00:00"/>
    <n v="18241.98"/>
    <x v="273"/>
    <s v="6 months 16 Days "/>
    <x v="4"/>
  </r>
  <r>
    <n v="100003510"/>
    <x v="2859"/>
    <x v="1"/>
    <x v="46"/>
    <x v="0"/>
    <x v="1"/>
    <d v="2020-12-03T00:00:00"/>
    <n v="18231.91"/>
    <x v="26"/>
    <s v=" 28 Days "/>
    <x v="3"/>
  </r>
  <r>
    <n v="200001950"/>
    <x v="2860"/>
    <x v="1"/>
    <x v="25"/>
    <x v="1"/>
    <x v="2"/>
    <d v="2020-09-07T00:00:00"/>
    <n v="18231.400000000001"/>
    <x v="169"/>
    <s v="3 months 24 Days "/>
    <x v="2"/>
  </r>
  <r>
    <n v="100003603"/>
    <x v="2861"/>
    <x v="1"/>
    <x v="37"/>
    <x v="0"/>
    <x v="0"/>
    <d v="2020-12-07T00:00:00"/>
    <n v="18220.43"/>
    <x v="77"/>
    <s v=" 24 Days "/>
    <x v="3"/>
  </r>
  <r>
    <n v="100003666"/>
    <x v="2862"/>
    <x v="0"/>
    <x v="18"/>
    <x v="0"/>
    <x v="1"/>
    <d v="2020-12-12T00:00:00"/>
    <n v="18206.830000000002"/>
    <x v="220"/>
    <s v=" 19 Days "/>
    <x v="3"/>
  </r>
  <r>
    <n v="100001175"/>
    <x v="2863"/>
    <x v="1"/>
    <x v="1"/>
    <x v="0"/>
    <x v="0"/>
    <d v="2020-07-12T00:00:00"/>
    <n v="18190.48"/>
    <x v="150"/>
    <s v="5 months 19 Days "/>
    <x v="0"/>
  </r>
  <r>
    <n v="200003970"/>
    <x v="2864"/>
    <x v="1"/>
    <x v="12"/>
    <x v="1"/>
    <x v="1"/>
    <d v="2020-12-27T00:00:00"/>
    <n v="18189.63"/>
    <x v="50"/>
    <s v=" 4 Days "/>
    <x v="3"/>
  </r>
  <r>
    <n v="100000709"/>
    <x v="2865"/>
    <x v="0"/>
    <x v="30"/>
    <x v="0"/>
    <x v="0"/>
    <d v="2020-05-28T00:00:00"/>
    <n v="18169.189999999999"/>
    <x v="153"/>
    <s v="7 months 3 Days "/>
    <x v="6"/>
  </r>
  <r>
    <n v="200000259"/>
    <x v="2866"/>
    <x v="0"/>
    <x v="2"/>
    <x v="1"/>
    <x v="1"/>
    <d v="2020-04-17T00:00:00"/>
    <n v="18160.490000000002"/>
    <x v="67"/>
    <s v="8 months 14 Days "/>
    <x v="9"/>
  </r>
  <r>
    <n v="100000655"/>
    <x v="2867"/>
    <x v="1"/>
    <x v="10"/>
    <x v="0"/>
    <x v="0"/>
    <d v="2020-05-24T00:00:00"/>
    <n v="18150.13"/>
    <x v="196"/>
    <s v="7 months 7 Days "/>
    <x v="6"/>
  </r>
  <r>
    <n v="200000492"/>
    <x v="2868"/>
    <x v="1"/>
    <x v="2"/>
    <x v="1"/>
    <x v="2"/>
    <d v="2020-05-14T00:00:00"/>
    <n v="18144.439999999999"/>
    <x v="40"/>
    <s v="7 months 17 Days "/>
    <x v="6"/>
  </r>
  <r>
    <n v="300000357"/>
    <x v="2869"/>
    <x v="0"/>
    <x v="6"/>
    <x v="3"/>
    <x v="1"/>
    <d v="2020-05-03T00:00:00"/>
    <n v="18106.22"/>
    <x v="165"/>
    <s v="7 months 28 Days "/>
    <x v="6"/>
  </r>
  <r>
    <n v="100000224"/>
    <x v="2870"/>
    <x v="1"/>
    <x v="33"/>
    <x v="0"/>
    <x v="0"/>
    <d v="2020-04-14T00:00:00"/>
    <n v="18103.72"/>
    <x v="262"/>
    <s v="8 months 17 Days "/>
    <x v="9"/>
  </r>
  <r>
    <n v="200000065"/>
    <x v="2871"/>
    <x v="0"/>
    <x v="2"/>
    <x v="1"/>
    <x v="1"/>
    <d v="2020-02-12T00:00:00"/>
    <n v="18091.36"/>
    <x v="244"/>
    <s v="10 months 19 Days "/>
    <x v="11"/>
  </r>
  <r>
    <n v="200001623"/>
    <x v="2872"/>
    <x v="1"/>
    <x v="42"/>
    <x v="1"/>
    <x v="2"/>
    <d v="2020-08-14T00:00:00"/>
    <n v="18087.62"/>
    <x v="236"/>
    <s v="4 months 17 Days "/>
    <x v="5"/>
  </r>
  <r>
    <n v="300000735"/>
    <x v="2873"/>
    <x v="1"/>
    <x v="7"/>
    <x v="3"/>
    <x v="1"/>
    <d v="2020-05-29T00:00:00"/>
    <n v="18064.46"/>
    <x v="195"/>
    <s v="7 months 2 Days "/>
    <x v="6"/>
  </r>
  <r>
    <n v="100003978"/>
    <x v="2874"/>
    <x v="1"/>
    <x v="1"/>
    <x v="0"/>
    <x v="0"/>
    <d v="2020-12-28T00:00:00"/>
    <n v="18055.900000000001"/>
    <x v="281"/>
    <s v=" 3 Days "/>
    <x v="3"/>
  </r>
  <r>
    <n v="100003171"/>
    <x v="2875"/>
    <x v="1"/>
    <x v="4"/>
    <x v="0"/>
    <x v="0"/>
    <d v="2020-11-14T00:00:00"/>
    <n v="18053.11"/>
    <x v="9"/>
    <s v="1 months 17 Days "/>
    <x v="1"/>
  </r>
  <r>
    <n v="300001627"/>
    <x v="2876"/>
    <x v="1"/>
    <x v="27"/>
    <x v="3"/>
    <x v="0"/>
    <d v="2020-08-14T00:00:00"/>
    <n v="18035.37"/>
    <x v="236"/>
    <s v="4 months 17 Days "/>
    <x v="5"/>
  </r>
  <r>
    <n v="100001536"/>
    <x v="2877"/>
    <x v="1"/>
    <x v="27"/>
    <x v="0"/>
    <x v="0"/>
    <d v="2020-08-07T00:00:00"/>
    <n v="18027.52"/>
    <x v="276"/>
    <s v="4 months 24 Days "/>
    <x v="5"/>
  </r>
  <r>
    <n v="100001789"/>
    <x v="2878"/>
    <x v="0"/>
    <x v="8"/>
    <x v="0"/>
    <x v="1"/>
    <d v="2020-08-26T00:00:00"/>
    <n v="18016.11"/>
    <x v="14"/>
    <s v="4 months 5 Days "/>
    <x v="5"/>
  </r>
  <r>
    <n v="200000681"/>
    <x v="2879"/>
    <x v="0"/>
    <x v="31"/>
    <x v="1"/>
    <x v="1"/>
    <d v="2020-05-26T00:00:00"/>
    <n v="17999.169999999998"/>
    <x v="52"/>
    <s v="7 months 5 Days "/>
    <x v="6"/>
  </r>
  <r>
    <n v="200001116"/>
    <x v="2880"/>
    <x v="1"/>
    <x v="12"/>
    <x v="1"/>
    <x v="2"/>
    <d v="2020-07-07T00:00:00"/>
    <n v="17953.21"/>
    <x v="98"/>
    <s v="5 months 24 Days "/>
    <x v="0"/>
  </r>
  <r>
    <n v="200000805"/>
    <x v="2881"/>
    <x v="1"/>
    <x v="31"/>
    <x v="1"/>
    <x v="1"/>
    <d v="2020-06-04T00:00:00"/>
    <n v="17953.05"/>
    <x v="263"/>
    <s v="6 months 27 Days "/>
    <x v="4"/>
  </r>
  <r>
    <n v="100002078"/>
    <x v="2882"/>
    <x v="0"/>
    <x v="15"/>
    <x v="0"/>
    <x v="0"/>
    <d v="2020-09-16T00:00:00"/>
    <n v="17952.16"/>
    <x v="33"/>
    <s v="3 months 15 Days "/>
    <x v="2"/>
  </r>
  <r>
    <n v="400001815"/>
    <x v="2883"/>
    <x v="0"/>
    <x v="1"/>
    <x v="2"/>
    <x v="2"/>
    <d v="2020-08-27T00:00:00"/>
    <n v="17947.14"/>
    <x v="87"/>
    <s v="4 months 4 Days "/>
    <x v="5"/>
  </r>
  <r>
    <n v="100003672"/>
    <x v="2884"/>
    <x v="0"/>
    <x v="26"/>
    <x v="0"/>
    <x v="1"/>
    <d v="2020-12-12T00:00:00"/>
    <n v="17946.830000000002"/>
    <x v="220"/>
    <s v=" 19 Days "/>
    <x v="3"/>
  </r>
  <r>
    <n v="100002592"/>
    <x v="2885"/>
    <x v="0"/>
    <x v="5"/>
    <x v="0"/>
    <x v="0"/>
    <d v="2020-10-13T00:00:00"/>
    <n v="17928.419999999998"/>
    <x v="39"/>
    <s v="2 months 18 Days "/>
    <x v="7"/>
  </r>
  <r>
    <n v="100002960"/>
    <x v="2886"/>
    <x v="1"/>
    <x v="15"/>
    <x v="0"/>
    <x v="0"/>
    <d v="2020-11-01T00:00:00"/>
    <n v="17844.830000000002"/>
    <x v="203"/>
    <s v="1 months 30 Days "/>
    <x v="1"/>
  </r>
  <r>
    <n v="400002844"/>
    <x v="2887"/>
    <x v="0"/>
    <x v="5"/>
    <x v="2"/>
    <x v="2"/>
    <d v="2020-10-26T00:00:00"/>
    <n v="17843.97"/>
    <x v="13"/>
    <s v="2 months 5 Days "/>
    <x v="7"/>
  </r>
  <r>
    <n v="100003016"/>
    <x v="2888"/>
    <x v="1"/>
    <x v="9"/>
    <x v="0"/>
    <x v="0"/>
    <d v="2020-11-05T00:00:00"/>
    <n v="17823.650000000001"/>
    <x v="176"/>
    <s v="1 months 26 Days "/>
    <x v="1"/>
  </r>
  <r>
    <n v="100002982"/>
    <x v="2889"/>
    <x v="1"/>
    <x v="20"/>
    <x v="0"/>
    <x v="0"/>
    <d v="2020-11-02T00:00:00"/>
    <n v="17757.91"/>
    <x v="274"/>
    <s v="1 months 29 Days "/>
    <x v="1"/>
  </r>
  <r>
    <n v="300000978"/>
    <x v="2890"/>
    <x v="0"/>
    <x v="27"/>
    <x v="3"/>
    <x v="0"/>
    <d v="2020-06-23T00:00:00"/>
    <n v="17753.009999999998"/>
    <x v="185"/>
    <s v="6 months 8 Days "/>
    <x v="4"/>
  </r>
  <r>
    <n v="200000356"/>
    <x v="2891"/>
    <x v="1"/>
    <x v="28"/>
    <x v="1"/>
    <x v="2"/>
    <d v="2020-05-03T00:00:00"/>
    <n v="17740.509999999998"/>
    <x v="165"/>
    <s v="7 months 28 Days "/>
    <x v="6"/>
  </r>
  <r>
    <n v="100003082"/>
    <x v="2892"/>
    <x v="0"/>
    <x v="1"/>
    <x v="0"/>
    <x v="2"/>
    <d v="2020-11-09T00:00:00"/>
    <n v="17717.330000000002"/>
    <x v="160"/>
    <s v="1 months 22 Days "/>
    <x v="1"/>
  </r>
  <r>
    <n v="100001302"/>
    <x v="2893"/>
    <x v="0"/>
    <x v="19"/>
    <x v="0"/>
    <x v="0"/>
    <d v="2020-07-22T00:00:00"/>
    <n v="17715.689999999999"/>
    <x v="0"/>
    <s v="5 months 9 Days "/>
    <x v="0"/>
  </r>
  <r>
    <n v="200003940"/>
    <x v="2894"/>
    <x v="1"/>
    <x v="36"/>
    <x v="1"/>
    <x v="2"/>
    <d v="2020-12-25T00:00:00"/>
    <n v="17674.349999999999"/>
    <x v="261"/>
    <s v=" 6 Days "/>
    <x v="3"/>
  </r>
  <r>
    <n v="300003479"/>
    <x v="2895"/>
    <x v="0"/>
    <x v="26"/>
    <x v="3"/>
    <x v="0"/>
    <d v="2020-12-01T00:00:00"/>
    <n v="17649.52"/>
    <x v="117"/>
    <s v=" 30 Days "/>
    <x v="3"/>
  </r>
  <r>
    <n v="100002236"/>
    <x v="2896"/>
    <x v="0"/>
    <x v="28"/>
    <x v="0"/>
    <x v="0"/>
    <d v="2020-09-24T00:00:00"/>
    <n v="17631.939999999999"/>
    <x v="57"/>
    <s v="3 months 7 Days "/>
    <x v="2"/>
  </r>
  <r>
    <n v="100001303"/>
    <x v="2897"/>
    <x v="1"/>
    <x v="37"/>
    <x v="0"/>
    <x v="0"/>
    <d v="2020-07-22T00:00:00"/>
    <n v="17616.259999999998"/>
    <x v="0"/>
    <s v="5 months 9 Days "/>
    <x v="0"/>
  </r>
  <r>
    <n v="300002854"/>
    <x v="2898"/>
    <x v="1"/>
    <x v="38"/>
    <x v="3"/>
    <x v="0"/>
    <d v="2020-10-27T00:00:00"/>
    <n v="17595.189999999999"/>
    <x v="210"/>
    <s v="2 months 4 Days "/>
    <x v="7"/>
  </r>
  <r>
    <n v="100001631"/>
    <x v="2899"/>
    <x v="0"/>
    <x v="7"/>
    <x v="0"/>
    <x v="0"/>
    <d v="2020-08-15T00:00:00"/>
    <n v="17565.509999999998"/>
    <x v="35"/>
    <s v="4 months 16 Days "/>
    <x v="5"/>
  </r>
  <r>
    <n v="100000831"/>
    <x v="2900"/>
    <x v="1"/>
    <x v="25"/>
    <x v="0"/>
    <x v="0"/>
    <d v="2020-06-08T00:00:00"/>
    <n v="17556.02"/>
    <x v="257"/>
    <s v="6 months 23 Days "/>
    <x v="4"/>
  </r>
  <r>
    <n v="100001055"/>
    <x v="2901"/>
    <x v="0"/>
    <x v="37"/>
    <x v="0"/>
    <x v="0"/>
    <d v="2020-07-02T00:00:00"/>
    <n v="17546.36"/>
    <x v="245"/>
    <s v="5 months 29 Days "/>
    <x v="0"/>
  </r>
  <r>
    <n v="300001528"/>
    <x v="2902"/>
    <x v="1"/>
    <x v="6"/>
    <x v="3"/>
    <x v="0"/>
    <d v="2020-08-06T00:00:00"/>
    <n v="17541.060000000001"/>
    <x v="279"/>
    <s v="4 months 25 Days "/>
    <x v="5"/>
  </r>
  <r>
    <n v="200000793"/>
    <x v="2903"/>
    <x v="1"/>
    <x v="21"/>
    <x v="1"/>
    <x v="1"/>
    <d v="2020-06-03T00:00:00"/>
    <n v="17538.34"/>
    <x v="32"/>
    <s v="6 months 28 Days "/>
    <x v="4"/>
  </r>
  <r>
    <n v="200002710"/>
    <x v="2904"/>
    <x v="1"/>
    <x v="27"/>
    <x v="1"/>
    <x v="2"/>
    <d v="2020-10-20T00:00:00"/>
    <n v="17520.080000000002"/>
    <x v="158"/>
    <s v="2 months 11 Days "/>
    <x v="7"/>
  </r>
  <r>
    <n v="300000366"/>
    <x v="2905"/>
    <x v="0"/>
    <x v="1"/>
    <x v="3"/>
    <x v="0"/>
    <d v="2020-05-04T00:00:00"/>
    <n v="17495.5"/>
    <x v="101"/>
    <s v="7 months 27 Days "/>
    <x v="6"/>
  </r>
  <r>
    <n v="100003328"/>
    <x v="2906"/>
    <x v="1"/>
    <x v="2"/>
    <x v="0"/>
    <x v="0"/>
    <d v="2020-11-24T00:00:00"/>
    <n v="17454.849999999999"/>
    <x v="43"/>
    <s v="1 months 7 Days "/>
    <x v="1"/>
  </r>
  <r>
    <n v="100003435"/>
    <x v="2907"/>
    <x v="1"/>
    <x v="0"/>
    <x v="0"/>
    <x v="0"/>
    <d v="2020-11-29T00:00:00"/>
    <n v="17452.2"/>
    <x v="234"/>
    <s v="1 months 2 Days "/>
    <x v="1"/>
  </r>
  <r>
    <n v="100001799"/>
    <x v="2908"/>
    <x v="1"/>
    <x v="8"/>
    <x v="0"/>
    <x v="0"/>
    <d v="2020-08-27T00:00:00"/>
    <n v="17435.099999999999"/>
    <x v="87"/>
    <s v="4 months 4 Days "/>
    <x v="5"/>
  </r>
  <r>
    <n v="100001940"/>
    <x v="2909"/>
    <x v="1"/>
    <x v="0"/>
    <x v="0"/>
    <x v="0"/>
    <d v="2020-09-07T00:00:00"/>
    <n v="17395.93"/>
    <x v="169"/>
    <s v="3 months 24 Days "/>
    <x v="2"/>
  </r>
  <r>
    <n v="400002383"/>
    <x v="2910"/>
    <x v="0"/>
    <x v="26"/>
    <x v="2"/>
    <x v="0"/>
    <d v="2020-09-29T00:00:00"/>
    <n v="17347.52"/>
    <x v="27"/>
    <s v="3 months 2 Days "/>
    <x v="2"/>
  </r>
  <r>
    <n v="100002952"/>
    <x v="2911"/>
    <x v="0"/>
    <x v="10"/>
    <x v="0"/>
    <x v="0"/>
    <d v="2020-11-01T00:00:00"/>
    <n v="17332.05"/>
    <x v="203"/>
    <s v="1 months 30 Days "/>
    <x v="1"/>
  </r>
  <r>
    <n v="100003868"/>
    <x v="2912"/>
    <x v="1"/>
    <x v="25"/>
    <x v="0"/>
    <x v="2"/>
    <d v="2020-12-22T00:00:00"/>
    <n v="17331.37"/>
    <x v="96"/>
    <s v=" 9 Days "/>
    <x v="3"/>
  </r>
  <r>
    <n v="100002994"/>
    <x v="2913"/>
    <x v="0"/>
    <x v="1"/>
    <x v="0"/>
    <x v="0"/>
    <d v="2020-11-03T00:00:00"/>
    <n v="17322.36"/>
    <x v="66"/>
    <s v="1 months 28 Days "/>
    <x v="1"/>
  </r>
  <r>
    <n v="100002234"/>
    <x v="2914"/>
    <x v="0"/>
    <x v="43"/>
    <x v="0"/>
    <x v="0"/>
    <d v="2020-09-24T00:00:00"/>
    <n v="17321.009999999998"/>
    <x v="57"/>
    <s v="3 months 7 Days "/>
    <x v="2"/>
  </r>
  <r>
    <n v="200003013"/>
    <x v="2915"/>
    <x v="1"/>
    <x v="22"/>
    <x v="1"/>
    <x v="2"/>
    <d v="2020-11-04T00:00:00"/>
    <n v="17312.41"/>
    <x v="201"/>
    <s v="1 months 27 Days "/>
    <x v="1"/>
  </r>
  <r>
    <n v="100000900"/>
    <x v="2916"/>
    <x v="0"/>
    <x v="5"/>
    <x v="0"/>
    <x v="0"/>
    <d v="2020-06-17T00:00:00"/>
    <n v="17308.75"/>
    <x v="145"/>
    <s v="6 months 14 Days "/>
    <x v="4"/>
  </r>
  <r>
    <n v="100002797"/>
    <x v="2917"/>
    <x v="0"/>
    <x v="15"/>
    <x v="0"/>
    <x v="0"/>
    <d v="2020-10-26T00:00:00"/>
    <n v="17287.98"/>
    <x v="13"/>
    <s v="2 months 5 Days "/>
    <x v="7"/>
  </r>
  <r>
    <n v="100001298"/>
    <x v="2918"/>
    <x v="1"/>
    <x v="25"/>
    <x v="0"/>
    <x v="0"/>
    <d v="2020-07-22T00:00:00"/>
    <n v="17275.34"/>
    <x v="0"/>
    <s v="5 months 9 Days "/>
    <x v="0"/>
  </r>
  <r>
    <n v="200002533"/>
    <x v="2919"/>
    <x v="1"/>
    <x v="21"/>
    <x v="1"/>
    <x v="2"/>
    <d v="2020-10-09T00:00:00"/>
    <n v="17274.32"/>
    <x v="25"/>
    <s v="2 months 22 Days "/>
    <x v="7"/>
  </r>
  <r>
    <n v="200000701"/>
    <x v="2920"/>
    <x v="1"/>
    <x v="14"/>
    <x v="1"/>
    <x v="1"/>
    <d v="2020-05-27T00:00:00"/>
    <n v="17261.5"/>
    <x v="216"/>
    <s v="7 months 4 Days "/>
    <x v="6"/>
  </r>
  <r>
    <n v="100000453"/>
    <x v="2921"/>
    <x v="0"/>
    <x v="17"/>
    <x v="0"/>
    <x v="0"/>
    <d v="2020-05-12T00:00:00"/>
    <n v="17253.97"/>
    <x v="34"/>
    <s v="7 months 19 Days "/>
    <x v="6"/>
  </r>
  <r>
    <n v="100001944"/>
    <x v="2922"/>
    <x v="0"/>
    <x v="17"/>
    <x v="0"/>
    <x v="0"/>
    <d v="2020-09-07T00:00:00"/>
    <n v="17247.7"/>
    <x v="169"/>
    <s v="3 months 24 Days "/>
    <x v="2"/>
  </r>
  <r>
    <n v="300003465"/>
    <x v="2923"/>
    <x v="0"/>
    <x v="28"/>
    <x v="3"/>
    <x v="0"/>
    <d v="2020-11-30T00:00:00"/>
    <n v="17189.689999999999"/>
    <x v="1"/>
    <s v="1 months 1 Days "/>
    <x v="1"/>
  </r>
  <r>
    <n v="200000748"/>
    <x v="2924"/>
    <x v="1"/>
    <x v="23"/>
    <x v="1"/>
    <x v="2"/>
    <d v="2020-05-30T00:00:00"/>
    <n v="17188.7"/>
    <x v="197"/>
    <s v="7 months 1 Days "/>
    <x v="6"/>
  </r>
  <r>
    <n v="100003884"/>
    <x v="2925"/>
    <x v="0"/>
    <x v="10"/>
    <x v="0"/>
    <x v="0"/>
    <d v="2020-12-23T00:00:00"/>
    <n v="17188.21"/>
    <x v="128"/>
    <s v=" 8 Days "/>
    <x v="3"/>
  </r>
  <r>
    <n v="300003664"/>
    <x v="2926"/>
    <x v="1"/>
    <x v="18"/>
    <x v="3"/>
    <x v="0"/>
    <d v="2020-12-11T00:00:00"/>
    <n v="17160.060000000001"/>
    <x v="46"/>
    <s v=" 20 Days "/>
    <x v="3"/>
  </r>
  <r>
    <n v="300002759"/>
    <x v="2927"/>
    <x v="1"/>
    <x v="25"/>
    <x v="3"/>
    <x v="0"/>
    <d v="2020-10-23T00:00:00"/>
    <n v="17130.259999999998"/>
    <x v="156"/>
    <s v="2 months 8 Days "/>
    <x v="7"/>
  </r>
  <r>
    <n v="100001373"/>
    <x v="2928"/>
    <x v="1"/>
    <x v="26"/>
    <x v="0"/>
    <x v="0"/>
    <d v="2020-07-25T00:00:00"/>
    <n v="17127.23"/>
    <x v="108"/>
    <s v="5 months 6 Days "/>
    <x v="0"/>
  </r>
  <r>
    <n v="100002910"/>
    <x v="2929"/>
    <x v="0"/>
    <x v="19"/>
    <x v="0"/>
    <x v="0"/>
    <d v="2020-10-30T00:00:00"/>
    <n v="17090.169999999998"/>
    <x v="80"/>
    <s v="2 months 1 Days "/>
    <x v="7"/>
  </r>
  <r>
    <n v="200001807"/>
    <x v="2930"/>
    <x v="0"/>
    <x v="40"/>
    <x v="1"/>
    <x v="1"/>
    <d v="2020-08-27T00:00:00"/>
    <n v="17076.490000000002"/>
    <x v="87"/>
    <s v="4 months 4 Days "/>
    <x v="5"/>
  </r>
  <r>
    <n v="100003787"/>
    <x v="2931"/>
    <x v="1"/>
    <x v="19"/>
    <x v="0"/>
    <x v="2"/>
    <d v="2020-12-17T00:00:00"/>
    <n v="17056.8"/>
    <x v="22"/>
    <s v=" 14 Days "/>
    <x v="3"/>
  </r>
  <r>
    <n v="100002594"/>
    <x v="2932"/>
    <x v="1"/>
    <x v="5"/>
    <x v="0"/>
    <x v="0"/>
    <d v="2020-10-13T00:00:00"/>
    <n v="17007.150000000001"/>
    <x v="39"/>
    <s v="2 months 18 Days "/>
    <x v="7"/>
  </r>
  <r>
    <n v="100003913"/>
    <x v="2933"/>
    <x v="1"/>
    <x v="15"/>
    <x v="0"/>
    <x v="1"/>
    <d v="2020-12-24T00:00:00"/>
    <n v="16997.689999999999"/>
    <x v="183"/>
    <s v=" 7 Days "/>
    <x v="3"/>
  </r>
  <r>
    <n v="200001181"/>
    <x v="2934"/>
    <x v="0"/>
    <x v="20"/>
    <x v="1"/>
    <x v="2"/>
    <d v="2020-07-12T00:00:00"/>
    <n v="16995.990000000002"/>
    <x v="150"/>
    <s v="5 months 19 Days "/>
    <x v="0"/>
  </r>
  <r>
    <n v="100001462"/>
    <x v="2935"/>
    <x v="0"/>
    <x v="8"/>
    <x v="0"/>
    <x v="0"/>
    <d v="2020-07-31T00:00:00"/>
    <n v="16956"/>
    <x v="44"/>
    <s v="5 months  "/>
    <x v="0"/>
  </r>
  <r>
    <n v="100001288"/>
    <x v="2936"/>
    <x v="0"/>
    <x v="24"/>
    <x v="0"/>
    <x v="0"/>
    <d v="2020-07-21T00:00:00"/>
    <n v="16867.36"/>
    <x v="247"/>
    <s v="5 months 10 Days "/>
    <x v="0"/>
  </r>
  <r>
    <n v="200002895"/>
    <x v="2937"/>
    <x v="1"/>
    <x v="25"/>
    <x v="1"/>
    <x v="2"/>
    <d v="2020-10-29T00:00:00"/>
    <n v="16866.919999999998"/>
    <x v="60"/>
    <s v="2 months 2 Days "/>
    <x v="7"/>
  </r>
  <r>
    <n v="200000659"/>
    <x v="2938"/>
    <x v="1"/>
    <x v="31"/>
    <x v="1"/>
    <x v="2"/>
    <d v="2020-05-24T00:00:00"/>
    <n v="16849.990000000002"/>
    <x v="196"/>
    <s v="7 months 7 Days "/>
    <x v="6"/>
  </r>
  <r>
    <n v="200001871"/>
    <x v="2939"/>
    <x v="1"/>
    <x v="20"/>
    <x v="1"/>
    <x v="1"/>
    <d v="2020-08-31T00:00:00"/>
    <n v="16842.71"/>
    <x v="129"/>
    <s v="4 months  "/>
    <x v="5"/>
  </r>
  <r>
    <n v="200000658"/>
    <x v="2940"/>
    <x v="1"/>
    <x v="27"/>
    <x v="1"/>
    <x v="1"/>
    <d v="2020-05-24T00:00:00"/>
    <n v="16824.599999999999"/>
    <x v="196"/>
    <s v="7 months 7 Days "/>
    <x v="6"/>
  </r>
  <r>
    <n v="200002989"/>
    <x v="2941"/>
    <x v="0"/>
    <x v="31"/>
    <x v="1"/>
    <x v="1"/>
    <d v="2020-11-02T00:00:00"/>
    <n v="16743.55"/>
    <x v="274"/>
    <s v="1 months 29 Days "/>
    <x v="1"/>
  </r>
  <r>
    <n v="100003218"/>
    <x v="2942"/>
    <x v="1"/>
    <x v="26"/>
    <x v="0"/>
    <x v="0"/>
    <d v="2020-11-17T00:00:00"/>
    <n v="16721.96"/>
    <x v="19"/>
    <s v="1 months 14 Days "/>
    <x v="1"/>
  </r>
  <r>
    <n v="100003811"/>
    <x v="2943"/>
    <x v="0"/>
    <x v="10"/>
    <x v="0"/>
    <x v="0"/>
    <d v="2020-12-19T00:00:00"/>
    <n v="16703.14"/>
    <x v="172"/>
    <s v=" 12 Days "/>
    <x v="3"/>
  </r>
  <r>
    <n v="400002047"/>
    <x v="2944"/>
    <x v="1"/>
    <x v="38"/>
    <x v="2"/>
    <x v="2"/>
    <d v="2020-09-13T00:00:00"/>
    <n v="16696.080000000002"/>
    <x v="151"/>
    <s v="3 months 18 Days "/>
    <x v="2"/>
  </r>
  <r>
    <n v="200000749"/>
    <x v="2945"/>
    <x v="1"/>
    <x v="9"/>
    <x v="1"/>
    <x v="2"/>
    <d v="2020-05-30T00:00:00"/>
    <n v="16694.22"/>
    <x v="197"/>
    <s v="7 months 1 Days "/>
    <x v="6"/>
  </r>
  <r>
    <n v="300000612"/>
    <x v="2946"/>
    <x v="0"/>
    <x v="26"/>
    <x v="3"/>
    <x v="0"/>
    <d v="2020-05-20T00:00:00"/>
    <n v="16637.73"/>
    <x v="141"/>
    <s v="7 months 11 Days "/>
    <x v="6"/>
  </r>
  <r>
    <n v="300002690"/>
    <x v="2947"/>
    <x v="1"/>
    <x v="3"/>
    <x v="3"/>
    <x v="1"/>
    <d v="2020-10-18T00:00:00"/>
    <n v="16627.150000000001"/>
    <x v="202"/>
    <s v="2 months 13 Days "/>
    <x v="7"/>
  </r>
  <r>
    <n v="100001141"/>
    <x v="2948"/>
    <x v="1"/>
    <x v="6"/>
    <x v="0"/>
    <x v="1"/>
    <d v="2020-07-10T00:00:00"/>
    <n v="16613.41"/>
    <x v="159"/>
    <s v="5 months 21 Days "/>
    <x v="0"/>
  </r>
  <r>
    <n v="300002045"/>
    <x v="2949"/>
    <x v="0"/>
    <x v="25"/>
    <x v="3"/>
    <x v="0"/>
    <d v="2020-09-13T00:00:00"/>
    <n v="16581.560000000001"/>
    <x v="151"/>
    <s v="3 months 18 Days "/>
    <x v="2"/>
  </r>
  <r>
    <n v="100000212"/>
    <x v="2950"/>
    <x v="1"/>
    <x v="5"/>
    <x v="0"/>
    <x v="0"/>
    <d v="2020-04-13T00:00:00"/>
    <n v="16569.82"/>
    <x v="278"/>
    <s v="8 months 18 Days "/>
    <x v="9"/>
  </r>
  <r>
    <n v="200000373"/>
    <x v="2951"/>
    <x v="1"/>
    <x v="8"/>
    <x v="1"/>
    <x v="2"/>
    <d v="2020-05-05T00:00:00"/>
    <n v="16549.43"/>
    <x v="146"/>
    <s v="7 months 26 Days "/>
    <x v="6"/>
  </r>
  <r>
    <n v="300000734"/>
    <x v="2952"/>
    <x v="0"/>
    <x v="27"/>
    <x v="3"/>
    <x v="0"/>
    <d v="2020-05-29T00:00:00"/>
    <n v="16542.71"/>
    <x v="195"/>
    <s v="7 months 2 Days "/>
    <x v="6"/>
  </r>
  <r>
    <n v="300002491"/>
    <x v="2953"/>
    <x v="0"/>
    <x v="26"/>
    <x v="3"/>
    <x v="2"/>
    <d v="2020-10-06T00:00:00"/>
    <n v="16527"/>
    <x v="72"/>
    <s v="2 months 25 Days "/>
    <x v="7"/>
  </r>
  <r>
    <n v="100003681"/>
    <x v="2954"/>
    <x v="0"/>
    <x v="1"/>
    <x v="0"/>
    <x v="1"/>
    <d v="2020-12-13T00:00:00"/>
    <n v="16482.84"/>
    <x v="111"/>
    <s v=" 18 Days "/>
    <x v="3"/>
  </r>
  <r>
    <n v="100001653"/>
    <x v="2955"/>
    <x v="1"/>
    <x v="1"/>
    <x v="0"/>
    <x v="2"/>
    <d v="2020-08-18T00:00:00"/>
    <n v="16479.12"/>
    <x v="208"/>
    <s v="4 months 13 Days "/>
    <x v="5"/>
  </r>
  <r>
    <n v="200002990"/>
    <x v="2956"/>
    <x v="1"/>
    <x v="0"/>
    <x v="1"/>
    <x v="2"/>
    <d v="2020-11-02T00:00:00"/>
    <n v="16470.810000000001"/>
    <x v="274"/>
    <s v="1 months 29 Days "/>
    <x v="1"/>
  </r>
  <r>
    <n v="200003767"/>
    <x v="2957"/>
    <x v="0"/>
    <x v="37"/>
    <x v="1"/>
    <x v="1"/>
    <d v="2020-12-16T00:00:00"/>
    <n v="16469.27"/>
    <x v="64"/>
    <s v=" 15 Days "/>
    <x v="3"/>
  </r>
  <r>
    <n v="100003575"/>
    <x v="2958"/>
    <x v="1"/>
    <x v="16"/>
    <x v="0"/>
    <x v="2"/>
    <d v="2020-12-06T00:00:00"/>
    <n v="16466.560000000001"/>
    <x v="232"/>
    <s v=" 25 Days "/>
    <x v="3"/>
  </r>
  <r>
    <n v="200001088"/>
    <x v="2959"/>
    <x v="1"/>
    <x v="33"/>
    <x v="1"/>
    <x v="2"/>
    <d v="2020-07-05T00:00:00"/>
    <n v="16457.71"/>
    <x v="205"/>
    <s v="5 months 26 Days "/>
    <x v="0"/>
  </r>
  <r>
    <n v="200000390"/>
    <x v="2960"/>
    <x v="1"/>
    <x v="20"/>
    <x v="1"/>
    <x v="2"/>
    <d v="2020-05-06T00:00:00"/>
    <n v="16431.169999999998"/>
    <x v="93"/>
    <s v="7 months 25 Days "/>
    <x v="6"/>
  </r>
  <r>
    <n v="200000295"/>
    <x v="2961"/>
    <x v="1"/>
    <x v="27"/>
    <x v="1"/>
    <x v="2"/>
    <d v="2020-04-22T00:00:00"/>
    <n v="16423.75"/>
    <x v="242"/>
    <s v="8 months 9 Days "/>
    <x v="9"/>
  </r>
  <r>
    <n v="100002981"/>
    <x v="2962"/>
    <x v="0"/>
    <x v="17"/>
    <x v="0"/>
    <x v="1"/>
    <d v="2020-11-02T00:00:00"/>
    <n v="16418.919999999998"/>
    <x v="274"/>
    <s v="1 months 29 Days "/>
    <x v="1"/>
  </r>
  <r>
    <n v="100002963"/>
    <x v="2963"/>
    <x v="0"/>
    <x v="25"/>
    <x v="0"/>
    <x v="2"/>
    <d v="2020-11-01T00:00:00"/>
    <n v="16408.46"/>
    <x v="203"/>
    <s v="1 months 30 Days "/>
    <x v="1"/>
  </r>
  <r>
    <n v="100001921"/>
    <x v="2964"/>
    <x v="0"/>
    <x v="0"/>
    <x v="0"/>
    <x v="0"/>
    <d v="2020-09-05T00:00:00"/>
    <n v="16392.78"/>
    <x v="225"/>
    <s v="3 months 26 Days "/>
    <x v="2"/>
  </r>
  <r>
    <n v="100000195"/>
    <x v="2965"/>
    <x v="0"/>
    <x v="1"/>
    <x v="0"/>
    <x v="0"/>
    <d v="2020-04-10T00:00:00"/>
    <n v="16390.11"/>
    <x v="182"/>
    <s v="8 months 21 Days "/>
    <x v="9"/>
  </r>
  <r>
    <n v="400000754"/>
    <x v="2966"/>
    <x v="0"/>
    <x v="4"/>
    <x v="2"/>
    <x v="1"/>
    <d v="2020-05-30T00:00:00"/>
    <n v="16380.24"/>
    <x v="197"/>
    <s v="7 months 1 Days "/>
    <x v="6"/>
  </r>
  <r>
    <n v="100002812"/>
    <x v="2967"/>
    <x v="0"/>
    <x v="41"/>
    <x v="0"/>
    <x v="0"/>
    <d v="2020-10-26T00:00:00"/>
    <n v="16369.66"/>
    <x v="13"/>
    <s v="2 months 5 Days "/>
    <x v="7"/>
  </r>
  <r>
    <n v="100002892"/>
    <x v="2968"/>
    <x v="0"/>
    <x v="25"/>
    <x v="0"/>
    <x v="1"/>
    <d v="2020-10-29T00:00:00"/>
    <n v="16358.32"/>
    <x v="60"/>
    <s v="2 months 2 Days "/>
    <x v="7"/>
  </r>
  <r>
    <n v="100002799"/>
    <x v="2969"/>
    <x v="0"/>
    <x v="38"/>
    <x v="0"/>
    <x v="1"/>
    <d v="2020-10-26T00:00:00"/>
    <n v="16352.86"/>
    <x v="13"/>
    <s v="2 months 5 Days "/>
    <x v="7"/>
  </r>
  <r>
    <n v="200002630"/>
    <x v="2970"/>
    <x v="0"/>
    <x v="40"/>
    <x v="1"/>
    <x v="0"/>
    <d v="2020-10-15T00:00:00"/>
    <n v="16332.53"/>
    <x v="18"/>
    <s v="2 months 16 Days "/>
    <x v="7"/>
  </r>
  <r>
    <n v="200002257"/>
    <x v="2971"/>
    <x v="0"/>
    <x v="23"/>
    <x v="1"/>
    <x v="1"/>
    <d v="2020-09-24T00:00:00"/>
    <n v="16321.85"/>
    <x v="57"/>
    <s v="3 months 7 Days "/>
    <x v="2"/>
  </r>
  <r>
    <n v="200000504"/>
    <x v="2972"/>
    <x v="1"/>
    <x v="23"/>
    <x v="1"/>
    <x v="0"/>
    <d v="2020-05-15T00:00:00"/>
    <n v="16320.71"/>
    <x v="154"/>
    <s v="7 months 16 Days "/>
    <x v="6"/>
  </r>
  <r>
    <n v="100001281"/>
    <x v="2973"/>
    <x v="1"/>
    <x v="9"/>
    <x v="0"/>
    <x v="0"/>
    <d v="2020-07-20T00:00:00"/>
    <n v="16312.01"/>
    <x v="173"/>
    <s v="5 months 11 Days "/>
    <x v="0"/>
  </r>
  <r>
    <n v="200001062"/>
    <x v="2974"/>
    <x v="1"/>
    <x v="40"/>
    <x v="1"/>
    <x v="1"/>
    <d v="2020-07-02T00:00:00"/>
    <n v="16280.16"/>
    <x v="245"/>
    <s v="5 months 29 Days "/>
    <x v="0"/>
  </r>
  <r>
    <n v="100003378"/>
    <x v="2975"/>
    <x v="1"/>
    <x v="0"/>
    <x v="0"/>
    <x v="2"/>
    <d v="2020-11-27T00:00:00"/>
    <n v="16251.57"/>
    <x v="139"/>
    <s v="1 months 4 Days "/>
    <x v="1"/>
  </r>
  <r>
    <n v="100000618"/>
    <x v="2976"/>
    <x v="1"/>
    <x v="28"/>
    <x v="0"/>
    <x v="0"/>
    <d v="2020-05-21T00:00:00"/>
    <n v="16236.11"/>
    <x v="90"/>
    <s v="7 months 10 Days "/>
    <x v="6"/>
  </r>
  <r>
    <n v="300001751"/>
    <x v="2977"/>
    <x v="0"/>
    <x v="20"/>
    <x v="3"/>
    <x v="0"/>
    <d v="2020-08-23T00:00:00"/>
    <n v="16233.42"/>
    <x v="68"/>
    <s v="4 months 8 Days "/>
    <x v="5"/>
  </r>
  <r>
    <n v="100003686"/>
    <x v="2978"/>
    <x v="0"/>
    <x v="7"/>
    <x v="0"/>
    <x v="2"/>
    <d v="2020-12-13T00:00:00"/>
    <n v="16210.13"/>
    <x v="111"/>
    <s v=" 18 Days "/>
    <x v="3"/>
  </r>
  <r>
    <n v="100002694"/>
    <x v="2979"/>
    <x v="1"/>
    <x v="5"/>
    <x v="0"/>
    <x v="0"/>
    <d v="2020-10-19T00:00:00"/>
    <n v="16194.49"/>
    <x v="105"/>
    <s v="2 months 12 Days "/>
    <x v="7"/>
  </r>
  <r>
    <n v="200002007"/>
    <x v="2980"/>
    <x v="1"/>
    <x v="23"/>
    <x v="1"/>
    <x v="1"/>
    <d v="2020-09-11T00:00:00"/>
    <n v="16192.49"/>
    <x v="2"/>
    <s v="3 months 20 Days "/>
    <x v="2"/>
  </r>
  <r>
    <n v="100003932"/>
    <x v="2981"/>
    <x v="1"/>
    <x v="0"/>
    <x v="0"/>
    <x v="1"/>
    <d v="2020-12-25T00:00:00"/>
    <n v="16161.94"/>
    <x v="261"/>
    <s v=" 6 Days "/>
    <x v="3"/>
  </r>
  <r>
    <n v="100002434"/>
    <x v="2982"/>
    <x v="1"/>
    <x v="19"/>
    <x v="0"/>
    <x v="0"/>
    <d v="2020-10-03T00:00:00"/>
    <n v="16127.3"/>
    <x v="21"/>
    <s v="2 months 28 Days "/>
    <x v="7"/>
  </r>
  <r>
    <n v="100003309"/>
    <x v="2983"/>
    <x v="0"/>
    <x v="33"/>
    <x v="0"/>
    <x v="0"/>
    <d v="2020-11-23T00:00:00"/>
    <n v="16111.39"/>
    <x v="259"/>
    <s v="1 months 8 Days "/>
    <x v="1"/>
  </r>
  <r>
    <n v="300000717"/>
    <x v="2984"/>
    <x v="0"/>
    <x v="10"/>
    <x v="3"/>
    <x v="0"/>
    <d v="2020-05-28T00:00:00"/>
    <n v="16103.61"/>
    <x v="153"/>
    <s v="7 months 3 Days "/>
    <x v="6"/>
  </r>
  <r>
    <n v="100002364"/>
    <x v="2985"/>
    <x v="0"/>
    <x v="1"/>
    <x v="0"/>
    <x v="0"/>
    <d v="2020-09-29T00:00:00"/>
    <n v="16080.85"/>
    <x v="27"/>
    <s v="3 months 2 Days "/>
    <x v="2"/>
  </r>
  <r>
    <n v="100001258"/>
    <x v="2986"/>
    <x v="0"/>
    <x v="15"/>
    <x v="0"/>
    <x v="0"/>
    <d v="2020-07-18T00:00:00"/>
    <n v="16056.76"/>
    <x v="51"/>
    <s v="5 months 13 Days "/>
    <x v="0"/>
  </r>
  <r>
    <n v="100003943"/>
    <x v="2987"/>
    <x v="0"/>
    <x v="2"/>
    <x v="0"/>
    <x v="0"/>
    <d v="2020-12-26T00:00:00"/>
    <n v="16041.11"/>
    <x v="61"/>
    <s v=" 5 Days "/>
    <x v="3"/>
  </r>
  <r>
    <n v="100002112"/>
    <x v="2988"/>
    <x v="0"/>
    <x v="24"/>
    <x v="0"/>
    <x v="2"/>
    <d v="2020-09-18T00:00:00"/>
    <n v="16040.88"/>
    <x v="91"/>
    <s v="3 months 13 Days "/>
    <x v="2"/>
  </r>
  <r>
    <n v="300000905"/>
    <x v="2989"/>
    <x v="0"/>
    <x v="15"/>
    <x v="3"/>
    <x v="1"/>
    <d v="2020-06-17T00:00:00"/>
    <n v="16037.16"/>
    <x v="145"/>
    <s v="6 months 14 Days "/>
    <x v="4"/>
  </r>
  <r>
    <n v="100001433"/>
    <x v="2990"/>
    <x v="1"/>
    <x v="30"/>
    <x v="0"/>
    <x v="0"/>
    <d v="2020-07-29T00:00:00"/>
    <n v="16024.43"/>
    <x v="204"/>
    <s v="5 months 2 Days "/>
    <x v="0"/>
  </r>
  <r>
    <n v="100000744"/>
    <x v="2991"/>
    <x v="0"/>
    <x v="30"/>
    <x v="0"/>
    <x v="0"/>
    <d v="2020-05-30T00:00:00"/>
    <n v="15989.89"/>
    <x v="197"/>
    <s v="7 months 1 Days "/>
    <x v="6"/>
  </r>
  <r>
    <n v="100000175"/>
    <x v="2992"/>
    <x v="1"/>
    <x v="0"/>
    <x v="0"/>
    <x v="0"/>
    <d v="2020-04-06T00:00:00"/>
    <n v="15986.62"/>
    <x v="155"/>
    <s v="8 months 25 Days "/>
    <x v="9"/>
  </r>
  <r>
    <n v="300001081"/>
    <x v="2993"/>
    <x v="0"/>
    <x v="30"/>
    <x v="3"/>
    <x v="0"/>
    <d v="2020-07-04T00:00:00"/>
    <n v="15926.91"/>
    <x v="218"/>
    <s v="5 months 27 Days "/>
    <x v="0"/>
  </r>
  <r>
    <n v="200000632"/>
    <x v="2994"/>
    <x v="1"/>
    <x v="13"/>
    <x v="1"/>
    <x v="2"/>
    <d v="2020-05-22T00:00:00"/>
    <n v="15909.96"/>
    <x v="7"/>
    <s v="7 months 9 Days "/>
    <x v="6"/>
  </r>
  <r>
    <n v="100003049"/>
    <x v="2995"/>
    <x v="1"/>
    <x v="1"/>
    <x v="0"/>
    <x v="2"/>
    <d v="2020-11-07T00:00:00"/>
    <n v="15908.89"/>
    <x v="104"/>
    <s v="1 months 24 Days "/>
    <x v="1"/>
  </r>
  <r>
    <n v="100001447"/>
    <x v="2996"/>
    <x v="1"/>
    <x v="33"/>
    <x v="0"/>
    <x v="0"/>
    <d v="2020-07-30T00:00:00"/>
    <n v="15879.52"/>
    <x v="267"/>
    <s v="5 months 1 Days "/>
    <x v="0"/>
  </r>
  <r>
    <n v="100000818"/>
    <x v="2997"/>
    <x v="0"/>
    <x v="21"/>
    <x v="0"/>
    <x v="0"/>
    <d v="2020-06-06T00:00:00"/>
    <n v="15879.06"/>
    <x v="189"/>
    <s v="6 months 25 Days "/>
    <x v="4"/>
  </r>
  <r>
    <n v="100000771"/>
    <x v="2998"/>
    <x v="1"/>
    <x v="3"/>
    <x v="0"/>
    <x v="0"/>
    <d v="2020-06-01T00:00:00"/>
    <n v="15861"/>
    <x v="138"/>
    <s v="6 months 30 Days "/>
    <x v="4"/>
  </r>
  <r>
    <n v="200000333"/>
    <x v="2999"/>
    <x v="1"/>
    <x v="40"/>
    <x v="1"/>
    <x v="2"/>
    <d v="2020-04-28T00:00:00"/>
    <n v="15859.07"/>
    <x v="235"/>
    <s v="8 months 3 Days "/>
    <x v="9"/>
  </r>
  <r>
    <n v="400002908"/>
    <x v="3000"/>
    <x v="0"/>
    <x v="19"/>
    <x v="2"/>
    <x v="1"/>
    <d v="2020-10-29T00:00:00"/>
    <n v="15858.93"/>
    <x v="60"/>
    <s v="2 months 2 Days "/>
    <x v="7"/>
  </r>
  <r>
    <n v="100003600"/>
    <x v="3001"/>
    <x v="1"/>
    <x v="8"/>
    <x v="0"/>
    <x v="0"/>
    <d v="2020-12-07T00:00:00"/>
    <n v="15830.77"/>
    <x v="77"/>
    <s v=" 24 Days "/>
    <x v="3"/>
  </r>
  <r>
    <n v="200002147"/>
    <x v="3002"/>
    <x v="1"/>
    <x v="47"/>
    <x v="1"/>
    <x v="2"/>
    <d v="2020-09-19T00:00:00"/>
    <n v="15822.61"/>
    <x v="63"/>
    <s v="3 months 12 Days "/>
    <x v="2"/>
  </r>
  <r>
    <n v="200001613"/>
    <x v="3003"/>
    <x v="1"/>
    <x v="42"/>
    <x v="1"/>
    <x v="2"/>
    <d v="2020-08-13T00:00:00"/>
    <n v="15817.09"/>
    <x v="144"/>
    <s v="4 months 18 Days "/>
    <x v="5"/>
  </r>
  <r>
    <n v="200002974"/>
    <x v="3004"/>
    <x v="1"/>
    <x v="25"/>
    <x v="1"/>
    <x v="0"/>
    <d v="2020-11-01T00:00:00"/>
    <n v="15811.05"/>
    <x v="203"/>
    <s v="1 months 30 Days "/>
    <x v="1"/>
  </r>
  <r>
    <n v="100003831"/>
    <x v="3005"/>
    <x v="0"/>
    <x v="9"/>
    <x v="0"/>
    <x v="0"/>
    <d v="2020-12-20T00:00:00"/>
    <n v="15805.36"/>
    <x v="3"/>
    <s v=" 11 Days "/>
    <x v="3"/>
  </r>
  <r>
    <n v="200001377"/>
    <x v="3006"/>
    <x v="1"/>
    <x v="29"/>
    <x v="1"/>
    <x v="2"/>
    <d v="2020-07-25T00:00:00"/>
    <n v="15775.81"/>
    <x v="108"/>
    <s v="5 months 6 Days "/>
    <x v="0"/>
  </r>
  <r>
    <n v="300001748"/>
    <x v="3007"/>
    <x v="1"/>
    <x v="15"/>
    <x v="3"/>
    <x v="1"/>
    <d v="2020-08-23T00:00:00"/>
    <n v="15762.18"/>
    <x v="68"/>
    <s v="4 months 8 Days "/>
    <x v="5"/>
  </r>
  <r>
    <n v="300003706"/>
    <x v="3008"/>
    <x v="1"/>
    <x v="5"/>
    <x v="3"/>
    <x v="1"/>
    <d v="2020-12-13T00:00:00"/>
    <n v="15746.62"/>
    <x v="111"/>
    <s v=" 18 Days "/>
    <x v="3"/>
  </r>
  <r>
    <n v="200000506"/>
    <x v="3009"/>
    <x v="1"/>
    <x v="29"/>
    <x v="1"/>
    <x v="2"/>
    <d v="2020-05-15T00:00:00"/>
    <n v="15708.72"/>
    <x v="154"/>
    <s v="7 months 16 Days "/>
    <x v="6"/>
  </r>
  <r>
    <n v="200002291"/>
    <x v="977"/>
    <x v="1"/>
    <x v="9"/>
    <x v="1"/>
    <x v="2"/>
    <d v="2020-09-25T00:00:00"/>
    <n v="15706.01"/>
    <x v="62"/>
    <s v="3 months 6 Days "/>
    <x v="2"/>
  </r>
  <r>
    <n v="300000857"/>
    <x v="3010"/>
    <x v="0"/>
    <x v="4"/>
    <x v="3"/>
    <x v="2"/>
    <d v="2020-06-12T00:00:00"/>
    <n v="15700.14"/>
    <x v="253"/>
    <s v="6 months 19 Days "/>
    <x v="4"/>
  </r>
  <r>
    <n v="100003303"/>
    <x v="3011"/>
    <x v="0"/>
    <x v="21"/>
    <x v="0"/>
    <x v="2"/>
    <d v="2020-11-22T00:00:00"/>
    <n v="15690.97"/>
    <x v="198"/>
    <s v="1 months 9 Days "/>
    <x v="1"/>
  </r>
  <r>
    <n v="200000946"/>
    <x v="3012"/>
    <x v="1"/>
    <x v="29"/>
    <x v="1"/>
    <x v="2"/>
    <d v="2020-06-20T00:00:00"/>
    <n v="15668.02"/>
    <x v="110"/>
    <s v="6 months 11 Days "/>
    <x v="4"/>
  </r>
  <r>
    <n v="100003836"/>
    <x v="3013"/>
    <x v="0"/>
    <x v="5"/>
    <x v="0"/>
    <x v="2"/>
    <d v="2020-12-20T00:00:00"/>
    <n v="15667.57"/>
    <x v="3"/>
    <s v=" 11 Days "/>
    <x v="3"/>
  </r>
  <r>
    <n v="100001213"/>
    <x v="3014"/>
    <x v="1"/>
    <x v="24"/>
    <x v="0"/>
    <x v="1"/>
    <d v="2020-07-14T00:00:00"/>
    <n v="15660.89"/>
    <x v="107"/>
    <s v="5 months 17 Days "/>
    <x v="0"/>
  </r>
  <r>
    <n v="300002150"/>
    <x v="3015"/>
    <x v="0"/>
    <x v="25"/>
    <x v="3"/>
    <x v="1"/>
    <d v="2020-09-19T00:00:00"/>
    <n v="15635.08"/>
    <x v="63"/>
    <s v="3 months 12 Days "/>
    <x v="2"/>
  </r>
  <r>
    <n v="100002214"/>
    <x v="3016"/>
    <x v="1"/>
    <x v="37"/>
    <x v="0"/>
    <x v="1"/>
    <d v="2020-09-24T00:00:00"/>
    <n v="15634.04"/>
    <x v="57"/>
    <s v="3 months 7 Days "/>
    <x v="2"/>
  </r>
  <r>
    <n v="100003806"/>
    <x v="3017"/>
    <x v="0"/>
    <x v="41"/>
    <x v="0"/>
    <x v="0"/>
    <d v="2020-12-19T00:00:00"/>
    <n v="15613.06"/>
    <x v="172"/>
    <s v=" 12 Days "/>
    <x v="3"/>
  </r>
  <r>
    <n v="100001228"/>
    <x v="3018"/>
    <x v="1"/>
    <x v="15"/>
    <x v="0"/>
    <x v="0"/>
    <d v="2020-07-15T00:00:00"/>
    <n v="15560.77"/>
    <x v="102"/>
    <s v="5 months 16 Days "/>
    <x v="0"/>
  </r>
  <r>
    <n v="200002835"/>
    <x v="3019"/>
    <x v="0"/>
    <x v="12"/>
    <x v="1"/>
    <x v="1"/>
    <d v="2020-10-26T00:00:00"/>
    <n v="15502.73"/>
    <x v="13"/>
    <s v="2 months 5 Days "/>
    <x v="7"/>
  </r>
  <r>
    <n v="100000452"/>
    <x v="3020"/>
    <x v="1"/>
    <x v="37"/>
    <x v="0"/>
    <x v="0"/>
    <d v="2020-05-12T00:00:00"/>
    <n v="15488.15"/>
    <x v="34"/>
    <s v="7 months 19 Days "/>
    <x v="6"/>
  </r>
  <r>
    <n v="200003840"/>
    <x v="3021"/>
    <x v="0"/>
    <x v="20"/>
    <x v="1"/>
    <x v="1"/>
    <d v="2020-12-20T00:00:00"/>
    <n v="15479.42"/>
    <x v="3"/>
    <s v=" 11 Days "/>
    <x v="3"/>
  </r>
  <r>
    <n v="300001353"/>
    <x v="3022"/>
    <x v="0"/>
    <x v="5"/>
    <x v="3"/>
    <x v="0"/>
    <d v="2020-07-23T00:00:00"/>
    <n v="15478.24"/>
    <x v="140"/>
    <s v="5 months 8 Days "/>
    <x v="0"/>
  </r>
  <r>
    <n v="100001068"/>
    <x v="3023"/>
    <x v="0"/>
    <x v="1"/>
    <x v="0"/>
    <x v="2"/>
    <d v="2020-07-03T00:00:00"/>
    <n v="15477.05"/>
    <x v="191"/>
    <s v="5 months 28 Days "/>
    <x v="0"/>
  </r>
  <r>
    <n v="100000853"/>
    <x v="3024"/>
    <x v="0"/>
    <x v="9"/>
    <x v="0"/>
    <x v="0"/>
    <d v="2020-06-12T00:00:00"/>
    <n v="15461.71"/>
    <x v="253"/>
    <s v="6 months 19 Days "/>
    <x v="4"/>
  </r>
  <r>
    <n v="100002998"/>
    <x v="3025"/>
    <x v="1"/>
    <x v="10"/>
    <x v="0"/>
    <x v="2"/>
    <d v="2020-11-03T00:00:00"/>
    <n v="15452.89"/>
    <x v="66"/>
    <s v="1 months 28 Days "/>
    <x v="1"/>
  </r>
  <r>
    <n v="200000714"/>
    <x v="3026"/>
    <x v="1"/>
    <x v="27"/>
    <x v="1"/>
    <x v="1"/>
    <d v="2020-05-28T00:00:00"/>
    <n v="15444.28"/>
    <x v="153"/>
    <s v="7 months 3 Days "/>
    <x v="6"/>
  </r>
  <r>
    <n v="200000508"/>
    <x v="3027"/>
    <x v="0"/>
    <x v="21"/>
    <x v="1"/>
    <x v="1"/>
    <d v="2020-05-15T00:00:00"/>
    <n v="15438.53"/>
    <x v="154"/>
    <s v="7 months 16 Days "/>
    <x v="6"/>
  </r>
  <r>
    <n v="300003912"/>
    <x v="3028"/>
    <x v="0"/>
    <x v="30"/>
    <x v="3"/>
    <x v="0"/>
    <d v="2020-12-23T00:00:00"/>
    <n v="15436.43"/>
    <x v="128"/>
    <s v=" 8 Days "/>
    <x v="3"/>
  </r>
  <r>
    <n v="200002972"/>
    <x v="3029"/>
    <x v="1"/>
    <x v="36"/>
    <x v="1"/>
    <x v="1"/>
    <d v="2020-11-01T00:00:00"/>
    <n v="15402.84"/>
    <x v="203"/>
    <s v="1 months 30 Days "/>
    <x v="1"/>
  </r>
  <r>
    <n v="100000679"/>
    <x v="3030"/>
    <x v="0"/>
    <x v="15"/>
    <x v="0"/>
    <x v="0"/>
    <d v="2020-05-26T00:00:00"/>
    <n v="15392.76"/>
    <x v="52"/>
    <s v="7 months 5 Days "/>
    <x v="6"/>
  </r>
  <r>
    <n v="100002936"/>
    <x v="3031"/>
    <x v="0"/>
    <x v="28"/>
    <x v="0"/>
    <x v="0"/>
    <d v="2020-10-31T00:00:00"/>
    <n v="15389.73"/>
    <x v="123"/>
    <s v="2 months  "/>
    <x v="7"/>
  </r>
  <r>
    <n v="100000559"/>
    <x v="3032"/>
    <x v="0"/>
    <x v="5"/>
    <x v="0"/>
    <x v="0"/>
    <d v="2020-05-19T00:00:00"/>
    <n v="15376.5"/>
    <x v="41"/>
    <s v="7 months 12 Days "/>
    <x v="6"/>
  </r>
  <r>
    <n v="100000223"/>
    <x v="3033"/>
    <x v="1"/>
    <x v="19"/>
    <x v="0"/>
    <x v="0"/>
    <d v="2020-04-14T00:00:00"/>
    <n v="15375.41"/>
    <x v="262"/>
    <s v="8 months 17 Days "/>
    <x v="9"/>
  </r>
  <r>
    <n v="200001808"/>
    <x v="3034"/>
    <x v="0"/>
    <x v="21"/>
    <x v="1"/>
    <x v="0"/>
    <d v="2020-08-27T00:00:00"/>
    <n v="15352.66"/>
    <x v="87"/>
    <s v="4 months 4 Days "/>
    <x v="5"/>
  </r>
  <r>
    <n v="300001744"/>
    <x v="3035"/>
    <x v="0"/>
    <x v="45"/>
    <x v="3"/>
    <x v="0"/>
    <d v="2020-08-23T00:00:00"/>
    <n v="15278.22"/>
    <x v="68"/>
    <s v="4 months 8 Days "/>
    <x v="5"/>
  </r>
  <r>
    <n v="200001977"/>
    <x v="3036"/>
    <x v="1"/>
    <x v="40"/>
    <x v="1"/>
    <x v="1"/>
    <d v="2020-09-09T00:00:00"/>
    <n v="15269.36"/>
    <x v="54"/>
    <s v="3 months 22 Days "/>
    <x v="2"/>
  </r>
  <r>
    <n v="400003472"/>
    <x v="3037"/>
    <x v="0"/>
    <x v="5"/>
    <x v="2"/>
    <x v="2"/>
    <d v="2020-11-30T00:00:00"/>
    <n v="15263.47"/>
    <x v="1"/>
    <s v="1 months 1 Days "/>
    <x v="1"/>
  </r>
  <r>
    <n v="300002400"/>
    <x v="3038"/>
    <x v="0"/>
    <x v="9"/>
    <x v="3"/>
    <x v="2"/>
    <d v="2020-09-30T00:00:00"/>
    <n v="15245.28"/>
    <x v="47"/>
    <s v="3 months 1 Days "/>
    <x v="2"/>
  </r>
  <r>
    <n v="100003598"/>
    <x v="3039"/>
    <x v="0"/>
    <x v="24"/>
    <x v="0"/>
    <x v="0"/>
    <d v="2020-12-07T00:00:00"/>
    <n v="15241.21"/>
    <x v="77"/>
    <s v=" 24 Days "/>
    <x v="3"/>
  </r>
  <r>
    <n v="100001266"/>
    <x v="3040"/>
    <x v="1"/>
    <x v="8"/>
    <x v="0"/>
    <x v="0"/>
    <d v="2020-07-19T00:00:00"/>
    <n v="15208.44"/>
    <x v="86"/>
    <s v="5 months 12 Days "/>
    <x v="0"/>
  </r>
  <r>
    <n v="300001105"/>
    <x v="3041"/>
    <x v="0"/>
    <x v="24"/>
    <x v="3"/>
    <x v="2"/>
    <d v="2020-07-06T00:00:00"/>
    <n v="15196.68"/>
    <x v="175"/>
    <s v="5 months 25 Days "/>
    <x v="0"/>
  </r>
  <r>
    <n v="200003740"/>
    <x v="3042"/>
    <x v="0"/>
    <x v="28"/>
    <x v="1"/>
    <x v="2"/>
    <d v="2020-12-15T00:00:00"/>
    <n v="15178.11"/>
    <x v="11"/>
    <s v=" 16 Days "/>
    <x v="3"/>
  </r>
  <r>
    <n v="300003186"/>
    <x v="3043"/>
    <x v="1"/>
    <x v="6"/>
    <x v="3"/>
    <x v="0"/>
    <d v="2020-11-14T00:00:00"/>
    <n v="15126.82"/>
    <x v="9"/>
    <s v="1 months 17 Days "/>
    <x v="1"/>
  </r>
  <r>
    <n v="200002688"/>
    <x v="3044"/>
    <x v="0"/>
    <x v="2"/>
    <x v="1"/>
    <x v="1"/>
    <d v="2020-10-18T00:00:00"/>
    <n v="15104.72"/>
    <x v="202"/>
    <s v="2 months 13 Days "/>
    <x v="7"/>
  </r>
  <r>
    <n v="100000129"/>
    <x v="3045"/>
    <x v="1"/>
    <x v="21"/>
    <x v="0"/>
    <x v="0"/>
    <d v="2020-04-01T00:00:00"/>
    <n v="15093.04"/>
    <x v="89"/>
    <s v="8 months 30 Days "/>
    <x v="9"/>
  </r>
  <r>
    <n v="200000944"/>
    <x v="3046"/>
    <x v="1"/>
    <x v="21"/>
    <x v="1"/>
    <x v="1"/>
    <d v="2020-06-20T00:00:00"/>
    <n v="15090.98"/>
    <x v="110"/>
    <s v="6 months 11 Days "/>
    <x v="4"/>
  </r>
  <r>
    <n v="300003957"/>
    <x v="3047"/>
    <x v="1"/>
    <x v="10"/>
    <x v="3"/>
    <x v="2"/>
    <d v="2020-12-26T00:00:00"/>
    <n v="15071.69"/>
    <x v="61"/>
    <s v=" 5 Days "/>
    <x v="3"/>
  </r>
  <r>
    <n v="100000435"/>
    <x v="3048"/>
    <x v="1"/>
    <x v="1"/>
    <x v="0"/>
    <x v="0"/>
    <d v="2020-05-10T00:00:00"/>
    <n v="15042.08"/>
    <x v="224"/>
    <s v="7 months 21 Days "/>
    <x v="6"/>
  </r>
  <r>
    <n v="100001982"/>
    <x v="3049"/>
    <x v="1"/>
    <x v="16"/>
    <x v="0"/>
    <x v="2"/>
    <d v="2020-09-10T00:00:00"/>
    <n v="15031.01"/>
    <x v="84"/>
    <s v="3 months 21 Days "/>
    <x v="2"/>
  </r>
  <r>
    <n v="200000070"/>
    <x v="3050"/>
    <x v="1"/>
    <x v="27"/>
    <x v="1"/>
    <x v="1"/>
    <d v="2020-02-12T00:00:00"/>
    <n v="15013.76"/>
    <x v="244"/>
    <s v="10 months 19 Days "/>
    <x v="11"/>
  </r>
  <r>
    <n v="300000815"/>
    <x v="3051"/>
    <x v="0"/>
    <x v="15"/>
    <x v="3"/>
    <x v="0"/>
    <d v="2020-06-05T00:00:00"/>
    <n v="15006.48"/>
    <x v="163"/>
    <s v="6 months 26 Days "/>
    <x v="4"/>
  </r>
  <r>
    <n v="100002420"/>
    <x v="3052"/>
    <x v="0"/>
    <x v="28"/>
    <x v="0"/>
    <x v="0"/>
    <d v="2020-10-02T00:00:00"/>
    <n v="14989.3"/>
    <x v="214"/>
    <s v="2 months 29 Days "/>
    <x v="7"/>
  </r>
  <r>
    <n v="100001188"/>
    <x v="3053"/>
    <x v="0"/>
    <x v="5"/>
    <x v="0"/>
    <x v="1"/>
    <d v="2020-07-13T00:00:00"/>
    <n v="14965.91"/>
    <x v="152"/>
    <s v="5 months 18 Days "/>
    <x v="0"/>
  </r>
  <r>
    <n v="300002604"/>
    <x v="3054"/>
    <x v="0"/>
    <x v="0"/>
    <x v="3"/>
    <x v="1"/>
    <d v="2020-10-13T00:00:00"/>
    <n v="14961.53"/>
    <x v="39"/>
    <s v="2 months 18 Days "/>
    <x v="7"/>
  </r>
  <r>
    <n v="100000241"/>
    <x v="3055"/>
    <x v="1"/>
    <x v="33"/>
    <x v="0"/>
    <x v="0"/>
    <d v="2020-04-17T00:00:00"/>
    <n v="14946.79"/>
    <x v="67"/>
    <s v="8 months 14 Days "/>
    <x v="9"/>
  </r>
  <r>
    <n v="100001418"/>
    <x v="3056"/>
    <x v="1"/>
    <x v="18"/>
    <x v="0"/>
    <x v="0"/>
    <d v="2020-07-28T00:00:00"/>
    <n v="14899.94"/>
    <x v="103"/>
    <s v="5 months 3 Days "/>
    <x v="0"/>
  </r>
  <r>
    <n v="400000470"/>
    <x v="3057"/>
    <x v="1"/>
    <x v="6"/>
    <x v="2"/>
    <x v="0"/>
    <d v="2020-05-12T00:00:00"/>
    <n v="14890.26"/>
    <x v="34"/>
    <s v="7 months 19 Days "/>
    <x v="6"/>
  </r>
  <r>
    <n v="100001073"/>
    <x v="3058"/>
    <x v="1"/>
    <x v="25"/>
    <x v="0"/>
    <x v="0"/>
    <d v="2020-07-04T00:00:00"/>
    <n v="14866.88"/>
    <x v="218"/>
    <s v="5 months 27 Days "/>
    <x v="0"/>
  </r>
  <r>
    <n v="200002253"/>
    <x v="3059"/>
    <x v="0"/>
    <x v="2"/>
    <x v="1"/>
    <x v="1"/>
    <d v="2020-09-24T00:00:00"/>
    <n v="14835.01"/>
    <x v="57"/>
    <s v="3 months 7 Days "/>
    <x v="2"/>
  </r>
  <r>
    <n v="100002571"/>
    <x v="3060"/>
    <x v="1"/>
    <x v="18"/>
    <x v="0"/>
    <x v="0"/>
    <d v="2020-10-12T00:00:00"/>
    <n v="14800.36"/>
    <x v="148"/>
    <s v="2 months 19 Days "/>
    <x v="7"/>
  </r>
  <r>
    <n v="200003692"/>
    <x v="3061"/>
    <x v="1"/>
    <x v="31"/>
    <x v="1"/>
    <x v="0"/>
    <d v="2020-12-13T00:00:00"/>
    <n v="14788.77"/>
    <x v="111"/>
    <s v=" 18 Days "/>
    <x v="3"/>
  </r>
  <r>
    <n v="100001619"/>
    <x v="3062"/>
    <x v="0"/>
    <x v="7"/>
    <x v="0"/>
    <x v="0"/>
    <d v="2020-08-14T00:00:00"/>
    <n v="14786.28"/>
    <x v="236"/>
    <s v="4 months 17 Days "/>
    <x v="5"/>
  </r>
  <r>
    <n v="100000298"/>
    <x v="3063"/>
    <x v="0"/>
    <x v="16"/>
    <x v="0"/>
    <x v="0"/>
    <d v="2020-04-23T00:00:00"/>
    <n v="14758.38"/>
    <x v="132"/>
    <s v="8 months 8 Days "/>
    <x v="9"/>
  </r>
  <r>
    <n v="300002272"/>
    <x v="3064"/>
    <x v="1"/>
    <x v="41"/>
    <x v="3"/>
    <x v="2"/>
    <d v="2020-09-24T00:00:00"/>
    <n v="14748.59"/>
    <x v="57"/>
    <s v="3 months 7 Days "/>
    <x v="2"/>
  </r>
  <r>
    <n v="100000299"/>
    <x v="3065"/>
    <x v="0"/>
    <x v="37"/>
    <x v="0"/>
    <x v="0"/>
    <d v="2020-04-23T00:00:00"/>
    <n v="14730.54"/>
    <x v="132"/>
    <s v="8 months 8 Days "/>
    <x v="9"/>
  </r>
  <r>
    <n v="200003292"/>
    <x v="3066"/>
    <x v="1"/>
    <x v="23"/>
    <x v="1"/>
    <x v="2"/>
    <d v="2020-11-21T00:00:00"/>
    <n v="14724.29"/>
    <x v="109"/>
    <s v="1 months 10 Days "/>
    <x v="1"/>
  </r>
  <r>
    <n v="100001051"/>
    <x v="3067"/>
    <x v="1"/>
    <x v="21"/>
    <x v="0"/>
    <x v="0"/>
    <d v="2020-07-01T00:00:00"/>
    <n v="14703.33"/>
    <x v="231"/>
    <s v="5 months 30 Days "/>
    <x v="0"/>
  </r>
  <r>
    <n v="100001880"/>
    <x v="3068"/>
    <x v="1"/>
    <x v="9"/>
    <x v="0"/>
    <x v="0"/>
    <d v="2020-09-01T00:00:00"/>
    <n v="14699.68"/>
    <x v="221"/>
    <s v="3 months 30 Days "/>
    <x v="2"/>
  </r>
  <r>
    <n v="300003104"/>
    <x v="3069"/>
    <x v="1"/>
    <x v="28"/>
    <x v="3"/>
    <x v="0"/>
    <d v="2020-11-10T00:00:00"/>
    <n v="14699.25"/>
    <x v="30"/>
    <s v="1 months 21 Days "/>
    <x v="1"/>
  </r>
  <r>
    <n v="100000093"/>
    <x v="3070"/>
    <x v="1"/>
    <x v="17"/>
    <x v="0"/>
    <x v="0"/>
    <d v="2020-03-16T00:00:00"/>
    <n v="14699.05"/>
    <x v="58"/>
    <s v="9 months 15 Days "/>
    <x v="8"/>
  </r>
  <r>
    <n v="200002648"/>
    <x v="2994"/>
    <x v="1"/>
    <x v="23"/>
    <x v="1"/>
    <x v="2"/>
    <d v="2020-10-16T00:00:00"/>
    <n v="14693.74"/>
    <x v="223"/>
    <s v="2 months 15 Days "/>
    <x v="7"/>
  </r>
  <r>
    <n v="100002076"/>
    <x v="3071"/>
    <x v="0"/>
    <x v="15"/>
    <x v="0"/>
    <x v="0"/>
    <d v="2020-09-16T00:00:00"/>
    <n v="14661.25"/>
    <x v="33"/>
    <s v="3 months 15 Days "/>
    <x v="2"/>
  </r>
  <r>
    <n v="200003215"/>
    <x v="3072"/>
    <x v="0"/>
    <x v="36"/>
    <x v="1"/>
    <x v="1"/>
    <d v="2020-11-16T00:00:00"/>
    <n v="14644.76"/>
    <x v="211"/>
    <s v="1 months 15 Days "/>
    <x v="1"/>
  </r>
  <r>
    <n v="200003871"/>
    <x v="3073"/>
    <x v="0"/>
    <x v="3"/>
    <x v="1"/>
    <x v="1"/>
    <d v="2020-12-22T00:00:00"/>
    <n v="14635.36"/>
    <x v="96"/>
    <s v=" 9 Days "/>
    <x v="3"/>
  </r>
  <r>
    <n v="300003129"/>
    <x v="3074"/>
    <x v="0"/>
    <x v="4"/>
    <x v="3"/>
    <x v="0"/>
    <d v="2020-11-11T00:00:00"/>
    <n v="14632.29"/>
    <x v="6"/>
    <s v="1 months 20 Days "/>
    <x v="1"/>
  </r>
  <r>
    <n v="300003410"/>
    <x v="3075"/>
    <x v="1"/>
    <x v="0"/>
    <x v="3"/>
    <x v="2"/>
    <d v="2020-11-27T00:00:00"/>
    <n v="14625.23"/>
    <x v="139"/>
    <s v="1 months 4 Days "/>
    <x v="1"/>
  </r>
  <r>
    <n v="100002225"/>
    <x v="3076"/>
    <x v="0"/>
    <x v="25"/>
    <x v="0"/>
    <x v="0"/>
    <d v="2020-09-24T00:00:00"/>
    <n v="14610.17"/>
    <x v="57"/>
    <s v="3 months 7 Days "/>
    <x v="2"/>
  </r>
  <r>
    <n v="400000555"/>
    <x v="248"/>
    <x v="0"/>
    <x v="30"/>
    <x v="2"/>
    <x v="1"/>
    <d v="2020-05-18T00:00:00"/>
    <n v="14606.14"/>
    <x v="178"/>
    <s v="7 months 13 Days "/>
    <x v="6"/>
  </r>
  <r>
    <n v="200000581"/>
    <x v="3077"/>
    <x v="1"/>
    <x v="20"/>
    <x v="1"/>
    <x v="2"/>
    <d v="2020-05-19T00:00:00"/>
    <n v="14605.89"/>
    <x v="41"/>
    <s v="7 months 12 Days "/>
    <x v="6"/>
  </r>
  <r>
    <n v="100003602"/>
    <x v="3078"/>
    <x v="1"/>
    <x v="6"/>
    <x v="0"/>
    <x v="2"/>
    <d v="2020-12-07T00:00:00"/>
    <n v="14601.99"/>
    <x v="77"/>
    <s v=" 24 Days "/>
    <x v="3"/>
  </r>
  <r>
    <n v="100002561"/>
    <x v="3079"/>
    <x v="0"/>
    <x v="38"/>
    <x v="0"/>
    <x v="0"/>
    <d v="2020-10-11T00:00:00"/>
    <n v="14599.55"/>
    <x v="131"/>
    <s v="2 months 20 Days "/>
    <x v="7"/>
  </r>
  <r>
    <n v="200001828"/>
    <x v="3080"/>
    <x v="0"/>
    <x v="36"/>
    <x v="1"/>
    <x v="2"/>
    <d v="2020-08-28T00:00:00"/>
    <n v="14569.22"/>
    <x v="5"/>
    <s v="4 months 3 Days "/>
    <x v="5"/>
  </r>
  <r>
    <n v="100003763"/>
    <x v="3081"/>
    <x v="0"/>
    <x v="3"/>
    <x v="0"/>
    <x v="1"/>
    <d v="2020-12-16T00:00:00"/>
    <n v="14563.87"/>
    <x v="64"/>
    <s v=" 15 Days "/>
    <x v="3"/>
  </r>
  <r>
    <n v="200002056"/>
    <x v="3082"/>
    <x v="1"/>
    <x v="13"/>
    <x v="1"/>
    <x v="1"/>
    <d v="2020-09-14T00:00:00"/>
    <n v="14558.13"/>
    <x v="134"/>
    <s v="3 months 17 Days "/>
    <x v="2"/>
  </r>
  <r>
    <n v="200000491"/>
    <x v="3083"/>
    <x v="1"/>
    <x v="20"/>
    <x v="1"/>
    <x v="2"/>
    <d v="2020-05-14T00:00:00"/>
    <n v="14557.62"/>
    <x v="40"/>
    <s v="7 months 17 Days "/>
    <x v="6"/>
  </r>
  <r>
    <n v="100003668"/>
    <x v="3084"/>
    <x v="0"/>
    <x v="9"/>
    <x v="0"/>
    <x v="0"/>
    <d v="2020-12-12T00:00:00"/>
    <n v="14544.43"/>
    <x v="220"/>
    <s v=" 19 Days "/>
    <x v="3"/>
  </r>
  <r>
    <n v="200003072"/>
    <x v="3085"/>
    <x v="0"/>
    <x v="0"/>
    <x v="1"/>
    <x v="1"/>
    <d v="2020-11-08T00:00:00"/>
    <n v="14526.24"/>
    <x v="73"/>
    <s v="1 months 23 Days "/>
    <x v="1"/>
  </r>
  <r>
    <n v="100002586"/>
    <x v="3086"/>
    <x v="0"/>
    <x v="33"/>
    <x v="0"/>
    <x v="0"/>
    <d v="2020-10-13T00:00:00"/>
    <n v="14523.72"/>
    <x v="39"/>
    <s v="2 months 18 Days "/>
    <x v="7"/>
  </r>
  <r>
    <n v="100001190"/>
    <x v="3087"/>
    <x v="1"/>
    <x v="16"/>
    <x v="0"/>
    <x v="0"/>
    <d v="2020-07-13T00:00:00"/>
    <n v="14520.25"/>
    <x v="152"/>
    <s v="5 months 18 Days "/>
    <x v="0"/>
  </r>
  <r>
    <n v="100003416"/>
    <x v="3088"/>
    <x v="0"/>
    <x v="1"/>
    <x v="0"/>
    <x v="0"/>
    <d v="2020-11-28T00:00:00"/>
    <n v="14505.16"/>
    <x v="157"/>
    <s v="1 months 3 Days "/>
    <x v="1"/>
  </r>
  <r>
    <n v="100002421"/>
    <x v="3089"/>
    <x v="1"/>
    <x v="7"/>
    <x v="0"/>
    <x v="0"/>
    <d v="2020-10-02T00:00:00"/>
    <n v="14448.61"/>
    <x v="214"/>
    <s v="2 months 29 Days "/>
    <x v="7"/>
  </r>
  <r>
    <n v="200001974"/>
    <x v="3090"/>
    <x v="0"/>
    <x v="34"/>
    <x v="1"/>
    <x v="1"/>
    <d v="2020-09-09T00:00:00"/>
    <n v="14418.78"/>
    <x v="54"/>
    <s v="3 months 22 Days "/>
    <x v="2"/>
  </r>
  <r>
    <n v="300001411"/>
    <x v="3091"/>
    <x v="0"/>
    <x v="30"/>
    <x v="3"/>
    <x v="0"/>
    <d v="2020-07-27T00:00:00"/>
    <n v="14400.39"/>
    <x v="69"/>
    <s v="5 months 4 Days "/>
    <x v="0"/>
  </r>
  <r>
    <n v="100000247"/>
    <x v="3092"/>
    <x v="0"/>
    <x v="24"/>
    <x v="0"/>
    <x v="0"/>
    <d v="2020-04-17T00:00:00"/>
    <n v="14380.27"/>
    <x v="67"/>
    <s v="8 months 14 Days "/>
    <x v="9"/>
  </r>
  <r>
    <n v="100002891"/>
    <x v="3093"/>
    <x v="1"/>
    <x v="8"/>
    <x v="0"/>
    <x v="0"/>
    <d v="2020-10-29T00:00:00"/>
    <n v="14367.29"/>
    <x v="60"/>
    <s v="2 months 2 Days "/>
    <x v="7"/>
  </r>
  <r>
    <n v="100000934"/>
    <x v="3094"/>
    <x v="0"/>
    <x v="1"/>
    <x v="0"/>
    <x v="0"/>
    <d v="2020-06-20T00:00:00"/>
    <n v="14360.43"/>
    <x v="110"/>
    <s v="6 months 11 Days "/>
    <x v="4"/>
  </r>
  <r>
    <n v="400000048"/>
    <x v="3095"/>
    <x v="0"/>
    <x v="45"/>
    <x v="2"/>
    <x v="1"/>
    <d v="2020-02-08T00:00:00"/>
    <n v="14337.82"/>
    <x v="298"/>
    <s v="10 months 23 Days "/>
    <x v="11"/>
  </r>
  <r>
    <n v="100001888"/>
    <x v="3096"/>
    <x v="0"/>
    <x v="24"/>
    <x v="0"/>
    <x v="0"/>
    <d v="2020-09-02T00:00:00"/>
    <n v="14301.43"/>
    <x v="99"/>
    <s v="3 months 29 Days "/>
    <x v="2"/>
  </r>
  <r>
    <n v="100001133"/>
    <x v="3097"/>
    <x v="1"/>
    <x v="41"/>
    <x v="0"/>
    <x v="0"/>
    <d v="2020-07-09T00:00:00"/>
    <n v="14282.81"/>
    <x v="120"/>
    <s v="5 months 22 Days "/>
    <x v="0"/>
  </r>
  <r>
    <n v="100000816"/>
    <x v="3098"/>
    <x v="1"/>
    <x v="27"/>
    <x v="0"/>
    <x v="0"/>
    <d v="2020-06-06T00:00:00"/>
    <n v="14279.24"/>
    <x v="189"/>
    <s v="6 months 25 Days "/>
    <x v="4"/>
  </r>
  <r>
    <n v="200002350"/>
    <x v="3099"/>
    <x v="1"/>
    <x v="21"/>
    <x v="1"/>
    <x v="2"/>
    <d v="2020-09-28T00:00:00"/>
    <n v="14273.21"/>
    <x v="20"/>
    <s v="3 months 3 Days "/>
    <x v="2"/>
  </r>
  <r>
    <n v="200001587"/>
    <x v="3100"/>
    <x v="1"/>
    <x v="13"/>
    <x v="1"/>
    <x v="1"/>
    <d v="2020-08-11T00:00:00"/>
    <n v="14242.57"/>
    <x v="82"/>
    <s v="4 months 20 Days "/>
    <x v="5"/>
  </r>
  <r>
    <n v="100003387"/>
    <x v="683"/>
    <x v="1"/>
    <x v="15"/>
    <x v="0"/>
    <x v="0"/>
    <d v="2020-11-27T00:00:00"/>
    <n v="14187.24"/>
    <x v="139"/>
    <s v="1 months 4 Days "/>
    <x v="1"/>
  </r>
  <r>
    <n v="100000932"/>
    <x v="3101"/>
    <x v="0"/>
    <x v="10"/>
    <x v="0"/>
    <x v="0"/>
    <d v="2020-06-20T00:00:00"/>
    <n v="14184.7"/>
    <x v="110"/>
    <s v="6 months 11 Days "/>
    <x v="4"/>
  </r>
  <r>
    <n v="100001301"/>
    <x v="3102"/>
    <x v="0"/>
    <x v="1"/>
    <x v="0"/>
    <x v="0"/>
    <d v="2020-07-22T00:00:00"/>
    <n v="14125.9"/>
    <x v="0"/>
    <s v="5 months 9 Days "/>
    <x v="0"/>
  </r>
  <r>
    <n v="100001346"/>
    <x v="3103"/>
    <x v="0"/>
    <x v="24"/>
    <x v="0"/>
    <x v="0"/>
    <d v="2020-07-23T00:00:00"/>
    <n v="14121.7"/>
    <x v="140"/>
    <s v="5 months 8 Days "/>
    <x v="0"/>
  </r>
  <r>
    <n v="300000032"/>
    <x v="3104"/>
    <x v="1"/>
    <x v="10"/>
    <x v="3"/>
    <x v="0"/>
    <d v="2020-01-28T00:00:00"/>
    <n v="14094.01"/>
    <x v="288"/>
    <s v="11 months 3 Days "/>
    <x v="10"/>
  </r>
  <r>
    <n v="100002824"/>
    <x v="3105"/>
    <x v="1"/>
    <x v="30"/>
    <x v="0"/>
    <x v="0"/>
    <d v="2020-10-26T00:00:00"/>
    <n v="14042.25"/>
    <x v="13"/>
    <s v="2 months 5 Days "/>
    <x v="7"/>
  </r>
  <r>
    <n v="100000276"/>
    <x v="3106"/>
    <x v="1"/>
    <x v="10"/>
    <x v="0"/>
    <x v="2"/>
    <d v="2020-04-19T00:00:00"/>
    <n v="14034.12"/>
    <x v="116"/>
    <s v="8 months 12 Days "/>
    <x v="9"/>
  </r>
  <r>
    <n v="100003591"/>
    <x v="3107"/>
    <x v="1"/>
    <x v="8"/>
    <x v="0"/>
    <x v="0"/>
    <d v="2020-12-07T00:00:00"/>
    <n v="14024.55"/>
    <x v="77"/>
    <s v=" 24 Days "/>
    <x v="3"/>
  </r>
  <r>
    <n v="100002172"/>
    <x v="3108"/>
    <x v="1"/>
    <x v="5"/>
    <x v="0"/>
    <x v="0"/>
    <d v="2020-09-21T00:00:00"/>
    <n v="14010.06"/>
    <x v="177"/>
    <s v="3 months 10 Days "/>
    <x v="2"/>
  </r>
  <r>
    <n v="300002316"/>
    <x v="3109"/>
    <x v="0"/>
    <x v="5"/>
    <x v="3"/>
    <x v="0"/>
    <d v="2020-09-26T00:00:00"/>
    <n v="14009.77"/>
    <x v="65"/>
    <s v="3 months 5 Days "/>
    <x v="2"/>
  </r>
  <r>
    <n v="400001457"/>
    <x v="3110"/>
    <x v="0"/>
    <x v="25"/>
    <x v="2"/>
    <x v="0"/>
    <d v="2020-07-30T00:00:00"/>
    <n v="13937.18"/>
    <x v="267"/>
    <s v="5 months 1 Days "/>
    <x v="0"/>
  </r>
  <r>
    <n v="400002277"/>
    <x v="2568"/>
    <x v="0"/>
    <x v="30"/>
    <x v="2"/>
    <x v="1"/>
    <d v="2020-09-24T00:00:00"/>
    <n v="13914.8"/>
    <x v="57"/>
    <s v="3 months 7 Days "/>
    <x v="2"/>
  </r>
  <r>
    <n v="300003973"/>
    <x v="3111"/>
    <x v="1"/>
    <x v="15"/>
    <x v="3"/>
    <x v="1"/>
    <d v="2020-12-27T00:00:00"/>
    <n v="13910.24"/>
    <x v="50"/>
    <s v=" 4 Days "/>
    <x v="3"/>
  </r>
  <r>
    <n v="100003576"/>
    <x v="3112"/>
    <x v="0"/>
    <x v="6"/>
    <x v="0"/>
    <x v="0"/>
    <d v="2020-12-06T00:00:00"/>
    <n v="13854.47"/>
    <x v="232"/>
    <s v=" 25 Days "/>
    <x v="3"/>
  </r>
  <r>
    <n v="100003393"/>
    <x v="1643"/>
    <x v="1"/>
    <x v="30"/>
    <x v="0"/>
    <x v="0"/>
    <d v="2020-11-27T00:00:00"/>
    <n v="13849.75"/>
    <x v="139"/>
    <s v="1 months 4 Days "/>
    <x v="1"/>
  </r>
  <r>
    <n v="100002372"/>
    <x v="3113"/>
    <x v="0"/>
    <x v="16"/>
    <x v="0"/>
    <x v="0"/>
    <d v="2020-09-29T00:00:00"/>
    <n v="13836.11"/>
    <x v="27"/>
    <s v="3 months 2 Days "/>
    <x v="2"/>
  </r>
  <r>
    <n v="100002802"/>
    <x v="3114"/>
    <x v="0"/>
    <x v="17"/>
    <x v="0"/>
    <x v="0"/>
    <d v="2020-10-26T00:00:00"/>
    <n v="13772.7"/>
    <x v="13"/>
    <s v="2 months 5 Days "/>
    <x v="7"/>
  </r>
  <r>
    <n v="200000683"/>
    <x v="3115"/>
    <x v="1"/>
    <x v="32"/>
    <x v="1"/>
    <x v="2"/>
    <d v="2020-05-26T00:00:00"/>
    <n v="13764.72"/>
    <x v="52"/>
    <s v="7 months 5 Days "/>
    <x v="6"/>
  </r>
  <r>
    <n v="400002585"/>
    <x v="3116"/>
    <x v="0"/>
    <x v="15"/>
    <x v="2"/>
    <x v="2"/>
    <d v="2020-10-12T00:00:00"/>
    <n v="13733.52"/>
    <x v="148"/>
    <s v="2 months 19 Days "/>
    <x v="7"/>
  </r>
  <r>
    <n v="100002342"/>
    <x v="3117"/>
    <x v="0"/>
    <x v="10"/>
    <x v="0"/>
    <x v="2"/>
    <d v="2020-09-28T00:00:00"/>
    <n v="13717.09"/>
    <x v="20"/>
    <s v="3 months 3 Days "/>
    <x v="2"/>
  </r>
  <r>
    <n v="100002682"/>
    <x v="3118"/>
    <x v="0"/>
    <x v="4"/>
    <x v="0"/>
    <x v="0"/>
    <d v="2020-10-18T00:00:00"/>
    <n v="13710.31"/>
    <x v="202"/>
    <s v="2 months 13 Days "/>
    <x v="7"/>
  </r>
  <r>
    <n v="200001736"/>
    <x v="3119"/>
    <x v="0"/>
    <x v="36"/>
    <x v="1"/>
    <x v="1"/>
    <d v="2020-08-23T00:00:00"/>
    <n v="13708.97"/>
    <x v="68"/>
    <s v="4 months 8 Days "/>
    <x v="5"/>
  </r>
  <r>
    <n v="100001805"/>
    <x v="3120"/>
    <x v="1"/>
    <x v="24"/>
    <x v="0"/>
    <x v="1"/>
    <d v="2020-08-27T00:00:00"/>
    <n v="13701.41"/>
    <x v="87"/>
    <s v="4 months 4 Days "/>
    <x v="5"/>
  </r>
  <r>
    <n v="100003684"/>
    <x v="3121"/>
    <x v="1"/>
    <x v="9"/>
    <x v="0"/>
    <x v="1"/>
    <d v="2020-12-13T00:00:00"/>
    <n v="13698.63"/>
    <x v="111"/>
    <s v=" 18 Days "/>
    <x v="3"/>
  </r>
  <r>
    <n v="200000828"/>
    <x v="1919"/>
    <x v="1"/>
    <x v="27"/>
    <x v="1"/>
    <x v="1"/>
    <d v="2020-06-07T00:00:00"/>
    <n v="13683.26"/>
    <x v="238"/>
    <s v="6 months 24 Days "/>
    <x v="4"/>
  </r>
  <r>
    <n v="100001429"/>
    <x v="3122"/>
    <x v="1"/>
    <x v="19"/>
    <x v="0"/>
    <x v="0"/>
    <d v="2020-07-29T00:00:00"/>
    <n v="13668.23"/>
    <x v="204"/>
    <s v="5 months 2 Days "/>
    <x v="0"/>
  </r>
  <r>
    <n v="200001517"/>
    <x v="1451"/>
    <x v="1"/>
    <x v="29"/>
    <x v="1"/>
    <x v="1"/>
    <d v="2020-08-05T00:00:00"/>
    <n v="13667.27"/>
    <x v="75"/>
    <s v="4 months 26 Days "/>
    <x v="5"/>
  </r>
  <r>
    <n v="200003626"/>
    <x v="3123"/>
    <x v="1"/>
    <x v="31"/>
    <x v="1"/>
    <x v="1"/>
    <d v="2020-12-09T00:00:00"/>
    <n v="13622.87"/>
    <x v="237"/>
    <s v=" 22 Days "/>
    <x v="3"/>
  </r>
  <r>
    <n v="100000402"/>
    <x v="3124"/>
    <x v="0"/>
    <x v="19"/>
    <x v="0"/>
    <x v="0"/>
    <d v="2020-05-07T00:00:00"/>
    <n v="13621.48"/>
    <x v="56"/>
    <s v="7 months 24 Days "/>
    <x v="6"/>
  </r>
  <r>
    <n v="100003733"/>
    <x v="3125"/>
    <x v="0"/>
    <x v="7"/>
    <x v="0"/>
    <x v="2"/>
    <d v="2020-12-15T00:00:00"/>
    <n v="13618.72"/>
    <x v="11"/>
    <s v=" 16 Days "/>
    <x v="3"/>
  </r>
  <r>
    <n v="100001595"/>
    <x v="3126"/>
    <x v="0"/>
    <x v="37"/>
    <x v="0"/>
    <x v="2"/>
    <d v="2020-08-12T00:00:00"/>
    <n v="13612.39"/>
    <x v="186"/>
    <s v="4 months 19 Days "/>
    <x v="5"/>
  </r>
  <r>
    <n v="300000302"/>
    <x v="3127"/>
    <x v="1"/>
    <x v="10"/>
    <x v="3"/>
    <x v="2"/>
    <d v="2020-04-23T00:00:00"/>
    <n v="13597.9"/>
    <x v="132"/>
    <s v="8 months 8 Days "/>
    <x v="9"/>
  </r>
  <r>
    <n v="200003152"/>
    <x v="3128"/>
    <x v="1"/>
    <x v="23"/>
    <x v="1"/>
    <x v="1"/>
    <d v="2020-11-13T00:00:00"/>
    <n v="13547.12"/>
    <x v="92"/>
    <s v="1 months 18 Days "/>
    <x v="1"/>
  </r>
  <r>
    <n v="200002665"/>
    <x v="3129"/>
    <x v="1"/>
    <x v="31"/>
    <x v="1"/>
    <x v="1"/>
    <d v="2020-10-17T00:00:00"/>
    <n v="13536.36"/>
    <x v="121"/>
    <s v="2 months 14 Days "/>
    <x v="7"/>
  </r>
  <r>
    <n v="100002985"/>
    <x v="3130"/>
    <x v="1"/>
    <x v="25"/>
    <x v="0"/>
    <x v="0"/>
    <d v="2020-11-02T00:00:00"/>
    <n v="13518.54"/>
    <x v="274"/>
    <s v="1 months 29 Days "/>
    <x v="1"/>
  </r>
  <r>
    <n v="200002187"/>
    <x v="3131"/>
    <x v="0"/>
    <x v="20"/>
    <x v="1"/>
    <x v="1"/>
    <d v="2020-09-22T00:00:00"/>
    <n v="13507.48"/>
    <x v="130"/>
    <s v="3 months 9 Days "/>
    <x v="2"/>
  </r>
  <r>
    <n v="100000214"/>
    <x v="3132"/>
    <x v="0"/>
    <x v="38"/>
    <x v="0"/>
    <x v="1"/>
    <d v="2020-04-13T00:00:00"/>
    <n v="13487.9"/>
    <x v="278"/>
    <s v="8 months 18 Days "/>
    <x v="9"/>
  </r>
  <r>
    <n v="100003196"/>
    <x v="3133"/>
    <x v="1"/>
    <x v="7"/>
    <x v="0"/>
    <x v="1"/>
    <d v="2020-11-15T00:00:00"/>
    <n v="13468.66"/>
    <x v="29"/>
    <s v="1 months 16 Days "/>
    <x v="1"/>
  </r>
  <r>
    <n v="200001450"/>
    <x v="3134"/>
    <x v="1"/>
    <x v="31"/>
    <x v="1"/>
    <x v="1"/>
    <d v="2020-07-30T00:00:00"/>
    <n v="13419.57"/>
    <x v="267"/>
    <s v="5 months 1 Days "/>
    <x v="0"/>
  </r>
  <r>
    <n v="200000354"/>
    <x v="3135"/>
    <x v="1"/>
    <x v="28"/>
    <x v="1"/>
    <x v="1"/>
    <d v="2020-05-03T00:00:00"/>
    <n v="13414.22"/>
    <x v="165"/>
    <s v="7 months 28 Days "/>
    <x v="6"/>
  </r>
  <r>
    <n v="100000250"/>
    <x v="3136"/>
    <x v="0"/>
    <x v="10"/>
    <x v="0"/>
    <x v="2"/>
    <d v="2020-04-17T00:00:00"/>
    <n v="13407.54"/>
    <x v="67"/>
    <s v="8 months 14 Days "/>
    <x v="9"/>
  </r>
  <r>
    <n v="100003039"/>
    <x v="3137"/>
    <x v="1"/>
    <x v="7"/>
    <x v="0"/>
    <x v="0"/>
    <d v="2020-11-06T00:00:00"/>
    <n v="13390.78"/>
    <x v="193"/>
    <s v="1 months 25 Days "/>
    <x v="1"/>
  </r>
  <r>
    <n v="200002777"/>
    <x v="3138"/>
    <x v="1"/>
    <x v="36"/>
    <x v="1"/>
    <x v="2"/>
    <d v="2020-10-24T00:00:00"/>
    <n v="13364.78"/>
    <x v="192"/>
    <s v="2 months 7 Days "/>
    <x v="7"/>
  </r>
  <r>
    <n v="400001234"/>
    <x v="3139"/>
    <x v="0"/>
    <x v="44"/>
    <x v="2"/>
    <x v="1"/>
    <d v="2020-07-15T00:00:00"/>
    <n v="13301.43"/>
    <x v="102"/>
    <s v="5 months 16 Days "/>
    <x v="0"/>
  </r>
  <r>
    <n v="100003046"/>
    <x v="3140"/>
    <x v="0"/>
    <x v="16"/>
    <x v="0"/>
    <x v="0"/>
    <d v="2020-11-07T00:00:00"/>
    <n v="13299.35"/>
    <x v="104"/>
    <s v="1 months 24 Days "/>
    <x v="1"/>
  </r>
  <r>
    <n v="200000100"/>
    <x v="3141"/>
    <x v="0"/>
    <x v="34"/>
    <x v="1"/>
    <x v="1"/>
    <d v="2020-03-16T00:00:00"/>
    <n v="13251.27"/>
    <x v="58"/>
    <s v="9 months 15 Days "/>
    <x v="8"/>
  </r>
  <r>
    <n v="200002447"/>
    <x v="3142"/>
    <x v="1"/>
    <x v="12"/>
    <x v="1"/>
    <x v="2"/>
    <d v="2020-10-03T00:00:00"/>
    <n v="13230.47"/>
    <x v="21"/>
    <s v="2 months 28 Days "/>
    <x v="7"/>
  </r>
  <r>
    <n v="100000171"/>
    <x v="3143"/>
    <x v="1"/>
    <x v="30"/>
    <x v="0"/>
    <x v="0"/>
    <d v="2020-04-06T00:00:00"/>
    <n v="13181.22"/>
    <x v="155"/>
    <s v="8 months 25 Days "/>
    <x v="9"/>
  </r>
  <r>
    <n v="100003146"/>
    <x v="3144"/>
    <x v="1"/>
    <x v="3"/>
    <x v="0"/>
    <x v="0"/>
    <d v="2020-11-13T00:00:00"/>
    <n v="13179.89"/>
    <x v="92"/>
    <s v="1 months 18 Days "/>
    <x v="1"/>
  </r>
  <r>
    <n v="200000266"/>
    <x v="3145"/>
    <x v="0"/>
    <x v="7"/>
    <x v="1"/>
    <x v="1"/>
    <d v="2020-04-17T00:00:00"/>
    <n v="13162.58"/>
    <x v="67"/>
    <s v="8 months 14 Days "/>
    <x v="9"/>
  </r>
  <r>
    <n v="100000381"/>
    <x v="3146"/>
    <x v="0"/>
    <x v="18"/>
    <x v="0"/>
    <x v="0"/>
    <d v="2020-05-06T00:00:00"/>
    <n v="13162.58"/>
    <x v="93"/>
    <s v="7 months 25 Days "/>
    <x v="6"/>
  </r>
  <r>
    <n v="300003263"/>
    <x v="3147"/>
    <x v="0"/>
    <x v="10"/>
    <x v="3"/>
    <x v="0"/>
    <d v="2020-11-19T00:00:00"/>
    <n v="13139.08"/>
    <x v="149"/>
    <s v="1 months 12 Days "/>
    <x v="1"/>
  </r>
  <r>
    <n v="100001176"/>
    <x v="3148"/>
    <x v="0"/>
    <x v="19"/>
    <x v="0"/>
    <x v="0"/>
    <d v="2020-07-12T00:00:00"/>
    <n v="13100.46"/>
    <x v="150"/>
    <s v="5 months 19 Days "/>
    <x v="0"/>
  </r>
  <r>
    <n v="200003242"/>
    <x v="3149"/>
    <x v="0"/>
    <x v="8"/>
    <x v="1"/>
    <x v="1"/>
    <d v="2020-11-17T00:00:00"/>
    <n v="13061.49"/>
    <x v="19"/>
    <s v="1 months 14 Days "/>
    <x v="1"/>
  </r>
  <r>
    <n v="100000882"/>
    <x v="3150"/>
    <x v="1"/>
    <x v="17"/>
    <x v="0"/>
    <x v="0"/>
    <d v="2020-06-15T00:00:00"/>
    <n v="13049.38"/>
    <x v="273"/>
    <s v="6 months 16 Days "/>
    <x v="4"/>
  </r>
  <r>
    <n v="100002403"/>
    <x v="3151"/>
    <x v="1"/>
    <x v="24"/>
    <x v="0"/>
    <x v="0"/>
    <d v="2020-10-01T00:00:00"/>
    <n v="13036.35"/>
    <x v="283"/>
    <s v="2 months 30 Days "/>
    <x v="7"/>
  </r>
  <r>
    <n v="300002489"/>
    <x v="3152"/>
    <x v="1"/>
    <x v="25"/>
    <x v="3"/>
    <x v="0"/>
    <d v="2020-10-06T00:00:00"/>
    <n v="13005.94"/>
    <x v="72"/>
    <s v="2 months 25 Days "/>
    <x v="7"/>
  </r>
  <r>
    <n v="100000782"/>
    <x v="3153"/>
    <x v="0"/>
    <x v="0"/>
    <x v="0"/>
    <x v="0"/>
    <d v="2020-06-02T00:00:00"/>
    <n v="12994.54"/>
    <x v="227"/>
    <s v="6 months 29 Days "/>
    <x v="4"/>
  </r>
  <r>
    <n v="100000136"/>
    <x v="3154"/>
    <x v="1"/>
    <x v="16"/>
    <x v="0"/>
    <x v="0"/>
    <d v="2020-04-02T00:00:00"/>
    <n v="12994.18"/>
    <x v="272"/>
    <s v="8 months 29 Days "/>
    <x v="9"/>
  </r>
  <r>
    <n v="100001620"/>
    <x v="3155"/>
    <x v="0"/>
    <x v="18"/>
    <x v="0"/>
    <x v="2"/>
    <d v="2020-08-14T00:00:00"/>
    <n v="12978.24"/>
    <x v="236"/>
    <s v="4 months 17 Days "/>
    <x v="5"/>
  </r>
  <r>
    <n v="100001250"/>
    <x v="3156"/>
    <x v="1"/>
    <x v="45"/>
    <x v="0"/>
    <x v="0"/>
    <d v="2020-07-17T00:00:00"/>
    <n v="12964.93"/>
    <x v="285"/>
    <s v="5 months 14 Days "/>
    <x v="0"/>
  </r>
  <r>
    <n v="100003199"/>
    <x v="3157"/>
    <x v="1"/>
    <x v="19"/>
    <x v="0"/>
    <x v="0"/>
    <d v="2020-11-15T00:00:00"/>
    <n v="12954.98"/>
    <x v="29"/>
    <s v="1 months 16 Days "/>
    <x v="1"/>
  </r>
  <r>
    <n v="200003030"/>
    <x v="3158"/>
    <x v="0"/>
    <x v="3"/>
    <x v="1"/>
    <x v="1"/>
    <d v="2020-11-05T00:00:00"/>
    <n v="12939.73"/>
    <x v="176"/>
    <s v="1 months 26 Days "/>
    <x v="1"/>
  </r>
  <r>
    <n v="100001543"/>
    <x v="3159"/>
    <x v="1"/>
    <x v="16"/>
    <x v="0"/>
    <x v="0"/>
    <d v="2020-08-08T00:00:00"/>
    <n v="12883.77"/>
    <x v="179"/>
    <s v="4 months 23 Days "/>
    <x v="5"/>
  </r>
  <r>
    <n v="100002720"/>
    <x v="3160"/>
    <x v="1"/>
    <x v="30"/>
    <x v="0"/>
    <x v="2"/>
    <d v="2020-10-21T00:00:00"/>
    <n v="12881.77"/>
    <x v="38"/>
    <s v="2 months 10 Days "/>
    <x v="7"/>
  </r>
  <r>
    <n v="200003721"/>
    <x v="88"/>
    <x v="1"/>
    <x v="11"/>
    <x v="1"/>
    <x v="2"/>
    <d v="2020-12-14T00:00:00"/>
    <n v="12857.71"/>
    <x v="42"/>
    <s v=" 17 Days "/>
    <x v="3"/>
  </r>
  <r>
    <n v="200000039"/>
    <x v="1818"/>
    <x v="1"/>
    <x v="1"/>
    <x v="1"/>
    <x v="2"/>
    <d v="2020-01-31T00:00:00"/>
    <n v="12848.59"/>
    <x v="76"/>
    <s v="11 months  "/>
    <x v="10"/>
  </r>
  <r>
    <n v="300002617"/>
    <x v="3161"/>
    <x v="1"/>
    <x v="1"/>
    <x v="3"/>
    <x v="0"/>
    <d v="2020-10-14T00:00:00"/>
    <n v="12813.83"/>
    <x v="31"/>
    <s v="2 months 17 Days "/>
    <x v="7"/>
  </r>
  <r>
    <n v="100002525"/>
    <x v="3162"/>
    <x v="1"/>
    <x v="24"/>
    <x v="0"/>
    <x v="2"/>
    <d v="2020-10-09T00:00:00"/>
    <n v="12798.63"/>
    <x v="25"/>
    <s v="2 months 22 Days "/>
    <x v="7"/>
  </r>
  <r>
    <n v="200002485"/>
    <x v="3163"/>
    <x v="0"/>
    <x v="29"/>
    <x v="1"/>
    <x v="1"/>
    <d v="2020-10-06T00:00:00"/>
    <n v="12769.93"/>
    <x v="72"/>
    <s v="2 months 25 Days "/>
    <x v="7"/>
  </r>
  <r>
    <n v="200003260"/>
    <x v="3164"/>
    <x v="1"/>
    <x v="23"/>
    <x v="1"/>
    <x v="2"/>
    <d v="2020-11-19T00:00:00"/>
    <n v="12765.42"/>
    <x v="149"/>
    <s v="1 months 12 Days "/>
    <x v="1"/>
  </r>
  <r>
    <n v="200002091"/>
    <x v="788"/>
    <x v="1"/>
    <x v="40"/>
    <x v="1"/>
    <x v="1"/>
    <d v="2020-09-16T00:00:00"/>
    <n v="12749.4"/>
    <x v="33"/>
    <s v="3 months 15 Days "/>
    <x v="2"/>
  </r>
  <r>
    <n v="100002096"/>
    <x v="3165"/>
    <x v="0"/>
    <x v="8"/>
    <x v="0"/>
    <x v="0"/>
    <d v="2020-09-17T00:00:00"/>
    <n v="12748.71"/>
    <x v="147"/>
    <s v="3 months 14 Days "/>
    <x v="2"/>
  </r>
  <r>
    <n v="300003704"/>
    <x v="3166"/>
    <x v="1"/>
    <x v="1"/>
    <x v="3"/>
    <x v="2"/>
    <d v="2020-12-13T00:00:00"/>
    <n v="12738.86"/>
    <x v="111"/>
    <s v=" 18 Days "/>
    <x v="3"/>
  </r>
  <r>
    <n v="100001290"/>
    <x v="3167"/>
    <x v="1"/>
    <x v="18"/>
    <x v="0"/>
    <x v="0"/>
    <d v="2020-07-21T00:00:00"/>
    <n v="12737.83"/>
    <x v="247"/>
    <s v="5 months 10 Days "/>
    <x v="0"/>
  </r>
  <r>
    <n v="100001783"/>
    <x v="3168"/>
    <x v="1"/>
    <x v="0"/>
    <x v="0"/>
    <x v="0"/>
    <d v="2020-08-26T00:00:00"/>
    <n v="12728.29"/>
    <x v="14"/>
    <s v="4 months 5 Days "/>
    <x v="5"/>
  </r>
  <r>
    <n v="200000537"/>
    <x v="3169"/>
    <x v="0"/>
    <x v="2"/>
    <x v="1"/>
    <x v="1"/>
    <d v="2020-05-17T00:00:00"/>
    <n v="12726.77"/>
    <x v="55"/>
    <s v="7 months 14 Days "/>
    <x v="6"/>
  </r>
  <r>
    <n v="100001280"/>
    <x v="3170"/>
    <x v="1"/>
    <x v="29"/>
    <x v="0"/>
    <x v="1"/>
    <d v="2020-07-20T00:00:00"/>
    <n v="12714.42"/>
    <x v="173"/>
    <s v="5 months 11 Days "/>
    <x v="0"/>
  </r>
  <r>
    <n v="100001727"/>
    <x v="3171"/>
    <x v="1"/>
    <x v="30"/>
    <x v="0"/>
    <x v="0"/>
    <d v="2020-08-23T00:00:00"/>
    <n v="12703.52"/>
    <x v="68"/>
    <s v="4 months 8 Days "/>
    <x v="5"/>
  </r>
  <r>
    <n v="100001730"/>
    <x v="3172"/>
    <x v="1"/>
    <x v="10"/>
    <x v="0"/>
    <x v="1"/>
    <d v="2020-08-23T00:00:00"/>
    <n v="12647.17"/>
    <x v="68"/>
    <s v="4 months 8 Days "/>
    <x v="5"/>
  </r>
  <r>
    <n v="200002978"/>
    <x v="3173"/>
    <x v="1"/>
    <x v="31"/>
    <x v="1"/>
    <x v="2"/>
    <d v="2020-11-01T00:00:00"/>
    <n v="12638.78"/>
    <x v="203"/>
    <s v="1 months 30 Days "/>
    <x v="1"/>
  </r>
  <r>
    <n v="100002431"/>
    <x v="3174"/>
    <x v="1"/>
    <x v="37"/>
    <x v="0"/>
    <x v="0"/>
    <d v="2020-10-03T00:00:00"/>
    <n v="12622.63"/>
    <x v="21"/>
    <s v="2 months 28 Days "/>
    <x v="7"/>
  </r>
  <r>
    <n v="200000107"/>
    <x v="3175"/>
    <x v="1"/>
    <x v="9"/>
    <x v="1"/>
    <x v="2"/>
    <d v="2020-03-16T00:00:00"/>
    <n v="12616.44"/>
    <x v="58"/>
    <s v="9 months 15 Days "/>
    <x v="8"/>
  </r>
  <r>
    <n v="200001762"/>
    <x v="3176"/>
    <x v="1"/>
    <x v="2"/>
    <x v="1"/>
    <x v="2"/>
    <d v="2020-08-24T00:00:00"/>
    <n v="12610.37"/>
    <x v="133"/>
    <s v="4 months 7 Days "/>
    <x v="5"/>
  </r>
  <r>
    <n v="100001661"/>
    <x v="3177"/>
    <x v="1"/>
    <x v="16"/>
    <x v="0"/>
    <x v="0"/>
    <d v="2020-08-18T00:00:00"/>
    <n v="12604.91"/>
    <x v="208"/>
    <s v="4 months 13 Days "/>
    <x v="5"/>
  </r>
  <r>
    <n v="100003166"/>
    <x v="3178"/>
    <x v="0"/>
    <x v="4"/>
    <x v="0"/>
    <x v="1"/>
    <d v="2020-11-14T00:00:00"/>
    <n v="12589.45"/>
    <x v="9"/>
    <s v="1 months 17 Days "/>
    <x v="1"/>
  </r>
  <r>
    <n v="300001008"/>
    <x v="3179"/>
    <x v="1"/>
    <x v="24"/>
    <x v="3"/>
    <x v="2"/>
    <d v="2020-06-27T00:00:00"/>
    <n v="12567.26"/>
    <x v="280"/>
    <s v="6 months 4 Days "/>
    <x v="4"/>
  </r>
  <r>
    <n v="100000283"/>
    <x v="3180"/>
    <x v="0"/>
    <x v="5"/>
    <x v="0"/>
    <x v="0"/>
    <d v="2020-04-20T00:00:00"/>
    <n v="12559.26"/>
    <x v="241"/>
    <s v="8 months 11 Days "/>
    <x v="9"/>
  </r>
  <r>
    <n v="400002638"/>
    <x v="3181"/>
    <x v="0"/>
    <x v="48"/>
    <x v="2"/>
    <x v="0"/>
    <d v="2020-10-15T00:00:00"/>
    <n v="12548.21"/>
    <x v="18"/>
    <s v="2 months 16 Days "/>
    <x v="7"/>
  </r>
  <r>
    <n v="100003475"/>
    <x v="3182"/>
    <x v="0"/>
    <x v="24"/>
    <x v="0"/>
    <x v="0"/>
    <d v="2020-12-01T00:00:00"/>
    <n v="12547.19"/>
    <x v="117"/>
    <s v=" 30 Days "/>
    <x v="3"/>
  </r>
  <r>
    <n v="100002194"/>
    <x v="3183"/>
    <x v="0"/>
    <x v="27"/>
    <x v="0"/>
    <x v="2"/>
    <d v="2020-09-23T00:00:00"/>
    <n v="12508.07"/>
    <x v="219"/>
    <s v="3 months 8 Days "/>
    <x v="2"/>
  </r>
  <r>
    <n v="100002114"/>
    <x v="3184"/>
    <x v="0"/>
    <x v="25"/>
    <x v="0"/>
    <x v="0"/>
    <d v="2020-09-18T00:00:00"/>
    <n v="12504.73"/>
    <x v="91"/>
    <s v="3 months 13 Days "/>
    <x v="2"/>
  </r>
  <r>
    <n v="200003559"/>
    <x v="3185"/>
    <x v="1"/>
    <x v="25"/>
    <x v="1"/>
    <x v="2"/>
    <d v="2020-12-05T00:00:00"/>
    <n v="12500.3"/>
    <x v="181"/>
    <s v=" 26 Days "/>
    <x v="3"/>
  </r>
  <r>
    <n v="100002343"/>
    <x v="3186"/>
    <x v="0"/>
    <x v="0"/>
    <x v="0"/>
    <x v="0"/>
    <d v="2020-09-28T00:00:00"/>
    <n v="12498.12"/>
    <x v="20"/>
    <s v="3 months 3 Days "/>
    <x v="2"/>
  </r>
  <r>
    <n v="200002377"/>
    <x v="3187"/>
    <x v="1"/>
    <x v="20"/>
    <x v="1"/>
    <x v="0"/>
    <d v="2020-09-29T00:00:00"/>
    <n v="12483.24"/>
    <x v="27"/>
    <s v="3 months 2 Days "/>
    <x v="2"/>
  </r>
  <r>
    <n v="100003945"/>
    <x v="3188"/>
    <x v="0"/>
    <x v="18"/>
    <x v="0"/>
    <x v="2"/>
    <d v="2020-12-26T00:00:00"/>
    <n v="12434.03"/>
    <x v="61"/>
    <s v=" 5 Days "/>
    <x v="3"/>
  </r>
  <r>
    <n v="300003074"/>
    <x v="3189"/>
    <x v="0"/>
    <x v="30"/>
    <x v="3"/>
    <x v="0"/>
    <d v="2020-11-08T00:00:00"/>
    <n v="12426.64"/>
    <x v="73"/>
    <s v="1 months 23 Days "/>
    <x v="1"/>
  </r>
  <r>
    <n v="100000564"/>
    <x v="3190"/>
    <x v="1"/>
    <x v="6"/>
    <x v="0"/>
    <x v="0"/>
    <d v="2020-05-19T00:00:00"/>
    <n v="12420.86"/>
    <x v="41"/>
    <s v="7 months 12 Days "/>
    <x v="6"/>
  </r>
  <r>
    <n v="100000117"/>
    <x v="3191"/>
    <x v="0"/>
    <x v="37"/>
    <x v="0"/>
    <x v="1"/>
    <d v="2020-03-25T00:00:00"/>
    <n v="12415.5"/>
    <x v="299"/>
    <s v="9 months 6 Days "/>
    <x v="8"/>
  </r>
  <r>
    <n v="200002445"/>
    <x v="3192"/>
    <x v="0"/>
    <x v="14"/>
    <x v="1"/>
    <x v="1"/>
    <d v="2020-10-03T00:00:00"/>
    <n v="12405.42"/>
    <x v="21"/>
    <s v="2 months 28 Days "/>
    <x v="7"/>
  </r>
  <r>
    <n v="100000329"/>
    <x v="3193"/>
    <x v="0"/>
    <x v="25"/>
    <x v="0"/>
    <x v="0"/>
    <d v="2020-04-28T00:00:00"/>
    <n v="12405.07"/>
    <x v="235"/>
    <s v="8 months 3 Days "/>
    <x v="9"/>
  </r>
  <r>
    <n v="100002327"/>
    <x v="3194"/>
    <x v="1"/>
    <x v="0"/>
    <x v="0"/>
    <x v="0"/>
    <d v="2020-09-27T00:00:00"/>
    <n v="12395.4"/>
    <x v="10"/>
    <s v="3 months 4 Days "/>
    <x v="2"/>
  </r>
  <r>
    <n v="100002869"/>
    <x v="3195"/>
    <x v="1"/>
    <x v="0"/>
    <x v="0"/>
    <x v="0"/>
    <d v="2020-10-28T00:00:00"/>
    <n v="12383.01"/>
    <x v="74"/>
    <s v="2 months 3 Days "/>
    <x v="7"/>
  </r>
  <r>
    <n v="100003038"/>
    <x v="3196"/>
    <x v="1"/>
    <x v="30"/>
    <x v="0"/>
    <x v="0"/>
    <d v="2020-11-06T00:00:00"/>
    <n v="12380.76"/>
    <x v="193"/>
    <s v="1 months 25 Days "/>
    <x v="1"/>
  </r>
  <r>
    <n v="100003434"/>
    <x v="3197"/>
    <x v="0"/>
    <x v="24"/>
    <x v="0"/>
    <x v="0"/>
    <d v="2020-11-29T00:00:00"/>
    <n v="12357.62"/>
    <x v="234"/>
    <s v="1 months 2 Days "/>
    <x v="1"/>
  </r>
  <r>
    <n v="100002002"/>
    <x v="3198"/>
    <x v="0"/>
    <x v="10"/>
    <x v="0"/>
    <x v="0"/>
    <d v="2020-09-11T00:00:00"/>
    <n v="12356.64"/>
    <x v="2"/>
    <s v="3 months 20 Days "/>
    <x v="2"/>
  </r>
  <r>
    <n v="100000858"/>
    <x v="3199"/>
    <x v="1"/>
    <x v="27"/>
    <x v="0"/>
    <x v="2"/>
    <d v="2020-06-13T00:00:00"/>
    <n v="12326.19"/>
    <x v="200"/>
    <s v="6 months 18 Days "/>
    <x v="4"/>
  </r>
  <r>
    <n v="100003249"/>
    <x v="3200"/>
    <x v="1"/>
    <x v="33"/>
    <x v="0"/>
    <x v="0"/>
    <d v="2020-11-18T00:00:00"/>
    <n v="12324.12"/>
    <x v="275"/>
    <s v="1 months 13 Days "/>
    <x v="1"/>
  </r>
  <r>
    <n v="100000125"/>
    <x v="3201"/>
    <x v="1"/>
    <x v="6"/>
    <x v="0"/>
    <x v="0"/>
    <d v="2020-04-01T00:00:00"/>
    <n v="12312.49"/>
    <x v="89"/>
    <s v="8 months 30 Days "/>
    <x v="9"/>
  </r>
  <r>
    <n v="100003322"/>
    <x v="3202"/>
    <x v="1"/>
    <x v="21"/>
    <x v="0"/>
    <x v="0"/>
    <d v="2020-11-24T00:00:00"/>
    <n v="12302.28"/>
    <x v="43"/>
    <s v="1 months 7 Days "/>
    <x v="1"/>
  </r>
  <r>
    <n v="200003771"/>
    <x v="3203"/>
    <x v="1"/>
    <x v="4"/>
    <x v="1"/>
    <x v="2"/>
    <d v="2020-12-16T00:00:00"/>
    <n v="12294.54"/>
    <x v="64"/>
    <s v=" 15 Days "/>
    <x v="3"/>
  </r>
  <r>
    <n v="100000193"/>
    <x v="3204"/>
    <x v="0"/>
    <x v="3"/>
    <x v="0"/>
    <x v="1"/>
    <d v="2020-04-10T00:00:00"/>
    <n v="12283.3"/>
    <x v="182"/>
    <s v="8 months 21 Days "/>
    <x v="9"/>
  </r>
  <r>
    <n v="100002035"/>
    <x v="3205"/>
    <x v="1"/>
    <x v="15"/>
    <x v="0"/>
    <x v="0"/>
    <d v="2020-09-13T00:00:00"/>
    <n v="12258.48"/>
    <x v="151"/>
    <s v="3 months 18 Days "/>
    <x v="2"/>
  </r>
  <r>
    <n v="100002389"/>
    <x v="3206"/>
    <x v="0"/>
    <x v="27"/>
    <x v="0"/>
    <x v="1"/>
    <d v="2020-09-30T00:00:00"/>
    <n v="12247.62"/>
    <x v="47"/>
    <s v="3 months 1 Days "/>
    <x v="2"/>
  </r>
  <r>
    <n v="100003251"/>
    <x v="3207"/>
    <x v="1"/>
    <x v="5"/>
    <x v="0"/>
    <x v="0"/>
    <d v="2020-11-18T00:00:00"/>
    <n v="12238.08"/>
    <x v="275"/>
    <s v="1 months 13 Days "/>
    <x v="1"/>
  </r>
  <r>
    <n v="200002351"/>
    <x v="3208"/>
    <x v="0"/>
    <x v="42"/>
    <x v="1"/>
    <x v="1"/>
    <d v="2020-09-28T00:00:00"/>
    <n v="12232.83"/>
    <x v="20"/>
    <s v="3 months 3 Days "/>
    <x v="2"/>
  </r>
  <r>
    <n v="200000950"/>
    <x v="3209"/>
    <x v="1"/>
    <x v="42"/>
    <x v="1"/>
    <x v="2"/>
    <d v="2020-06-20T00:00:00"/>
    <n v="12231.08"/>
    <x v="110"/>
    <s v="6 months 11 Days "/>
    <x v="4"/>
  </r>
  <r>
    <n v="100000893"/>
    <x v="3210"/>
    <x v="0"/>
    <x v="18"/>
    <x v="0"/>
    <x v="0"/>
    <d v="2020-06-16T00:00:00"/>
    <n v="12212.85"/>
    <x v="243"/>
    <s v="6 months 15 Days "/>
    <x v="4"/>
  </r>
  <r>
    <n v="200002975"/>
    <x v="3211"/>
    <x v="0"/>
    <x v="31"/>
    <x v="1"/>
    <x v="1"/>
    <d v="2020-11-01T00:00:00"/>
    <n v="12210.94"/>
    <x v="203"/>
    <s v="1 months 30 Days "/>
    <x v="1"/>
  </r>
  <r>
    <n v="200000750"/>
    <x v="540"/>
    <x v="1"/>
    <x v="33"/>
    <x v="1"/>
    <x v="1"/>
    <d v="2020-05-30T00:00:00"/>
    <n v="12188.75"/>
    <x v="197"/>
    <s v="7 months 1 Days "/>
    <x v="6"/>
  </r>
  <r>
    <n v="100002221"/>
    <x v="3212"/>
    <x v="1"/>
    <x v="25"/>
    <x v="0"/>
    <x v="0"/>
    <d v="2020-09-24T00:00:00"/>
    <n v="12160.79"/>
    <x v="57"/>
    <s v="3 months 7 Days "/>
    <x v="2"/>
  </r>
  <r>
    <n v="200001711"/>
    <x v="3213"/>
    <x v="1"/>
    <x v="5"/>
    <x v="1"/>
    <x v="0"/>
    <d v="2020-08-22T00:00:00"/>
    <n v="12137.16"/>
    <x v="114"/>
    <s v="4 months 9 Days "/>
    <x v="5"/>
  </r>
  <r>
    <n v="200003925"/>
    <x v="3214"/>
    <x v="0"/>
    <x v="40"/>
    <x v="1"/>
    <x v="1"/>
    <d v="2020-12-24T00:00:00"/>
    <n v="12121.66"/>
    <x v="183"/>
    <s v=" 7 Days "/>
    <x v="3"/>
  </r>
  <r>
    <n v="200000384"/>
    <x v="3215"/>
    <x v="0"/>
    <x v="28"/>
    <x v="1"/>
    <x v="1"/>
    <d v="2020-05-06T00:00:00"/>
    <n v="12088.72"/>
    <x v="93"/>
    <s v="7 months 25 Days "/>
    <x v="6"/>
  </r>
  <r>
    <n v="100001723"/>
    <x v="3216"/>
    <x v="0"/>
    <x v="7"/>
    <x v="0"/>
    <x v="0"/>
    <d v="2020-08-23T00:00:00"/>
    <n v="12085.14"/>
    <x v="68"/>
    <s v="4 months 8 Days "/>
    <x v="5"/>
  </r>
  <r>
    <n v="100002612"/>
    <x v="3217"/>
    <x v="1"/>
    <x v="7"/>
    <x v="0"/>
    <x v="0"/>
    <d v="2020-10-14T00:00:00"/>
    <n v="12028.2"/>
    <x v="31"/>
    <s v="2 months 17 Days "/>
    <x v="7"/>
  </r>
  <r>
    <n v="100001003"/>
    <x v="3218"/>
    <x v="0"/>
    <x v="19"/>
    <x v="0"/>
    <x v="2"/>
    <d v="2020-06-27T00:00:00"/>
    <n v="12013.82"/>
    <x v="280"/>
    <s v="6 months 4 Days "/>
    <x v="4"/>
  </r>
  <r>
    <n v="300001749"/>
    <x v="3219"/>
    <x v="0"/>
    <x v="18"/>
    <x v="3"/>
    <x v="0"/>
    <d v="2020-08-23T00:00:00"/>
    <n v="12003.06"/>
    <x v="68"/>
    <s v="4 months 8 Days "/>
    <x v="5"/>
  </r>
  <r>
    <n v="200003898"/>
    <x v="3220"/>
    <x v="1"/>
    <x v="12"/>
    <x v="1"/>
    <x v="2"/>
    <d v="2020-12-23T00:00:00"/>
    <n v="11925.05"/>
    <x v="128"/>
    <s v=" 8 Days "/>
    <x v="3"/>
  </r>
  <r>
    <n v="200001045"/>
    <x v="3221"/>
    <x v="0"/>
    <x v="23"/>
    <x v="1"/>
    <x v="1"/>
    <d v="2020-06-30T00:00:00"/>
    <n v="11909.63"/>
    <x v="264"/>
    <s v="6 months 1 Days "/>
    <x v="4"/>
  </r>
  <r>
    <n v="200001436"/>
    <x v="3222"/>
    <x v="1"/>
    <x v="34"/>
    <x v="1"/>
    <x v="2"/>
    <d v="2020-07-29T00:00:00"/>
    <n v="11897.17"/>
    <x v="204"/>
    <s v="5 months 2 Days "/>
    <x v="0"/>
  </r>
  <r>
    <n v="100002017"/>
    <x v="3223"/>
    <x v="1"/>
    <x v="33"/>
    <x v="0"/>
    <x v="0"/>
    <d v="2020-09-12T00:00:00"/>
    <n v="11880.68"/>
    <x v="17"/>
    <s v="3 months 19 Days "/>
    <x v="2"/>
  </r>
  <r>
    <n v="100000239"/>
    <x v="3224"/>
    <x v="0"/>
    <x v="1"/>
    <x v="0"/>
    <x v="0"/>
    <d v="2020-04-17T00:00:00"/>
    <n v="11880.47"/>
    <x v="67"/>
    <s v="8 months 14 Days "/>
    <x v="9"/>
  </r>
  <r>
    <n v="100001299"/>
    <x v="3225"/>
    <x v="1"/>
    <x v="33"/>
    <x v="0"/>
    <x v="0"/>
    <d v="2020-07-22T00:00:00"/>
    <n v="11873.22"/>
    <x v="0"/>
    <s v="5 months 9 Days "/>
    <x v="0"/>
  </r>
  <r>
    <n v="200003155"/>
    <x v="3226"/>
    <x v="0"/>
    <x v="34"/>
    <x v="1"/>
    <x v="1"/>
    <d v="2020-11-13T00:00:00"/>
    <n v="11863.42"/>
    <x v="92"/>
    <s v="1 months 18 Days "/>
    <x v="1"/>
  </r>
  <r>
    <n v="200003562"/>
    <x v="3227"/>
    <x v="1"/>
    <x v="14"/>
    <x v="1"/>
    <x v="2"/>
    <d v="2020-12-05T00:00:00"/>
    <n v="11862.81"/>
    <x v="181"/>
    <s v=" 26 Days "/>
    <x v="3"/>
  </r>
  <r>
    <n v="100002302"/>
    <x v="3228"/>
    <x v="1"/>
    <x v="7"/>
    <x v="0"/>
    <x v="1"/>
    <d v="2020-09-26T00:00:00"/>
    <n v="11825.37"/>
    <x v="65"/>
    <s v="3 months 5 Days "/>
    <x v="2"/>
  </r>
  <r>
    <n v="100001796"/>
    <x v="3229"/>
    <x v="1"/>
    <x v="9"/>
    <x v="0"/>
    <x v="2"/>
    <d v="2020-08-27T00:00:00"/>
    <n v="11743.7"/>
    <x v="87"/>
    <s v="4 months 4 Days "/>
    <x v="5"/>
  </r>
  <r>
    <n v="100003377"/>
    <x v="3230"/>
    <x v="0"/>
    <x v="15"/>
    <x v="0"/>
    <x v="1"/>
    <d v="2020-11-27T00:00:00"/>
    <n v="11738.7"/>
    <x v="139"/>
    <s v="1 months 4 Days "/>
    <x v="1"/>
  </r>
  <r>
    <n v="200002535"/>
    <x v="3231"/>
    <x v="1"/>
    <x v="32"/>
    <x v="1"/>
    <x v="2"/>
    <d v="2020-10-09T00:00:00"/>
    <n v="11663.35"/>
    <x v="25"/>
    <s v="2 months 22 Days "/>
    <x v="7"/>
  </r>
  <r>
    <n v="200003663"/>
    <x v="3232"/>
    <x v="1"/>
    <x v="21"/>
    <x v="1"/>
    <x v="2"/>
    <d v="2020-12-11T00:00:00"/>
    <n v="11644.61"/>
    <x v="46"/>
    <s v=" 20 Days "/>
    <x v="3"/>
  </r>
  <r>
    <n v="400000653"/>
    <x v="3233"/>
    <x v="1"/>
    <x v="1"/>
    <x v="2"/>
    <x v="0"/>
    <d v="2020-05-23T00:00:00"/>
    <n v="11638.39"/>
    <x v="212"/>
    <s v="7 months 8 Days "/>
    <x v="6"/>
  </r>
  <r>
    <n v="100002678"/>
    <x v="3234"/>
    <x v="0"/>
    <x v="1"/>
    <x v="0"/>
    <x v="0"/>
    <d v="2020-10-18T00:00:00"/>
    <n v="11634.97"/>
    <x v="202"/>
    <s v="2 months 13 Days "/>
    <x v="7"/>
  </r>
  <r>
    <n v="100003277"/>
    <x v="3235"/>
    <x v="1"/>
    <x v="28"/>
    <x v="0"/>
    <x v="0"/>
    <d v="2020-11-21T00:00:00"/>
    <n v="11632.9"/>
    <x v="109"/>
    <s v="1 months 10 Days "/>
    <x v="1"/>
  </r>
  <r>
    <n v="300003470"/>
    <x v="3236"/>
    <x v="0"/>
    <x v="18"/>
    <x v="3"/>
    <x v="0"/>
    <d v="2020-11-30T00:00:00"/>
    <n v="11632.48"/>
    <x v="1"/>
    <s v="1 months 1 Days "/>
    <x v="1"/>
  </r>
  <r>
    <n v="100000082"/>
    <x v="3237"/>
    <x v="1"/>
    <x v="43"/>
    <x v="0"/>
    <x v="0"/>
    <d v="2020-03-16T00:00:00"/>
    <n v="11624.36"/>
    <x v="58"/>
    <s v="9 months 15 Days "/>
    <x v="8"/>
  </r>
  <r>
    <n v="300001064"/>
    <x v="3238"/>
    <x v="1"/>
    <x v="28"/>
    <x v="3"/>
    <x v="1"/>
    <d v="2020-07-02T00:00:00"/>
    <n v="11609.33"/>
    <x v="245"/>
    <s v="5 months 29 Days "/>
    <x v="0"/>
  </r>
  <r>
    <n v="200000974"/>
    <x v="3239"/>
    <x v="1"/>
    <x v="12"/>
    <x v="1"/>
    <x v="1"/>
    <d v="2020-06-23T00:00:00"/>
    <n v="11596.34"/>
    <x v="185"/>
    <s v="6 months 8 Days "/>
    <x v="4"/>
  </r>
  <r>
    <n v="400001551"/>
    <x v="3240"/>
    <x v="0"/>
    <x v="9"/>
    <x v="2"/>
    <x v="1"/>
    <d v="2020-08-08T00:00:00"/>
    <n v="11566.5"/>
    <x v="179"/>
    <s v="4 months 23 Days "/>
    <x v="5"/>
  </r>
  <r>
    <n v="200001042"/>
    <x v="3241"/>
    <x v="1"/>
    <x v="27"/>
    <x v="1"/>
    <x v="2"/>
    <d v="2020-06-30T00:00:00"/>
    <n v="11565.04"/>
    <x v="264"/>
    <s v="6 months 1 Days "/>
    <x v="4"/>
  </r>
  <r>
    <n v="200001951"/>
    <x v="3242"/>
    <x v="1"/>
    <x v="40"/>
    <x v="1"/>
    <x v="2"/>
    <d v="2020-09-07T00:00:00"/>
    <n v="11561.43"/>
    <x v="169"/>
    <s v="3 months 24 Days "/>
    <x v="2"/>
  </r>
  <r>
    <n v="300002270"/>
    <x v="3243"/>
    <x v="1"/>
    <x v="1"/>
    <x v="3"/>
    <x v="0"/>
    <d v="2020-09-24T00:00:00"/>
    <n v="11552.18"/>
    <x v="57"/>
    <s v="3 months 7 Days "/>
    <x v="2"/>
  </r>
  <r>
    <n v="100002190"/>
    <x v="3244"/>
    <x v="0"/>
    <x v="7"/>
    <x v="0"/>
    <x v="0"/>
    <d v="2020-09-23T00:00:00"/>
    <n v="11549.67"/>
    <x v="219"/>
    <s v="3 months 8 Days "/>
    <x v="2"/>
  </r>
  <r>
    <n v="100002825"/>
    <x v="3245"/>
    <x v="0"/>
    <x v="15"/>
    <x v="0"/>
    <x v="1"/>
    <d v="2020-10-26T00:00:00"/>
    <n v="11504.49"/>
    <x v="13"/>
    <s v="2 months 5 Days "/>
    <x v="7"/>
  </r>
  <r>
    <n v="100000020"/>
    <x v="3246"/>
    <x v="0"/>
    <x v="20"/>
    <x v="0"/>
    <x v="2"/>
    <d v="2020-01-15T00:00:00"/>
    <n v="11462.64"/>
    <x v="256"/>
    <s v="11 months 16 Days "/>
    <x v="10"/>
  </r>
  <r>
    <n v="100003380"/>
    <x v="3247"/>
    <x v="1"/>
    <x v="43"/>
    <x v="0"/>
    <x v="0"/>
    <d v="2020-11-27T00:00:00"/>
    <n v="11434.59"/>
    <x v="139"/>
    <s v="1 months 4 Days "/>
    <x v="1"/>
  </r>
  <r>
    <n v="200000389"/>
    <x v="3248"/>
    <x v="1"/>
    <x v="30"/>
    <x v="1"/>
    <x v="2"/>
    <d v="2020-05-06T00:00:00"/>
    <n v="11418.92"/>
    <x v="93"/>
    <s v="7 months 25 Days "/>
    <x v="6"/>
  </r>
  <r>
    <n v="200001963"/>
    <x v="3249"/>
    <x v="1"/>
    <x v="29"/>
    <x v="1"/>
    <x v="1"/>
    <d v="2020-09-08T00:00:00"/>
    <n v="11375.64"/>
    <x v="37"/>
    <s v="3 months 23 Days "/>
    <x v="2"/>
  </r>
  <r>
    <n v="400001297"/>
    <x v="3250"/>
    <x v="1"/>
    <x v="19"/>
    <x v="2"/>
    <x v="1"/>
    <d v="2020-07-21T00:00:00"/>
    <n v="11297.19"/>
    <x v="247"/>
    <s v="5 months 10 Days "/>
    <x v="0"/>
  </r>
  <r>
    <n v="100002560"/>
    <x v="3251"/>
    <x v="1"/>
    <x v="15"/>
    <x v="0"/>
    <x v="0"/>
    <d v="2020-10-11T00:00:00"/>
    <n v="11246.02"/>
    <x v="131"/>
    <s v="2 months 20 Days "/>
    <x v="7"/>
  </r>
  <r>
    <n v="200003580"/>
    <x v="3252"/>
    <x v="1"/>
    <x v="35"/>
    <x v="1"/>
    <x v="2"/>
    <d v="2020-12-06T00:00:00"/>
    <n v="11242.54"/>
    <x v="232"/>
    <s v=" 25 Days "/>
    <x v="3"/>
  </r>
  <r>
    <n v="200002973"/>
    <x v="3253"/>
    <x v="1"/>
    <x v="14"/>
    <x v="1"/>
    <x v="2"/>
    <d v="2020-11-01T00:00:00"/>
    <n v="11240.91"/>
    <x v="203"/>
    <s v="1 months 30 Days "/>
    <x v="1"/>
  </r>
  <r>
    <n v="400001393"/>
    <x v="3254"/>
    <x v="0"/>
    <x v="38"/>
    <x v="2"/>
    <x v="2"/>
    <d v="2020-07-26T00:00:00"/>
    <n v="11236.25"/>
    <x v="166"/>
    <s v="5 months 5 Days "/>
    <x v="0"/>
  </r>
  <r>
    <n v="300002729"/>
    <x v="3255"/>
    <x v="1"/>
    <x v="24"/>
    <x v="3"/>
    <x v="0"/>
    <d v="2020-10-21T00:00:00"/>
    <n v="11224.82"/>
    <x v="38"/>
    <s v="2 months 10 Days "/>
    <x v="7"/>
  </r>
  <r>
    <n v="100001798"/>
    <x v="3256"/>
    <x v="1"/>
    <x v="4"/>
    <x v="0"/>
    <x v="0"/>
    <d v="2020-08-27T00:00:00"/>
    <n v="11186.61"/>
    <x v="87"/>
    <s v="4 months 4 Days "/>
    <x v="5"/>
  </r>
  <r>
    <n v="400002280"/>
    <x v="3257"/>
    <x v="1"/>
    <x v="15"/>
    <x v="2"/>
    <x v="2"/>
    <d v="2020-09-24T00:00:00"/>
    <n v="11180.72"/>
    <x v="57"/>
    <s v="3 months 7 Days "/>
    <x v="2"/>
  </r>
  <r>
    <n v="100002061"/>
    <x v="3258"/>
    <x v="1"/>
    <x v="24"/>
    <x v="0"/>
    <x v="2"/>
    <d v="2020-09-15T00:00:00"/>
    <n v="11150.82"/>
    <x v="53"/>
    <s v="3 months 16 Days "/>
    <x v="2"/>
  </r>
  <r>
    <n v="200001622"/>
    <x v="3259"/>
    <x v="1"/>
    <x v="23"/>
    <x v="1"/>
    <x v="1"/>
    <d v="2020-08-14T00:00:00"/>
    <n v="11139.78"/>
    <x v="236"/>
    <s v="4 months 17 Days "/>
    <x v="5"/>
  </r>
  <r>
    <n v="100003487"/>
    <x v="3260"/>
    <x v="0"/>
    <x v="3"/>
    <x v="0"/>
    <x v="1"/>
    <d v="2020-12-02T00:00:00"/>
    <n v="11121.96"/>
    <x v="115"/>
    <s v=" 29 Days "/>
    <x v="3"/>
  </r>
  <r>
    <n v="100003398"/>
    <x v="3261"/>
    <x v="1"/>
    <x v="18"/>
    <x v="0"/>
    <x v="0"/>
    <d v="2020-11-27T00:00:00"/>
    <n v="11104.86"/>
    <x v="139"/>
    <s v="1 months 4 Days "/>
    <x v="1"/>
  </r>
  <r>
    <n v="300000675"/>
    <x v="3262"/>
    <x v="1"/>
    <x v="16"/>
    <x v="3"/>
    <x v="2"/>
    <d v="2020-05-25T00:00:00"/>
    <n v="11076.52"/>
    <x v="194"/>
    <s v="7 months 6 Days "/>
    <x v="6"/>
  </r>
  <r>
    <n v="100003270"/>
    <x v="3263"/>
    <x v="0"/>
    <x v="25"/>
    <x v="0"/>
    <x v="2"/>
    <d v="2020-11-20T00:00:00"/>
    <n v="11073.76"/>
    <x v="190"/>
    <s v="1 months 11 Days "/>
    <x v="1"/>
  </r>
  <r>
    <n v="200003699"/>
    <x v="3264"/>
    <x v="1"/>
    <x v="14"/>
    <x v="1"/>
    <x v="2"/>
    <d v="2020-12-13T00:00:00"/>
    <n v="11035"/>
    <x v="111"/>
    <s v=" 18 Days "/>
    <x v="3"/>
  </r>
  <r>
    <n v="100003820"/>
    <x v="3265"/>
    <x v="1"/>
    <x v="8"/>
    <x v="0"/>
    <x v="0"/>
    <d v="2020-12-19T00:00:00"/>
    <n v="11024.75"/>
    <x v="172"/>
    <s v=" 12 Days "/>
    <x v="3"/>
  </r>
  <r>
    <n v="100001123"/>
    <x v="3266"/>
    <x v="0"/>
    <x v="33"/>
    <x v="0"/>
    <x v="0"/>
    <d v="2020-07-08T00:00:00"/>
    <n v="10959.59"/>
    <x v="78"/>
    <s v="5 months 23 Days "/>
    <x v="0"/>
  </r>
  <r>
    <n v="200000355"/>
    <x v="3267"/>
    <x v="1"/>
    <x v="20"/>
    <x v="1"/>
    <x v="2"/>
    <d v="2020-05-03T00:00:00"/>
    <n v="10950.36"/>
    <x v="165"/>
    <s v="7 months 28 Days "/>
    <x v="6"/>
  </r>
  <r>
    <n v="100000693"/>
    <x v="3268"/>
    <x v="1"/>
    <x v="19"/>
    <x v="0"/>
    <x v="0"/>
    <d v="2020-05-27T00:00:00"/>
    <n v="10926.7"/>
    <x v="216"/>
    <s v="7 months 4 Days "/>
    <x v="6"/>
  </r>
  <r>
    <n v="300003035"/>
    <x v="3269"/>
    <x v="0"/>
    <x v="37"/>
    <x v="3"/>
    <x v="0"/>
    <d v="2020-11-05T00:00:00"/>
    <n v="10914.74"/>
    <x v="176"/>
    <s v="1 months 26 Days "/>
    <x v="1"/>
  </r>
  <r>
    <n v="100001553"/>
    <x v="3270"/>
    <x v="1"/>
    <x v="3"/>
    <x v="0"/>
    <x v="2"/>
    <d v="2020-08-09T00:00:00"/>
    <n v="10912.78"/>
    <x v="112"/>
    <s v="4 months 22 Days "/>
    <x v="5"/>
  </r>
  <r>
    <n v="100000010"/>
    <x v="3271"/>
    <x v="1"/>
    <x v="28"/>
    <x v="0"/>
    <x v="0"/>
    <d v="2020-01-12T00:00:00"/>
    <n v="10912.45"/>
    <x v="282"/>
    <s v="11 months 19 Days "/>
    <x v="10"/>
  </r>
  <r>
    <n v="100002646"/>
    <x v="3272"/>
    <x v="1"/>
    <x v="25"/>
    <x v="0"/>
    <x v="0"/>
    <d v="2020-10-16T00:00:00"/>
    <n v="10911.82"/>
    <x v="223"/>
    <s v="2 months 15 Days "/>
    <x v="7"/>
  </r>
  <r>
    <n v="200001549"/>
    <x v="3273"/>
    <x v="1"/>
    <x v="42"/>
    <x v="1"/>
    <x v="2"/>
    <d v="2020-08-08T00:00:00"/>
    <n v="10903.24"/>
    <x v="179"/>
    <s v="4 months 23 Days "/>
    <x v="5"/>
  </r>
  <r>
    <n v="200002296"/>
    <x v="3274"/>
    <x v="1"/>
    <x v="27"/>
    <x v="1"/>
    <x v="2"/>
    <d v="2020-09-25T00:00:00"/>
    <n v="10899.65"/>
    <x v="62"/>
    <s v="3 months 6 Days "/>
    <x v="2"/>
  </r>
  <r>
    <n v="100003975"/>
    <x v="3275"/>
    <x v="1"/>
    <x v="25"/>
    <x v="0"/>
    <x v="0"/>
    <d v="2020-12-28T00:00:00"/>
    <n v="10887.08"/>
    <x v="281"/>
    <s v=" 3 Days "/>
    <x v="3"/>
  </r>
  <r>
    <n v="100000790"/>
    <x v="3276"/>
    <x v="0"/>
    <x v="23"/>
    <x v="0"/>
    <x v="0"/>
    <d v="2020-06-03T00:00:00"/>
    <n v="10872.02"/>
    <x v="32"/>
    <s v="6 months 28 Days "/>
    <x v="4"/>
  </r>
  <r>
    <n v="100003045"/>
    <x v="3277"/>
    <x v="0"/>
    <x v="19"/>
    <x v="0"/>
    <x v="2"/>
    <d v="2020-11-07T00:00:00"/>
    <n v="10818.08"/>
    <x v="104"/>
    <s v="1 months 24 Days "/>
    <x v="1"/>
  </r>
  <r>
    <n v="100000546"/>
    <x v="3278"/>
    <x v="0"/>
    <x v="26"/>
    <x v="0"/>
    <x v="2"/>
    <d v="2020-05-18T00:00:00"/>
    <n v="10816.33"/>
    <x v="178"/>
    <s v="7 months 13 Days "/>
    <x v="6"/>
  </r>
  <r>
    <n v="100000030"/>
    <x v="3279"/>
    <x v="1"/>
    <x v="28"/>
    <x v="0"/>
    <x v="0"/>
    <d v="2020-01-27T00:00:00"/>
    <n v="10813.83"/>
    <x v="300"/>
    <s v="11 months 4 Days "/>
    <x v="10"/>
  </r>
  <r>
    <n v="100001227"/>
    <x v="3280"/>
    <x v="0"/>
    <x v="28"/>
    <x v="0"/>
    <x v="2"/>
    <d v="2020-07-15T00:00:00"/>
    <n v="10810.61"/>
    <x v="102"/>
    <s v="5 months 16 Days "/>
    <x v="0"/>
  </r>
  <r>
    <n v="200003139"/>
    <x v="3281"/>
    <x v="1"/>
    <x v="12"/>
    <x v="1"/>
    <x v="2"/>
    <d v="2020-11-12T00:00:00"/>
    <n v="10786.24"/>
    <x v="136"/>
    <s v="1 months 19 Days "/>
    <x v="1"/>
  </r>
  <r>
    <n v="200001836"/>
    <x v="3282"/>
    <x v="1"/>
    <x v="12"/>
    <x v="1"/>
    <x v="1"/>
    <d v="2020-08-29T00:00:00"/>
    <n v="10783.63"/>
    <x v="135"/>
    <s v="4 months 2 Days "/>
    <x v="5"/>
  </r>
  <r>
    <n v="200003122"/>
    <x v="3283"/>
    <x v="1"/>
    <x v="27"/>
    <x v="1"/>
    <x v="2"/>
    <d v="2020-11-11T00:00:00"/>
    <n v="10760.17"/>
    <x v="6"/>
    <s v="1 months 20 Days "/>
    <x v="1"/>
  </r>
  <r>
    <n v="200001253"/>
    <x v="3284"/>
    <x v="0"/>
    <x v="42"/>
    <x v="1"/>
    <x v="1"/>
    <d v="2020-07-17T00:00:00"/>
    <n v="10738.26"/>
    <x v="285"/>
    <s v="5 months 14 Days "/>
    <x v="0"/>
  </r>
  <r>
    <n v="300001885"/>
    <x v="3285"/>
    <x v="1"/>
    <x v="19"/>
    <x v="3"/>
    <x v="0"/>
    <d v="2020-09-01T00:00:00"/>
    <n v="10728.12"/>
    <x v="221"/>
    <s v="3 months 30 Days "/>
    <x v="2"/>
  </r>
  <r>
    <n v="200000855"/>
    <x v="2008"/>
    <x v="1"/>
    <x v="37"/>
    <x v="1"/>
    <x v="2"/>
    <d v="2020-06-12T00:00:00"/>
    <n v="10718.8"/>
    <x v="253"/>
    <s v="6 months 19 Days "/>
    <x v="4"/>
  </r>
  <r>
    <n v="100002626"/>
    <x v="3286"/>
    <x v="0"/>
    <x v="1"/>
    <x v="0"/>
    <x v="0"/>
    <d v="2020-10-15T00:00:00"/>
    <n v="10708.34"/>
    <x v="18"/>
    <s v="2 months 16 Days "/>
    <x v="7"/>
  </r>
  <r>
    <n v="100000138"/>
    <x v="3287"/>
    <x v="1"/>
    <x v="25"/>
    <x v="0"/>
    <x v="0"/>
    <d v="2020-04-02T00:00:00"/>
    <n v="10704.25"/>
    <x v="272"/>
    <s v="8 months 29 Days "/>
    <x v="9"/>
  </r>
  <r>
    <n v="100001445"/>
    <x v="3288"/>
    <x v="0"/>
    <x v="7"/>
    <x v="0"/>
    <x v="1"/>
    <d v="2020-07-30T00:00:00"/>
    <n v="10688.34"/>
    <x v="267"/>
    <s v="5 months 1 Days "/>
    <x v="0"/>
  </r>
  <r>
    <n v="100003273"/>
    <x v="3289"/>
    <x v="0"/>
    <x v="8"/>
    <x v="0"/>
    <x v="2"/>
    <d v="2020-11-20T00:00:00"/>
    <n v="10685.07"/>
    <x v="190"/>
    <s v="1 months 11 Days "/>
    <x v="1"/>
  </r>
  <r>
    <n v="200001678"/>
    <x v="3290"/>
    <x v="0"/>
    <x v="21"/>
    <x v="1"/>
    <x v="1"/>
    <d v="2020-08-20T00:00:00"/>
    <n v="10671.26"/>
    <x v="70"/>
    <s v="4 months 11 Days "/>
    <x v="5"/>
  </r>
  <r>
    <n v="200002208"/>
    <x v="3291"/>
    <x v="1"/>
    <x v="34"/>
    <x v="1"/>
    <x v="2"/>
    <d v="2020-09-23T00:00:00"/>
    <n v="10642.44"/>
    <x v="219"/>
    <s v="3 months 8 Days "/>
    <x v="2"/>
  </r>
  <r>
    <n v="200001295"/>
    <x v="3292"/>
    <x v="0"/>
    <x v="27"/>
    <x v="1"/>
    <x v="1"/>
    <d v="2020-07-21T00:00:00"/>
    <n v="10628.71"/>
    <x v="247"/>
    <s v="5 months 10 Days "/>
    <x v="0"/>
  </r>
  <r>
    <n v="100002453"/>
    <x v="3293"/>
    <x v="0"/>
    <x v="5"/>
    <x v="0"/>
    <x v="0"/>
    <d v="2020-10-04T00:00:00"/>
    <n v="10594.11"/>
    <x v="127"/>
    <s v="2 months 27 Days "/>
    <x v="7"/>
  </r>
  <r>
    <n v="200000264"/>
    <x v="3294"/>
    <x v="0"/>
    <x v="14"/>
    <x v="1"/>
    <x v="1"/>
    <d v="2020-04-17T00:00:00"/>
    <n v="10577.52"/>
    <x v="67"/>
    <s v="8 months 14 Days "/>
    <x v="9"/>
  </r>
  <r>
    <n v="100002450"/>
    <x v="3295"/>
    <x v="0"/>
    <x v="28"/>
    <x v="0"/>
    <x v="1"/>
    <d v="2020-10-04T00:00:00"/>
    <n v="10562.39"/>
    <x v="127"/>
    <s v="2 months 27 Days "/>
    <x v="7"/>
  </r>
  <r>
    <n v="200001464"/>
    <x v="3296"/>
    <x v="0"/>
    <x v="33"/>
    <x v="1"/>
    <x v="1"/>
    <d v="2020-07-31T00:00:00"/>
    <n v="10513.17"/>
    <x v="44"/>
    <s v="5 months  "/>
    <x v="0"/>
  </r>
  <r>
    <n v="100002513"/>
    <x v="3297"/>
    <x v="0"/>
    <x v="0"/>
    <x v="0"/>
    <x v="0"/>
    <d v="2020-10-08T00:00:00"/>
    <n v="10512.25"/>
    <x v="118"/>
    <s v="2 months 23 Days "/>
    <x v="7"/>
  </r>
  <r>
    <n v="200002264"/>
    <x v="3298"/>
    <x v="1"/>
    <x v="27"/>
    <x v="1"/>
    <x v="1"/>
    <d v="2020-09-24T00:00:00"/>
    <n v="10508.74"/>
    <x v="57"/>
    <s v="3 months 7 Days "/>
    <x v="2"/>
  </r>
  <r>
    <n v="100003849"/>
    <x v="3299"/>
    <x v="0"/>
    <x v="19"/>
    <x v="0"/>
    <x v="2"/>
    <d v="2020-12-21T00:00:00"/>
    <n v="10488.42"/>
    <x v="125"/>
    <s v=" 10 Days "/>
    <x v="3"/>
  </r>
  <r>
    <n v="100002341"/>
    <x v="3300"/>
    <x v="1"/>
    <x v="18"/>
    <x v="0"/>
    <x v="1"/>
    <d v="2020-09-28T00:00:00"/>
    <n v="10486.23"/>
    <x v="20"/>
    <s v="3 months 3 Days "/>
    <x v="2"/>
  </r>
  <r>
    <n v="100000127"/>
    <x v="3301"/>
    <x v="0"/>
    <x v="6"/>
    <x v="0"/>
    <x v="0"/>
    <d v="2020-04-01T00:00:00"/>
    <n v="10481.48"/>
    <x v="89"/>
    <s v="8 months 30 Days "/>
    <x v="9"/>
  </r>
  <r>
    <n v="200003528"/>
    <x v="3302"/>
    <x v="0"/>
    <x v="18"/>
    <x v="1"/>
    <x v="1"/>
    <d v="2020-12-03T00:00:00"/>
    <n v="10473.35"/>
    <x v="26"/>
    <s v=" 28 Days "/>
    <x v="3"/>
  </r>
  <r>
    <n v="200001994"/>
    <x v="2269"/>
    <x v="1"/>
    <x v="27"/>
    <x v="1"/>
    <x v="1"/>
    <d v="2020-09-10T00:00:00"/>
    <n v="10473.26"/>
    <x v="84"/>
    <s v="3 months 21 Days "/>
    <x v="2"/>
  </r>
  <r>
    <n v="400000625"/>
    <x v="3303"/>
    <x v="1"/>
    <x v="41"/>
    <x v="2"/>
    <x v="0"/>
    <d v="2020-05-21T00:00:00"/>
    <n v="10472.49"/>
    <x v="90"/>
    <s v="7 months 10 Days "/>
    <x v="6"/>
  </r>
  <r>
    <n v="300002761"/>
    <x v="3304"/>
    <x v="0"/>
    <x v="15"/>
    <x v="3"/>
    <x v="0"/>
    <d v="2020-10-23T00:00:00"/>
    <n v="10423.879999999999"/>
    <x v="156"/>
    <s v="2 months 8 Days "/>
    <x v="7"/>
  </r>
  <r>
    <n v="200003802"/>
    <x v="3305"/>
    <x v="0"/>
    <x v="20"/>
    <x v="1"/>
    <x v="0"/>
    <d v="2020-12-18T00:00:00"/>
    <n v="10394.280000000001"/>
    <x v="265"/>
    <s v=" 13 Days "/>
    <x v="3"/>
  </r>
  <r>
    <n v="100003165"/>
    <x v="3306"/>
    <x v="1"/>
    <x v="0"/>
    <x v="0"/>
    <x v="0"/>
    <d v="2020-11-14T00:00:00"/>
    <n v="10377.129999999999"/>
    <x v="9"/>
    <s v="1 months 17 Days "/>
    <x v="1"/>
  </r>
  <r>
    <n v="200001838"/>
    <x v="816"/>
    <x v="1"/>
    <x v="26"/>
    <x v="1"/>
    <x v="1"/>
    <d v="2020-08-29T00:00:00"/>
    <n v="10369.950000000001"/>
    <x v="135"/>
    <s v="4 months 2 Days "/>
    <x v="5"/>
  </r>
  <r>
    <n v="200000017"/>
    <x v="3307"/>
    <x v="0"/>
    <x v="0"/>
    <x v="1"/>
    <x v="1"/>
    <d v="2020-01-14T00:00:00"/>
    <n v="10356.31"/>
    <x v="301"/>
    <s v="11 months 17 Days "/>
    <x v="10"/>
  </r>
  <r>
    <n v="200002311"/>
    <x v="3308"/>
    <x v="1"/>
    <x v="13"/>
    <x v="1"/>
    <x v="2"/>
    <d v="2020-09-26T00:00:00"/>
    <n v="10325.52"/>
    <x v="65"/>
    <s v="3 months 5 Days "/>
    <x v="2"/>
  </r>
  <r>
    <n v="200003404"/>
    <x v="3309"/>
    <x v="1"/>
    <x v="22"/>
    <x v="1"/>
    <x v="2"/>
    <d v="2020-11-27T00:00:00"/>
    <n v="10315.469999999999"/>
    <x v="139"/>
    <s v="1 months 4 Days "/>
    <x v="1"/>
  </r>
  <r>
    <n v="200001252"/>
    <x v="3310"/>
    <x v="1"/>
    <x v="5"/>
    <x v="1"/>
    <x v="2"/>
    <d v="2020-07-17T00:00:00"/>
    <n v="10309.36"/>
    <x v="285"/>
    <s v="5 months 14 Days "/>
    <x v="0"/>
  </r>
  <r>
    <n v="100000451"/>
    <x v="3311"/>
    <x v="0"/>
    <x v="9"/>
    <x v="0"/>
    <x v="2"/>
    <d v="2020-05-12T00:00:00"/>
    <n v="10303.92"/>
    <x v="34"/>
    <s v="7 months 19 Days "/>
    <x v="6"/>
  </r>
  <r>
    <n v="200001975"/>
    <x v="3312"/>
    <x v="1"/>
    <x v="33"/>
    <x v="1"/>
    <x v="2"/>
    <d v="2020-09-09T00:00:00"/>
    <n v="10301.709999999999"/>
    <x v="54"/>
    <s v="3 months 22 Days "/>
    <x v="2"/>
  </r>
  <r>
    <n v="100003208"/>
    <x v="3313"/>
    <x v="1"/>
    <x v="1"/>
    <x v="0"/>
    <x v="0"/>
    <d v="2020-11-16T00:00:00"/>
    <n v="10291.64"/>
    <x v="211"/>
    <s v="1 months 15 Days "/>
    <x v="1"/>
  </r>
  <r>
    <n v="200000607"/>
    <x v="3314"/>
    <x v="1"/>
    <x v="27"/>
    <x v="1"/>
    <x v="0"/>
    <d v="2020-05-20T00:00:00"/>
    <n v="10273.77"/>
    <x v="141"/>
    <s v="7 months 11 Days "/>
    <x v="6"/>
  </r>
  <r>
    <n v="200003980"/>
    <x v="3315"/>
    <x v="0"/>
    <x v="3"/>
    <x v="1"/>
    <x v="1"/>
    <d v="2020-12-28T00:00:00"/>
    <n v="10268.99"/>
    <x v="281"/>
    <s v=" 3 Days "/>
    <x v="3"/>
  </r>
  <r>
    <n v="100003638"/>
    <x v="3316"/>
    <x v="0"/>
    <x v="37"/>
    <x v="0"/>
    <x v="0"/>
    <d v="2020-12-10T00:00:00"/>
    <n v="10266.950000000001"/>
    <x v="95"/>
    <s v=" 21 Days "/>
    <x v="3"/>
  </r>
  <r>
    <n v="100000142"/>
    <x v="3317"/>
    <x v="1"/>
    <x v="17"/>
    <x v="0"/>
    <x v="0"/>
    <d v="2020-04-03T00:00:00"/>
    <n v="10249.56"/>
    <x v="287"/>
    <s v="8 months 28 Days "/>
    <x v="9"/>
  </r>
  <r>
    <n v="400001939"/>
    <x v="3318"/>
    <x v="1"/>
    <x v="38"/>
    <x v="2"/>
    <x v="0"/>
    <d v="2020-09-06T00:00:00"/>
    <n v="10248.59"/>
    <x v="226"/>
    <s v="3 months 25 Days "/>
    <x v="2"/>
  </r>
  <r>
    <n v="100002700"/>
    <x v="3319"/>
    <x v="0"/>
    <x v="1"/>
    <x v="0"/>
    <x v="0"/>
    <d v="2020-10-20T00:00:00"/>
    <n v="10247.99"/>
    <x v="158"/>
    <s v="2 months 11 Days "/>
    <x v="7"/>
  </r>
  <r>
    <n v="100003593"/>
    <x v="3320"/>
    <x v="1"/>
    <x v="0"/>
    <x v="0"/>
    <x v="0"/>
    <d v="2020-12-07T00:00:00"/>
    <n v="10247.129999999999"/>
    <x v="77"/>
    <s v=" 24 Days "/>
    <x v="3"/>
  </r>
  <r>
    <n v="100001715"/>
    <x v="3321"/>
    <x v="1"/>
    <x v="19"/>
    <x v="0"/>
    <x v="2"/>
    <d v="2020-08-23T00:00:00"/>
    <n v="10239.67"/>
    <x v="68"/>
    <s v="4 months 8 Days "/>
    <x v="5"/>
  </r>
  <r>
    <n v="200003825"/>
    <x v="3322"/>
    <x v="1"/>
    <x v="12"/>
    <x v="1"/>
    <x v="2"/>
    <d v="2020-12-19T00:00:00"/>
    <n v="10235.19"/>
    <x v="172"/>
    <s v=" 12 Days "/>
    <x v="3"/>
  </r>
  <r>
    <n v="200000166"/>
    <x v="3323"/>
    <x v="1"/>
    <x v="23"/>
    <x v="1"/>
    <x v="2"/>
    <d v="2020-04-05T00:00:00"/>
    <n v="10229.629999999999"/>
    <x v="251"/>
    <s v="8 months 26 Days "/>
    <x v="9"/>
  </r>
  <r>
    <n v="100001987"/>
    <x v="3324"/>
    <x v="1"/>
    <x v="6"/>
    <x v="0"/>
    <x v="1"/>
    <d v="2020-09-10T00:00:00"/>
    <n v="10223.59"/>
    <x v="84"/>
    <s v="3 months 21 Days "/>
    <x v="2"/>
  </r>
  <r>
    <n v="100000874"/>
    <x v="3325"/>
    <x v="0"/>
    <x v="5"/>
    <x v="0"/>
    <x v="0"/>
    <d v="2020-06-14T00:00:00"/>
    <n v="10218.700000000001"/>
    <x v="213"/>
    <s v="6 months 17 Days "/>
    <x v="4"/>
  </r>
  <r>
    <n v="100000234"/>
    <x v="3326"/>
    <x v="1"/>
    <x v="28"/>
    <x v="0"/>
    <x v="0"/>
    <d v="2020-04-16T00:00:00"/>
    <n v="10199.66"/>
    <x v="260"/>
    <s v="8 months 15 Days "/>
    <x v="9"/>
  </r>
  <r>
    <n v="100001673"/>
    <x v="3327"/>
    <x v="1"/>
    <x v="8"/>
    <x v="0"/>
    <x v="0"/>
    <d v="2020-08-20T00:00:00"/>
    <n v="10188.530000000001"/>
    <x v="70"/>
    <s v="4 months 11 Days "/>
    <x v="5"/>
  </r>
  <r>
    <n v="100003192"/>
    <x v="3328"/>
    <x v="1"/>
    <x v="6"/>
    <x v="0"/>
    <x v="0"/>
    <d v="2020-11-15T00:00:00"/>
    <n v="10183.23"/>
    <x v="29"/>
    <s v="1 months 16 Days "/>
    <x v="1"/>
  </r>
  <r>
    <n v="100000345"/>
    <x v="3329"/>
    <x v="1"/>
    <x v="9"/>
    <x v="0"/>
    <x v="0"/>
    <d v="2020-04-30T00:00:00"/>
    <n v="10174.700000000001"/>
    <x v="268"/>
    <s v="8 months 1 Days "/>
    <x v="9"/>
  </r>
  <r>
    <n v="100000275"/>
    <x v="3330"/>
    <x v="1"/>
    <x v="28"/>
    <x v="0"/>
    <x v="0"/>
    <d v="2020-04-19T00:00:00"/>
    <n v="10114.950000000001"/>
    <x v="116"/>
    <s v="8 months 12 Days "/>
    <x v="9"/>
  </r>
  <r>
    <n v="100001832"/>
    <x v="3331"/>
    <x v="0"/>
    <x v="9"/>
    <x v="0"/>
    <x v="1"/>
    <d v="2020-08-29T00:00:00"/>
    <n v="10057.040000000001"/>
    <x v="135"/>
    <s v="4 months 2 Days "/>
    <x v="5"/>
  </r>
  <r>
    <n v="100001057"/>
    <x v="3332"/>
    <x v="0"/>
    <x v="16"/>
    <x v="0"/>
    <x v="1"/>
    <d v="2020-07-02T00:00:00"/>
    <n v="10054.709999999999"/>
    <x v="245"/>
    <s v="5 months 29 Days "/>
    <x v="0"/>
  </r>
  <r>
    <n v="200002260"/>
    <x v="3333"/>
    <x v="0"/>
    <x v="33"/>
    <x v="1"/>
    <x v="1"/>
    <d v="2020-09-24T00:00:00"/>
    <n v="10037.76"/>
    <x v="57"/>
    <s v="3 months 7 Days "/>
    <x v="2"/>
  </r>
  <r>
    <n v="200002411"/>
    <x v="3334"/>
    <x v="0"/>
    <x v="34"/>
    <x v="1"/>
    <x v="1"/>
    <d v="2020-10-01T00:00:00"/>
    <n v="10029.709999999999"/>
    <x v="283"/>
    <s v="2 months 30 Days "/>
    <x v="7"/>
  </r>
  <r>
    <n v="200000548"/>
    <x v="3335"/>
    <x v="0"/>
    <x v="47"/>
    <x v="1"/>
    <x v="1"/>
    <d v="2020-05-18T00:00:00"/>
    <n v="10013.030000000001"/>
    <x v="178"/>
    <s v="7 months 13 Days "/>
    <x v="6"/>
  </r>
  <r>
    <n v="200000644"/>
    <x v="937"/>
    <x v="1"/>
    <x v="14"/>
    <x v="1"/>
    <x v="2"/>
    <d v="2020-05-23T00:00:00"/>
    <n v="9997.81"/>
    <x v="212"/>
    <s v="7 months 8 Days "/>
    <x v="6"/>
  </r>
  <r>
    <n v="100002587"/>
    <x v="3336"/>
    <x v="1"/>
    <x v="24"/>
    <x v="0"/>
    <x v="0"/>
    <d v="2020-10-13T00:00:00"/>
    <n v="9987.42"/>
    <x v="39"/>
    <s v="2 months 18 Days "/>
    <x v="7"/>
  </r>
  <r>
    <n v="100002391"/>
    <x v="3337"/>
    <x v="1"/>
    <x v="15"/>
    <x v="0"/>
    <x v="0"/>
    <d v="2020-09-30T00:00:00"/>
    <n v="9979.14"/>
    <x v="47"/>
    <s v="3 months 1 Days "/>
    <x v="2"/>
  </r>
  <r>
    <n v="100001095"/>
    <x v="3338"/>
    <x v="0"/>
    <x v="27"/>
    <x v="0"/>
    <x v="1"/>
    <d v="2020-07-06T00:00:00"/>
    <n v="9976.92"/>
    <x v="175"/>
    <s v="5 months 25 Days "/>
    <x v="0"/>
  </r>
  <r>
    <n v="100002457"/>
    <x v="3339"/>
    <x v="1"/>
    <x v="8"/>
    <x v="0"/>
    <x v="2"/>
    <d v="2020-10-04T00:00:00"/>
    <n v="9947.41"/>
    <x v="127"/>
    <s v="2 months 27 Days "/>
    <x v="7"/>
  </r>
  <r>
    <n v="200002667"/>
    <x v="3340"/>
    <x v="1"/>
    <x v="36"/>
    <x v="1"/>
    <x v="2"/>
    <d v="2020-10-17T00:00:00"/>
    <n v="9905.5300000000007"/>
    <x v="121"/>
    <s v="2 months 14 Days "/>
    <x v="7"/>
  </r>
  <r>
    <n v="300003654"/>
    <x v="3341"/>
    <x v="0"/>
    <x v="28"/>
    <x v="3"/>
    <x v="0"/>
    <d v="2020-12-10T00:00:00"/>
    <n v="9904.77"/>
    <x v="95"/>
    <s v=" 21 Days "/>
    <x v="3"/>
  </r>
  <r>
    <n v="200000819"/>
    <x v="3342"/>
    <x v="0"/>
    <x v="42"/>
    <x v="1"/>
    <x v="1"/>
    <d v="2020-06-06T00:00:00"/>
    <n v="9885.69"/>
    <x v="189"/>
    <s v="6 months 25 Days "/>
    <x v="4"/>
  </r>
  <r>
    <n v="100000226"/>
    <x v="3343"/>
    <x v="1"/>
    <x v="37"/>
    <x v="0"/>
    <x v="0"/>
    <d v="2020-04-14T00:00:00"/>
    <n v="9875.43"/>
    <x v="262"/>
    <s v="8 months 17 Days "/>
    <x v="9"/>
  </r>
  <r>
    <n v="100000245"/>
    <x v="3344"/>
    <x v="1"/>
    <x v="0"/>
    <x v="0"/>
    <x v="0"/>
    <d v="2020-04-17T00:00:00"/>
    <n v="9867.56"/>
    <x v="67"/>
    <s v="8 months 14 Days "/>
    <x v="9"/>
  </r>
  <r>
    <n v="300001442"/>
    <x v="3345"/>
    <x v="0"/>
    <x v="20"/>
    <x v="3"/>
    <x v="0"/>
    <d v="2020-07-29T00:00:00"/>
    <n v="9867.56"/>
    <x v="204"/>
    <s v="5 months 2 Days "/>
    <x v="0"/>
  </r>
  <r>
    <n v="100003257"/>
    <x v="3346"/>
    <x v="1"/>
    <x v="6"/>
    <x v="0"/>
    <x v="2"/>
    <d v="2020-11-19T00:00:00"/>
    <n v="9866.0400000000009"/>
    <x v="149"/>
    <s v="1 months 12 Days "/>
    <x v="1"/>
  </r>
  <r>
    <n v="100003225"/>
    <x v="3347"/>
    <x v="1"/>
    <x v="0"/>
    <x v="0"/>
    <x v="0"/>
    <d v="2020-11-17T00:00:00"/>
    <n v="9814.58"/>
    <x v="19"/>
    <s v="1 months 14 Days "/>
    <x v="1"/>
  </r>
  <r>
    <n v="200002873"/>
    <x v="3348"/>
    <x v="1"/>
    <x v="22"/>
    <x v="1"/>
    <x v="2"/>
    <d v="2020-10-28T00:00:00"/>
    <n v="9806.3799999999992"/>
    <x v="74"/>
    <s v="2 months 3 Days "/>
    <x v="7"/>
  </r>
  <r>
    <n v="100003819"/>
    <x v="3349"/>
    <x v="1"/>
    <x v="37"/>
    <x v="0"/>
    <x v="0"/>
    <d v="2020-12-19T00:00:00"/>
    <n v="9785.44"/>
    <x v="172"/>
    <s v=" 12 Days "/>
    <x v="3"/>
  </r>
  <r>
    <n v="100001897"/>
    <x v="3350"/>
    <x v="1"/>
    <x v="9"/>
    <x v="0"/>
    <x v="0"/>
    <d v="2020-09-03T00:00:00"/>
    <n v="9780.7900000000009"/>
    <x v="126"/>
    <s v="3 months 28 Days "/>
    <x v="2"/>
  </r>
  <r>
    <n v="100003190"/>
    <x v="3351"/>
    <x v="0"/>
    <x v="3"/>
    <x v="0"/>
    <x v="0"/>
    <d v="2020-11-15T00:00:00"/>
    <n v="9777.9"/>
    <x v="29"/>
    <s v="1 months 16 Days "/>
    <x v="1"/>
  </r>
  <r>
    <n v="200001330"/>
    <x v="3352"/>
    <x v="1"/>
    <x v="45"/>
    <x v="1"/>
    <x v="0"/>
    <d v="2020-07-22T00:00:00"/>
    <n v="9758.09"/>
    <x v="0"/>
    <s v="5 months 9 Days "/>
    <x v="0"/>
  </r>
  <r>
    <n v="200003184"/>
    <x v="3353"/>
    <x v="0"/>
    <x v="14"/>
    <x v="1"/>
    <x v="1"/>
    <d v="2020-11-14T00:00:00"/>
    <n v="9758.08"/>
    <x v="9"/>
    <s v="1 months 17 Days "/>
    <x v="1"/>
  </r>
  <r>
    <n v="400002521"/>
    <x v="3354"/>
    <x v="0"/>
    <x v="43"/>
    <x v="2"/>
    <x v="1"/>
    <d v="2020-10-08T00:00:00"/>
    <n v="9707.9500000000007"/>
    <x v="118"/>
    <s v="2 months 23 Days "/>
    <x v="7"/>
  </r>
  <r>
    <n v="100000042"/>
    <x v="3355"/>
    <x v="0"/>
    <x v="1"/>
    <x v="0"/>
    <x v="0"/>
    <d v="2020-02-01T00:00:00"/>
    <n v="9695.7000000000007"/>
    <x v="79"/>
    <s v="10 months 30 Days "/>
    <x v="11"/>
  </r>
  <r>
    <n v="300001629"/>
    <x v="3356"/>
    <x v="0"/>
    <x v="9"/>
    <x v="3"/>
    <x v="1"/>
    <d v="2020-08-14T00:00:00"/>
    <n v="9679.91"/>
    <x v="236"/>
    <s v="4 months 17 Days "/>
    <x v="5"/>
  </r>
  <r>
    <n v="300000418"/>
    <x v="3357"/>
    <x v="1"/>
    <x v="3"/>
    <x v="3"/>
    <x v="0"/>
    <d v="2020-05-08T00:00:00"/>
    <n v="9667.85"/>
    <x v="258"/>
    <s v="7 months 23 Days "/>
    <x v="6"/>
  </r>
  <r>
    <n v="200002923"/>
    <x v="3358"/>
    <x v="0"/>
    <x v="27"/>
    <x v="1"/>
    <x v="1"/>
    <d v="2020-10-30T00:00:00"/>
    <n v="9654.58"/>
    <x v="80"/>
    <s v="2 months 1 Days "/>
    <x v="7"/>
  </r>
  <r>
    <n v="100000809"/>
    <x v="3359"/>
    <x v="1"/>
    <x v="15"/>
    <x v="0"/>
    <x v="0"/>
    <d v="2020-06-05T00:00:00"/>
    <n v="9644.68"/>
    <x v="163"/>
    <s v="6 months 26 Days "/>
    <x v="4"/>
  </r>
  <r>
    <n v="100002556"/>
    <x v="3360"/>
    <x v="0"/>
    <x v="15"/>
    <x v="0"/>
    <x v="0"/>
    <d v="2020-10-11T00:00:00"/>
    <n v="9622.64"/>
    <x v="131"/>
    <s v="2 months 20 Days "/>
    <x v="7"/>
  </r>
  <r>
    <n v="200001296"/>
    <x v="3361"/>
    <x v="1"/>
    <x v="2"/>
    <x v="1"/>
    <x v="0"/>
    <d v="2020-07-21T00:00:00"/>
    <n v="9604.4"/>
    <x v="247"/>
    <s v="5 months 10 Days "/>
    <x v="0"/>
  </r>
  <r>
    <n v="100000132"/>
    <x v="3362"/>
    <x v="1"/>
    <x v="43"/>
    <x v="0"/>
    <x v="2"/>
    <d v="2020-04-01T00:00:00"/>
    <n v="9578.65"/>
    <x v="89"/>
    <s v="8 months 30 Days "/>
    <x v="9"/>
  </r>
  <r>
    <n v="100003076"/>
    <x v="3363"/>
    <x v="1"/>
    <x v="15"/>
    <x v="0"/>
    <x v="2"/>
    <d v="2020-11-09T00:00:00"/>
    <n v="9567.74"/>
    <x v="160"/>
    <s v="1 months 22 Days "/>
    <x v="1"/>
  </r>
  <r>
    <n v="100002679"/>
    <x v="3364"/>
    <x v="0"/>
    <x v="20"/>
    <x v="0"/>
    <x v="2"/>
    <d v="2020-10-18T00:00:00"/>
    <n v="9564.07"/>
    <x v="202"/>
    <s v="2 months 13 Days "/>
    <x v="7"/>
  </r>
  <r>
    <n v="200003648"/>
    <x v="3365"/>
    <x v="1"/>
    <x v="37"/>
    <x v="1"/>
    <x v="1"/>
    <d v="2020-12-10T00:00:00"/>
    <n v="9554.52"/>
    <x v="95"/>
    <s v=" 21 Days "/>
    <x v="3"/>
  </r>
  <r>
    <n v="200002597"/>
    <x v="3366"/>
    <x v="1"/>
    <x v="33"/>
    <x v="1"/>
    <x v="1"/>
    <d v="2020-10-13T00:00:00"/>
    <n v="9546.56"/>
    <x v="39"/>
    <s v="2 months 18 Days "/>
    <x v="7"/>
  </r>
  <r>
    <n v="200000532"/>
    <x v="3367"/>
    <x v="1"/>
    <x v="29"/>
    <x v="1"/>
    <x v="2"/>
    <d v="2020-05-17T00:00:00"/>
    <n v="9531.85"/>
    <x v="55"/>
    <s v="7 months 14 Days "/>
    <x v="6"/>
  </r>
  <r>
    <n v="400000757"/>
    <x v="3368"/>
    <x v="0"/>
    <x v="27"/>
    <x v="2"/>
    <x v="1"/>
    <d v="2020-05-30T00:00:00"/>
    <n v="9490.02"/>
    <x v="197"/>
    <s v="7 months 1 Days "/>
    <x v="6"/>
  </r>
  <r>
    <n v="400001140"/>
    <x v="3369"/>
    <x v="1"/>
    <x v="0"/>
    <x v="2"/>
    <x v="0"/>
    <d v="2020-07-09T00:00:00"/>
    <n v="9482.02"/>
    <x v="120"/>
    <s v="5 months 22 Days "/>
    <x v="0"/>
  </r>
  <r>
    <n v="300003656"/>
    <x v="3370"/>
    <x v="0"/>
    <x v="15"/>
    <x v="3"/>
    <x v="0"/>
    <d v="2020-12-10T00:00:00"/>
    <n v="9471.18"/>
    <x v="95"/>
    <s v=" 21 Days "/>
    <x v="3"/>
  </r>
  <r>
    <n v="400001666"/>
    <x v="3371"/>
    <x v="1"/>
    <x v="1"/>
    <x v="2"/>
    <x v="0"/>
    <d v="2020-08-18T00:00:00"/>
    <n v="9465.58"/>
    <x v="208"/>
    <s v="4 months 13 Days "/>
    <x v="5"/>
  </r>
  <r>
    <n v="100001206"/>
    <x v="3372"/>
    <x v="1"/>
    <x v="10"/>
    <x v="0"/>
    <x v="2"/>
    <d v="2020-07-14T00:00:00"/>
    <n v="9446.43"/>
    <x v="107"/>
    <s v="5 months 17 Days "/>
    <x v="0"/>
  </r>
  <r>
    <n v="100003096"/>
    <x v="2391"/>
    <x v="1"/>
    <x v="16"/>
    <x v="0"/>
    <x v="2"/>
    <d v="2020-11-10T00:00:00"/>
    <n v="9438.06"/>
    <x v="30"/>
    <s v="1 months 21 Days "/>
    <x v="1"/>
  </r>
  <r>
    <n v="100000189"/>
    <x v="3373"/>
    <x v="0"/>
    <x v="37"/>
    <x v="0"/>
    <x v="0"/>
    <d v="2020-04-08T00:00:00"/>
    <n v="9431.0400000000009"/>
    <x v="269"/>
    <s v="8 months 23 Days "/>
    <x v="9"/>
  </r>
  <r>
    <n v="400000758"/>
    <x v="3374"/>
    <x v="0"/>
    <x v="16"/>
    <x v="2"/>
    <x v="0"/>
    <d v="2020-05-30T00:00:00"/>
    <n v="9406.1200000000008"/>
    <x v="197"/>
    <s v="7 months 1 Days "/>
    <x v="6"/>
  </r>
  <r>
    <n v="100000936"/>
    <x v="3375"/>
    <x v="0"/>
    <x v="9"/>
    <x v="0"/>
    <x v="0"/>
    <d v="2020-06-20T00:00:00"/>
    <n v="9406.07"/>
    <x v="110"/>
    <s v="6 months 11 Days "/>
    <x v="4"/>
  </r>
  <r>
    <n v="300001254"/>
    <x v="3376"/>
    <x v="0"/>
    <x v="9"/>
    <x v="3"/>
    <x v="0"/>
    <d v="2020-07-17T00:00:00"/>
    <n v="9366.57"/>
    <x v="285"/>
    <s v="5 months 14 Days "/>
    <x v="0"/>
  </r>
  <r>
    <n v="100003358"/>
    <x v="3377"/>
    <x v="0"/>
    <x v="9"/>
    <x v="0"/>
    <x v="0"/>
    <d v="2020-11-26T00:00:00"/>
    <n v="9356.5"/>
    <x v="180"/>
    <s v="1 months 5 Days "/>
    <x v="1"/>
  </r>
  <r>
    <n v="100001024"/>
    <x v="3378"/>
    <x v="1"/>
    <x v="9"/>
    <x v="0"/>
    <x v="2"/>
    <d v="2020-06-29T00:00:00"/>
    <n v="9352.1200000000008"/>
    <x v="28"/>
    <s v="6 months 2 Days "/>
    <x v="4"/>
  </r>
  <r>
    <n v="200000774"/>
    <x v="3379"/>
    <x v="1"/>
    <x v="5"/>
    <x v="1"/>
    <x v="2"/>
    <d v="2020-06-01T00:00:00"/>
    <n v="9347.83"/>
    <x v="138"/>
    <s v="6 months 30 Days "/>
    <x v="4"/>
  </r>
  <r>
    <n v="100000083"/>
    <x v="3380"/>
    <x v="1"/>
    <x v="0"/>
    <x v="0"/>
    <x v="2"/>
    <d v="2020-03-16T00:00:00"/>
    <n v="9346.66"/>
    <x v="58"/>
    <s v="9 months 15 Days "/>
    <x v="8"/>
  </r>
  <r>
    <n v="100000783"/>
    <x v="3381"/>
    <x v="1"/>
    <x v="14"/>
    <x v="0"/>
    <x v="0"/>
    <d v="2020-06-02T00:00:00"/>
    <n v="9344.48"/>
    <x v="227"/>
    <s v="6 months 29 Days "/>
    <x v="4"/>
  </r>
  <r>
    <n v="300002757"/>
    <x v="3382"/>
    <x v="1"/>
    <x v="18"/>
    <x v="3"/>
    <x v="1"/>
    <d v="2020-10-23T00:00:00"/>
    <n v="9293.0400000000009"/>
    <x v="156"/>
    <s v="2 months 8 Days "/>
    <x v="7"/>
  </r>
  <r>
    <n v="100003150"/>
    <x v="3383"/>
    <x v="0"/>
    <x v="19"/>
    <x v="0"/>
    <x v="0"/>
    <d v="2020-11-13T00:00:00"/>
    <n v="9287.6299999999992"/>
    <x v="92"/>
    <s v="1 months 18 Days "/>
    <x v="1"/>
  </r>
  <r>
    <n v="100002465"/>
    <x v="3384"/>
    <x v="0"/>
    <x v="5"/>
    <x v="0"/>
    <x v="0"/>
    <d v="2020-10-05T00:00:00"/>
    <n v="9286.99"/>
    <x v="255"/>
    <s v="2 months 26 Days "/>
    <x v="7"/>
  </r>
  <r>
    <n v="100002986"/>
    <x v="3385"/>
    <x v="0"/>
    <x v="46"/>
    <x v="0"/>
    <x v="1"/>
    <d v="2020-11-02T00:00:00"/>
    <n v="9281.39"/>
    <x v="274"/>
    <s v="1 months 29 Days "/>
    <x v="1"/>
  </r>
  <r>
    <n v="200002043"/>
    <x v="3386"/>
    <x v="1"/>
    <x v="34"/>
    <x v="1"/>
    <x v="2"/>
    <d v="2020-09-13T00:00:00"/>
    <n v="9249.08"/>
    <x v="151"/>
    <s v="3 months 18 Days "/>
    <x v="2"/>
  </r>
  <r>
    <n v="100003077"/>
    <x v="3387"/>
    <x v="0"/>
    <x v="21"/>
    <x v="0"/>
    <x v="0"/>
    <d v="2020-11-09T00:00:00"/>
    <n v="9244.66"/>
    <x v="160"/>
    <s v="1 months 22 Days "/>
    <x v="1"/>
  </r>
  <r>
    <n v="200003722"/>
    <x v="3388"/>
    <x v="1"/>
    <x v="25"/>
    <x v="1"/>
    <x v="2"/>
    <d v="2020-12-14T00:00:00"/>
    <n v="9217.66"/>
    <x v="42"/>
    <s v=" 17 Days "/>
    <x v="3"/>
  </r>
  <r>
    <n v="100003058"/>
    <x v="3389"/>
    <x v="0"/>
    <x v="3"/>
    <x v="0"/>
    <x v="0"/>
    <d v="2020-11-08T00:00:00"/>
    <n v="9209.02"/>
    <x v="73"/>
    <s v="1 months 23 Days "/>
    <x v="1"/>
  </r>
  <r>
    <n v="200002093"/>
    <x v="3390"/>
    <x v="1"/>
    <x v="27"/>
    <x v="1"/>
    <x v="1"/>
    <d v="2020-09-16T00:00:00"/>
    <n v="9207.6200000000008"/>
    <x v="33"/>
    <s v="3 months 15 Days "/>
    <x v="2"/>
  </r>
  <r>
    <n v="100002238"/>
    <x v="3391"/>
    <x v="1"/>
    <x v="5"/>
    <x v="0"/>
    <x v="0"/>
    <d v="2020-09-24T00:00:00"/>
    <n v="9197.0400000000009"/>
    <x v="57"/>
    <s v="3 months 7 Days "/>
    <x v="2"/>
  </r>
  <r>
    <n v="100000498"/>
    <x v="3392"/>
    <x v="0"/>
    <x v="25"/>
    <x v="0"/>
    <x v="2"/>
    <d v="2020-05-15T00:00:00"/>
    <n v="9178.75"/>
    <x v="154"/>
    <s v="7 months 16 Days "/>
    <x v="6"/>
  </r>
  <r>
    <n v="200002668"/>
    <x v="3393"/>
    <x v="0"/>
    <x v="21"/>
    <x v="1"/>
    <x v="1"/>
    <d v="2020-10-17T00:00:00"/>
    <n v="9169.82"/>
    <x v="121"/>
    <s v="2 months 14 Days "/>
    <x v="7"/>
  </r>
  <r>
    <n v="100003517"/>
    <x v="3394"/>
    <x v="1"/>
    <x v="24"/>
    <x v="0"/>
    <x v="0"/>
    <d v="2020-12-03T00:00:00"/>
    <n v="9165.84"/>
    <x v="26"/>
    <s v=" 28 Days "/>
    <x v="3"/>
  </r>
  <r>
    <n v="200001350"/>
    <x v="3395"/>
    <x v="1"/>
    <x v="20"/>
    <x v="1"/>
    <x v="2"/>
    <d v="2020-07-23T00:00:00"/>
    <n v="9163.19"/>
    <x v="140"/>
    <s v="5 months 8 Days "/>
    <x v="0"/>
  </r>
  <r>
    <n v="100003211"/>
    <x v="3396"/>
    <x v="1"/>
    <x v="3"/>
    <x v="0"/>
    <x v="0"/>
    <d v="2020-11-16T00:00:00"/>
    <n v="9161.15"/>
    <x v="211"/>
    <s v="1 months 15 Days "/>
    <x v="1"/>
  </r>
  <r>
    <n v="300002179"/>
    <x v="3397"/>
    <x v="0"/>
    <x v="33"/>
    <x v="3"/>
    <x v="2"/>
    <d v="2020-09-21T00:00:00"/>
    <n v="9130.19"/>
    <x v="177"/>
    <s v="3 months 10 Days "/>
    <x v="2"/>
  </r>
  <r>
    <n v="100000377"/>
    <x v="3398"/>
    <x v="0"/>
    <x v="22"/>
    <x v="0"/>
    <x v="1"/>
    <d v="2020-05-06T00:00:00"/>
    <n v="9119.52"/>
    <x v="93"/>
    <s v="7 months 25 Days "/>
    <x v="6"/>
  </r>
  <r>
    <n v="100002851"/>
    <x v="3399"/>
    <x v="0"/>
    <x v="24"/>
    <x v="0"/>
    <x v="0"/>
    <d v="2020-10-27T00:00:00"/>
    <n v="9113.19"/>
    <x v="210"/>
    <s v="2 months 4 Days "/>
    <x v="7"/>
  </r>
  <r>
    <n v="100001760"/>
    <x v="3400"/>
    <x v="0"/>
    <x v="9"/>
    <x v="0"/>
    <x v="1"/>
    <d v="2020-08-24T00:00:00"/>
    <n v="9106.91"/>
    <x v="133"/>
    <s v="4 months 7 Days "/>
    <x v="5"/>
  </r>
  <r>
    <n v="100000860"/>
    <x v="3401"/>
    <x v="0"/>
    <x v="30"/>
    <x v="0"/>
    <x v="0"/>
    <d v="2020-06-13T00:00:00"/>
    <n v="9100.32"/>
    <x v="200"/>
    <s v="6 months 18 Days "/>
    <x v="4"/>
  </r>
  <r>
    <n v="100002018"/>
    <x v="3402"/>
    <x v="1"/>
    <x v="0"/>
    <x v="0"/>
    <x v="2"/>
    <d v="2020-09-12T00:00:00"/>
    <n v="9099.81"/>
    <x v="17"/>
    <s v="3 months 19 Days "/>
    <x v="2"/>
  </r>
  <r>
    <n v="100000861"/>
    <x v="3403"/>
    <x v="0"/>
    <x v="21"/>
    <x v="0"/>
    <x v="2"/>
    <d v="2020-06-13T00:00:00"/>
    <n v="9098.32"/>
    <x v="200"/>
    <s v="6 months 18 Days "/>
    <x v="4"/>
  </r>
  <r>
    <n v="100003587"/>
    <x v="3404"/>
    <x v="0"/>
    <x v="1"/>
    <x v="0"/>
    <x v="0"/>
    <d v="2020-12-07T00:00:00"/>
    <n v="9096.77"/>
    <x v="77"/>
    <s v=" 24 Days "/>
    <x v="3"/>
  </r>
  <r>
    <n v="100002021"/>
    <x v="3405"/>
    <x v="0"/>
    <x v="30"/>
    <x v="0"/>
    <x v="0"/>
    <d v="2020-09-12T00:00:00"/>
    <n v="9071.7099999999991"/>
    <x v="17"/>
    <s v="3 months 19 Days "/>
    <x v="2"/>
  </r>
  <r>
    <n v="100000478"/>
    <x v="3406"/>
    <x v="0"/>
    <x v="24"/>
    <x v="0"/>
    <x v="0"/>
    <d v="2020-05-13T00:00:00"/>
    <n v="9069.4699999999993"/>
    <x v="122"/>
    <s v="7 months 18 Days "/>
    <x v="6"/>
  </r>
  <r>
    <n v="100003269"/>
    <x v="3407"/>
    <x v="1"/>
    <x v="19"/>
    <x v="0"/>
    <x v="0"/>
    <d v="2020-11-20T00:00:00"/>
    <n v="9068.75"/>
    <x v="190"/>
    <s v="1 months 11 Days "/>
    <x v="1"/>
  </r>
  <r>
    <n v="200000608"/>
    <x v="3408"/>
    <x v="1"/>
    <x v="3"/>
    <x v="1"/>
    <x v="1"/>
    <d v="2020-05-20T00:00:00"/>
    <n v="9061.01"/>
    <x v="141"/>
    <s v="7 months 11 Days "/>
    <x v="6"/>
  </r>
  <r>
    <n v="200003476"/>
    <x v="3409"/>
    <x v="0"/>
    <x v="28"/>
    <x v="1"/>
    <x v="1"/>
    <d v="2020-12-01T00:00:00"/>
    <n v="9013.24"/>
    <x v="117"/>
    <s v=" 30 Days "/>
    <x v="3"/>
  </r>
  <r>
    <n v="100002402"/>
    <x v="3410"/>
    <x v="1"/>
    <x v="21"/>
    <x v="0"/>
    <x v="0"/>
    <d v="2020-10-01T00:00:00"/>
    <n v="8964.65"/>
    <x v="283"/>
    <s v="2 months 30 Days "/>
    <x v="7"/>
  </r>
  <r>
    <n v="100001634"/>
    <x v="3411"/>
    <x v="1"/>
    <x v="7"/>
    <x v="0"/>
    <x v="0"/>
    <d v="2020-08-15T00:00:00"/>
    <n v="8958.39"/>
    <x v="35"/>
    <s v="4 months 16 Days "/>
    <x v="5"/>
  </r>
  <r>
    <n v="100003584"/>
    <x v="3412"/>
    <x v="0"/>
    <x v="9"/>
    <x v="0"/>
    <x v="0"/>
    <d v="2020-12-07T00:00:00"/>
    <n v="8942.9500000000007"/>
    <x v="77"/>
    <s v=" 24 Days "/>
    <x v="3"/>
  </r>
  <r>
    <n v="200003568"/>
    <x v="3413"/>
    <x v="0"/>
    <x v="18"/>
    <x v="1"/>
    <x v="1"/>
    <d v="2020-12-05T00:00:00"/>
    <n v="8910.56"/>
    <x v="181"/>
    <s v=" 26 Days "/>
    <x v="3"/>
  </r>
  <r>
    <n v="100001516"/>
    <x v="3414"/>
    <x v="1"/>
    <x v="0"/>
    <x v="0"/>
    <x v="0"/>
    <d v="2020-08-05T00:00:00"/>
    <n v="8857.19"/>
    <x v="75"/>
    <s v="4 months 26 Days "/>
    <x v="5"/>
  </r>
  <r>
    <n v="200000802"/>
    <x v="3415"/>
    <x v="1"/>
    <x v="40"/>
    <x v="1"/>
    <x v="1"/>
    <d v="2020-06-04T00:00:00"/>
    <n v="8844.8700000000008"/>
    <x v="263"/>
    <s v="6 months 27 Days "/>
    <x v="4"/>
  </r>
  <r>
    <n v="200003261"/>
    <x v="3416"/>
    <x v="0"/>
    <x v="33"/>
    <x v="1"/>
    <x v="1"/>
    <d v="2020-11-19T00:00:00"/>
    <n v="8837.34"/>
    <x v="149"/>
    <s v="1 months 12 Days "/>
    <x v="1"/>
  </r>
  <r>
    <n v="100002511"/>
    <x v="3417"/>
    <x v="1"/>
    <x v="25"/>
    <x v="0"/>
    <x v="1"/>
    <d v="2020-10-08T00:00:00"/>
    <n v="8819.9"/>
    <x v="118"/>
    <s v="2 months 23 Days "/>
    <x v="7"/>
  </r>
  <r>
    <n v="100000305"/>
    <x v="3418"/>
    <x v="1"/>
    <x v="15"/>
    <x v="0"/>
    <x v="0"/>
    <d v="2020-04-24T00:00:00"/>
    <n v="8802.24"/>
    <x v="48"/>
    <s v="8 months 7 Days "/>
    <x v="9"/>
  </r>
  <r>
    <n v="100001537"/>
    <x v="3419"/>
    <x v="1"/>
    <x v="16"/>
    <x v="0"/>
    <x v="0"/>
    <d v="2020-08-07T00:00:00"/>
    <n v="8708.57"/>
    <x v="276"/>
    <s v="4 months 24 Days "/>
    <x v="5"/>
  </r>
  <r>
    <n v="100000798"/>
    <x v="3420"/>
    <x v="0"/>
    <x v="6"/>
    <x v="0"/>
    <x v="1"/>
    <d v="2020-06-04T00:00:00"/>
    <n v="8680.3700000000008"/>
    <x v="263"/>
    <s v="6 months 27 Days "/>
    <x v="4"/>
  </r>
  <r>
    <n v="100003538"/>
    <x v="3421"/>
    <x v="1"/>
    <x v="25"/>
    <x v="0"/>
    <x v="0"/>
    <d v="2020-12-04T00:00:00"/>
    <n v="8679.67"/>
    <x v="217"/>
    <s v=" 27 Days "/>
    <x v="3"/>
  </r>
  <r>
    <n v="100001007"/>
    <x v="3422"/>
    <x v="1"/>
    <x v="21"/>
    <x v="0"/>
    <x v="2"/>
    <d v="2020-06-27T00:00:00"/>
    <n v="8610.86"/>
    <x v="280"/>
    <s v="6 months 4 Days "/>
    <x v="4"/>
  </r>
  <r>
    <n v="100003001"/>
    <x v="3423"/>
    <x v="1"/>
    <x v="21"/>
    <x v="0"/>
    <x v="2"/>
    <d v="2020-11-03T00:00:00"/>
    <n v="8576.4599999999991"/>
    <x v="66"/>
    <s v="1 months 28 Days "/>
    <x v="1"/>
  </r>
  <r>
    <n v="200002832"/>
    <x v="3424"/>
    <x v="0"/>
    <x v="31"/>
    <x v="1"/>
    <x v="1"/>
    <d v="2020-10-26T00:00:00"/>
    <n v="8526.86"/>
    <x v="13"/>
    <s v="2 months 5 Days "/>
    <x v="7"/>
  </r>
  <r>
    <n v="100000574"/>
    <x v="3425"/>
    <x v="1"/>
    <x v="4"/>
    <x v="0"/>
    <x v="1"/>
    <d v="2020-05-19T00:00:00"/>
    <n v="8518.4599999999991"/>
    <x v="41"/>
    <s v="7 months 12 Days "/>
    <x v="6"/>
  </r>
  <r>
    <n v="300003130"/>
    <x v="3426"/>
    <x v="0"/>
    <x v="5"/>
    <x v="3"/>
    <x v="0"/>
    <d v="2020-11-11T00:00:00"/>
    <n v="8456.7800000000007"/>
    <x v="6"/>
    <s v="1 months 20 Days "/>
    <x v="1"/>
  </r>
  <r>
    <n v="200000792"/>
    <x v="3427"/>
    <x v="1"/>
    <x v="42"/>
    <x v="1"/>
    <x v="2"/>
    <d v="2020-06-03T00:00:00"/>
    <n v="8441.89"/>
    <x v="32"/>
    <s v="6 months 28 Days "/>
    <x v="4"/>
  </r>
  <r>
    <n v="100004005"/>
    <x v="3428"/>
    <x v="1"/>
    <x v="27"/>
    <x v="0"/>
    <x v="0"/>
    <d v="2020-12-30T00:00:00"/>
    <n v="8435.91"/>
    <x v="187"/>
    <s v=" 1 Days "/>
    <x v="3"/>
  </r>
  <r>
    <n v="100003083"/>
    <x v="3429"/>
    <x v="1"/>
    <x v="10"/>
    <x v="0"/>
    <x v="0"/>
    <d v="2020-11-09T00:00:00"/>
    <n v="8422.2999999999993"/>
    <x v="160"/>
    <s v="1 months 22 Days "/>
    <x v="1"/>
  </r>
  <r>
    <n v="300000733"/>
    <x v="3430"/>
    <x v="1"/>
    <x v="21"/>
    <x v="3"/>
    <x v="2"/>
    <d v="2020-05-29T00:00:00"/>
    <n v="8395.4500000000007"/>
    <x v="195"/>
    <s v="7 months 2 Days "/>
    <x v="6"/>
  </r>
  <r>
    <n v="200001638"/>
    <x v="3431"/>
    <x v="1"/>
    <x v="47"/>
    <x v="1"/>
    <x v="1"/>
    <d v="2020-08-16T00:00:00"/>
    <n v="8391.7900000000009"/>
    <x v="83"/>
    <s v="4 months 15 Days "/>
    <x v="5"/>
  </r>
  <r>
    <n v="200000671"/>
    <x v="3432"/>
    <x v="0"/>
    <x v="35"/>
    <x v="1"/>
    <x v="1"/>
    <d v="2020-05-25T00:00:00"/>
    <n v="8367.59"/>
    <x v="194"/>
    <s v="7 months 6 Days "/>
    <x v="6"/>
  </r>
  <r>
    <n v="300001104"/>
    <x v="3433"/>
    <x v="1"/>
    <x v="3"/>
    <x v="3"/>
    <x v="2"/>
    <d v="2020-07-06T00:00:00"/>
    <n v="8365.0400000000009"/>
    <x v="175"/>
    <s v="5 months 25 Days "/>
    <x v="0"/>
  </r>
  <r>
    <n v="100001943"/>
    <x v="3434"/>
    <x v="1"/>
    <x v="9"/>
    <x v="0"/>
    <x v="0"/>
    <d v="2020-09-07T00:00:00"/>
    <n v="8335.9699999999993"/>
    <x v="169"/>
    <s v="3 months 24 Days "/>
    <x v="2"/>
  </r>
  <r>
    <n v="200000414"/>
    <x v="3435"/>
    <x v="1"/>
    <x v="27"/>
    <x v="1"/>
    <x v="1"/>
    <d v="2020-05-08T00:00:00"/>
    <n v="8313.86"/>
    <x v="258"/>
    <s v="7 months 23 Days "/>
    <x v="6"/>
  </r>
  <r>
    <n v="200003493"/>
    <x v="3436"/>
    <x v="0"/>
    <x v="29"/>
    <x v="1"/>
    <x v="0"/>
    <d v="2020-12-02T00:00:00"/>
    <n v="8313.2999999999993"/>
    <x v="115"/>
    <s v=" 29 Days "/>
    <x v="3"/>
  </r>
  <r>
    <n v="100002084"/>
    <x v="3437"/>
    <x v="1"/>
    <x v="21"/>
    <x v="0"/>
    <x v="1"/>
    <d v="2020-09-16T00:00:00"/>
    <n v="8300.2900000000009"/>
    <x v="33"/>
    <s v="3 months 15 Days "/>
    <x v="2"/>
  </r>
  <r>
    <n v="300001680"/>
    <x v="3438"/>
    <x v="0"/>
    <x v="24"/>
    <x v="3"/>
    <x v="0"/>
    <d v="2020-08-20T00:00:00"/>
    <n v="8271.07"/>
    <x v="70"/>
    <s v="4 months 11 Days "/>
    <x v="5"/>
  </r>
  <r>
    <n v="400002014"/>
    <x v="3439"/>
    <x v="0"/>
    <x v="0"/>
    <x v="2"/>
    <x v="1"/>
    <d v="2020-09-11T00:00:00"/>
    <n v="8261.2000000000007"/>
    <x v="2"/>
    <s v="3 months 20 Days "/>
    <x v="2"/>
  </r>
  <r>
    <n v="100002672"/>
    <x v="3440"/>
    <x v="1"/>
    <x v="1"/>
    <x v="0"/>
    <x v="0"/>
    <d v="2020-10-18T00:00:00"/>
    <n v="8257.6200000000008"/>
    <x v="202"/>
    <s v="2 months 13 Days "/>
    <x v="7"/>
  </r>
  <r>
    <n v="300000495"/>
    <x v="3441"/>
    <x v="1"/>
    <x v="37"/>
    <x v="3"/>
    <x v="0"/>
    <d v="2020-05-14T00:00:00"/>
    <n v="8257.16"/>
    <x v="40"/>
    <s v="7 months 17 Days "/>
    <x v="6"/>
  </r>
  <r>
    <n v="300004002"/>
    <x v="3442"/>
    <x v="1"/>
    <x v="10"/>
    <x v="3"/>
    <x v="0"/>
    <d v="2020-12-29T00:00:00"/>
    <n v="8250.75"/>
    <x v="16"/>
    <s v=" 2 Days "/>
    <x v="3"/>
  </r>
  <r>
    <n v="100000422"/>
    <x v="3443"/>
    <x v="1"/>
    <x v="1"/>
    <x v="0"/>
    <x v="0"/>
    <d v="2020-05-09T00:00:00"/>
    <n v="8245.73"/>
    <x v="250"/>
    <s v="7 months 22 Days "/>
    <x v="6"/>
  </r>
  <r>
    <n v="200003842"/>
    <x v="3444"/>
    <x v="1"/>
    <x v="40"/>
    <x v="1"/>
    <x v="2"/>
    <d v="2020-12-20T00:00:00"/>
    <n v="8216.23"/>
    <x v="3"/>
    <s v=" 11 Days "/>
    <x v="3"/>
  </r>
  <r>
    <n v="100003206"/>
    <x v="3445"/>
    <x v="0"/>
    <x v="1"/>
    <x v="0"/>
    <x v="0"/>
    <d v="2020-11-16T00:00:00"/>
    <n v="8196.9"/>
    <x v="211"/>
    <s v="1 months 15 Days "/>
    <x v="1"/>
  </r>
  <r>
    <n v="100001632"/>
    <x v="3446"/>
    <x v="0"/>
    <x v="7"/>
    <x v="0"/>
    <x v="0"/>
    <d v="2020-08-15T00:00:00"/>
    <n v="8195.76"/>
    <x v="35"/>
    <s v="4 months 16 Days "/>
    <x v="5"/>
  </r>
  <r>
    <n v="300003144"/>
    <x v="3447"/>
    <x v="1"/>
    <x v="18"/>
    <x v="3"/>
    <x v="0"/>
    <d v="2020-11-12T00:00:00"/>
    <n v="8176.98"/>
    <x v="136"/>
    <s v="1 months 19 Days "/>
    <x v="1"/>
  </r>
  <r>
    <n v="100001324"/>
    <x v="3448"/>
    <x v="1"/>
    <x v="1"/>
    <x v="0"/>
    <x v="0"/>
    <d v="2020-07-22T00:00:00"/>
    <n v="8167.59"/>
    <x v="0"/>
    <s v="5 months 9 Days "/>
    <x v="0"/>
  </r>
  <r>
    <n v="200003521"/>
    <x v="3449"/>
    <x v="1"/>
    <x v="23"/>
    <x v="1"/>
    <x v="2"/>
    <d v="2020-12-03T00:00:00"/>
    <n v="8142.18"/>
    <x v="26"/>
    <s v=" 28 Days "/>
    <x v="3"/>
  </r>
  <r>
    <n v="300001747"/>
    <x v="3450"/>
    <x v="1"/>
    <x v="3"/>
    <x v="3"/>
    <x v="0"/>
    <d v="2020-08-23T00:00:00"/>
    <n v="8128.57"/>
    <x v="68"/>
    <s v="4 months 8 Days "/>
    <x v="5"/>
  </r>
  <r>
    <n v="100002527"/>
    <x v="3451"/>
    <x v="1"/>
    <x v="6"/>
    <x v="0"/>
    <x v="0"/>
    <d v="2020-10-09T00:00:00"/>
    <n v="8121.14"/>
    <x v="25"/>
    <s v="2 months 22 Days "/>
    <x v="7"/>
  </r>
  <r>
    <n v="100000360"/>
    <x v="3452"/>
    <x v="0"/>
    <x v="3"/>
    <x v="0"/>
    <x v="0"/>
    <d v="2020-05-04T00:00:00"/>
    <n v="8118.3"/>
    <x v="101"/>
    <s v="7 months 27 Days "/>
    <x v="6"/>
  </r>
  <r>
    <n v="200002247"/>
    <x v="278"/>
    <x v="1"/>
    <x v="33"/>
    <x v="1"/>
    <x v="1"/>
    <d v="2020-09-24T00:00:00"/>
    <n v="8115.05"/>
    <x v="57"/>
    <s v="3 months 7 Days "/>
    <x v="2"/>
  </r>
  <r>
    <n v="200000629"/>
    <x v="3453"/>
    <x v="1"/>
    <x v="14"/>
    <x v="1"/>
    <x v="1"/>
    <d v="2020-05-22T00:00:00"/>
    <n v="8114.82"/>
    <x v="7"/>
    <s v="7 months 9 Days "/>
    <x v="6"/>
  </r>
  <r>
    <n v="300001218"/>
    <x v="3454"/>
    <x v="1"/>
    <x v="28"/>
    <x v="3"/>
    <x v="1"/>
    <d v="2020-07-14T00:00:00"/>
    <n v="8102.48"/>
    <x v="107"/>
    <s v="5 months 17 Days "/>
    <x v="0"/>
  </r>
  <r>
    <n v="100002134"/>
    <x v="3455"/>
    <x v="0"/>
    <x v="10"/>
    <x v="0"/>
    <x v="2"/>
    <d v="2020-09-19T00:00:00"/>
    <n v="8100.12"/>
    <x v="63"/>
    <s v="3 months 12 Days "/>
    <x v="2"/>
  </r>
  <r>
    <n v="100002787"/>
    <x v="3456"/>
    <x v="0"/>
    <x v="18"/>
    <x v="0"/>
    <x v="0"/>
    <d v="2020-10-25T00:00:00"/>
    <n v="8082.88"/>
    <x v="188"/>
    <s v="2 months 6 Days "/>
    <x v="7"/>
  </r>
  <r>
    <n v="100001731"/>
    <x v="3457"/>
    <x v="0"/>
    <x v="30"/>
    <x v="0"/>
    <x v="0"/>
    <d v="2020-08-23T00:00:00"/>
    <n v="8080.08"/>
    <x v="68"/>
    <s v="4 months 8 Days "/>
    <x v="5"/>
  </r>
  <r>
    <n v="100003174"/>
    <x v="3458"/>
    <x v="1"/>
    <x v="9"/>
    <x v="0"/>
    <x v="0"/>
    <d v="2020-11-14T00:00:00"/>
    <n v="8060.05"/>
    <x v="9"/>
    <s v="1 months 17 Days "/>
    <x v="1"/>
  </r>
  <r>
    <n v="200001735"/>
    <x v="3459"/>
    <x v="1"/>
    <x v="35"/>
    <x v="1"/>
    <x v="2"/>
    <d v="2020-08-23T00:00:00"/>
    <n v="7992.21"/>
    <x v="68"/>
    <s v="4 months 8 Days "/>
    <x v="5"/>
  </r>
  <r>
    <n v="300001626"/>
    <x v="3460"/>
    <x v="0"/>
    <x v="25"/>
    <x v="3"/>
    <x v="0"/>
    <d v="2020-08-14T00:00:00"/>
    <n v="7981.83"/>
    <x v="236"/>
    <s v="4 months 17 Days "/>
    <x v="5"/>
  </r>
  <r>
    <n v="100002866"/>
    <x v="3461"/>
    <x v="1"/>
    <x v="18"/>
    <x v="0"/>
    <x v="2"/>
    <d v="2020-10-28T00:00:00"/>
    <n v="7976.04"/>
    <x v="74"/>
    <s v="2 months 3 Days "/>
    <x v="7"/>
  </r>
  <r>
    <n v="100002138"/>
    <x v="3462"/>
    <x v="1"/>
    <x v="24"/>
    <x v="0"/>
    <x v="0"/>
    <d v="2020-09-19T00:00:00"/>
    <n v="7974.93"/>
    <x v="63"/>
    <s v="3 months 12 Days "/>
    <x v="2"/>
  </r>
  <r>
    <n v="100000547"/>
    <x v="3463"/>
    <x v="0"/>
    <x v="37"/>
    <x v="0"/>
    <x v="0"/>
    <d v="2020-05-18T00:00:00"/>
    <n v="7924.91"/>
    <x v="178"/>
    <s v="7 months 13 Days "/>
    <x v="6"/>
  </r>
  <r>
    <n v="300003320"/>
    <x v="3464"/>
    <x v="1"/>
    <x v="6"/>
    <x v="3"/>
    <x v="0"/>
    <d v="2020-11-23T00:00:00"/>
    <n v="7897.23"/>
    <x v="259"/>
    <s v="1 months 8 Days "/>
    <x v="1"/>
  </r>
  <r>
    <n v="200002463"/>
    <x v="3465"/>
    <x v="0"/>
    <x v="29"/>
    <x v="1"/>
    <x v="1"/>
    <d v="2020-10-04T00:00:00"/>
    <n v="7887.99"/>
    <x v="127"/>
    <s v="2 months 27 Days "/>
    <x v="7"/>
  </r>
  <r>
    <n v="200003790"/>
    <x v="3466"/>
    <x v="0"/>
    <x v="22"/>
    <x v="1"/>
    <x v="1"/>
    <d v="2020-12-17T00:00:00"/>
    <n v="7873.92"/>
    <x v="22"/>
    <s v=" 14 Days "/>
    <x v="3"/>
  </r>
  <r>
    <n v="100001961"/>
    <x v="3467"/>
    <x v="1"/>
    <x v="5"/>
    <x v="0"/>
    <x v="1"/>
    <d v="2020-09-08T00:00:00"/>
    <n v="7842.61"/>
    <x v="37"/>
    <s v="3 months 23 Days "/>
    <x v="2"/>
  </r>
  <r>
    <n v="100002322"/>
    <x v="3468"/>
    <x v="0"/>
    <x v="33"/>
    <x v="0"/>
    <x v="0"/>
    <d v="2020-09-27T00:00:00"/>
    <n v="7835.46"/>
    <x v="10"/>
    <s v="3 months 4 Days "/>
    <x v="2"/>
  </r>
  <r>
    <n v="200003121"/>
    <x v="3469"/>
    <x v="0"/>
    <x v="6"/>
    <x v="1"/>
    <x v="1"/>
    <d v="2020-11-11T00:00:00"/>
    <n v="7835.23"/>
    <x v="6"/>
    <s v="1 months 20 Days "/>
    <x v="1"/>
  </r>
  <r>
    <n v="400000741"/>
    <x v="3470"/>
    <x v="0"/>
    <x v="30"/>
    <x v="2"/>
    <x v="1"/>
    <d v="2020-05-29T00:00:00"/>
    <n v="7828.3"/>
    <x v="195"/>
    <s v="7 months 2 Days "/>
    <x v="6"/>
  </r>
  <r>
    <n v="400001413"/>
    <x v="3471"/>
    <x v="0"/>
    <x v="31"/>
    <x v="2"/>
    <x v="1"/>
    <d v="2020-07-27T00:00:00"/>
    <n v="7764.71"/>
    <x v="69"/>
    <s v="5 months 4 Days "/>
    <x v="0"/>
  </r>
  <r>
    <n v="200001437"/>
    <x v="3472"/>
    <x v="0"/>
    <x v="14"/>
    <x v="1"/>
    <x v="1"/>
    <d v="2020-07-29T00:00:00"/>
    <n v="7764.14"/>
    <x v="204"/>
    <s v="5 months 2 Days "/>
    <x v="0"/>
  </r>
  <r>
    <n v="100002436"/>
    <x v="3473"/>
    <x v="1"/>
    <x v="37"/>
    <x v="0"/>
    <x v="0"/>
    <d v="2020-10-03T00:00:00"/>
    <n v="7741.38"/>
    <x v="21"/>
    <s v="2 months 28 Days "/>
    <x v="7"/>
  </r>
  <r>
    <n v="100000925"/>
    <x v="3474"/>
    <x v="1"/>
    <x v="5"/>
    <x v="0"/>
    <x v="0"/>
    <d v="2020-06-20T00:00:00"/>
    <n v="7729.88"/>
    <x v="110"/>
    <s v="6 months 11 Days "/>
    <x v="4"/>
  </r>
  <r>
    <n v="100003865"/>
    <x v="3475"/>
    <x v="1"/>
    <x v="9"/>
    <x v="0"/>
    <x v="0"/>
    <d v="2020-12-22T00:00:00"/>
    <n v="7729.82"/>
    <x v="96"/>
    <s v=" 9 Days "/>
    <x v="3"/>
  </r>
  <r>
    <n v="100003395"/>
    <x v="3476"/>
    <x v="1"/>
    <x v="24"/>
    <x v="0"/>
    <x v="1"/>
    <d v="2020-11-27T00:00:00"/>
    <n v="7716.87"/>
    <x v="139"/>
    <s v="1 months 4 Days "/>
    <x v="1"/>
  </r>
  <r>
    <n v="300000551"/>
    <x v="3477"/>
    <x v="1"/>
    <x v="1"/>
    <x v="3"/>
    <x v="1"/>
    <d v="2020-05-18T00:00:00"/>
    <n v="7709.87"/>
    <x v="178"/>
    <s v="7 months 13 Days "/>
    <x v="6"/>
  </r>
  <r>
    <n v="300001256"/>
    <x v="3478"/>
    <x v="1"/>
    <x v="2"/>
    <x v="3"/>
    <x v="0"/>
    <d v="2020-07-17T00:00:00"/>
    <n v="7697.3"/>
    <x v="285"/>
    <s v="5 months 14 Days "/>
    <x v="0"/>
  </r>
  <r>
    <n v="100001717"/>
    <x v="3479"/>
    <x v="1"/>
    <x v="16"/>
    <x v="0"/>
    <x v="0"/>
    <d v="2020-08-23T00:00:00"/>
    <n v="7685.3"/>
    <x v="68"/>
    <s v="4 months 8 Days "/>
    <x v="5"/>
  </r>
  <r>
    <n v="200001231"/>
    <x v="3480"/>
    <x v="0"/>
    <x v="33"/>
    <x v="1"/>
    <x v="1"/>
    <d v="2020-07-15T00:00:00"/>
    <n v="7670.6"/>
    <x v="102"/>
    <s v="5 months 16 Days "/>
    <x v="0"/>
  </r>
  <r>
    <n v="300002209"/>
    <x v="3481"/>
    <x v="0"/>
    <x v="15"/>
    <x v="3"/>
    <x v="2"/>
    <d v="2020-09-23T00:00:00"/>
    <n v="7614.4"/>
    <x v="219"/>
    <s v="3 months 8 Days "/>
    <x v="2"/>
  </r>
  <r>
    <n v="100000160"/>
    <x v="3482"/>
    <x v="1"/>
    <x v="30"/>
    <x v="0"/>
    <x v="0"/>
    <d v="2020-04-05T00:00:00"/>
    <n v="7602.94"/>
    <x v="251"/>
    <s v="8 months 26 Days "/>
    <x v="9"/>
  </r>
  <r>
    <n v="100001707"/>
    <x v="3483"/>
    <x v="0"/>
    <x v="18"/>
    <x v="0"/>
    <x v="0"/>
    <d v="2020-08-22T00:00:00"/>
    <n v="7598.49"/>
    <x v="114"/>
    <s v="4 months 9 Days "/>
    <x v="5"/>
  </r>
  <r>
    <n v="100003489"/>
    <x v="3484"/>
    <x v="1"/>
    <x v="24"/>
    <x v="0"/>
    <x v="0"/>
    <d v="2020-12-02T00:00:00"/>
    <n v="7593.12"/>
    <x v="115"/>
    <s v=" 29 Days "/>
    <x v="3"/>
  </r>
  <r>
    <n v="100000335"/>
    <x v="3485"/>
    <x v="0"/>
    <x v="28"/>
    <x v="0"/>
    <x v="2"/>
    <d v="2020-04-29T00:00:00"/>
    <n v="7583.72"/>
    <x v="240"/>
    <s v="8 months 2 Days "/>
    <x v="9"/>
  </r>
  <r>
    <n v="200001059"/>
    <x v="3486"/>
    <x v="0"/>
    <x v="23"/>
    <x v="1"/>
    <x v="2"/>
    <d v="2020-07-02T00:00:00"/>
    <n v="7573.67"/>
    <x v="245"/>
    <s v="5 months 29 Days "/>
    <x v="0"/>
  </r>
  <r>
    <n v="200000987"/>
    <x v="3487"/>
    <x v="1"/>
    <x v="28"/>
    <x v="1"/>
    <x v="2"/>
    <d v="2020-06-24T00:00:00"/>
    <n v="7562.83"/>
    <x v="97"/>
    <s v="6 months 7 Days "/>
    <x v="4"/>
  </r>
  <r>
    <n v="300002874"/>
    <x v="3488"/>
    <x v="0"/>
    <x v="4"/>
    <x v="3"/>
    <x v="0"/>
    <d v="2020-10-28T00:00:00"/>
    <n v="7558.84"/>
    <x v="74"/>
    <s v="2 months 3 Days "/>
    <x v="7"/>
  </r>
  <r>
    <n v="300003910"/>
    <x v="3489"/>
    <x v="1"/>
    <x v="26"/>
    <x v="3"/>
    <x v="1"/>
    <d v="2020-12-23T00:00:00"/>
    <n v="7552.5"/>
    <x v="128"/>
    <s v=" 8 Days "/>
    <x v="3"/>
  </r>
  <r>
    <n v="100002734"/>
    <x v="3490"/>
    <x v="0"/>
    <x v="37"/>
    <x v="0"/>
    <x v="0"/>
    <d v="2020-10-22T00:00:00"/>
    <n v="7551.16"/>
    <x v="12"/>
    <s v="2 months 9 Days "/>
    <x v="7"/>
  </r>
  <r>
    <n v="300001925"/>
    <x v="3491"/>
    <x v="0"/>
    <x v="0"/>
    <x v="3"/>
    <x v="1"/>
    <d v="2020-09-05T00:00:00"/>
    <n v="7541.33"/>
    <x v="225"/>
    <s v="3 months 26 Days "/>
    <x v="2"/>
  </r>
  <r>
    <n v="200002161"/>
    <x v="3492"/>
    <x v="1"/>
    <x v="20"/>
    <x v="1"/>
    <x v="2"/>
    <d v="2020-09-20T00:00:00"/>
    <n v="7532.32"/>
    <x v="228"/>
    <s v="3 months 11 Days "/>
    <x v="2"/>
  </r>
  <r>
    <n v="100002054"/>
    <x v="3493"/>
    <x v="0"/>
    <x v="5"/>
    <x v="0"/>
    <x v="0"/>
    <d v="2020-09-14T00:00:00"/>
    <n v="7520"/>
    <x v="134"/>
    <s v="3 months 17 Days "/>
    <x v="2"/>
  </r>
  <r>
    <n v="100000566"/>
    <x v="3494"/>
    <x v="0"/>
    <x v="9"/>
    <x v="0"/>
    <x v="0"/>
    <d v="2020-05-19T00:00:00"/>
    <n v="7483.28"/>
    <x v="41"/>
    <s v="7 months 12 Days "/>
    <x v="6"/>
  </r>
  <r>
    <n v="100001546"/>
    <x v="3495"/>
    <x v="0"/>
    <x v="25"/>
    <x v="0"/>
    <x v="0"/>
    <d v="2020-08-08T00:00:00"/>
    <n v="7467.05"/>
    <x v="179"/>
    <s v="4 months 23 Days "/>
    <x v="5"/>
  </r>
  <r>
    <n v="100000327"/>
    <x v="3496"/>
    <x v="1"/>
    <x v="37"/>
    <x v="0"/>
    <x v="1"/>
    <d v="2020-04-28T00:00:00"/>
    <n v="7463.59"/>
    <x v="235"/>
    <s v="8 months 3 Days "/>
    <x v="9"/>
  </r>
  <r>
    <n v="100002117"/>
    <x v="3497"/>
    <x v="1"/>
    <x v="9"/>
    <x v="0"/>
    <x v="0"/>
    <d v="2020-09-18T00:00:00"/>
    <n v="7441.87"/>
    <x v="91"/>
    <s v="3 months 13 Days "/>
    <x v="2"/>
  </r>
  <r>
    <n v="200003297"/>
    <x v="3498"/>
    <x v="1"/>
    <x v="40"/>
    <x v="1"/>
    <x v="2"/>
    <d v="2020-11-21T00:00:00"/>
    <n v="7410.73"/>
    <x v="109"/>
    <s v="1 months 10 Days "/>
    <x v="1"/>
  </r>
  <r>
    <n v="100002449"/>
    <x v="3499"/>
    <x v="1"/>
    <x v="6"/>
    <x v="0"/>
    <x v="2"/>
    <d v="2020-10-04T00:00:00"/>
    <n v="7385.38"/>
    <x v="127"/>
    <s v="2 months 27 Days "/>
    <x v="7"/>
  </r>
  <r>
    <n v="300000079"/>
    <x v="3500"/>
    <x v="0"/>
    <x v="17"/>
    <x v="3"/>
    <x v="2"/>
    <d v="2020-03-15T00:00:00"/>
    <n v="7370.52"/>
    <x v="302"/>
    <s v="9 months 16 Days "/>
    <x v="8"/>
  </r>
  <r>
    <n v="200003177"/>
    <x v="3501"/>
    <x v="0"/>
    <x v="42"/>
    <x v="1"/>
    <x v="1"/>
    <d v="2020-11-14T00:00:00"/>
    <n v="7365.5"/>
    <x v="9"/>
    <s v="1 months 17 Days "/>
    <x v="1"/>
  </r>
  <r>
    <n v="100001834"/>
    <x v="3502"/>
    <x v="0"/>
    <x v="25"/>
    <x v="0"/>
    <x v="0"/>
    <d v="2020-08-29T00:00:00"/>
    <n v="7355.25"/>
    <x v="135"/>
    <s v="4 months 2 Days "/>
    <x v="5"/>
  </r>
  <r>
    <n v="100000315"/>
    <x v="3503"/>
    <x v="1"/>
    <x v="6"/>
    <x v="0"/>
    <x v="1"/>
    <d v="2020-04-26T00:00:00"/>
    <n v="7336.33"/>
    <x v="184"/>
    <s v="8 months 5 Days "/>
    <x v="9"/>
  </r>
  <r>
    <n v="200003275"/>
    <x v="3504"/>
    <x v="1"/>
    <x v="21"/>
    <x v="1"/>
    <x v="1"/>
    <d v="2020-11-20T00:00:00"/>
    <n v="7286.16"/>
    <x v="190"/>
    <s v="1 months 11 Days "/>
    <x v="1"/>
  </r>
  <r>
    <n v="300002855"/>
    <x v="3505"/>
    <x v="0"/>
    <x v="19"/>
    <x v="3"/>
    <x v="0"/>
    <d v="2020-10-27T00:00:00"/>
    <n v="7278.4"/>
    <x v="210"/>
    <s v="2 months 4 Days "/>
    <x v="7"/>
  </r>
  <r>
    <n v="200003717"/>
    <x v="3506"/>
    <x v="1"/>
    <x v="30"/>
    <x v="1"/>
    <x v="1"/>
    <d v="2020-12-14T00:00:00"/>
    <n v="7218.79"/>
    <x v="42"/>
    <s v=" 17 Days "/>
    <x v="3"/>
  </r>
  <r>
    <n v="100003967"/>
    <x v="3507"/>
    <x v="1"/>
    <x v="17"/>
    <x v="0"/>
    <x v="2"/>
    <d v="2020-12-27T00:00:00"/>
    <n v="7211.67"/>
    <x v="50"/>
    <s v=" 4 Days "/>
    <x v="3"/>
  </r>
  <r>
    <n v="200002378"/>
    <x v="3508"/>
    <x v="1"/>
    <x v="12"/>
    <x v="1"/>
    <x v="1"/>
    <d v="2020-09-29T00:00:00"/>
    <n v="7185.59"/>
    <x v="27"/>
    <s v="3 months 2 Days "/>
    <x v="2"/>
  </r>
  <r>
    <n v="200000068"/>
    <x v="3509"/>
    <x v="1"/>
    <x v="35"/>
    <x v="1"/>
    <x v="2"/>
    <d v="2020-02-12T00:00:00"/>
    <n v="7162.43"/>
    <x v="244"/>
    <s v="10 months 19 Days "/>
    <x v="11"/>
  </r>
  <r>
    <n v="100001985"/>
    <x v="3510"/>
    <x v="1"/>
    <x v="5"/>
    <x v="0"/>
    <x v="0"/>
    <d v="2020-09-10T00:00:00"/>
    <n v="7149.43"/>
    <x v="84"/>
    <s v="3 months 21 Days "/>
    <x v="2"/>
  </r>
  <r>
    <n v="300001696"/>
    <x v="3511"/>
    <x v="0"/>
    <x v="30"/>
    <x v="3"/>
    <x v="0"/>
    <d v="2020-08-21T00:00:00"/>
    <n v="7148.82"/>
    <x v="119"/>
    <s v="4 months 10 Days "/>
    <x v="5"/>
  </r>
  <r>
    <n v="300003157"/>
    <x v="3512"/>
    <x v="1"/>
    <x v="1"/>
    <x v="3"/>
    <x v="0"/>
    <d v="2020-11-13T00:00:00"/>
    <n v="7139.62"/>
    <x v="92"/>
    <s v="1 months 18 Days "/>
    <x v="1"/>
  </r>
  <r>
    <n v="100000284"/>
    <x v="3513"/>
    <x v="0"/>
    <x v="10"/>
    <x v="0"/>
    <x v="0"/>
    <d v="2020-04-20T00:00:00"/>
    <n v="7136.47"/>
    <x v="241"/>
    <s v="8 months 11 Days "/>
    <x v="9"/>
  </r>
  <r>
    <n v="100001388"/>
    <x v="3514"/>
    <x v="1"/>
    <x v="30"/>
    <x v="0"/>
    <x v="0"/>
    <d v="2020-07-26T00:00:00"/>
    <n v="7098.63"/>
    <x v="166"/>
    <s v="5 months 5 Days "/>
    <x v="0"/>
  </r>
  <r>
    <n v="300003408"/>
    <x v="3515"/>
    <x v="1"/>
    <x v="10"/>
    <x v="3"/>
    <x v="0"/>
    <d v="2020-11-27T00:00:00"/>
    <n v="7049.66"/>
    <x v="139"/>
    <s v="1 months 4 Days "/>
    <x v="1"/>
  </r>
  <r>
    <n v="100001580"/>
    <x v="3516"/>
    <x v="0"/>
    <x v="9"/>
    <x v="0"/>
    <x v="0"/>
    <d v="2020-08-11T00:00:00"/>
    <n v="7039.42"/>
    <x v="82"/>
    <s v="4 months 20 Days "/>
    <x v="5"/>
  </r>
  <r>
    <n v="100001674"/>
    <x v="3517"/>
    <x v="0"/>
    <x v="20"/>
    <x v="0"/>
    <x v="0"/>
    <d v="2020-08-20T00:00:00"/>
    <n v="7003.01"/>
    <x v="70"/>
    <s v="4 months 11 Days "/>
    <x v="5"/>
  </r>
  <r>
    <n v="200003955"/>
    <x v="3518"/>
    <x v="1"/>
    <x v="29"/>
    <x v="1"/>
    <x v="2"/>
    <d v="2020-12-26T00:00:00"/>
    <n v="6989.48"/>
    <x v="61"/>
    <s v=" 5 Days "/>
    <x v="3"/>
  </r>
  <r>
    <n v="100003753"/>
    <x v="3519"/>
    <x v="1"/>
    <x v="10"/>
    <x v="0"/>
    <x v="2"/>
    <d v="2020-12-16T00:00:00"/>
    <n v="6983.32"/>
    <x v="64"/>
    <s v=" 15 Days "/>
    <x v="3"/>
  </r>
  <r>
    <n v="100002708"/>
    <x v="3520"/>
    <x v="0"/>
    <x v="19"/>
    <x v="0"/>
    <x v="0"/>
    <d v="2020-10-20T00:00:00"/>
    <n v="6968.37"/>
    <x v="158"/>
    <s v="2 months 11 Days "/>
    <x v="7"/>
  </r>
  <r>
    <n v="200000462"/>
    <x v="3521"/>
    <x v="1"/>
    <x v="31"/>
    <x v="1"/>
    <x v="1"/>
    <d v="2020-05-12T00:00:00"/>
    <n v="6967.51"/>
    <x v="34"/>
    <s v="7 months 19 Days "/>
    <x v="6"/>
  </r>
  <r>
    <n v="200001902"/>
    <x v="3522"/>
    <x v="1"/>
    <x v="32"/>
    <x v="1"/>
    <x v="2"/>
    <d v="2020-09-03T00:00:00"/>
    <n v="6961.67"/>
    <x v="126"/>
    <s v="3 months 28 Days "/>
    <x v="2"/>
  </r>
  <r>
    <n v="100002624"/>
    <x v="3523"/>
    <x v="1"/>
    <x v="30"/>
    <x v="0"/>
    <x v="2"/>
    <d v="2020-10-15T00:00:00"/>
    <n v="6958.19"/>
    <x v="18"/>
    <s v="2 months 16 Days "/>
    <x v="7"/>
  </r>
  <r>
    <n v="100000937"/>
    <x v="3524"/>
    <x v="0"/>
    <x v="7"/>
    <x v="0"/>
    <x v="2"/>
    <d v="2020-06-20T00:00:00"/>
    <n v="6921.74"/>
    <x v="110"/>
    <s v="6 months 11 Days "/>
    <x v="4"/>
  </r>
  <r>
    <n v="200003291"/>
    <x v="3525"/>
    <x v="0"/>
    <x v="28"/>
    <x v="1"/>
    <x v="1"/>
    <d v="2020-11-21T00:00:00"/>
    <n v="6916.13"/>
    <x v="109"/>
    <s v="1 months 10 Days "/>
    <x v="1"/>
  </r>
  <r>
    <n v="100001658"/>
    <x v="3526"/>
    <x v="0"/>
    <x v="8"/>
    <x v="0"/>
    <x v="0"/>
    <d v="2020-08-18T00:00:00"/>
    <n v="6904.7"/>
    <x v="208"/>
    <s v="4 months 13 Days "/>
    <x v="5"/>
  </r>
  <r>
    <n v="200003546"/>
    <x v="3527"/>
    <x v="1"/>
    <x v="34"/>
    <x v="1"/>
    <x v="1"/>
    <d v="2020-12-04T00:00:00"/>
    <n v="6887.34"/>
    <x v="217"/>
    <s v=" 27 Days "/>
    <x v="3"/>
  </r>
  <r>
    <n v="200003180"/>
    <x v="2940"/>
    <x v="1"/>
    <x v="22"/>
    <x v="1"/>
    <x v="1"/>
    <d v="2020-11-14T00:00:00"/>
    <n v="6881.74"/>
    <x v="9"/>
    <s v="1 months 17 Days "/>
    <x v="1"/>
  </r>
  <r>
    <n v="100001395"/>
    <x v="3528"/>
    <x v="0"/>
    <x v="8"/>
    <x v="0"/>
    <x v="0"/>
    <d v="2020-07-27T00:00:00"/>
    <n v="6861.44"/>
    <x v="69"/>
    <s v="5 months 4 Days "/>
    <x v="0"/>
  </r>
  <r>
    <n v="100002964"/>
    <x v="3529"/>
    <x v="0"/>
    <x v="25"/>
    <x v="0"/>
    <x v="0"/>
    <d v="2020-11-01T00:00:00"/>
    <n v="6845.33"/>
    <x v="203"/>
    <s v="1 months 30 Days "/>
    <x v="1"/>
  </r>
  <r>
    <n v="200002650"/>
    <x v="3530"/>
    <x v="1"/>
    <x v="2"/>
    <x v="1"/>
    <x v="2"/>
    <d v="2020-10-16T00:00:00"/>
    <n v="6844.11"/>
    <x v="223"/>
    <s v="2 months 15 Days "/>
    <x v="7"/>
  </r>
  <r>
    <n v="100002814"/>
    <x v="3531"/>
    <x v="1"/>
    <x v="15"/>
    <x v="0"/>
    <x v="0"/>
    <d v="2020-10-26T00:00:00"/>
    <n v="6839.9"/>
    <x v="13"/>
    <s v="2 months 5 Days "/>
    <x v="7"/>
  </r>
  <r>
    <n v="100001291"/>
    <x v="3532"/>
    <x v="1"/>
    <x v="6"/>
    <x v="0"/>
    <x v="0"/>
    <d v="2020-07-21T00:00:00"/>
    <n v="6825.79"/>
    <x v="247"/>
    <s v="5 months 10 Days "/>
    <x v="0"/>
  </r>
  <r>
    <n v="200002924"/>
    <x v="3533"/>
    <x v="1"/>
    <x v="31"/>
    <x v="1"/>
    <x v="2"/>
    <d v="2020-10-30T00:00:00"/>
    <n v="6809.17"/>
    <x v="80"/>
    <s v="2 months 1 Days "/>
    <x v="7"/>
  </r>
  <r>
    <n v="100002826"/>
    <x v="3534"/>
    <x v="0"/>
    <x v="15"/>
    <x v="0"/>
    <x v="0"/>
    <d v="2020-10-26T00:00:00"/>
    <n v="6807.36"/>
    <x v="13"/>
    <s v="2 months 5 Days "/>
    <x v="7"/>
  </r>
  <r>
    <n v="100002810"/>
    <x v="3535"/>
    <x v="1"/>
    <x v="25"/>
    <x v="0"/>
    <x v="0"/>
    <d v="2020-10-26T00:00:00"/>
    <n v="6765.07"/>
    <x v="13"/>
    <s v="2 months 5 Days "/>
    <x v="7"/>
  </r>
  <r>
    <n v="100003621"/>
    <x v="3536"/>
    <x v="1"/>
    <x v="7"/>
    <x v="0"/>
    <x v="2"/>
    <d v="2020-12-09T00:00:00"/>
    <n v="6747.52"/>
    <x v="237"/>
    <s v=" 22 Days "/>
    <x v="3"/>
  </r>
  <r>
    <n v="300000358"/>
    <x v="3537"/>
    <x v="1"/>
    <x v="7"/>
    <x v="3"/>
    <x v="2"/>
    <d v="2020-05-03T00:00:00"/>
    <n v="6729.3"/>
    <x v="165"/>
    <s v="7 months 28 Days "/>
    <x v="6"/>
  </r>
  <r>
    <n v="200002712"/>
    <x v="3538"/>
    <x v="1"/>
    <x v="42"/>
    <x v="1"/>
    <x v="2"/>
    <d v="2020-10-20T00:00:00"/>
    <n v="6727.7"/>
    <x v="158"/>
    <s v="2 months 11 Days "/>
    <x v="7"/>
  </r>
  <r>
    <n v="200002518"/>
    <x v="3539"/>
    <x v="1"/>
    <x v="3"/>
    <x v="1"/>
    <x v="2"/>
    <d v="2020-10-08T00:00:00"/>
    <n v="6697.68"/>
    <x v="118"/>
    <s v="2 months 23 Days "/>
    <x v="7"/>
  </r>
  <r>
    <n v="100002961"/>
    <x v="3540"/>
    <x v="1"/>
    <x v="7"/>
    <x v="0"/>
    <x v="0"/>
    <d v="2020-11-01T00:00:00"/>
    <n v="6680.22"/>
    <x v="203"/>
    <s v="1 months 30 Days "/>
    <x v="1"/>
  </r>
  <r>
    <n v="200002356"/>
    <x v="3541"/>
    <x v="0"/>
    <x v="36"/>
    <x v="1"/>
    <x v="1"/>
    <d v="2020-09-28T00:00:00"/>
    <n v="6674.7"/>
    <x v="20"/>
    <s v="3 months 3 Days "/>
    <x v="2"/>
  </r>
  <r>
    <n v="100003383"/>
    <x v="3542"/>
    <x v="1"/>
    <x v="21"/>
    <x v="0"/>
    <x v="0"/>
    <d v="2020-11-27T00:00:00"/>
    <n v="6631.7"/>
    <x v="139"/>
    <s v="1 months 4 Days "/>
    <x v="1"/>
  </r>
  <r>
    <n v="400001343"/>
    <x v="3543"/>
    <x v="0"/>
    <x v="0"/>
    <x v="2"/>
    <x v="1"/>
    <d v="2020-07-22T00:00:00"/>
    <n v="6631.42"/>
    <x v="0"/>
    <s v="5 months 9 Days "/>
    <x v="0"/>
  </r>
  <r>
    <n v="100001726"/>
    <x v="3544"/>
    <x v="1"/>
    <x v="25"/>
    <x v="0"/>
    <x v="1"/>
    <d v="2020-08-23T00:00:00"/>
    <n v="6591.25"/>
    <x v="68"/>
    <s v="4 months 8 Days "/>
    <x v="5"/>
  </r>
  <r>
    <n v="200000024"/>
    <x v="3545"/>
    <x v="1"/>
    <x v="31"/>
    <x v="1"/>
    <x v="2"/>
    <d v="2020-01-19T00:00:00"/>
    <n v="6580.81"/>
    <x v="303"/>
    <s v="11 months 12 Days "/>
    <x v="10"/>
  </r>
  <r>
    <n v="200000484"/>
    <x v="3546"/>
    <x v="1"/>
    <x v="8"/>
    <x v="1"/>
    <x v="2"/>
    <d v="2020-05-13T00:00:00"/>
    <n v="6572.36"/>
    <x v="122"/>
    <s v="7 months 18 Days "/>
    <x v="6"/>
  </r>
  <r>
    <n v="100002883"/>
    <x v="3547"/>
    <x v="0"/>
    <x v="1"/>
    <x v="0"/>
    <x v="0"/>
    <d v="2020-10-29T00:00:00"/>
    <n v="6556.67"/>
    <x v="60"/>
    <s v="2 months 2 Days "/>
    <x v="7"/>
  </r>
  <r>
    <n v="200003968"/>
    <x v="3548"/>
    <x v="0"/>
    <x v="23"/>
    <x v="1"/>
    <x v="1"/>
    <d v="2020-12-27T00:00:00"/>
    <n v="6555.97"/>
    <x v="50"/>
    <s v=" 4 Days "/>
    <x v="3"/>
  </r>
  <r>
    <n v="400002319"/>
    <x v="3549"/>
    <x v="0"/>
    <x v="37"/>
    <x v="2"/>
    <x v="0"/>
    <d v="2020-09-26T00:00:00"/>
    <n v="6540.58"/>
    <x v="65"/>
    <s v="3 months 5 Days "/>
    <x v="2"/>
  </r>
  <r>
    <n v="100001907"/>
    <x v="3550"/>
    <x v="1"/>
    <x v="33"/>
    <x v="0"/>
    <x v="0"/>
    <d v="2020-09-04T00:00:00"/>
    <n v="6525.63"/>
    <x v="246"/>
    <s v="3 months 27 Days "/>
    <x v="2"/>
  </r>
  <r>
    <n v="100000412"/>
    <x v="3551"/>
    <x v="1"/>
    <x v="46"/>
    <x v="0"/>
    <x v="0"/>
    <d v="2020-05-08T00:00:00"/>
    <n v="6507.7"/>
    <x v="258"/>
    <s v="7 months 23 Days "/>
    <x v="6"/>
  </r>
  <r>
    <n v="200000586"/>
    <x v="3552"/>
    <x v="1"/>
    <x v="3"/>
    <x v="1"/>
    <x v="2"/>
    <d v="2020-05-19T00:00:00"/>
    <n v="6498.08"/>
    <x v="41"/>
    <s v="7 months 12 Days "/>
    <x v="6"/>
  </r>
  <r>
    <n v="100001159"/>
    <x v="3553"/>
    <x v="1"/>
    <x v="19"/>
    <x v="0"/>
    <x v="0"/>
    <d v="2020-07-11T00:00:00"/>
    <n v="6471.9"/>
    <x v="209"/>
    <s v="5 months 20 Days "/>
    <x v="0"/>
  </r>
  <r>
    <n v="300001079"/>
    <x v="3554"/>
    <x v="1"/>
    <x v="9"/>
    <x v="3"/>
    <x v="2"/>
    <d v="2020-07-04T00:00:00"/>
    <n v="6467.89"/>
    <x v="218"/>
    <s v="5 months 27 Days "/>
    <x v="0"/>
  </r>
  <r>
    <n v="100000437"/>
    <x v="3555"/>
    <x v="1"/>
    <x v="0"/>
    <x v="0"/>
    <x v="2"/>
    <d v="2020-05-10T00:00:00"/>
    <n v="6459.02"/>
    <x v="224"/>
    <s v="7 months 21 Days "/>
    <x v="6"/>
  </r>
  <r>
    <n v="400000517"/>
    <x v="3556"/>
    <x v="0"/>
    <x v="25"/>
    <x v="2"/>
    <x v="1"/>
    <d v="2020-05-15T00:00:00"/>
    <n v="6456.6"/>
    <x v="154"/>
    <s v="7 months 16 Days "/>
    <x v="6"/>
  </r>
  <r>
    <n v="200002979"/>
    <x v="3557"/>
    <x v="1"/>
    <x v="11"/>
    <x v="1"/>
    <x v="2"/>
    <d v="2020-11-01T00:00:00"/>
    <n v="6436.22"/>
    <x v="203"/>
    <s v="1 months 30 Days "/>
    <x v="1"/>
  </r>
  <r>
    <n v="400001794"/>
    <x v="3558"/>
    <x v="1"/>
    <x v="6"/>
    <x v="2"/>
    <x v="2"/>
    <d v="2020-08-26T00:00:00"/>
    <n v="6426.13"/>
    <x v="14"/>
    <s v="4 months 5 Days "/>
    <x v="5"/>
  </r>
  <r>
    <n v="200000353"/>
    <x v="3559"/>
    <x v="1"/>
    <x v="12"/>
    <x v="1"/>
    <x v="2"/>
    <d v="2020-05-03T00:00:00"/>
    <n v="6416.8"/>
    <x v="165"/>
    <s v="7 months 28 Days "/>
    <x v="6"/>
  </r>
  <r>
    <n v="100002850"/>
    <x v="3560"/>
    <x v="1"/>
    <x v="30"/>
    <x v="0"/>
    <x v="0"/>
    <d v="2020-10-27T00:00:00"/>
    <n v="6411.33"/>
    <x v="210"/>
    <s v="2 months 4 Days "/>
    <x v="7"/>
  </r>
  <r>
    <n v="200001901"/>
    <x v="3561"/>
    <x v="1"/>
    <x v="2"/>
    <x v="1"/>
    <x v="1"/>
    <d v="2020-09-03T00:00:00"/>
    <n v="6400.76"/>
    <x v="126"/>
    <s v="3 months 28 Days "/>
    <x v="2"/>
  </r>
  <r>
    <n v="200000371"/>
    <x v="3562"/>
    <x v="1"/>
    <x v="3"/>
    <x v="1"/>
    <x v="1"/>
    <d v="2020-05-05T00:00:00"/>
    <n v="6288.73"/>
    <x v="146"/>
    <s v="7 months 26 Days "/>
    <x v="6"/>
  </r>
  <r>
    <n v="200000534"/>
    <x v="3563"/>
    <x v="1"/>
    <x v="39"/>
    <x v="1"/>
    <x v="2"/>
    <d v="2020-05-17T00:00:00"/>
    <n v="6273.93"/>
    <x v="55"/>
    <s v="7 months 14 Days "/>
    <x v="6"/>
  </r>
  <r>
    <n v="100001294"/>
    <x v="3564"/>
    <x v="0"/>
    <x v="9"/>
    <x v="0"/>
    <x v="1"/>
    <d v="2020-07-21T00:00:00"/>
    <n v="6272.99"/>
    <x v="247"/>
    <s v="5 months 10 Days "/>
    <x v="0"/>
  </r>
  <r>
    <n v="200003100"/>
    <x v="3565"/>
    <x v="1"/>
    <x v="35"/>
    <x v="1"/>
    <x v="2"/>
    <d v="2020-11-10T00:00:00"/>
    <n v="6243.3"/>
    <x v="30"/>
    <s v="1 months 21 Days "/>
    <x v="1"/>
  </r>
  <r>
    <n v="200002486"/>
    <x v="3566"/>
    <x v="0"/>
    <x v="31"/>
    <x v="1"/>
    <x v="1"/>
    <d v="2020-10-06T00:00:00"/>
    <n v="6222.21"/>
    <x v="72"/>
    <s v="2 months 25 Days "/>
    <x v="7"/>
  </r>
  <r>
    <n v="200001331"/>
    <x v="3567"/>
    <x v="0"/>
    <x v="34"/>
    <x v="1"/>
    <x v="1"/>
    <d v="2020-07-22T00:00:00"/>
    <n v="6197.21"/>
    <x v="0"/>
    <s v="5 months 9 Days "/>
    <x v="0"/>
  </r>
  <r>
    <n v="200000747"/>
    <x v="3568"/>
    <x v="1"/>
    <x v="21"/>
    <x v="1"/>
    <x v="2"/>
    <d v="2020-05-30T00:00:00"/>
    <n v="6187.55"/>
    <x v="197"/>
    <s v="7 months 1 Days "/>
    <x v="6"/>
  </r>
  <r>
    <n v="200003305"/>
    <x v="3569"/>
    <x v="0"/>
    <x v="27"/>
    <x v="1"/>
    <x v="1"/>
    <d v="2020-11-22T00:00:00"/>
    <n v="6176.99"/>
    <x v="198"/>
    <s v="1 months 9 Days "/>
    <x v="1"/>
  </r>
  <r>
    <n v="400000541"/>
    <x v="3570"/>
    <x v="0"/>
    <x v="10"/>
    <x v="2"/>
    <x v="2"/>
    <d v="2020-05-17T00:00:00"/>
    <n v="6133.35"/>
    <x v="55"/>
    <s v="7 months 14 Days "/>
    <x v="6"/>
  </r>
  <r>
    <n v="100003875"/>
    <x v="3571"/>
    <x v="0"/>
    <x v="25"/>
    <x v="0"/>
    <x v="0"/>
    <d v="2020-12-23T00:00:00"/>
    <n v="6110.25"/>
    <x v="128"/>
    <s v=" 8 Days "/>
    <x v="3"/>
  </r>
  <r>
    <n v="200001031"/>
    <x v="3572"/>
    <x v="0"/>
    <x v="14"/>
    <x v="1"/>
    <x v="1"/>
    <d v="2020-06-29T00:00:00"/>
    <n v="6104.59"/>
    <x v="28"/>
    <s v="6 months 2 Days "/>
    <x v="4"/>
  </r>
  <r>
    <n v="100001096"/>
    <x v="3573"/>
    <x v="0"/>
    <x v="1"/>
    <x v="0"/>
    <x v="2"/>
    <d v="2020-07-06T00:00:00"/>
    <n v="6083.13"/>
    <x v="175"/>
    <s v="5 months 25 Days "/>
    <x v="0"/>
  </r>
  <r>
    <n v="100001195"/>
    <x v="3574"/>
    <x v="1"/>
    <x v="19"/>
    <x v="0"/>
    <x v="0"/>
    <d v="2020-07-13T00:00:00"/>
    <n v="6080.49"/>
    <x v="152"/>
    <s v="5 months 18 Days "/>
    <x v="0"/>
  </r>
  <r>
    <n v="400002980"/>
    <x v="3575"/>
    <x v="0"/>
    <x v="0"/>
    <x v="2"/>
    <x v="2"/>
    <d v="2020-11-01T00:00:00"/>
    <n v="6057.88"/>
    <x v="203"/>
    <s v="1 months 30 Days "/>
    <x v="1"/>
  </r>
  <r>
    <n v="300003467"/>
    <x v="3576"/>
    <x v="0"/>
    <x v="0"/>
    <x v="3"/>
    <x v="0"/>
    <d v="2020-11-30T00:00:00"/>
    <n v="6052.52"/>
    <x v="1"/>
    <s v="1 months 1 Days "/>
    <x v="1"/>
  </r>
  <r>
    <n v="100002324"/>
    <x v="3577"/>
    <x v="1"/>
    <x v="25"/>
    <x v="0"/>
    <x v="1"/>
    <d v="2020-09-27T00:00:00"/>
    <n v="6031.79"/>
    <x v="10"/>
    <s v="3 months 4 Days "/>
    <x v="2"/>
  </r>
  <r>
    <n v="100001756"/>
    <x v="3578"/>
    <x v="1"/>
    <x v="7"/>
    <x v="0"/>
    <x v="1"/>
    <d v="2020-08-24T00:00:00"/>
    <n v="6016.04"/>
    <x v="133"/>
    <s v="4 months 7 Days "/>
    <x v="5"/>
  </r>
  <r>
    <n v="200003791"/>
    <x v="3579"/>
    <x v="0"/>
    <x v="22"/>
    <x v="1"/>
    <x v="1"/>
    <d v="2020-12-17T00:00:00"/>
    <n v="5981.41"/>
    <x v="22"/>
    <s v=" 14 Days "/>
    <x v="3"/>
  </r>
  <r>
    <n v="100002915"/>
    <x v="3580"/>
    <x v="0"/>
    <x v="17"/>
    <x v="0"/>
    <x v="0"/>
    <d v="2020-10-30T00:00:00"/>
    <n v="5965.14"/>
    <x v="80"/>
    <s v="2 months 1 Days "/>
    <x v="7"/>
  </r>
  <r>
    <n v="200001150"/>
    <x v="1781"/>
    <x v="0"/>
    <x v="32"/>
    <x v="1"/>
    <x v="2"/>
    <d v="2020-07-10T00:00:00"/>
    <n v="5916.94"/>
    <x v="159"/>
    <s v="5 months 21 Days "/>
    <x v="0"/>
  </r>
  <r>
    <n v="400002130"/>
    <x v="3581"/>
    <x v="0"/>
    <x v="19"/>
    <x v="2"/>
    <x v="1"/>
    <d v="2020-09-18T00:00:00"/>
    <n v="5908.97"/>
    <x v="91"/>
    <s v="3 months 13 Days "/>
    <x v="2"/>
  </r>
  <r>
    <n v="200003578"/>
    <x v="3582"/>
    <x v="0"/>
    <x v="1"/>
    <x v="1"/>
    <x v="1"/>
    <d v="2020-12-06T00:00:00"/>
    <n v="5897.92"/>
    <x v="232"/>
    <s v=" 25 Days "/>
    <x v="3"/>
  </r>
  <r>
    <n v="100001015"/>
    <x v="3583"/>
    <x v="1"/>
    <x v="26"/>
    <x v="0"/>
    <x v="0"/>
    <d v="2020-06-28T00:00:00"/>
    <n v="5880.85"/>
    <x v="174"/>
    <s v="6 months 3 Days "/>
    <x v="4"/>
  </r>
  <r>
    <n v="200003293"/>
    <x v="3584"/>
    <x v="1"/>
    <x v="21"/>
    <x v="1"/>
    <x v="2"/>
    <d v="2020-11-21T00:00:00"/>
    <n v="5875.97"/>
    <x v="109"/>
    <s v="1 months 10 Days "/>
    <x v="1"/>
  </r>
  <r>
    <n v="100003447"/>
    <x v="3585"/>
    <x v="0"/>
    <x v="5"/>
    <x v="0"/>
    <x v="0"/>
    <d v="2020-11-30T00:00:00"/>
    <n v="5871.86"/>
    <x v="1"/>
    <s v="1 months 1 Days "/>
    <x v="1"/>
  </r>
  <r>
    <n v="100002967"/>
    <x v="3586"/>
    <x v="0"/>
    <x v="30"/>
    <x v="0"/>
    <x v="0"/>
    <d v="2020-11-01T00:00:00"/>
    <n v="5852.82"/>
    <x v="203"/>
    <s v="1 months 30 Days "/>
    <x v="1"/>
  </r>
  <r>
    <n v="100001483"/>
    <x v="3587"/>
    <x v="0"/>
    <x v="4"/>
    <x v="0"/>
    <x v="0"/>
    <d v="2020-08-02T00:00:00"/>
    <n v="5834.39"/>
    <x v="215"/>
    <s v="4 months 29 Days "/>
    <x v="5"/>
  </r>
  <r>
    <n v="100000034"/>
    <x v="3588"/>
    <x v="1"/>
    <x v="16"/>
    <x v="0"/>
    <x v="1"/>
    <d v="2020-01-30T00:00:00"/>
    <n v="5833.62"/>
    <x v="304"/>
    <s v="11 months 1 Days "/>
    <x v="10"/>
  </r>
  <r>
    <n v="400000497"/>
    <x v="3589"/>
    <x v="0"/>
    <x v="16"/>
    <x v="2"/>
    <x v="0"/>
    <d v="2020-05-14T00:00:00"/>
    <n v="5789.63"/>
    <x v="40"/>
    <s v="7 months 17 Days "/>
    <x v="6"/>
  </r>
  <r>
    <n v="200000765"/>
    <x v="2185"/>
    <x v="1"/>
    <x v="3"/>
    <x v="1"/>
    <x v="2"/>
    <d v="2020-05-31T00:00:00"/>
    <n v="5784.28"/>
    <x v="23"/>
    <s v="7 months  "/>
    <x v="6"/>
  </r>
  <r>
    <n v="200001283"/>
    <x v="3590"/>
    <x v="1"/>
    <x v="14"/>
    <x v="1"/>
    <x v="2"/>
    <d v="2020-07-20T00:00:00"/>
    <n v="5725.96"/>
    <x v="173"/>
    <s v="5 months 11 Days "/>
    <x v="0"/>
  </r>
  <r>
    <n v="200003102"/>
    <x v="3591"/>
    <x v="1"/>
    <x v="35"/>
    <x v="1"/>
    <x v="1"/>
    <d v="2020-11-10T00:00:00"/>
    <n v="5711.43"/>
    <x v="30"/>
    <s v="1 months 21 Days "/>
    <x v="1"/>
  </r>
  <r>
    <n v="100001372"/>
    <x v="3592"/>
    <x v="0"/>
    <x v="19"/>
    <x v="0"/>
    <x v="0"/>
    <d v="2020-07-25T00:00:00"/>
    <n v="5709.07"/>
    <x v="108"/>
    <s v="5 months 6 Days "/>
    <x v="0"/>
  </r>
  <r>
    <n v="200003494"/>
    <x v="3593"/>
    <x v="1"/>
    <x v="14"/>
    <x v="1"/>
    <x v="2"/>
    <d v="2020-12-02T00:00:00"/>
    <n v="5703.79"/>
    <x v="115"/>
    <s v=" 29 Days "/>
    <x v="3"/>
  </r>
  <r>
    <n v="100000038"/>
    <x v="3594"/>
    <x v="1"/>
    <x v="0"/>
    <x v="0"/>
    <x v="1"/>
    <d v="2020-01-31T00:00:00"/>
    <n v="5688.36"/>
    <x v="76"/>
    <s v="11 months  "/>
    <x v="10"/>
  </r>
  <r>
    <n v="300000364"/>
    <x v="3595"/>
    <x v="0"/>
    <x v="5"/>
    <x v="3"/>
    <x v="0"/>
    <d v="2020-05-04T00:00:00"/>
    <n v="5654.34"/>
    <x v="101"/>
    <s v="7 months 27 Days "/>
    <x v="6"/>
  </r>
  <r>
    <n v="100000316"/>
    <x v="3596"/>
    <x v="0"/>
    <x v="25"/>
    <x v="0"/>
    <x v="0"/>
    <d v="2020-04-26T00:00:00"/>
    <n v="5611.36"/>
    <x v="184"/>
    <s v="8 months 5 Days "/>
    <x v="9"/>
  </r>
  <r>
    <n v="100003388"/>
    <x v="3597"/>
    <x v="0"/>
    <x v="1"/>
    <x v="0"/>
    <x v="0"/>
    <d v="2020-11-27T00:00:00"/>
    <n v="5603.29"/>
    <x v="139"/>
    <s v="1 months 4 Days "/>
    <x v="1"/>
  </r>
  <r>
    <n v="100001322"/>
    <x v="3598"/>
    <x v="0"/>
    <x v="37"/>
    <x v="0"/>
    <x v="0"/>
    <d v="2020-07-22T00:00:00"/>
    <n v="5585.36"/>
    <x v="0"/>
    <s v="5 months 9 Days "/>
    <x v="0"/>
  </r>
  <r>
    <n v="100002821"/>
    <x v="3599"/>
    <x v="1"/>
    <x v="1"/>
    <x v="0"/>
    <x v="0"/>
    <d v="2020-10-26T00:00:00"/>
    <n v="5582.48"/>
    <x v="13"/>
    <s v="2 months 5 Days "/>
    <x v="7"/>
  </r>
  <r>
    <n v="100002408"/>
    <x v="3600"/>
    <x v="1"/>
    <x v="15"/>
    <x v="0"/>
    <x v="0"/>
    <d v="2020-10-01T00:00:00"/>
    <n v="5564.99"/>
    <x v="283"/>
    <s v="2 months 30 Days "/>
    <x v="7"/>
  </r>
  <r>
    <n v="300003534"/>
    <x v="3601"/>
    <x v="0"/>
    <x v="46"/>
    <x v="3"/>
    <x v="0"/>
    <d v="2020-12-03T00:00:00"/>
    <n v="5557.32"/>
    <x v="26"/>
    <s v=" 28 Days "/>
    <x v="3"/>
  </r>
  <r>
    <n v="100001637"/>
    <x v="3602"/>
    <x v="0"/>
    <x v="16"/>
    <x v="0"/>
    <x v="0"/>
    <d v="2020-08-16T00:00:00"/>
    <n v="5526.87"/>
    <x v="83"/>
    <s v="4 months 15 Days "/>
    <x v="5"/>
  </r>
  <r>
    <n v="200003523"/>
    <x v="3603"/>
    <x v="1"/>
    <x v="21"/>
    <x v="1"/>
    <x v="2"/>
    <d v="2020-12-03T00:00:00"/>
    <n v="5520.69"/>
    <x v="26"/>
    <s v=" 28 Days "/>
    <x v="3"/>
  </r>
  <r>
    <n v="100002738"/>
    <x v="3604"/>
    <x v="1"/>
    <x v="19"/>
    <x v="0"/>
    <x v="0"/>
    <d v="2020-10-22T00:00:00"/>
    <n v="5519.53"/>
    <x v="12"/>
    <s v="2 months 9 Days "/>
    <x v="7"/>
  </r>
  <r>
    <n v="100002452"/>
    <x v="3605"/>
    <x v="0"/>
    <x v="4"/>
    <x v="0"/>
    <x v="2"/>
    <d v="2020-10-04T00:00:00"/>
    <n v="5490.74"/>
    <x v="127"/>
    <s v="2 months 27 Days "/>
    <x v="7"/>
  </r>
  <r>
    <n v="100003191"/>
    <x v="3606"/>
    <x v="1"/>
    <x v="0"/>
    <x v="0"/>
    <x v="1"/>
    <d v="2020-11-15T00:00:00"/>
    <n v="5478.06"/>
    <x v="29"/>
    <s v="1 months 16 Days "/>
    <x v="1"/>
  </r>
  <r>
    <n v="100000291"/>
    <x v="3607"/>
    <x v="0"/>
    <x v="38"/>
    <x v="0"/>
    <x v="0"/>
    <d v="2020-04-22T00:00:00"/>
    <n v="5470.79"/>
    <x v="242"/>
    <s v="8 months 9 Days "/>
    <x v="9"/>
  </r>
  <r>
    <n v="200002413"/>
    <x v="3608"/>
    <x v="0"/>
    <x v="23"/>
    <x v="1"/>
    <x v="1"/>
    <d v="2020-10-01T00:00:00"/>
    <n v="5467.19"/>
    <x v="283"/>
    <s v="2 months 30 Days "/>
    <x v="7"/>
  </r>
  <r>
    <n v="200000099"/>
    <x v="3609"/>
    <x v="1"/>
    <x v="37"/>
    <x v="1"/>
    <x v="2"/>
    <d v="2020-03-16T00:00:00"/>
    <n v="5456.86"/>
    <x v="58"/>
    <s v="9 months 15 Days "/>
    <x v="8"/>
  </r>
  <r>
    <n v="300002488"/>
    <x v="3610"/>
    <x v="1"/>
    <x v="28"/>
    <x v="3"/>
    <x v="0"/>
    <d v="2020-10-06T00:00:00"/>
    <n v="5436"/>
    <x v="72"/>
    <s v="2 months 25 Days "/>
    <x v="7"/>
  </r>
  <r>
    <n v="100003381"/>
    <x v="3611"/>
    <x v="0"/>
    <x v="17"/>
    <x v="0"/>
    <x v="1"/>
    <d v="2020-11-27T00:00:00"/>
    <n v="5434.22"/>
    <x v="139"/>
    <s v="1 months 4 Days "/>
    <x v="1"/>
  </r>
  <r>
    <n v="100002554"/>
    <x v="3612"/>
    <x v="1"/>
    <x v="26"/>
    <x v="0"/>
    <x v="2"/>
    <d v="2020-10-11T00:00:00"/>
    <n v="5396.97"/>
    <x v="131"/>
    <s v="2 months 20 Days "/>
    <x v="7"/>
  </r>
  <r>
    <n v="100002786"/>
    <x v="3613"/>
    <x v="0"/>
    <x v="19"/>
    <x v="0"/>
    <x v="0"/>
    <d v="2020-10-25T00:00:00"/>
    <n v="5369.67"/>
    <x v="188"/>
    <s v="2 months 6 Days "/>
    <x v="7"/>
  </r>
  <r>
    <n v="100000421"/>
    <x v="3614"/>
    <x v="0"/>
    <x v="10"/>
    <x v="0"/>
    <x v="1"/>
    <d v="2020-05-09T00:00:00"/>
    <n v="5357.39"/>
    <x v="250"/>
    <s v="7 months 22 Days "/>
    <x v="6"/>
  </r>
  <r>
    <n v="100003788"/>
    <x v="3615"/>
    <x v="0"/>
    <x v="15"/>
    <x v="0"/>
    <x v="0"/>
    <d v="2020-12-17T00:00:00"/>
    <n v="5312.07"/>
    <x v="22"/>
    <s v=" 14 Days "/>
    <x v="3"/>
  </r>
  <r>
    <n v="200000067"/>
    <x v="3616"/>
    <x v="1"/>
    <x v="21"/>
    <x v="1"/>
    <x v="2"/>
    <d v="2020-02-12T00:00:00"/>
    <n v="5300.47"/>
    <x v="244"/>
    <s v="10 months 19 Days "/>
    <x v="11"/>
  </r>
  <r>
    <n v="100003984"/>
    <x v="3617"/>
    <x v="1"/>
    <x v="4"/>
    <x v="0"/>
    <x v="0"/>
    <d v="2020-12-29T00:00:00"/>
    <n v="5280.71"/>
    <x v="16"/>
    <s v=" 2 Days "/>
    <x v="3"/>
  </r>
  <r>
    <n v="100003217"/>
    <x v="3618"/>
    <x v="1"/>
    <x v="9"/>
    <x v="0"/>
    <x v="0"/>
    <d v="2020-11-17T00:00:00"/>
    <n v="5275.67"/>
    <x v="19"/>
    <s v="1 months 14 Days "/>
    <x v="1"/>
  </r>
  <r>
    <n v="100001636"/>
    <x v="3619"/>
    <x v="1"/>
    <x v="17"/>
    <x v="0"/>
    <x v="1"/>
    <d v="2020-08-15T00:00:00"/>
    <n v="5257.22"/>
    <x v="35"/>
    <s v="4 months 16 Days "/>
    <x v="5"/>
  </r>
  <r>
    <n v="100002168"/>
    <x v="3620"/>
    <x v="0"/>
    <x v="28"/>
    <x v="0"/>
    <x v="0"/>
    <d v="2020-09-21T00:00:00"/>
    <n v="5252.57"/>
    <x v="177"/>
    <s v="3 months 10 Days "/>
    <x v="2"/>
  </r>
  <r>
    <n v="100002766"/>
    <x v="3621"/>
    <x v="1"/>
    <x v="7"/>
    <x v="0"/>
    <x v="1"/>
    <d v="2020-10-24T00:00:00"/>
    <n v="5247.94"/>
    <x v="192"/>
    <s v="2 months 7 Days "/>
    <x v="7"/>
  </r>
  <r>
    <n v="100003028"/>
    <x v="3622"/>
    <x v="0"/>
    <x v="1"/>
    <x v="0"/>
    <x v="0"/>
    <d v="2020-11-05T00:00:00"/>
    <n v="5247.83"/>
    <x v="176"/>
    <s v="1 months 26 Days "/>
    <x v="1"/>
  </r>
  <r>
    <n v="100001318"/>
    <x v="3623"/>
    <x v="1"/>
    <x v="25"/>
    <x v="0"/>
    <x v="2"/>
    <d v="2020-07-22T00:00:00"/>
    <n v="5234.01"/>
    <x v="0"/>
    <s v="5 months 9 Days "/>
    <x v="0"/>
  </r>
  <r>
    <n v="200003088"/>
    <x v="3624"/>
    <x v="0"/>
    <x v="23"/>
    <x v="1"/>
    <x v="1"/>
    <d v="2020-11-09T00:00:00"/>
    <n v="5227.6899999999996"/>
    <x v="160"/>
    <s v="1 months 22 Days "/>
    <x v="1"/>
  </r>
  <r>
    <n v="300002637"/>
    <x v="3625"/>
    <x v="1"/>
    <x v="8"/>
    <x v="3"/>
    <x v="2"/>
    <d v="2020-10-15T00:00:00"/>
    <n v="5201.79"/>
    <x v="18"/>
    <s v="2 months 16 Days "/>
    <x v="7"/>
  </r>
  <r>
    <n v="100003448"/>
    <x v="2397"/>
    <x v="1"/>
    <x v="0"/>
    <x v="0"/>
    <x v="0"/>
    <d v="2020-11-30T00:00:00"/>
    <n v="5178.59"/>
    <x v="1"/>
    <s v="1 months 1 Days "/>
    <x v="1"/>
  </r>
  <r>
    <n v="100000151"/>
    <x v="3626"/>
    <x v="1"/>
    <x v="24"/>
    <x v="0"/>
    <x v="0"/>
    <d v="2020-04-05T00:00:00"/>
    <n v="5160.2700000000004"/>
    <x v="251"/>
    <s v="8 months 26 Days "/>
    <x v="9"/>
  </r>
  <r>
    <n v="400001426"/>
    <x v="3627"/>
    <x v="1"/>
    <x v="44"/>
    <x v="2"/>
    <x v="1"/>
    <d v="2020-07-28T00:00:00"/>
    <n v="5158.87"/>
    <x v="103"/>
    <s v="5 months 3 Days "/>
    <x v="0"/>
  </r>
  <r>
    <n v="100001533"/>
    <x v="3628"/>
    <x v="0"/>
    <x v="8"/>
    <x v="0"/>
    <x v="0"/>
    <d v="2020-08-07T00:00:00"/>
    <n v="5133.32"/>
    <x v="276"/>
    <s v="4 months 24 Days "/>
    <x v="5"/>
  </r>
  <r>
    <n v="100003878"/>
    <x v="3629"/>
    <x v="0"/>
    <x v="4"/>
    <x v="0"/>
    <x v="0"/>
    <d v="2020-12-23T00:00:00"/>
    <n v="5121.17"/>
    <x v="128"/>
    <s v=" 8 Days "/>
    <x v="3"/>
  </r>
  <r>
    <n v="100001946"/>
    <x v="3630"/>
    <x v="1"/>
    <x v="37"/>
    <x v="0"/>
    <x v="2"/>
    <d v="2020-09-07T00:00:00"/>
    <n v="5106.8599999999997"/>
    <x v="169"/>
    <s v="3 months 24 Days "/>
    <x v="2"/>
  </r>
  <r>
    <n v="300002267"/>
    <x v="3631"/>
    <x v="0"/>
    <x v="4"/>
    <x v="3"/>
    <x v="1"/>
    <d v="2020-09-24T00:00:00"/>
    <n v="5073.87"/>
    <x v="57"/>
    <s v="3 months 7 Days "/>
    <x v="2"/>
  </r>
  <r>
    <n v="100002553"/>
    <x v="3632"/>
    <x v="0"/>
    <x v="0"/>
    <x v="0"/>
    <x v="0"/>
    <d v="2020-10-11T00:00:00"/>
    <n v="5062.51"/>
    <x v="131"/>
    <s v="2 months 20 Days "/>
    <x v="7"/>
  </r>
  <r>
    <n v="100002156"/>
    <x v="3633"/>
    <x v="1"/>
    <x v="33"/>
    <x v="0"/>
    <x v="0"/>
    <d v="2020-09-20T00:00:00"/>
    <n v="5055.3100000000004"/>
    <x v="228"/>
    <s v="3 months 11 Days "/>
    <x v="2"/>
  </r>
  <r>
    <n v="100002244"/>
    <x v="3634"/>
    <x v="0"/>
    <x v="30"/>
    <x v="0"/>
    <x v="0"/>
    <d v="2020-09-24T00:00:00"/>
    <n v="5053.6400000000003"/>
    <x v="57"/>
    <s v="3 months 7 Days "/>
    <x v="2"/>
  </r>
  <r>
    <n v="200003540"/>
    <x v="3635"/>
    <x v="1"/>
    <x v="11"/>
    <x v="1"/>
    <x v="2"/>
    <d v="2020-12-04T00:00:00"/>
    <n v="5042.5200000000004"/>
    <x v="217"/>
    <s v=" 27 Days "/>
    <x v="3"/>
  </r>
  <r>
    <n v="100003222"/>
    <x v="3636"/>
    <x v="1"/>
    <x v="18"/>
    <x v="0"/>
    <x v="2"/>
    <d v="2020-11-17T00:00:00"/>
    <n v="5040.5"/>
    <x v="19"/>
    <s v="1 months 14 Days "/>
    <x v="1"/>
  </r>
  <r>
    <n v="200003936"/>
    <x v="3637"/>
    <x v="1"/>
    <x v="23"/>
    <x v="1"/>
    <x v="2"/>
    <d v="2020-12-25T00:00:00"/>
    <n v="5038.58"/>
    <x v="261"/>
    <s v=" 6 Days "/>
    <x v="3"/>
  </r>
  <r>
    <n v="100001084"/>
    <x v="3638"/>
    <x v="0"/>
    <x v="3"/>
    <x v="0"/>
    <x v="0"/>
    <d v="2020-07-05T00:00:00"/>
    <n v="5032.09"/>
    <x v="205"/>
    <s v="5 months 26 Days "/>
    <x v="0"/>
  </r>
  <r>
    <n v="100001800"/>
    <x v="3639"/>
    <x v="1"/>
    <x v="6"/>
    <x v="0"/>
    <x v="2"/>
    <d v="2020-08-27T00:00:00"/>
    <n v="5019.6499999999996"/>
    <x v="87"/>
    <s v="4 months 4 Days "/>
    <x v="5"/>
  </r>
  <r>
    <n v="200003650"/>
    <x v="3640"/>
    <x v="1"/>
    <x v="23"/>
    <x v="1"/>
    <x v="2"/>
    <d v="2020-12-10T00:00:00"/>
    <n v="5018.3100000000004"/>
    <x v="95"/>
    <s v=" 21 Days "/>
    <x v="3"/>
  </r>
  <r>
    <n v="100003800"/>
    <x v="3641"/>
    <x v="1"/>
    <x v="19"/>
    <x v="0"/>
    <x v="1"/>
    <d v="2020-12-18T00:00:00"/>
    <n v="4983.93"/>
    <x v="265"/>
    <s v=" 13 Days "/>
    <x v="3"/>
  </r>
  <r>
    <n v="100002660"/>
    <x v="3642"/>
    <x v="0"/>
    <x v="28"/>
    <x v="0"/>
    <x v="1"/>
    <d v="2020-10-17T00:00:00"/>
    <n v="4959.12"/>
    <x v="121"/>
    <s v="2 months 14 Days "/>
    <x v="7"/>
  </r>
  <r>
    <n v="400001578"/>
    <x v="3643"/>
    <x v="0"/>
    <x v="5"/>
    <x v="2"/>
    <x v="1"/>
    <d v="2020-08-10T00:00:00"/>
    <n v="4951.6499999999996"/>
    <x v="45"/>
    <s v="4 months 21 Days "/>
    <x v="5"/>
  </r>
  <r>
    <n v="200000941"/>
    <x v="3644"/>
    <x v="1"/>
    <x v="14"/>
    <x v="1"/>
    <x v="2"/>
    <d v="2020-06-20T00:00:00"/>
    <n v="4941.6499999999996"/>
    <x v="110"/>
    <s v="6 months 11 Days "/>
    <x v="4"/>
  </r>
  <r>
    <n v="100002285"/>
    <x v="3645"/>
    <x v="0"/>
    <x v="0"/>
    <x v="0"/>
    <x v="1"/>
    <d v="2020-09-25T00:00:00"/>
    <n v="4941.26"/>
    <x v="62"/>
    <s v="3 months 6 Days "/>
    <x v="2"/>
  </r>
  <r>
    <n v="100000147"/>
    <x v="3646"/>
    <x v="1"/>
    <x v="24"/>
    <x v="0"/>
    <x v="0"/>
    <d v="2020-04-05T00:00:00"/>
    <n v="4940.82"/>
    <x v="251"/>
    <s v="8 months 26 Days "/>
    <x v="9"/>
  </r>
  <r>
    <n v="100001223"/>
    <x v="3647"/>
    <x v="0"/>
    <x v="0"/>
    <x v="0"/>
    <x v="0"/>
    <d v="2020-07-15T00:00:00"/>
    <n v="4930.82"/>
    <x v="102"/>
    <s v="5 months 16 Days "/>
    <x v="0"/>
  </r>
  <r>
    <n v="200001612"/>
    <x v="3648"/>
    <x v="1"/>
    <x v="35"/>
    <x v="1"/>
    <x v="1"/>
    <d v="2020-08-13T00:00:00"/>
    <n v="4926.12"/>
    <x v="144"/>
    <s v="4 months 18 Days "/>
    <x v="5"/>
  </r>
  <r>
    <n v="100000055"/>
    <x v="3649"/>
    <x v="1"/>
    <x v="26"/>
    <x v="0"/>
    <x v="0"/>
    <d v="2020-02-12T00:00:00"/>
    <n v="4912.21"/>
    <x v="244"/>
    <s v="10 months 19 Days "/>
    <x v="11"/>
  </r>
  <r>
    <n v="100002111"/>
    <x v="3650"/>
    <x v="0"/>
    <x v="25"/>
    <x v="0"/>
    <x v="0"/>
    <d v="2020-09-18T00:00:00"/>
    <n v="4909.99"/>
    <x v="91"/>
    <s v="3 months 13 Days "/>
    <x v="2"/>
  </r>
  <r>
    <n v="100003133"/>
    <x v="3651"/>
    <x v="0"/>
    <x v="20"/>
    <x v="0"/>
    <x v="2"/>
    <d v="2020-11-12T00:00:00"/>
    <n v="4907.58"/>
    <x v="136"/>
    <s v="1 months 19 Days "/>
    <x v="1"/>
  </r>
  <r>
    <n v="100001526"/>
    <x v="3652"/>
    <x v="1"/>
    <x v="14"/>
    <x v="0"/>
    <x v="1"/>
    <d v="2020-08-06T00:00:00"/>
    <n v="4901.2299999999996"/>
    <x v="279"/>
    <s v="4 months 25 Days "/>
    <x v="5"/>
  </r>
  <r>
    <n v="100001725"/>
    <x v="3653"/>
    <x v="1"/>
    <x v="20"/>
    <x v="0"/>
    <x v="0"/>
    <d v="2020-08-23T00:00:00"/>
    <n v="4887.16"/>
    <x v="68"/>
    <s v="4 months 8 Days "/>
    <x v="5"/>
  </r>
  <r>
    <n v="100001691"/>
    <x v="3654"/>
    <x v="0"/>
    <x v="24"/>
    <x v="0"/>
    <x v="0"/>
    <d v="2020-08-21T00:00:00"/>
    <n v="4884.67"/>
    <x v="119"/>
    <s v="4 months 10 Days "/>
    <x v="5"/>
  </r>
  <r>
    <n v="100003889"/>
    <x v="3655"/>
    <x v="0"/>
    <x v="9"/>
    <x v="0"/>
    <x v="0"/>
    <d v="2020-12-23T00:00:00"/>
    <n v="4867.07"/>
    <x v="128"/>
    <s v=" 8 Days "/>
    <x v="3"/>
  </r>
  <r>
    <n v="100000087"/>
    <x v="3656"/>
    <x v="1"/>
    <x v="18"/>
    <x v="0"/>
    <x v="1"/>
    <d v="2020-03-16T00:00:00"/>
    <n v="4846.57"/>
    <x v="58"/>
    <s v="9 months 15 Days "/>
    <x v="8"/>
  </r>
  <r>
    <n v="100002996"/>
    <x v="3657"/>
    <x v="0"/>
    <x v="3"/>
    <x v="0"/>
    <x v="2"/>
    <d v="2020-11-03T00:00:00"/>
    <n v="4837.2299999999996"/>
    <x v="66"/>
    <s v="1 months 28 Days "/>
    <x v="1"/>
  </r>
  <r>
    <n v="200003545"/>
    <x v="3658"/>
    <x v="0"/>
    <x v="18"/>
    <x v="1"/>
    <x v="0"/>
    <d v="2020-12-04T00:00:00"/>
    <n v="4833.0200000000004"/>
    <x v="217"/>
    <s v=" 27 Days "/>
    <x v="3"/>
  </r>
  <r>
    <n v="200003101"/>
    <x v="3659"/>
    <x v="1"/>
    <x v="29"/>
    <x v="1"/>
    <x v="2"/>
    <d v="2020-11-10T00:00:00"/>
    <n v="4821.6000000000004"/>
    <x v="30"/>
    <s v="1 months 21 Days "/>
    <x v="1"/>
  </r>
  <r>
    <n v="300003368"/>
    <x v="3660"/>
    <x v="1"/>
    <x v="7"/>
    <x v="3"/>
    <x v="2"/>
    <d v="2020-11-26T00:00:00"/>
    <n v="4820.9799999999996"/>
    <x v="180"/>
    <s v="1 months 5 Days "/>
    <x v="1"/>
  </r>
  <r>
    <n v="300000395"/>
    <x v="3661"/>
    <x v="1"/>
    <x v="19"/>
    <x v="3"/>
    <x v="1"/>
    <d v="2020-05-06T00:00:00"/>
    <n v="4820.58"/>
    <x v="93"/>
    <s v="7 months 25 Days "/>
    <x v="6"/>
  </r>
  <r>
    <n v="100003172"/>
    <x v="3662"/>
    <x v="1"/>
    <x v="33"/>
    <x v="0"/>
    <x v="2"/>
    <d v="2020-11-14T00:00:00"/>
    <n v="4808.93"/>
    <x v="9"/>
    <s v="1 months 17 Days "/>
    <x v="1"/>
  </r>
  <r>
    <n v="200001044"/>
    <x v="3663"/>
    <x v="1"/>
    <x v="31"/>
    <x v="1"/>
    <x v="1"/>
    <d v="2020-06-30T00:00:00"/>
    <n v="4793.55"/>
    <x v="264"/>
    <s v="6 months 1 Days "/>
    <x v="4"/>
  </r>
  <r>
    <n v="100001859"/>
    <x v="3664"/>
    <x v="0"/>
    <x v="1"/>
    <x v="0"/>
    <x v="0"/>
    <d v="2020-08-31T00:00:00"/>
    <n v="4750.24"/>
    <x v="129"/>
    <s v="4 months  "/>
    <x v="5"/>
  </r>
  <r>
    <n v="100002365"/>
    <x v="3665"/>
    <x v="1"/>
    <x v="22"/>
    <x v="0"/>
    <x v="1"/>
    <d v="2020-09-29T00:00:00"/>
    <n v="4735.8"/>
    <x v="27"/>
    <s v="3 months 2 Days "/>
    <x v="2"/>
  </r>
  <r>
    <n v="400000755"/>
    <x v="3666"/>
    <x v="0"/>
    <x v="45"/>
    <x v="2"/>
    <x v="1"/>
    <d v="2020-05-30T00:00:00"/>
    <n v="4733.29"/>
    <x v="197"/>
    <s v="7 months 1 Days "/>
    <x v="6"/>
  </r>
  <r>
    <n v="100002993"/>
    <x v="3667"/>
    <x v="1"/>
    <x v="25"/>
    <x v="0"/>
    <x v="2"/>
    <d v="2020-11-03T00:00:00"/>
    <n v="4725.2299999999996"/>
    <x v="66"/>
    <s v="1 months 28 Days "/>
    <x v="1"/>
  </r>
  <r>
    <n v="100002544"/>
    <x v="3668"/>
    <x v="1"/>
    <x v="24"/>
    <x v="0"/>
    <x v="2"/>
    <d v="2020-10-10T00:00:00"/>
    <n v="4706.6899999999996"/>
    <x v="59"/>
    <s v="2 months 21 Days "/>
    <x v="7"/>
  </r>
  <r>
    <n v="400000513"/>
    <x v="3669"/>
    <x v="0"/>
    <x v="43"/>
    <x v="2"/>
    <x v="1"/>
    <d v="2020-05-15T00:00:00"/>
    <n v="4672.75"/>
    <x v="154"/>
    <s v="7 months 16 Days "/>
    <x v="6"/>
  </r>
  <r>
    <n v="200001571"/>
    <x v="3670"/>
    <x v="1"/>
    <x v="31"/>
    <x v="1"/>
    <x v="2"/>
    <d v="2020-08-10T00:00:00"/>
    <n v="4661.79"/>
    <x v="45"/>
    <s v="4 months 21 Days "/>
    <x v="5"/>
  </r>
  <r>
    <n v="300001996"/>
    <x v="2195"/>
    <x v="1"/>
    <x v="18"/>
    <x v="3"/>
    <x v="0"/>
    <d v="2020-09-10T00:00:00"/>
    <n v="4657.16"/>
    <x v="84"/>
    <s v="3 months 21 Days "/>
    <x v="2"/>
  </r>
  <r>
    <n v="100003081"/>
    <x v="3671"/>
    <x v="1"/>
    <x v="1"/>
    <x v="0"/>
    <x v="2"/>
    <d v="2020-11-09T00:00:00"/>
    <n v="4653.3100000000004"/>
    <x v="160"/>
    <s v="1 months 22 Days "/>
    <x v="1"/>
  </r>
  <r>
    <n v="100000228"/>
    <x v="3672"/>
    <x v="0"/>
    <x v="25"/>
    <x v="0"/>
    <x v="0"/>
    <d v="2020-04-15T00:00:00"/>
    <n v="4611.5"/>
    <x v="106"/>
    <s v="8 months 16 Days "/>
    <x v="9"/>
  </r>
  <r>
    <n v="200003905"/>
    <x v="3673"/>
    <x v="1"/>
    <x v="3"/>
    <x v="1"/>
    <x v="2"/>
    <d v="2020-12-23T00:00:00"/>
    <n v="4611.45"/>
    <x v="128"/>
    <s v=" 8 Days "/>
    <x v="3"/>
  </r>
  <r>
    <n v="100003078"/>
    <x v="3674"/>
    <x v="1"/>
    <x v="17"/>
    <x v="0"/>
    <x v="1"/>
    <d v="2020-11-09T00:00:00"/>
    <n v="4588.12"/>
    <x v="160"/>
    <s v="1 months 22 Days "/>
    <x v="1"/>
  </r>
  <r>
    <n v="100000061"/>
    <x v="3675"/>
    <x v="0"/>
    <x v="1"/>
    <x v="0"/>
    <x v="0"/>
    <d v="2020-02-12T00:00:00"/>
    <n v="4586.2299999999996"/>
    <x v="244"/>
    <s v="10 months 19 Days "/>
    <x v="11"/>
  </r>
  <r>
    <n v="100000617"/>
    <x v="3676"/>
    <x v="1"/>
    <x v="19"/>
    <x v="0"/>
    <x v="2"/>
    <d v="2020-05-21T00:00:00"/>
    <n v="4576.45"/>
    <x v="90"/>
    <s v="7 months 10 Days "/>
    <x v="6"/>
  </r>
  <r>
    <n v="100002362"/>
    <x v="3677"/>
    <x v="0"/>
    <x v="24"/>
    <x v="0"/>
    <x v="0"/>
    <d v="2020-09-29T00:00:00"/>
    <n v="4575"/>
    <x v="27"/>
    <s v="3 months 2 Days "/>
    <x v="2"/>
  </r>
  <r>
    <n v="200003460"/>
    <x v="3678"/>
    <x v="1"/>
    <x v="23"/>
    <x v="1"/>
    <x v="1"/>
    <d v="2020-11-30T00:00:00"/>
    <n v="4573.26"/>
    <x v="1"/>
    <s v="1 months 1 Days "/>
    <x v="1"/>
  </r>
  <r>
    <n v="100003988"/>
    <x v="3679"/>
    <x v="0"/>
    <x v="10"/>
    <x v="0"/>
    <x v="0"/>
    <d v="2020-12-29T00:00:00"/>
    <n v="4570.9799999999996"/>
    <x v="16"/>
    <s v=" 2 Days "/>
    <x v="3"/>
  </r>
  <r>
    <n v="100003134"/>
    <x v="3680"/>
    <x v="1"/>
    <x v="8"/>
    <x v="0"/>
    <x v="0"/>
    <d v="2020-11-12T00:00:00"/>
    <n v="4563.4399999999996"/>
    <x v="136"/>
    <s v="1 months 19 Days "/>
    <x v="1"/>
  </r>
  <r>
    <n v="100000867"/>
    <x v="3681"/>
    <x v="1"/>
    <x v="30"/>
    <x v="0"/>
    <x v="0"/>
    <d v="2020-06-14T00:00:00"/>
    <n v="4562.7700000000004"/>
    <x v="213"/>
    <s v="6 months 17 Days "/>
    <x v="4"/>
  </r>
  <r>
    <n v="100004007"/>
    <x v="3682"/>
    <x v="0"/>
    <x v="5"/>
    <x v="0"/>
    <x v="2"/>
    <d v="2020-12-30T00:00:00"/>
    <n v="4561.22"/>
    <x v="187"/>
    <s v=" 1 Days "/>
    <x v="3"/>
  </r>
  <r>
    <n v="200001440"/>
    <x v="1805"/>
    <x v="1"/>
    <x v="2"/>
    <x v="1"/>
    <x v="2"/>
    <d v="2020-07-29T00:00:00"/>
    <n v="4557.9399999999996"/>
    <x v="204"/>
    <s v="5 months 2 Days "/>
    <x v="0"/>
  </r>
  <r>
    <n v="100000144"/>
    <x v="3683"/>
    <x v="1"/>
    <x v="16"/>
    <x v="0"/>
    <x v="0"/>
    <d v="2020-04-03T00:00:00"/>
    <n v="4539.24"/>
    <x v="287"/>
    <s v="8 months 28 Days "/>
    <x v="9"/>
  </r>
  <r>
    <n v="100000341"/>
    <x v="3684"/>
    <x v="0"/>
    <x v="15"/>
    <x v="0"/>
    <x v="0"/>
    <d v="2020-04-30T00:00:00"/>
    <n v="4507.91"/>
    <x v="268"/>
    <s v="8 months 1 Days "/>
    <x v="9"/>
  </r>
  <r>
    <n v="100002877"/>
    <x v="3685"/>
    <x v="1"/>
    <x v="9"/>
    <x v="0"/>
    <x v="0"/>
    <d v="2020-10-29T00:00:00"/>
    <n v="4503.8"/>
    <x v="60"/>
    <s v="2 months 2 Days "/>
    <x v="7"/>
  </r>
  <r>
    <n v="300003956"/>
    <x v="3686"/>
    <x v="0"/>
    <x v="5"/>
    <x v="3"/>
    <x v="2"/>
    <d v="2020-12-26T00:00:00"/>
    <n v="4478.46"/>
    <x v="61"/>
    <s v=" 5 Days "/>
    <x v="3"/>
  </r>
  <r>
    <n v="100003373"/>
    <x v="3687"/>
    <x v="0"/>
    <x v="18"/>
    <x v="0"/>
    <x v="0"/>
    <d v="2020-11-27T00:00:00"/>
    <n v="4477.3599999999997"/>
    <x v="139"/>
    <s v="1 months 4 Days "/>
    <x v="1"/>
  </r>
  <r>
    <n v="100000246"/>
    <x v="3688"/>
    <x v="1"/>
    <x v="10"/>
    <x v="0"/>
    <x v="0"/>
    <d v="2020-04-17T00:00:00"/>
    <n v="4442.71"/>
    <x v="67"/>
    <s v="8 months 14 Days "/>
    <x v="9"/>
  </r>
  <r>
    <n v="200001610"/>
    <x v="3689"/>
    <x v="1"/>
    <x v="3"/>
    <x v="1"/>
    <x v="0"/>
    <d v="2020-08-13T00:00:00"/>
    <n v="4442.0200000000004"/>
    <x v="144"/>
    <s v="4 months 18 Days "/>
    <x v="5"/>
  </r>
  <r>
    <n v="100001559"/>
    <x v="3690"/>
    <x v="1"/>
    <x v="20"/>
    <x v="0"/>
    <x v="0"/>
    <d v="2020-08-09T00:00:00"/>
    <n v="4439.7"/>
    <x v="112"/>
    <s v="4 months 22 Days "/>
    <x v="5"/>
  </r>
  <r>
    <n v="100003064"/>
    <x v="3691"/>
    <x v="1"/>
    <x v="33"/>
    <x v="0"/>
    <x v="0"/>
    <d v="2020-11-08T00:00:00"/>
    <n v="4421.1000000000004"/>
    <x v="73"/>
    <s v="1 months 23 Days "/>
    <x v="1"/>
  </r>
  <r>
    <n v="300001698"/>
    <x v="3692"/>
    <x v="1"/>
    <x v="30"/>
    <x v="3"/>
    <x v="2"/>
    <d v="2020-08-21T00:00:00"/>
    <n v="4409.18"/>
    <x v="119"/>
    <s v="4 months 10 Days "/>
    <x v="5"/>
  </r>
  <r>
    <n v="400001000"/>
    <x v="3693"/>
    <x v="0"/>
    <x v="15"/>
    <x v="2"/>
    <x v="1"/>
    <d v="2020-06-26T00:00:00"/>
    <n v="4406.82"/>
    <x v="199"/>
    <s v="6 months 5 Days "/>
    <x v="4"/>
  </r>
  <r>
    <n v="200001127"/>
    <x v="3694"/>
    <x v="1"/>
    <x v="24"/>
    <x v="1"/>
    <x v="2"/>
    <d v="2020-07-08T00:00:00"/>
    <n v="4403.78"/>
    <x v="78"/>
    <s v="5 months 23 Days "/>
    <x v="0"/>
  </r>
  <r>
    <n v="400002699"/>
    <x v="3695"/>
    <x v="0"/>
    <x v="35"/>
    <x v="2"/>
    <x v="0"/>
    <d v="2020-10-19T00:00:00"/>
    <n v="4387.05"/>
    <x v="105"/>
    <s v="2 months 12 Days "/>
    <x v="7"/>
  </r>
  <r>
    <n v="200000165"/>
    <x v="3696"/>
    <x v="1"/>
    <x v="31"/>
    <x v="1"/>
    <x v="2"/>
    <d v="2020-04-05T00:00:00"/>
    <n v="4371.9799999999996"/>
    <x v="251"/>
    <s v="8 months 26 Days "/>
    <x v="9"/>
  </r>
  <r>
    <n v="200003693"/>
    <x v="3697"/>
    <x v="1"/>
    <x v="25"/>
    <x v="1"/>
    <x v="2"/>
    <d v="2020-12-13T00:00:00"/>
    <n v="4368.71"/>
    <x v="111"/>
    <s v=" 18 Days "/>
    <x v="3"/>
  </r>
  <r>
    <n v="200001693"/>
    <x v="3698"/>
    <x v="1"/>
    <x v="14"/>
    <x v="1"/>
    <x v="2"/>
    <d v="2020-08-21T00:00:00"/>
    <n v="4363.5"/>
    <x v="119"/>
    <s v="4 months 10 Days "/>
    <x v="5"/>
  </r>
  <r>
    <n v="100000128"/>
    <x v="3699"/>
    <x v="0"/>
    <x v="18"/>
    <x v="0"/>
    <x v="0"/>
    <d v="2020-04-01T00:00:00"/>
    <n v="4347.79"/>
    <x v="89"/>
    <s v="8 months 30 Days "/>
    <x v="9"/>
  </r>
  <r>
    <n v="100003833"/>
    <x v="3700"/>
    <x v="0"/>
    <x v="5"/>
    <x v="0"/>
    <x v="0"/>
    <d v="2020-12-20T00:00:00"/>
    <n v="4300.9399999999996"/>
    <x v="3"/>
    <s v=" 11 Days "/>
    <x v="3"/>
  </r>
  <r>
    <n v="400000432"/>
    <x v="3701"/>
    <x v="0"/>
    <x v="15"/>
    <x v="2"/>
    <x v="1"/>
    <d v="2020-05-09T00:00:00"/>
    <n v="4287.78"/>
    <x v="250"/>
    <s v="7 months 22 Days "/>
    <x v="6"/>
  </r>
  <r>
    <n v="100001314"/>
    <x v="3702"/>
    <x v="1"/>
    <x v="19"/>
    <x v="0"/>
    <x v="0"/>
    <d v="2020-07-22T00:00:00"/>
    <n v="4287.63"/>
    <x v="0"/>
    <s v="5 months 9 Days "/>
    <x v="0"/>
  </r>
  <r>
    <n v="100000420"/>
    <x v="3703"/>
    <x v="0"/>
    <x v="19"/>
    <x v="0"/>
    <x v="0"/>
    <d v="2020-05-09T00:00:00"/>
    <n v="4285.6000000000004"/>
    <x v="250"/>
    <s v="7 months 22 Days "/>
    <x v="6"/>
  </r>
  <r>
    <n v="100003203"/>
    <x v="3704"/>
    <x v="1"/>
    <x v="25"/>
    <x v="0"/>
    <x v="0"/>
    <d v="2020-11-16T00:00:00"/>
    <n v="4269.3100000000004"/>
    <x v="211"/>
    <s v="1 months 15 Days "/>
    <x v="1"/>
  </r>
  <r>
    <n v="100000248"/>
    <x v="3705"/>
    <x v="1"/>
    <x v="25"/>
    <x v="0"/>
    <x v="0"/>
    <d v="2020-04-17T00:00:00"/>
    <n v="4263.53"/>
    <x v="67"/>
    <s v="8 months 14 Days "/>
    <x v="9"/>
  </r>
  <r>
    <n v="100000606"/>
    <x v="3706"/>
    <x v="0"/>
    <x v="28"/>
    <x v="0"/>
    <x v="0"/>
    <d v="2020-05-20T00:00:00"/>
    <n v="4252.16"/>
    <x v="141"/>
    <s v="7 months 11 Days "/>
    <x v="6"/>
  </r>
  <r>
    <n v="300001204"/>
    <x v="3707"/>
    <x v="0"/>
    <x v="28"/>
    <x v="3"/>
    <x v="0"/>
    <d v="2020-07-13T00:00:00"/>
    <n v="4250.38"/>
    <x v="152"/>
    <s v="5 months 18 Days "/>
    <x v="0"/>
  </r>
  <r>
    <n v="100003642"/>
    <x v="3708"/>
    <x v="0"/>
    <x v="16"/>
    <x v="0"/>
    <x v="1"/>
    <d v="2020-12-10T00:00:00"/>
    <n v="4212.3599999999997"/>
    <x v="95"/>
    <s v=" 21 Days "/>
    <x v="3"/>
  </r>
  <r>
    <n v="100000090"/>
    <x v="3709"/>
    <x v="0"/>
    <x v="1"/>
    <x v="0"/>
    <x v="0"/>
    <d v="2020-03-16T00:00:00"/>
    <n v="4194.57"/>
    <x v="58"/>
    <s v="9 months 15 Days "/>
    <x v="8"/>
  </r>
  <r>
    <n v="200001435"/>
    <x v="3710"/>
    <x v="1"/>
    <x v="23"/>
    <x v="1"/>
    <x v="2"/>
    <d v="2020-07-29T00:00:00"/>
    <n v="4188.63"/>
    <x v="204"/>
    <s v="5 months 2 Days "/>
    <x v="0"/>
  </r>
  <r>
    <n v="100001984"/>
    <x v="3711"/>
    <x v="0"/>
    <x v="8"/>
    <x v="0"/>
    <x v="0"/>
    <d v="2020-09-10T00:00:00"/>
    <n v="4157.79"/>
    <x v="84"/>
    <s v="3 months 21 Days "/>
    <x v="2"/>
  </r>
  <r>
    <n v="200001597"/>
    <x v="3712"/>
    <x v="0"/>
    <x v="27"/>
    <x v="1"/>
    <x v="1"/>
    <d v="2020-08-12T00:00:00"/>
    <n v="4151.1400000000003"/>
    <x v="186"/>
    <s v="4 months 19 Days "/>
    <x v="5"/>
  </r>
  <r>
    <n v="100000163"/>
    <x v="3713"/>
    <x v="0"/>
    <x v="8"/>
    <x v="0"/>
    <x v="0"/>
    <d v="2020-04-05T00:00:00"/>
    <n v="4120.66"/>
    <x v="251"/>
    <s v="8 months 26 Days "/>
    <x v="9"/>
  </r>
  <r>
    <n v="100003167"/>
    <x v="3714"/>
    <x v="1"/>
    <x v="18"/>
    <x v="0"/>
    <x v="1"/>
    <d v="2020-11-14T00:00:00"/>
    <n v="4111.42"/>
    <x v="9"/>
    <s v="1 months 17 Days "/>
    <x v="1"/>
  </r>
  <r>
    <n v="200003461"/>
    <x v="3715"/>
    <x v="0"/>
    <x v="34"/>
    <x v="1"/>
    <x v="1"/>
    <d v="2020-11-30T00:00:00"/>
    <n v="4111.03"/>
    <x v="1"/>
    <s v="1 months 1 Days "/>
    <x v="1"/>
  </r>
  <r>
    <n v="100003189"/>
    <x v="3716"/>
    <x v="1"/>
    <x v="14"/>
    <x v="0"/>
    <x v="0"/>
    <d v="2020-11-15T00:00:00"/>
    <n v="4098.82"/>
    <x v="29"/>
    <s v="1 months 16 Days "/>
    <x v="1"/>
  </r>
  <r>
    <n v="200001260"/>
    <x v="3717"/>
    <x v="1"/>
    <x v="31"/>
    <x v="1"/>
    <x v="2"/>
    <d v="2020-07-18T00:00:00"/>
    <n v="4096.45"/>
    <x v="51"/>
    <s v="5 months 13 Days "/>
    <x v="0"/>
  </r>
  <r>
    <n v="200001334"/>
    <x v="3718"/>
    <x v="1"/>
    <x v="37"/>
    <x v="1"/>
    <x v="1"/>
    <d v="2020-07-22T00:00:00"/>
    <n v="4076.19"/>
    <x v="0"/>
    <s v="5 months 9 Days "/>
    <x v="0"/>
  </r>
  <r>
    <n v="100000222"/>
    <x v="3719"/>
    <x v="0"/>
    <x v="24"/>
    <x v="0"/>
    <x v="0"/>
    <d v="2020-04-14T00:00:00"/>
    <n v="4072.58"/>
    <x v="262"/>
    <s v="8 months 17 Days "/>
    <x v="9"/>
  </r>
  <r>
    <n v="100002997"/>
    <x v="3720"/>
    <x v="0"/>
    <x v="0"/>
    <x v="0"/>
    <x v="1"/>
    <d v="2020-11-03T00:00:00"/>
    <n v="4064.42"/>
    <x v="66"/>
    <s v="1 months 28 Days "/>
    <x v="1"/>
  </r>
  <r>
    <n v="100001356"/>
    <x v="3721"/>
    <x v="0"/>
    <x v="5"/>
    <x v="0"/>
    <x v="0"/>
    <d v="2020-07-24T00:00:00"/>
    <n v="4056.75"/>
    <x v="252"/>
    <s v="5 months 7 Days "/>
    <x v="0"/>
  </r>
  <r>
    <n v="200002399"/>
    <x v="3722"/>
    <x v="0"/>
    <x v="11"/>
    <x v="1"/>
    <x v="1"/>
    <d v="2020-09-30T00:00:00"/>
    <n v="4025.97"/>
    <x v="47"/>
    <s v="3 months 1 Days "/>
    <x v="2"/>
  </r>
  <r>
    <n v="100000150"/>
    <x v="3723"/>
    <x v="0"/>
    <x v="15"/>
    <x v="0"/>
    <x v="0"/>
    <d v="2020-04-05T00:00:00"/>
    <n v="4020.51"/>
    <x v="251"/>
    <s v="8 months 26 Days "/>
    <x v="9"/>
  </r>
  <r>
    <n v="300003343"/>
    <x v="3724"/>
    <x v="0"/>
    <x v="1"/>
    <x v="3"/>
    <x v="0"/>
    <d v="2020-11-24T00:00:00"/>
    <n v="4012.37"/>
    <x v="43"/>
    <s v="1 months 7 Days "/>
    <x v="1"/>
  </r>
  <r>
    <n v="300003355"/>
    <x v="3725"/>
    <x v="0"/>
    <x v="21"/>
    <x v="3"/>
    <x v="0"/>
    <d v="2020-11-25T00:00:00"/>
    <n v="3985.97"/>
    <x v="167"/>
    <s v="1 months 6 Days "/>
    <x v="1"/>
  </r>
  <r>
    <n v="100003745"/>
    <x v="3726"/>
    <x v="0"/>
    <x v="16"/>
    <x v="0"/>
    <x v="0"/>
    <d v="2020-12-16T00:00:00"/>
    <n v="3974.04"/>
    <x v="64"/>
    <s v=" 15 Days "/>
    <x v="3"/>
  </r>
  <r>
    <n v="400000027"/>
    <x v="3727"/>
    <x v="0"/>
    <x v="25"/>
    <x v="2"/>
    <x v="0"/>
    <d v="2020-01-23T00:00:00"/>
    <n v="3967.2"/>
    <x v="305"/>
    <s v="11 months 8 Days "/>
    <x v="10"/>
  </r>
  <r>
    <n v="300002857"/>
    <x v="3728"/>
    <x v="0"/>
    <x v="9"/>
    <x v="3"/>
    <x v="0"/>
    <d v="2020-10-27T00:00:00"/>
    <n v="3962.3"/>
    <x v="210"/>
    <s v="2 months 4 Days "/>
    <x v="7"/>
  </r>
  <r>
    <n v="100002562"/>
    <x v="3729"/>
    <x v="1"/>
    <x v="14"/>
    <x v="0"/>
    <x v="0"/>
    <d v="2020-10-11T00:00:00"/>
    <n v="3961.9"/>
    <x v="131"/>
    <s v="2 months 20 Days "/>
    <x v="7"/>
  </r>
  <r>
    <n v="100000789"/>
    <x v="3730"/>
    <x v="1"/>
    <x v="41"/>
    <x v="0"/>
    <x v="0"/>
    <d v="2020-06-03T00:00:00"/>
    <n v="3932.55"/>
    <x v="32"/>
    <s v="6 months 28 Days "/>
    <x v="4"/>
  </r>
  <r>
    <n v="200001976"/>
    <x v="3731"/>
    <x v="1"/>
    <x v="27"/>
    <x v="1"/>
    <x v="1"/>
    <d v="2020-09-09T00:00:00"/>
    <n v="3927.15"/>
    <x v="54"/>
    <s v="3 months 22 Days "/>
    <x v="2"/>
  </r>
  <r>
    <n v="200001329"/>
    <x v="3732"/>
    <x v="0"/>
    <x v="33"/>
    <x v="1"/>
    <x v="1"/>
    <d v="2020-07-22T00:00:00"/>
    <n v="3893.42"/>
    <x v="0"/>
    <s v="5 months 9 Days "/>
    <x v="0"/>
  </r>
  <r>
    <n v="100003931"/>
    <x v="3733"/>
    <x v="1"/>
    <x v="9"/>
    <x v="0"/>
    <x v="1"/>
    <d v="2020-12-25T00:00:00"/>
    <n v="3890.92"/>
    <x v="261"/>
    <s v=" 6 Days "/>
    <x v="3"/>
  </r>
  <r>
    <n v="100003784"/>
    <x v="3734"/>
    <x v="1"/>
    <x v="37"/>
    <x v="0"/>
    <x v="0"/>
    <d v="2020-12-17T00:00:00"/>
    <n v="3890.53"/>
    <x v="22"/>
    <s v=" 14 Days "/>
    <x v="3"/>
  </r>
  <r>
    <n v="100003757"/>
    <x v="3735"/>
    <x v="0"/>
    <x v="30"/>
    <x v="0"/>
    <x v="0"/>
    <d v="2020-12-16T00:00:00"/>
    <n v="3876.27"/>
    <x v="64"/>
    <s v=" 15 Days "/>
    <x v="3"/>
  </r>
  <r>
    <n v="100003948"/>
    <x v="3736"/>
    <x v="1"/>
    <x v="46"/>
    <x v="0"/>
    <x v="2"/>
    <d v="2020-12-26T00:00:00"/>
    <n v="3858.9"/>
    <x v="61"/>
    <s v=" 5 Days "/>
    <x v="3"/>
  </r>
  <r>
    <n v="300003429"/>
    <x v="3737"/>
    <x v="0"/>
    <x v="7"/>
    <x v="3"/>
    <x v="0"/>
    <d v="2020-11-28T00:00:00"/>
    <n v="3856.26"/>
    <x v="157"/>
    <s v="1 months 3 Days "/>
    <x v="1"/>
  </r>
  <r>
    <n v="300001857"/>
    <x v="3738"/>
    <x v="0"/>
    <x v="21"/>
    <x v="3"/>
    <x v="0"/>
    <d v="2020-08-30T00:00:00"/>
    <n v="3840.53"/>
    <x v="142"/>
    <s v="4 months 1 Days "/>
    <x v="5"/>
  </r>
  <r>
    <n v="300003705"/>
    <x v="3739"/>
    <x v="0"/>
    <x v="8"/>
    <x v="3"/>
    <x v="0"/>
    <d v="2020-12-13T00:00:00"/>
    <n v="3810.47"/>
    <x v="111"/>
    <s v=" 18 Days "/>
    <x v="3"/>
  </r>
  <r>
    <n v="200000018"/>
    <x v="3740"/>
    <x v="0"/>
    <x v="28"/>
    <x v="1"/>
    <x v="1"/>
    <d v="2020-01-14T00:00:00"/>
    <n v="3801.69"/>
    <x v="301"/>
    <s v="11 months 17 Days "/>
    <x v="10"/>
  </r>
  <r>
    <n v="100003161"/>
    <x v="3741"/>
    <x v="1"/>
    <x v="3"/>
    <x v="0"/>
    <x v="0"/>
    <d v="2020-11-14T00:00:00"/>
    <n v="3790.23"/>
    <x v="9"/>
    <s v="1 months 17 Days "/>
    <x v="1"/>
  </r>
  <r>
    <n v="100000724"/>
    <x v="3742"/>
    <x v="0"/>
    <x v="18"/>
    <x v="0"/>
    <x v="0"/>
    <d v="2020-05-29T00:00:00"/>
    <n v="3786.28"/>
    <x v="195"/>
    <s v="7 months 2 Days "/>
    <x v="6"/>
  </r>
  <r>
    <n v="200002090"/>
    <x v="3743"/>
    <x v="1"/>
    <x v="19"/>
    <x v="1"/>
    <x v="2"/>
    <d v="2020-09-16T00:00:00"/>
    <n v="3785.1"/>
    <x v="33"/>
    <s v="3 months 15 Days "/>
    <x v="2"/>
  </r>
  <r>
    <n v="100001172"/>
    <x v="3744"/>
    <x v="1"/>
    <x v="10"/>
    <x v="0"/>
    <x v="1"/>
    <d v="2020-07-12T00:00:00"/>
    <n v="3776.11"/>
    <x v="150"/>
    <s v="5 months 19 Days "/>
    <x v="0"/>
  </r>
  <r>
    <n v="200000842"/>
    <x v="3745"/>
    <x v="1"/>
    <x v="13"/>
    <x v="1"/>
    <x v="2"/>
    <d v="2020-06-10T00:00:00"/>
    <n v="3775.44"/>
    <x v="36"/>
    <s v="6 months 21 Days "/>
    <x v="4"/>
  </r>
  <r>
    <n v="100002937"/>
    <x v="3746"/>
    <x v="0"/>
    <x v="7"/>
    <x v="0"/>
    <x v="0"/>
    <d v="2020-10-31T00:00:00"/>
    <n v="3766.5"/>
    <x v="123"/>
    <s v="2 months  "/>
    <x v="7"/>
  </r>
  <r>
    <n v="100002388"/>
    <x v="3747"/>
    <x v="0"/>
    <x v="30"/>
    <x v="0"/>
    <x v="2"/>
    <d v="2020-09-30T00:00:00"/>
    <n v="3761.07"/>
    <x v="47"/>
    <s v="3 months 1 Days "/>
    <x v="2"/>
  </r>
  <r>
    <n v="100000122"/>
    <x v="3748"/>
    <x v="1"/>
    <x v="4"/>
    <x v="0"/>
    <x v="1"/>
    <d v="2020-03-31T00:00:00"/>
    <n v="3738.1"/>
    <x v="24"/>
    <s v="9 months  "/>
    <x v="8"/>
  </r>
  <r>
    <n v="100000208"/>
    <x v="3749"/>
    <x v="1"/>
    <x v="8"/>
    <x v="0"/>
    <x v="0"/>
    <d v="2020-04-12T00:00:00"/>
    <n v="3734.24"/>
    <x v="94"/>
    <s v="8 months 19 Days "/>
    <x v="9"/>
  </r>
  <r>
    <n v="100003361"/>
    <x v="3750"/>
    <x v="1"/>
    <x v="5"/>
    <x v="0"/>
    <x v="0"/>
    <d v="2020-11-26T00:00:00"/>
    <n v="3716.8"/>
    <x v="180"/>
    <s v="1 months 5 Days "/>
    <x v="1"/>
  </r>
  <r>
    <n v="200003661"/>
    <x v="3751"/>
    <x v="1"/>
    <x v="43"/>
    <x v="1"/>
    <x v="2"/>
    <d v="2020-12-11T00:00:00"/>
    <n v="3715.81"/>
    <x v="46"/>
    <s v=" 20 Days "/>
    <x v="3"/>
  </r>
  <r>
    <n v="100001724"/>
    <x v="3752"/>
    <x v="1"/>
    <x v="9"/>
    <x v="0"/>
    <x v="2"/>
    <d v="2020-08-23T00:00:00"/>
    <n v="3691.67"/>
    <x v="68"/>
    <s v="4 months 8 Days "/>
    <x v="5"/>
  </r>
  <r>
    <n v="100003829"/>
    <x v="3753"/>
    <x v="0"/>
    <x v="5"/>
    <x v="0"/>
    <x v="0"/>
    <d v="2020-12-20T00:00:00"/>
    <n v="3682.9"/>
    <x v="3"/>
    <s v=" 11 Days "/>
    <x v="3"/>
  </r>
  <r>
    <n v="200003938"/>
    <x v="3754"/>
    <x v="1"/>
    <x v="14"/>
    <x v="1"/>
    <x v="0"/>
    <d v="2020-12-25T00:00:00"/>
    <n v="3678.99"/>
    <x v="261"/>
    <s v=" 6 Days "/>
    <x v="3"/>
  </r>
  <r>
    <n v="100003169"/>
    <x v="3755"/>
    <x v="0"/>
    <x v="1"/>
    <x v="0"/>
    <x v="2"/>
    <d v="2020-11-14T00:00:00"/>
    <n v="3673.79"/>
    <x v="9"/>
    <s v="1 months 17 Days "/>
    <x v="1"/>
  </r>
  <r>
    <n v="100003689"/>
    <x v="3756"/>
    <x v="1"/>
    <x v="9"/>
    <x v="0"/>
    <x v="0"/>
    <d v="2020-12-13T00:00:00"/>
    <n v="3629.45"/>
    <x v="111"/>
    <s v=" 18 Days "/>
    <x v="3"/>
  </r>
  <r>
    <n v="300001456"/>
    <x v="3757"/>
    <x v="1"/>
    <x v="37"/>
    <x v="3"/>
    <x v="0"/>
    <d v="2020-07-30T00:00:00"/>
    <n v="3615.89"/>
    <x v="267"/>
    <s v="5 months 1 Days "/>
    <x v="0"/>
  </r>
  <r>
    <n v="200001215"/>
    <x v="3758"/>
    <x v="1"/>
    <x v="34"/>
    <x v="1"/>
    <x v="2"/>
    <d v="2020-07-14T00:00:00"/>
    <n v="3578.96"/>
    <x v="107"/>
    <s v="5 months 17 Days "/>
    <x v="0"/>
  </r>
  <r>
    <n v="300002537"/>
    <x v="3759"/>
    <x v="1"/>
    <x v="8"/>
    <x v="3"/>
    <x v="1"/>
    <d v="2020-10-09T00:00:00"/>
    <n v="3575.21"/>
    <x v="25"/>
    <s v="2 months 22 Days "/>
    <x v="7"/>
  </r>
  <r>
    <n v="100003737"/>
    <x v="3760"/>
    <x v="1"/>
    <x v="5"/>
    <x v="0"/>
    <x v="0"/>
    <d v="2020-12-15T00:00:00"/>
    <n v="3531.34"/>
    <x v="11"/>
    <s v=" 16 Days "/>
    <x v="3"/>
  </r>
  <r>
    <n v="200001101"/>
    <x v="3761"/>
    <x v="1"/>
    <x v="34"/>
    <x v="1"/>
    <x v="2"/>
    <d v="2020-07-06T00:00:00"/>
    <n v="3516.35"/>
    <x v="175"/>
    <s v="5 months 25 Days "/>
    <x v="0"/>
  </r>
  <r>
    <n v="100002466"/>
    <x v="3762"/>
    <x v="0"/>
    <x v="6"/>
    <x v="0"/>
    <x v="2"/>
    <d v="2020-10-05T00:00:00"/>
    <n v="3471.22"/>
    <x v="255"/>
    <s v="2 months 26 Days "/>
    <x v="7"/>
  </r>
  <r>
    <n v="100003173"/>
    <x v="3763"/>
    <x v="1"/>
    <x v="8"/>
    <x v="0"/>
    <x v="2"/>
    <d v="2020-11-14T00:00:00"/>
    <n v="3436.77"/>
    <x v="9"/>
    <s v="1 months 17 Days "/>
    <x v="1"/>
  </r>
  <r>
    <n v="100000028"/>
    <x v="3764"/>
    <x v="0"/>
    <x v="24"/>
    <x v="0"/>
    <x v="0"/>
    <d v="2020-01-25T00:00:00"/>
    <n v="3428.56"/>
    <x v="296"/>
    <s v="11 months 6 Days "/>
    <x v="10"/>
  </r>
  <r>
    <n v="200001407"/>
    <x v="1331"/>
    <x v="1"/>
    <x v="42"/>
    <x v="1"/>
    <x v="1"/>
    <d v="2020-07-27T00:00:00"/>
    <n v="3397.32"/>
    <x v="69"/>
    <s v="5 months 4 Days "/>
    <x v="0"/>
  </r>
  <r>
    <n v="100001583"/>
    <x v="3765"/>
    <x v="1"/>
    <x v="9"/>
    <x v="0"/>
    <x v="0"/>
    <d v="2020-08-11T00:00:00"/>
    <n v="3374.77"/>
    <x v="82"/>
    <s v="4 months 20 Days "/>
    <x v="5"/>
  </r>
  <r>
    <n v="200001146"/>
    <x v="3766"/>
    <x v="0"/>
    <x v="20"/>
    <x v="1"/>
    <x v="1"/>
    <d v="2020-07-10T00:00:00"/>
    <n v="3374.35"/>
    <x v="159"/>
    <s v="5 months 21 Days "/>
    <x v="0"/>
  </r>
  <r>
    <n v="400002075"/>
    <x v="3767"/>
    <x v="1"/>
    <x v="6"/>
    <x v="2"/>
    <x v="0"/>
    <d v="2020-09-15T00:00:00"/>
    <n v="3331.8"/>
    <x v="53"/>
    <s v="3 months 16 Days "/>
    <x v="2"/>
  </r>
  <r>
    <n v="200003858"/>
    <x v="3768"/>
    <x v="0"/>
    <x v="33"/>
    <x v="1"/>
    <x v="1"/>
    <d v="2020-12-21T00:00:00"/>
    <n v="3297.32"/>
    <x v="125"/>
    <s v=" 10 Days "/>
    <x v="3"/>
  </r>
  <r>
    <n v="100000170"/>
    <x v="3769"/>
    <x v="0"/>
    <x v="19"/>
    <x v="0"/>
    <x v="1"/>
    <d v="2020-04-06T00:00:00"/>
    <n v="3290.79"/>
    <x v="155"/>
    <s v="8 months 25 Days "/>
    <x v="9"/>
  </r>
  <r>
    <n v="100002808"/>
    <x v="3770"/>
    <x v="1"/>
    <x v="25"/>
    <x v="0"/>
    <x v="1"/>
    <d v="2020-10-26T00:00:00"/>
    <n v="3287.31"/>
    <x v="13"/>
    <s v="2 months 5 Days "/>
    <x v="7"/>
  </r>
  <r>
    <n v="100002019"/>
    <x v="3771"/>
    <x v="0"/>
    <x v="5"/>
    <x v="0"/>
    <x v="2"/>
    <d v="2020-09-12T00:00:00"/>
    <n v="3279.7"/>
    <x v="17"/>
    <s v="3 months 19 Days "/>
    <x v="2"/>
  </r>
  <r>
    <n v="200002333"/>
    <x v="3772"/>
    <x v="1"/>
    <x v="2"/>
    <x v="1"/>
    <x v="2"/>
    <d v="2020-09-27T00:00:00"/>
    <n v="3246.67"/>
    <x v="10"/>
    <s v="3 months 4 Days "/>
    <x v="2"/>
  </r>
  <r>
    <n v="100000991"/>
    <x v="3773"/>
    <x v="1"/>
    <x v="24"/>
    <x v="0"/>
    <x v="0"/>
    <d v="2020-06-25T00:00:00"/>
    <n v="3226.71"/>
    <x v="206"/>
    <s v="6 months 6 Days "/>
    <x v="4"/>
  </r>
  <r>
    <n v="300000439"/>
    <x v="3774"/>
    <x v="1"/>
    <x v="16"/>
    <x v="3"/>
    <x v="2"/>
    <d v="2020-05-10T00:00:00"/>
    <n v="3209.28"/>
    <x v="224"/>
    <s v="7 months 21 Days "/>
    <x v="6"/>
  </r>
  <r>
    <n v="100000197"/>
    <x v="3775"/>
    <x v="1"/>
    <x v="30"/>
    <x v="0"/>
    <x v="2"/>
    <d v="2020-04-11T00:00:00"/>
    <n v="3141.6"/>
    <x v="164"/>
    <s v="8 months 20 Days "/>
    <x v="9"/>
  </r>
  <r>
    <n v="100001915"/>
    <x v="3776"/>
    <x v="0"/>
    <x v="26"/>
    <x v="0"/>
    <x v="1"/>
    <d v="2020-09-05T00:00:00"/>
    <n v="3140.85"/>
    <x v="225"/>
    <s v="3 months 26 Days "/>
    <x v="2"/>
  </r>
  <r>
    <n v="100003066"/>
    <x v="3777"/>
    <x v="0"/>
    <x v="6"/>
    <x v="0"/>
    <x v="0"/>
    <d v="2020-11-08T00:00:00"/>
    <n v="3120.2"/>
    <x v="73"/>
    <s v="1 months 23 Days "/>
    <x v="1"/>
  </r>
  <r>
    <n v="100000575"/>
    <x v="3778"/>
    <x v="1"/>
    <x v="43"/>
    <x v="0"/>
    <x v="0"/>
    <d v="2020-05-19T00:00:00"/>
    <n v="3115.49"/>
    <x v="41"/>
    <s v="7 months 12 Days "/>
    <x v="6"/>
  </r>
  <r>
    <n v="100001134"/>
    <x v="3779"/>
    <x v="0"/>
    <x v="9"/>
    <x v="0"/>
    <x v="0"/>
    <d v="2020-07-09T00:00:00"/>
    <n v="3108.56"/>
    <x v="120"/>
    <s v="5 months 22 Days "/>
    <x v="0"/>
  </r>
  <r>
    <n v="100002185"/>
    <x v="3780"/>
    <x v="1"/>
    <x v="19"/>
    <x v="0"/>
    <x v="0"/>
    <d v="2020-09-22T00:00:00"/>
    <n v="3103.61"/>
    <x v="130"/>
    <s v="3 months 9 Days "/>
    <x v="2"/>
  </r>
  <r>
    <n v="200003901"/>
    <x v="3781"/>
    <x v="1"/>
    <x v="27"/>
    <x v="1"/>
    <x v="2"/>
    <d v="2020-12-23T00:00:00"/>
    <n v="3052.4"/>
    <x v="128"/>
    <s v=" 8 Days "/>
    <x v="3"/>
  </r>
  <r>
    <n v="100003278"/>
    <x v="3782"/>
    <x v="0"/>
    <x v="38"/>
    <x v="0"/>
    <x v="0"/>
    <d v="2020-11-21T00:00:00"/>
    <n v="3038.3"/>
    <x v="109"/>
    <s v="1 months 10 Days "/>
    <x v="1"/>
  </r>
  <r>
    <n v="100002528"/>
    <x v="3783"/>
    <x v="1"/>
    <x v="5"/>
    <x v="0"/>
    <x v="0"/>
    <d v="2020-10-09T00:00:00"/>
    <n v="3014.85"/>
    <x v="25"/>
    <s v="2 months 22 Days "/>
    <x v="7"/>
  </r>
  <r>
    <n v="300003724"/>
    <x v="3784"/>
    <x v="1"/>
    <x v="20"/>
    <x v="3"/>
    <x v="2"/>
    <d v="2020-12-14T00:00:00"/>
    <n v="3002.2"/>
    <x v="42"/>
    <s v=" 17 Days "/>
    <x v="3"/>
  </r>
  <r>
    <n v="200001936"/>
    <x v="3785"/>
    <x v="0"/>
    <x v="22"/>
    <x v="1"/>
    <x v="0"/>
    <d v="2020-09-06T00:00:00"/>
    <n v="2994.25"/>
    <x v="226"/>
    <s v="3 months 25 Days "/>
    <x v="2"/>
  </r>
  <r>
    <n v="200003897"/>
    <x v="3786"/>
    <x v="1"/>
    <x v="14"/>
    <x v="1"/>
    <x v="2"/>
    <d v="2020-12-23T00:00:00"/>
    <n v="2991.66"/>
    <x v="128"/>
    <s v=" 8 Days "/>
    <x v="3"/>
  </r>
  <r>
    <n v="100001557"/>
    <x v="3787"/>
    <x v="1"/>
    <x v="15"/>
    <x v="0"/>
    <x v="0"/>
    <d v="2020-08-09T00:00:00"/>
    <n v="2987.04"/>
    <x v="112"/>
    <s v="4 months 22 Days "/>
    <x v="5"/>
  </r>
  <r>
    <n v="100002621"/>
    <x v="3788"/>
    <x v="1"/>
    <x v="33"/>
    <x v="0"/>
    <x v="2"/>
    <d v="2020-10-15T00:00:00"/>
    <n v="2965.82"/>
    <x v="18"/>
    <s v="2 months 16 Days "/>
    <x v="7"/>
  </r>
  <r>
    <n v="100000045"/>
    <x v="3789"/>
    <x v="0"/>
    <x v="29"/>
    <x v="0"/>
    <x v="1"/>
    <d v="2020-02-03T00:00:00"/>
    <n v="2893.19"/>
    <x v="266"/>
    <s v="10 months 28 Days "/>
    <x v="11"/>
  </r>
  <r>
    <n v="300000550"/>
    <x v="3790"/>
    <x v="0"/>
    <x v="5"/>
    <x v="3"/>
    <x v="2"/>
    <d v="2020-05-18T00:00:00"/>
    <n v="2872.93"/>
    <x v="178"/>
    <s v="7 months 13 Days "/>
    <x v="6"/>
  </r>
  <r>
    <n v="100002055"/>
    <x v="3791"/>
    <x v="0"/>
    <x v="16"/>
    <x v="0"/>
    <x v="0"/>
    <d v="2020-09-14T00:00:00"/>
    <n v="2849.16"/>
    <x v="134"/>
    <s v="3 months 17 Days "/>
    <x v="2"/>
  </r>
  <r>
    <n v="300000015"/>
    <x v="3792"/>
    <x v="0"/>
    <x v="9"/>
    <x v="3"/>
    <x v="1"/>
    <d v="2020-01-12T00:00:00"/>
    <n v="2846.03"/>
    <x v="282"/>
    <s v="11 months 19 Days "/>
    <x v="10"/>
  </r>
  <r>
    <n v="100003850"/>
    <x v="3793"/>
    <x v="0"/>
    <x v="30"/>
    <x v="0"/>
    <x v="0"/>
    <d v="2020-12-21T00:00:00"/>
    <n v="2845.03"/>
    <x v="125"/>
    <s v=" 10 Days "/>
    <x v="3"/>
  </r>
  <r>
    <n v="200003795"/>
    <x v="3794"/>
    <x v="1"/>
    <x v="14"/>
    <x v="1"/>
    <x v="2"/>
    <d v="2020-12-17T00:00:00"/>
    <n v="2840.77"/>
    <x v="22"/>
    <s v=" 14 Days "/>
    <x v="3"/>
  </r>
  <r>
    <n v="400000450"/>
    <x v="3795"/>
    <x v="1"/>
    <x v="8"/>
    <x v="2"/>
    <x v="2"/>
    <d v="2020-05-11T00:00:00"/>
    <n v="2838.91"/>
    <x v="100"/>
    <s v="7 months 20 Days "/>
    <x v="6"/>
  </r>
  <r>
    <n v="200001884"/>
    <x v="3796"/>
    <x v="0"/>
    <x v="3"/>
    <x v="1"/>
    <x v="1"/>
    <d v="2020-09-01T00:00:00"/>
    <n v="2799.27"/>
    <x v="221"/>
    <s v="3 months 30 Days "/>
    <x v="2"/>
  </r>
  <r>
    <n v="200001776"/>
    <x v="3797"/>
    <x v="1"/>
    <x v="31"/>
    <x v="1"/>
    <x v="2"/>
    <d v="2020-08-25T00:00:00"/>
    <n v="2793.81"/>
    <x v="113"/>
    <s v="4 months 6 Days "/>
    <x v="5"/>
  </r>
  <r>
    <n v="100001758"/>
    <x v="3798"/>
    <x v="0"/>
    <x v="21"/>
    <x v="0"/>
    <x v="0"/>
    <d v="2020-08-24T00:00:00"/>
    <n v="2741.32"/>
    <x v="133"/>
    <s v="4 months 7 Days "/>
    <x v="5"/>
  </r>
  <r>
    <n v="100001094"/>
    <x v="3799"/>
    <x v="0"/>
    <x v="10"/>
    <x v="0"/>
    <x v="1"/>
    <d v="2020-07-06T00:00:00"/>
    <n v="2730.89"/>
    <x v="175"/>
    <s v="5 months 25 Days "/>
    <x v="0"/>
  </r>
  <r>
    <n v="100001797"/>
    <x v="3800"/>
    <x v="1"/>
    <x v="3"/>
    <x v="0"/>
    <x v="0"/>
    <d v="2020-08-27T00:00:00"/>
    <n v="2716.79"/>
    <x v="87"/>
    <s v="4 months 4 Days "/>
    <x v="5"/>
  </r>
  <r>
    <n v="100002171"/>
    <x v="3801"/>
    <x v="1"/>
    <x v="24"/>
    <x v="0"/>
    <x v="0"/>
    <d v="2020-09-21T00:00:00"/>
    <n v="2710.9"/>
    <x v="177"/>
    <s v="3 months 10 Days "/>
    <x v="2"/>
  </r>
  <r>
    <n v="100000849"/>
    <x v="3802"/>
    <x v="0"/>
    <x v="4"/>
    <x v="0"/>
    <x v="0"/>
    <d v="2020-06-11T00:00:00"/>
    <n v="2703.33"/>
    <x v="222"/>
    <s v="6 months 20 Days "/>
    <x v="4"/>
  </r>
  <r>
    <n v="100003011"/>
    <x v="3803"/>
    <x v="1"/>
    <x v="18"/>
    <x v="0"/>
    <x v="0"/>
    <d v="2020-11-04T00:00:00"/>
    <n v="2665.32"/>
    <x v="201"/>
    <s v="1 months 27 Days "/>
    <x v="1"/>
  </r>
  <r>
    <n v="100003254"/>
    <x v="3804"/>
    <x v="1"/>
    <x v="30"/>
    <x v="0"/>
    <x v="0"/>
    <d v="2020-11-18T00:00:00"/>
    <n v="2638.71"/>
    <x v="275"/>
    <s v="1 months 13 Days "/>
    <x v="1"/>
  </r>
  <r>
    <n v="100002864"/>
    <x v="3805"/>
    <x v="0"/>
    <x v="10"/>
    <x v="0"/>
    <x v="0"/>
    <d v="2020-10-28T00:00:00"/>
    <n v="2633.71"/>
    <x v="74"/>
    <s v="2 months 3 Days "/>
    <x v="7"/>
  </r>
  <r>
    <n v="100003282"/>
    <x v="3806"/>
    <x v="1"/>
    <x v="33"/>
    <x v="0"/>
    <x v="0"/>
    <d v="2020-11-21T00:00:00"/>
    <n v="2619.84"/>
    <x v="109"/>
    <s v="1 months 10 Days "/>
    <x v="1"/>
  </r>
  <r>
    <n v="100001036"/>
    <x v="3807"/>
    <x v="0"/>
    <x v="37"/>
    <x v="0"/>
    <x v="0"/>
    <d v="2020-06-30T00:00:00"/>
    <n v="2619.62"/>
    <x v="264"/>
    <s v="6 months 1 Days "/>
    <x v="4"/>
  </r>
  <r>
    <n v="400001683"/>
    <x v="3808"/>
    <x v="0"/>
    <x v="26"/>
    <x v="2"/>
    <x v="1"/>
    <d v="2020-08-20T00:00:00"/>
    <n v="2617.17"/>
    <x v="70"/>
    <s v="4 months 11 Days "/>
    <x v="5"/>
  </r>
  <r>
    <n v="100003111"/>
    <x v="3809"/>
    <x v="1"/>
    <x v="24"/>
    <x v="0"/>
    <x v="1"/>
    <d v="2020-11-11T00:00:00"/>
    <n v="2609.2800000000002"/>
    <x v="6"/>
    <s v="1 months 20 Days "/>
    <x v="1"/>
  </r>
  <r>
    <n v="100002509"/>
    <x v="3810"/>
    <x v="1"/>
    <x v="10"/>
    <x v="0"/>
    <x v="2"/>
    <d v="2020-10-08T00:00:00"/>
    <n v="2603.66"/>
    <x v="118"/>
    <s v="2 months 23 Days "/>
    <x v="7"/>
  </r>
  <r>
    <n v="100002595"/>
    <x v="3811"/>
    <x v="0"/>
    <x v="26"/>
    <x v="0"/>
    <x v="0"/>
    <d v="2020-10-13T00:00:00"/>
    <n v="2590.6"/>
    <x v="39"/>
    <s v="2 months 18 Days "/>
    <x v="7"/>
  </r>
  <r>
    <n v="200003821"/>
    <x v="3812"/>
    <x v="1"/>
    <x v="27"/>
    <x v="1"/>
    <x v="2"/>
    <d v="2020-12-19T00:00:00"/>
    <n v="2583.75"/>
    <x v="172"/>
    <s v=" 12 Days "/>
    <x v="3"/>
  </r>
  <r>
    <n v="100000221"/>
    <x v="3813"/>
    <x v="0"/>
    <x v="27"/>
    <x v="0"/>
    <x v="2"/>
    <d v="2020-04-14T00:00:00"/>
    <n v="2575.63"/>
    <x v="262"/>
    <s v="8 months 17 Days "/>
    <x v="9"/>
  </r>
  <r>
    <n v="100001863"/>
    <x v="3814"/>
    <x v="0"/>
    <x v="9"/>
    <x v="0"/>
    <x v="0"/>
    <d v="2020-08-31T00:00:00"/>
    <n v="2566.77"/>
    <x v="129"/>
    <s v="4 months  "/>
    <x v="5"/>
  </r>
  <r>
    <n v="100002674"/>
    <x v="3815"/>
    <x v="1"/>
    <x v="37"/>
    <x v="0"/>
    <x v="0"/>
    <d v="2020-10-18T00:00:00"/>
    <n v="2559.52"/>
    <x v="202"/>
    <s v="2 months 13 Days "/>
    <x v="7"/>
  </r>
  <r>
    <n v="100001278"/>
    <x v="3816"/>
    <x v="1"/>
    <x v="37"/>
    <x v="0"/>
    <x v="2"/>
    <d v="2020-07-20T00:00:00"/>
    <n v="2531.0100000000002"/>
    <x v="173"/>
    <s v="5 months 11 Days "/>
    <x v="0"/>
  </r>
  <r>
    <n v="200001733"/>
    <x v="3817"/>
    <x v="0"/>
    <x v="32"/>
    <x v="1"/>
    <x v="1"/>
    <d v="2020-08-23T00:00:00"/>
    <n v="2527"/>
    <x v="68"/>
    <s v="4 months 8 Days "/>
    <x v="5"/>
  </r>
  <r>
    <n v="300000778"/>
    <x v="3818"/>
    <x v="1"/>
    <x v="7"/>
    <x v="3"/>
    <x v="2"/>
    <d v="2020-06-01T00:00:00"/>
    <n v="2511.02"/>
    <x v="138"/>
    <s v="6 months 30 Days "/>
    <x v="4"/>
  </r>
  <r>
    <n v="100001508"/>
    <x v="3819"/>
    <x v="1"/>
    <x v="6"/>
    <x v="0"/>
    <x v="0"/>
    <d v="2020-08-04T00:00:00"/>
    <n v="2504.7399999999998"/>
    <x v="277"/>
    <s v="4 months 27 Days "/>
    <x v="5"/>
  </r>
  <r>
    <n v="100003213"/>
    <x v="3820"/>
    <x v="1"/>
    <x v="27"/>
    <x v="0"/>
    <x v="0"/>
    <d v="2020-11-16T00:00:00"/>
    <n v="2479.52"/>
    <x v="211"/>
    <s v="1 months 15 Days "/>
    <x v="1"/>
  </r>
  <r>
    <n v="100002914"/>
    <x v="3821"/>
    <x v="0"/>
    <x v="24"/>
    <x v="0"/>
    <x v="1"/>
    <d v="2020-10-30T00:00:00"/>
    <n v="2471.48"/>
    <x v="80"/>
    <s v="2 months 1 Days "/>
    <x v="7"/>
  </r>
  <r>
    <n v="100001942"/>
    <x v="3822"/>
    <x v="1"/>
    <x v="2"/>
    <x v="0"/>
    <x v="0"/>
    <d v="2020-09-07T00:00:00"/>
    <n v="2470.52"/>
    <x v="169"/>
    <s v="3 months 24 Days "/>
    <x v="2"/>
  </r>
  <r>
    <n v="100001415"/>
    <x v="3823"/>
    <x v="0"/>
    <x v="10"/>
    <x v="0"/>
    <x v="0"/>
    <d v="2020-07-28T00:00:00"/>
    <n v="2467.17"/>
    <x v="103"/>
    <s v="5 months 3 Days "/>
    <x v="0"/>
  </r>
  <r>
    <n v="100000307"/>
    <x v="3824"/>
    <x v="1"/>
    <x v="24"/>
    <x v="0"/>
    <x v="2"/>
    <d v="2020-04-24T00:00:00"/>
    <n v="2457.4"/>
    <x v="48"/>
    <s v="8 months 7 Days "/>
    <x v="9"/>
  </r>
  <r>
    <n v="400000434"/>
    <x v="3825"/>
    <x v="0"/>
    <x v="6"/>
    <x v="2"/>
    <x v="1"/>
    <d v="2020-05-09T00:00:00"/>
    <n v="2437.23"/>
    <x v="250"/>
    <s v="7 months 22 Days "/>
    <x v="6"/>
  </r>
  <r>
    <n v="100000400"/>
    <x v="3826"/>
    <x v="1"/>
    <x v="1"/>
    <x v="0"/>
    <x v="0"/>
    <d v="2020-05-07T00:00:00"/>
    <n v="2423.46"/>
    <x v="56"/>
    <s v="7 months 24 Days "/>
    <x v="6"/>
  </r>
  <r>
    <n v="100001446"/>
    <x v="3827"/>
    <x v="1"/>
    <x v="9"/>
    <x v="0"/>
    <x v="0"/>
    <d v="2020-07-30T00:00:00"/>
    <n v="2385.4699999999998"/>
    <x v="267"/>
    <s v="5 months 1 Days "/>
    <x v="0"/>
  </r>
  <r>
    <n v="200000726"/>
    <x v="3828"/>
    <x v="1"/>
    <x v="33"/>
    <x v="1"/>
    <x v="1"/>
    <d v="2020-05-29T00:00:00"/>
    <n v="2362.16"/>
    <x v="195"/>
    <s v="7 months 2 Days "/>
    <x v="6"/>
  </r>
  <r>
    <n v="200000949"/>
    <x v="3829"/>
    <x v="1"/>
    <x v="2"/>
    <x v="1"/>
    <x v="1"/>
    <d v="2020-06-20T00:00:00"/>
    <n v="2347.34"/>
    <x v="110"/>
    <s v="6 months 11 Days "/>
    <x v="4"/>
  </r>
  <r>
    <n v="100000161"/>
    <x v="3830"/>
    <x v="0"/>
    <x v="28"/>
    <x v="0"/>
    <x v="0"/>
    <d v="2020-04-05T00:00:00"/>
    <n v="2337"/>
    <x v="251"/>
    <s v="8 months 26 Days "/>
    <x v="9"/>
  </r>
  <r>
    <n v="100001196"/>
    <x v="3831"/>
    <x v="0"/>
    <x v="25"/>
    <x v="0"/>
    <x v="0"/>
    <d v="2020-07-13T00:00:00"/>
    <n v="2317.41"/>
    <x v="152"/>
    <s v="5 months 18 Days "/>
    <x v="0"/>
  </r>
  <r>
    <n v="200002144"/>
    <x v="3832"/>
    <x v="1"/>
    <x v="2"/>
    <x v="1"/>
    <x v="2"/>
    <d v="2020-09-19T00:00:00"/>
    <n v="2311.31"/>
    <x v="63"/>
    <s v="3 months 12 Days "/>
    <x v="2"/>
  </r>
  <r>
    <n v="100002474"/>
    <x v="3833"/>
    <x v="0"/>
    <x v="41"/>
    <x v="0"/>
    <x v="2"/>
    <d v="2020-10-06T00:00:00"/>
    <n v="2301.9"/>
    <x v="72"/>
    <s v="2 months 25 Days "/>
    <x v="7"/>
  </r>
  <r>
    <n v="100000198"/>
    <x v="3834"/>
    <x v="1"/>
    <x v="15"/>
    <x v="0"/>
    <x v="0"/>
    <d v="2020-04-11T00:00:00"/>
    <n v="2299.2600000000002"/>
    <x v="164"/>
    <s v="8 months 20 Days "/>
    <x v="9"/>
  </r>
  <r>
    <n v="400003415"/>
    <x v="3835"/>
    <x v="0"/>
    <x v="45"/>
    <x v="2"/>
    <x v="1"/>
    <d v="2020-11-27T00:00:00"/>
    <n v="2184.1799999999998"/>
    <x v="139"/>
    <s v="1 months 4 Days "/>
    <x v="1"/>
  </r>
  <r>
    <n v="100002077"/>
    <x v="3836"/>
    <x v="1"/>
    <x v="4"/>
    <x v="0"/>
    <x v="0"/>
    <d v="2020-09-16T00:00:00"/>
    <n v="2126.9"/>
    <x v="33"/>
    <s v="3 months 15 Days "/>
    <x v="2"/>
  </r>
  <r>
    <n v="100002593"/>
    <x v="3837"/>
    <x v="0"/>
    <x v="1"/>
    <x v="0"/>
    <x v="0"/>
    <d v="2020-10-13T00:00:00"/>
    <n v="2120.44"/>
    <x v="39"/>
    <s v="2 months 18 Days "/>
    <x v="7"/>
  </r>
  <r>
    <n v="100000016"/>
    <x v="3838"/>
    <x v="1"/>
    <x v="28"/>
    <x v="0"/>
    <x v="0"/>
    <d v="2020-01-14T00:00:00"/>
    <n v="2116.85"/>
    <x v="301"/>
    <s v="11 months 17 Days "/>
    <x v="10"/>
  </r>
  <r>
    <n v="200003941"/>
    <x v="3839"/>
    <x v="1"/>
    <x v="36"/>
    <x v="1"/>
    <x v="1"/>
    <d v="2020-12-25T00:00:00"/>
    <n v="2114.65"/>
    <x v="261"/>
    <s v=" 6 Days "/>
    <x v="3"/>
  </r>
  <r>
    <n v="200000258"/>
    <x v="3840"/>
    <x v="1"/>
    <x v="40"/>
    <x v="1"/>
    <x v="1"/>
    <d v="2020-04-17T00:00:00"/>
    <n v="2112.92"/>
    <x v="67"/>
    <s v="8 months 14 Days "/>
    <x v="9"/>
  </r>
  <r>
    <n v="100003347"/>
    <x v="3841"/>
    <x v="1"/>
    <x v="26"/>
    <x v="0"/>
    <x v="0"/>
    <d v="2020-11-25T00:00:00"/>
    <n v="2111.5100000000002"/>
    <x v="167"/>
    <s v="1 months 6 Days "/>
    <x v="1"/>
  </r>
  <r>
    <n v="100003929"/>
    <x v="3842"/>
    <x v="1"/>
    <x v="19"/>
    <x v="0"/>
    <x v="0"/>
    <d v="2020-12-25T00:00:00"/>
    <n v="2096.64"/>
    <x v="261"/>
    <s v=" 6 Days "/>
    <x v="3"/>
  </r>
  <r>
    <n v="100001474"/>
    <x v="3843"/>
    <x v="0"/>
    <x v="17"/>
    <x v="0"/>
    <x v="2"/>
    <d v="2020-08-01T00:00:00"/>
    <n v="2092.59"/>
    <x v="162"/>
    <s v="4 months 30 Days "/>
    <x v="5"/>
  </r>
  <r>
    <n v="100003515"/>
    <x v="3844"/>
    <x v="1"/>
    <x v="4"/>
    <x v="0"/>
    <x v="2"/>
    <d v="2020-12-03T00:00:00"/>
    <n v="2046.02"/>
    <x v="26"/>
    <s v=" 28 Days "/>
    <x v="3"/>
  </r>
  <r>
    <n v="100000328"/>
    <x v="3845"/>
    <x v="0"/>
    <x v="5"/>
    <x v="0"/>
    <x v="0"/>
    <d v="2020-04-28T00:00:00"/>
    <n v="2016.84"/>
    <x v="235"/>
    <s v="8 months 3 Days "/>
    <x v="9"/>
  </r>
  <r>
    <n v="100002578"/>
    <x v="3846"/>
    <x v="0"/>
    <x v="37"/>
    <x v="0"/>
    <x v="0"/>
    <d v="2020-10-12T00:00:00"/>
    <n v="1949.08"/>
    <x v="148"/>
    <s v="2 months 19 Days "/>
    <x v="7"/>
  </r>
  <r>
    <n v="200001086"/>
    <x v="3847"/>
    <x v="1"/>
    <x v="21"/>
    <x v="1"/>
    <x v="2"/>
    <d v="2020-07-05T00:00:00"/>
    <n v="1948.26"/>
    <x v="205"/>
    <s v="5 months 26 Days "/>
    <x v="0"/>
  </r>
  <r>
    <n v="400000419"/>
    <x v="3848"/>
    <x v="0"/>
    <x v="4"/>
    <x v="2"/>
    <x v="1"/>
    <d v="2020-05-08T00:00:00"/>
    <n v="1905.46"/>
    <x v="258"/>
    <s v="7 months 23 Days "/>
    <x v="6"/>
  </r>
  <r>
    <n v="400002166"/>
    <x v="3849"/>
    <x v="0"/>
    <x v="6"/>
    <x v="2"/>
    <x v="2"/>
    <d v="2020-09-20T00:00:00"/>
    <n v="1897.88"/>
    <x v="228"/>
    <s v="3 months 11 Days "/>
    <x v="2"/>
  </r>
  <r>
    <n v="100003061"/>
    <x v="3850"/>
    <x v="0"/>
    <x v="4"/>
    <x v="0"/>
    <x v="1"/>
    <d v="2020-11-08T00:00:00"/>
    <n v="1890.37"/>
    <x v="73"/>
    <s v="1 months 23 Days "/>
    <x v="1"/>
  </r>
  <r>
    <n v="300002471"/>
    <x v="3851"/>
    <x v="0"/>
    <x v="3"/>
    <x v="3"/>
    <x v="1"/>
    <d v="2020-10-05T00:00:00"/>
    <n v="1884.22"/>
    <x v="255"/>
    <s v="2 months 26 Days "/>
    <x v="7"/>
  </r>
  <r>
    <n v="100000059"/>
    <x v="3852"/>
    <x v="1"/>
    <x v="8"/>
    <x v="0"/>
    <x v="1"/>
    <d v="2020-02-12T00:00:00"/>
    <n v="1879.85"/>
    <x v="244"/>
    <s v="10 months 19 Days "/>
    <x v="11"/>
  </r>
  <r>
    <n v="200000438"/>
    <x v="3853"/>
    <x v="1"/>
    <x v="32"/>
    <x v="1"/>
    <x v="0"/>
    <d v="2020-05-10T00:00:00"/>
    <n v="1860.46"/>
    <x v="224"/>
    <s v="7 months 21 Days "/>
    <x v="6"/>
  </r>
  <r>
    <n v="100001998"/>
    <x v="3854"/>
    <x v="0"/>
    <x v="10"/>
    <x v="0"/>
    <x v="0"/>
    <d v="2020-09-11T00:00:00"/>
    <n v="1839.84"/>
    <x v="2"/>
    <s v="3 months 20 Days "/>
    <x v="2"/>
  </r>
  <r>
    <n v="100003040"/>
    <x v="3855"/>
    <x v="0"/>
    <x v="15"/>
    <x v="0"/>
    <x v="1"/>
    <d v="2020-11-06T00:00:00"/>
    <n v="1834.14"/>
    <x v="193"/>
    <s v="1 months 25 Days "/>
    <x v="1"/>
  </r>
  <r>
    <n v="100001092"/>
    <x v="3856"/>
    <x v="0"/>
    <x v="1"/>
    <x v="0"/>
    <x v="0"/>
    <d v="2020-07-06T00:00:00"/>
    <n v="1827.85"/>
    <x v="175"/>
    <s v="5 months 25 Days "/>
    <x v="0"/>
  </r>
  <r>
    <n v="300002714"/>
    <x v="3857"/>
    <x v="1"/>
    <x v="1"/>
    <x v="3"/>
    <x v="2"/>
    <d v="2020-10-20T00:00:00"/>
    <n v="1819.36"/>
    <x v="158"/>
    <s v="2 months 11 Days "/>
    <x v="7"/>
  </r>
  <r>
    <n v="100002609"/>
    <x v="3858"/>
    <x v="0"/>
    <x v="37"/>
    <x v="0"/>
    <x v="1"/>
    <d v="2020-10-14T00:00:00"/>
    <n v="1795.2"/>
    <x v="31"/>
    <s v="2 months 17 Days "/>
    <x v="7"/>
  </r>
  <r>
    <n v="300000599"/>
    <x v="3859"/>
    <x v="0"/>
    <x v="24"/>
    <x v="3"/>
    <x v="0"/>
    <d v="2020-05-19T00:00:00"/>
    <n v="1790.25"/>
    <x v="41"/>
    <s v="7 months 12 Days "/>
    <x v="6"/>
  </r>
  <r>
    <n v="100003149"/>
    <x v="3860"/>
    <x v="0"/>
    <x v="30"/>
    <x v="0"/>
    <x v="0"/>
    <d v="2020-11-13T00:00:00"/>
    <n v="1768.41"/>
    <x v="92"/>
    <s v="1 months 18 Days "/>
    <x v="1"/>
  </r>
  <r>
    <n v="100000455"/>
    <x v="3861"/>
    <x v="1"/>
    <x v="1"/>
    <x v="0"/>
    <x v="2"/>
    <d v="2020-05-12T00:00:00"/>
    <n v="1760.36"/>
    <x v="34"/>
    <s v="7 months 19 Days "/>
    <x v="6"/>
  </r>
  <r>
    <n v="200001625"/>
    <x v="3862"/>
    <x v="1"/>
    <x v="23"/>
    <x v="1"/>
    <x v="1"/>
    <d v="2020-08-14T00:00:00"/>
    <n v="1753.34"/>
    <x v="236"/>
    <s v="4 months 17 Days "/>
    <x v="5"/>
  </r>
  <r>
    <n v="200001160"/>
    <x v="3863"/>
    <x v="1"/>
    <x v="18"/>
    <x v="1"/>
    <x v="2"/>
    <d v="2020-07-11T00:00:00"/>
    <n v="1684.44"/>
    <x v="209"/>
    <s v="5 months 20 Days "/>
    <x v="0"/>
  </r>
  <r>
    <n v="300000814"/>
    <x v="3864"/>
    <x v="1"/>
    <x v="24"/>
    <x v="3"/>
    <x v="1"/>
    <d v="2020-06-05T00:00:00"/>
    <n v="1657.46"/>
    <x v="163"/>
    <s v="6 months 26 Days "/>
    <x v="4"/>
  </r>
  <r>
    <n v="100001923"/>
    <x v="3865"/>
    <x v="0"/>
    <x v="3"/>
    <x v="0"/>
    <x v="0"/>
    <d v="2020-09-05T00:00:00"/>
    <n v="1607.63"/>
    <x v="225"/>
    <s v="3 months 26 Days "/>
    <x v="2"/>
  </r>
  <r>
    <n v="100002005"/>
    <x v="3866"/>
    <x v="0"/>
    <x v="22"/>
    <x v="0"/>
    <x v="0"/>
    <d v="2020-09-11T00:00:00"/>
    <n v="1602.81"/>
    <x v="2"/>
    <s v="3 months 20 Days "/>
    <x v="2"/>
  </r>
  <r>
    <n v="300002492"/>
    <x v="3867"/>
    <x v="0"/>
    <x v="9"/>
    <x v="3"/>
    <x v="0"/>
    <d v="2020-10-06T00:00:00"/>
    <n v="1576.57"/>
    <x v="72"/>
    <s v="2 months 25 Days "/>
    <x v="7"/>
  </r>
  <r>
    <n v="200002484"/>
    <x v="363"/>
    <x v="1"/>
    <x v="2"/>
    <x v="1"/>
    <x v="2"/>
    <d v="2020-10-06T00:00:00"/>
    <n v="1566.53"/>
    <x v="72"/>
    <s v="2 months 25 Days "/>
    <x v="7"/>
  </r>
  <r>
    <n v="100000318"/>
    <x v="3868"/>
    <x v="0"/>
    <x v="33"/>
    <x v="0"/>
    <x v="2"/>
    <d v="2020-04-27T00:00:00"/>
    <n v="1537.23"/>
    <x v="248"/>
    <s v="8 months 4 Days "/>
    <x v="9"/>
  </r>
  <r>
    <n v="300000340"/>
    <x v="3869"/>
    <x v="0"/>
    <x v="43"/>
    <x v="3"/>
    <x v="0"/>
    <d v="2020-04-29T00:00:00"/>
    <n v="1488.04"/>
    <x v="240"/>
    <s v="8 months 2 Days "/>
    <x v="9"/>
  </r>
  <r>
    <n v="200003525"/>
    <x v="3870"/>
    <x v="1"/>
    <x v="40"/>
    <x v="1"/>
    <x v="2"/>
    <d v="2020-12-03T00:00:00"/>
    <n v="1473.57"/>
    <x v="26"/>
    <s v=" 28 Days "/>
    <x v="3"/>
  </r>
  <r>
    <n v="100000155"/>
    <x v="3871"/>
    <x v="1"/>
    <x v="24"/>
    <x v="0"/>
    <x v="2"/>
    <d v="2020-04-05T00:00:00"/>
    <n v="1455.6"/>
    <x v="251"/>
    <s v="8 months 26 Days "/>
    <x v="9"/>
  </r>
  <r>
    <n v="100003060"/>
    <x v="3872"/>
    <x v="0"/>
    <x v="0"/>
    <x v="0"/>
    <x v="0"/>
    <d v="2020-11-08T00:00:00"/>
    <n v="1447.65"/>
    <x v="73"/>
    <s v="1 months 23 Days "/>
    <x v="1"/>
  </r>
  <r>
    <n v="100003756"/>
    <x v="3873"/>
    <x v="0"/>
    <x v="27"/>
    <x v="0"/>
    <x v="0"/>
    <d v="2020-12-16T00:00:00"/>
    <n v="1439.15"/>
    <x v="64"/>
    <s v=" 15 Days "/>
    <x v="3"/>
  </r>
  <r>
    <n v="100001317"/>
    <x v="3874"/>
    <x v="0"/>
    <x v="15"/>
    <x v="0"/>
    <x v="2"/>
    <d v="2020-07-22T00:00:00"/>
    <n v="1434.13"/>
    <x v="0"/>
    <s v="5 months 9 Days "/>
    <x v="0"/>
  </r>
  <r>
    <n v="100000098"/>
    <x v="3875"/>
    <x v="0"/>
    <x v="9"/>
    <x v="0"/>
    <x v="0"/>
    <d v="2020-03-16T00:00:00"/>
    <n v="1430.6"/>
    <x v="58"/>
    <s v="9 months 15 Days "/>
    <x v="8"/>
  </r>
  <r>
    <n v="100001358"/>
    <x v="3876"/>
    <x v="1"/>
    <x v="22"/>
    <x v="0"/>
    <x v="1"/>
    <d v="2020-07-24T00:00:00"/>
    <n v="1426.26"/>
    <x v="252"/>
    <s v="5 months 7 Days "/>
    <x v="0"/>
  </r>
  <r>
    <n v="100001986"/>
    <x v="2302"/>
    <x v="1"/>
    <x v="18"/>
    <x v="0"/>
    <x v="0"/>
    <d v="2020-09-10T00:00:00"/>
    <n v="1423.98"/>
    <x v="84"/>
    <s v="3 months 21 Days "/>
    <x v="2"/>
  </r>
  <r>
    <n v="300000004"/>
    <x v="3877"/>
    <x v="1"/>
    <x v="19"/>
    <x v="3"/>
    <x v="0"/>
    <d v="2020-01-08T00:00:00"/>
    <n v="1421.52"/>
    <x v="306"/>
    <s v="11 months 23 Days "/>
    <x v="10"/>
  </r>
  <r>
    <n v="200003403"/>
    <x v="3878"/>
    <x v="0"/>
    <x v="35"/>
    <x v="1"/>
    <x v="2"/>
    <d v="2020-11-27T00:00:00"/>
    <n v="1409.52"/>
    <x v="139"/>
    <s v="1 months 4 Days "/>
    <x v="1"/>
  </r>
  <r>
    <n v="100000051"/>
    <x v="3879"/>
    <x v="0"/>
    <x v="15"/>
    <x v="0"/>
    <x v="2"/>
    <d v="2020-02-12T00:00:00"/>
    <n v="1401.43"/>
    <x v="244"/>
    <s v="10 months 19 Days "/>
    <x v="11"/>
  </r>
  <r>
    <n v="300001466"/>
    <x v="3880"/>
    <x v="1"/>
    <x v="5"/>
    <x v="3"/>
    <x v="2"/>
    <d v="2020-07-31T00:00:00"/>
    <n v="1400.26"/>
    <x v="44"/>
    <s v="5 months  "/>
    <x v="0"/>
  </r>
  <r>
    <n v="100001771"/>
    <x v="3881"/>
    <x v="1"/>
    <x v="6"/>
    <x v="0"/>
    <x v="0"/>
    <d v="2020-08-25T00:00:00"/>
    <n v="1387.14"/>
    <x v="113"/>
    <s v="4 months 6 Days "/>
    <x v="5"/>
  </r>
  <r>
    <n v="200001404"/>
    <x v="2259"/>
    <x v="1"/>
    <x v="19"/>
    <x v="1"/>
    <x v="1"/>
    <d v="2020-07-27T00:00:00"/>
    <n v="1361.83"/>
    <x v="69"/>
    <s v="5 months 4 Days "/>
    <x v="0"/>
  </r>
  <r>
    <n v="200000911"/>
    <x v="3363"/>
    <x v="1"/>
    <x v="14"/>
    <x v="1"/>
    <x v="1"/>
    <d v="2020-06-18T00:00:00"/>
    <n v="1341.31"/>
    <x v="4"/>
    <s v="6 months 13 Days "/>
    <x v="4"/>
  </r>
  <r>
    <n v="100001293"/>
    <x v="3882"/>
    <x v="0"/>
    <x v="0"/>
    <x v="0"/>
    <x v="0"/>
    <d v="2020-07-21T00:00:00"/>
    <n v="1330.3"/>
    <x v="247"/>
    <s v="5 months 10 Days "/>
    <x v="0"/>
  </r>
  <r>
    <n v="100002097"/>
    <x v="3883"/>
    <x v="0"/>
    <x v="27"/>
    <x v="0"/>
    <x v="0"/>
    <d v="2020-09-17T00:00:00"/>
    <n v="1320.93"/>
    <x v="147"/>
    <s v="3 months 14 Days "/>
    <x v="2"/>
  </r>
  <r>
    <n v="300000467"/>
    <x v="3884"/>
    <x v="0"/>
    <x v="43"/>
    <x v="3"/>
    <x v="1"/>
    <d v="2020-05-12T00:00:00"/>
    <n v="1291.01"/>
    <x v="34"/>
    <s v="7 months 19 Days "/>
    <x v="6"/>
  </r>
  <r>
    <n v="200001403"/>
    <x v="3885"/>
    <x v="1"/>
    <x v="8"/>
    <x v="1"/>
    <x v="2"/>
    <d v="2020-07-27T00:00:00"/>
    <n v="1255.52"/>
    <x v="69"/>
    <s v="5 months 4 Days "/>
    <x v="0"/>
  </r>
  <r>
    <n v="200000191"/>
    <x v="3886"/>
    <x v="1"/>
    <x v="23"/>
    <x v="1"/>
    <x v="2"/>
    <d v="2020-04-08T00:00:00"/>
    <n v="1239.5999999999999"/>
    <x v="269"/>
    <s v="8 months 23 Days "/>
    <x v="9"/>
  </r>
  <r>
    <n v="200001402"/>
    <x v="3887"/>
    <x v="1"/>
    <x v="14"/>
    <x v="1"/>
    <x v="2"/>
    <d v="2020-07-27T00:00:00"/>
    <n v="1208.06"/>
    <x v="69"/>
    <s v="5 months 4 Days "/>
    <x v="0"/>
  </r>
  <r>
    <n v="100001394"/>
    <x v="2074"/>
    <x v="0"/>
    <x v="0"/>
    <x v="0"/>
    <x v="1"/>
    <d v="2020-07-27T00:00:00"/>
    <n v="1173.73"/>
    <x v="69"/>
    <s v="5 months 4 Days "/>
    <x v="0"/>
  </r>
  <r>
    <n v="300002670"/>
    <x v="3888"/>
    <x v="1"/>
    <x v="28"/>
    <x v="3"/>
    <x v="0"/>
    <d v="2020-10-17T00:00:00"/>
    <n v="1153.98"/>
    <x v="121"/>
    <s v="2 months 14 Days "/>
    <x v="7"/>
  </r>
  <r>
    <n v="200001043"/>
    <x v="3889"/>
    <x v="1"/>
    <x v="22"/>
    <x v="1"/>
    <x v="2"/>
    <d v="2020-06-30T00:00:00"/>
    <n v="1096.3599999999999"/>
    <x v="264"/>
    <s v="6 months 1 Days "/>
    <x v="4"/>
  </r>
  <r>
    <n v="300001465"/>
    <x v="3890"/>
    <x v="0"/>
    <x v="5"/>
    <x v="3"/>
    <x v="0"/>
    <d v="2020-07-31T00:00:00"/>
    <n v="1090.67"/>
    <x v="44"/>
    <s v="5 months  "/>
    <x v="0"/>
  </r>
  <r>
    <n v="100000841"/>
    <x v="3891"/>
    <x v="0"/>
    <x v="28"/>
    <x v="0"/>
    <x v="1"/>
    <d v="2020-06-10T00:00:00"/>
    <n v="1081.3800000000001"/>
    <x v="36"/>
    <s v="6 months 21 Days "/>
    <x v="4"/>
  </r>
  <r>
    <n v="200003844"/>
    <x v="3892"/>
    <x v="0"/>
    <x v="28"/>
    <x v="1"/>
    <x v="1"/>
    <d v="2020-12-20T00:00:00"/>
    <n v="1063.2"/>
    <x v="3"/>
    <s v=" 11 Days "/>
    <x v="3"/>
  </r>
  <r>
    <n v="200003582"/>
    <x v="3893"/>
    <x v="1"/>
    <x v="22"/>
    <x v="1"/>
    <x v="2"/>
    <d v="2020-12-06T00:00:00"/>
    <n v="1018.95"/>
    <x v="232"/>
    <s v=" 25 Days "/>
    <x v="3"/>
  </r>
  <r>
    <n v="100000158"/>
    <x v="3894"/>
    <x v="1"/>
    <x v="16"/>
    <x v="0"/>
    <x v="0"/>
    <d v="2020-04-05T00:00:00"/>
    <n v="1009.69"/>
    <x v="251"/>
    <s v="8 months 26 Days "/>
    <x v="9"/>
  </r>
  <r>
    <n v="100001667"/>
    <x v="3895"/>
    <x v="0"/>
    <x v="34"/>
    <x v="0"/>
    <x v="0"/>
    <d v="2020-08-19T00:00:00"/>
    <n v="997.01"/>
    <x v="137"/>
    <s v="4 months 12 Days "/>
    <x v="5"/>
  </r>
  <r>
    <n v="400000720"/>
    <x v="3896"/>
    <x v="1"/>
    <x v="16"/>
    <x v="2"/>
    <x v="0"/>
    <d v="2020-05-28T00:00:00"/>
    <n v="988.73"/>
    <x v="153"/>
    <s v="7 months 3 Days "/>
    <x v="6"/>
  </r>
  <r>
    <n v="100002424"/>
    <x v="3897"/>
    <x v="0"/>
    <x v="18"/>
    <x v="0"/>
    <x v="2"/>
    <d v="2020-10-02T00:00:00"/>
    <n v="964.1"/>
    <x v="214"/>
    <s v="2 months 29 Days "/>
    <x v="7"/>
  </r>
  <r>
    <n v="100000678"/>
    <x v="3898"/>
    <x v="0"/>
    <x v="4"/>
    <x v="0"/>
    <x v="0"/>
    <d v="2020-05-26T00:00:00"/>
    <n v="926.29"/>
    <x v="52"/>
    <s v="7 months 5 Days "/>
    <x v="6"/>
  </r>
  <r>
    <n v="100002110"/>
    <x v="3899"/>
    <x v="1"/>
    <x v="24"/>
    <x v="0"/>
    <x v="1"/>
    <d v="2020-09-18T00:00:00"/>
    <n v="920.87"/>
    <x v="91"/>
    <s v="3 months 13 Days "/>
    <x v="2"/>
  </r>
  <r>
    <n v="200000503"/>
    <x v="3900"/>
    <x v="1"/>
    <x v="23"/>
    <x v="1"/>
    <x v="2"/>
    <d v="2020-05-15T00:00:00"/>
    <n v="920.31"/>
    <x v="154"/>
    <s v="7 months 16 Days "/>
    <x v="6"/>
  </r>
  <r>
    <n v="100003505"/>
    <x v="3901"/>
    <x v="1"/>
    <x v="0"/>
    <x v="0"/>
    <x v="0"/>
    <d v="2020-12-03T00:00:00"/>
    <n v="919.95"/>
    <x v="26"/>
    <s v=" 28 Days "/>
    <x v="3"/>
  </r>
  <r>
    <n v="100000760"/>
    <x v="3902"/>
    <x v="1"/>
    <x v="37"/>
    <x v="0"/>
    <x v="0"/>
    <d v="2020-05-31T00:00:00"/>
    <n v="919.39"/>
    <x v="23"/>
    <s v="7 months  "/>
    <x v="6"/>
  </r>
  <r>
    <n v="100001225"/>
    <x v="3903"/>
    <x v="1"/>
    <x v="5"/>
    <x v="0"/>
    <x v="0"/>
    <d v="2020-07-15T00:00:00"/>
    <n v="919.1"/>
    <x v="102"/>
    <s v="5 months 16 Days "/>
    <x v="0"/>
  </r>
  <r>
    <n v="100002121"/>
    <x v="3904"/>
    <x v="1"/>
    <x v="3"/>
    <x v="0"/>
    <x v="0"/>
    <d v="2020-09-18T00:00:00"/>
    <n v="918.56"/>
    <x v="91"/>
    <s v="3 months 13 Days "/>
    <x v="2"/>
  </r>
  <r>
    <n v="100003712"/>
    <x v="3905"/>
    <x v="0"/>
    <x v="18"/>
    <x v="0"/>
    <x v="0"/>
    <d v="2020-12-14T00:00:00"/>
    <n v="916.89"/>
    <x v="42"/>
    <s v=" 17 Days "/>
    <x v="3"/>
  </r>
  <r>
    <n v="400002382"/>
    <x v="3906"/>
    <x v="0"/>
    <x v="26"/>
    <x v="2"/>
    <x v="1"/>
    <d v="2020-09-29T00:00:00"/>
    <n v="899.97"/>
    <x v="27"/>
    <s v="3 months 2 Days "/>
    <x v="2"/>
  </r>
  <r>
    <n v="200001624"/>
    <x v="3907"/>
    <x v="1"/>
    <x v="23"/>
    <x v="1"/>
    <x v="1"/>
    <d v="2020-08-14T00:00:00"/>
    <n v="879.78"/>
    <x v="236"/>
    <s v="4 months 17 Days "/>
    <x v="5"/>
  </r>
  <r>
    <n v="200002293"/>
    <x v="3908"/>
    <x v="1"/>
    <x v="22"/>
    <x v="1"/>
    <x v="2"/>
    <d v="2020-09-25T00:00:00"/>
    <n v="875.27"/>
    <x v="62"/>
    <s v="3 months 6 Days "/>
    <x v="2"/>
  </r>
  <r>
    <n v="100002197"/>
    <x v="3909"/>
    <x v="1"/>
    <x v="46"/>
    <x v="0"/>
    <x v="0"/>
    <d v="2020-09-23T00:00:00"/>
    <n v="840.88"/>
    <x v="219"/>
    <s v="3 months 8 Days "/>
    <x v="2"/>
  </r>
  <r>
    <n v="200000751"/>
    <x v="3910"/>
    <x v="1"/>
    <x v="41"/>
    <x v="1"/>
    <x v="2"/>
    <d v="2020-05-30T00:00:00"/>
    <n v="837.33"/>
    <x v="197"/>
    <s v="7 months 1 Days "/>
    <x v="6"/>
  </r>
  <r>
    <n v="100002460"/>
    <x v="3911"/>
    <x v="1"/>
    <x v="41"/>
    <x v="0"/>
    <x v="0"/>
    <d v="2020-10-04T00:00:00"/>
    <n v="781.84"/>
    <x v="127"/>
    <s v="2 months 27 Days "/>
    <x v="7"/>
  </r>
  <r>
    <n v="300000768"/>
    <x v="3912"/>
    <x v="0"/>
    <x v="8"/>
    <x v="3"/>
    <x v="1"/>
    <d v="2020-05-31T00:00:00"/>
    <n v="747.35"/>
    <x v="23"/>
    <s v="7 months  "/>
    <x v="6"/>
  </r>
  <r>
    <n v="400000431"/>
    <x v="3446"/>
    <x v="0"/>
    <x v="15"/>
    <x v="2"/>
    <x v="0"/>
    <d v="2020-05-09T00:00:00"/>
    <n v="743.29"/>
    <x v="250"/>
    <s v="7 months 22 Days "/>
    <x v="6"/>
  </r>
  <r>
    <n v="200003861"/>
    <x v="3913"/>
    <x v="1"/>
    <x v="34"/>
    <x v="1"/>
    <x v="2"/>
    <d v="2020-12-21T00:00:00"/>
    <n v="740.2"/>
    <x v="125"/>
    <s v=" 10 Days "/>
    <x v="3"/>
  </r>
  <r>
    <n v="100000280"/>
    <x v="3914"/>
    <x v="0"/>
    <x v="0"/>
    <x v="0"/>
    <x v="1"/>
    <d v="2020-04-19T00:00:00"/>
    <n v="717.13"/>
    <x v="116"/>
    <s v="8 months 12 Days "/>
    <x v="9"/>
  </r>
  <r>
    <n v="100001211"/>
    <x v="3915"/>
    <x v="0"/>
    <x v="37"/>
    <x v="0"/>
    <x v="0"/>
    <d v="2020-07-14T00:00:00"/>
    <n v="704.83"/>
    <x v="107"/>
    <s v="5 months 17 Days "/>
    <x v="0"/>
  </r>
  <r>
    <n v="200002499"/>
    <x v="3916"/>
    <x v="1"/>
    <x v="19"/>
    <x v="1"/>
    <x v="2"/>
    <d v="2020-10-07T00:00:00"/>
    <n v="701.13"/>
    <x v="88"/>
    <s v="2 months 24 Days "/>
    <x v="7"/>
  </r>
  <r>
    <n v="100002932"/>
    <x v="3917"/>
    <x v="0"/>
    <x v="19"/>
    <x v="0"/>
    <x v="1"/>
    <d v="2020-10-31T00:00:00"/>
    <n v="699.42"/>
    <x v="123"/>
    <s v="2 months  "/>
    <x v="7"/>
  </r>
  <r>
    <n v="200002501"/>
    <x v="2113"/>
    <x v="1"/>
    <x v="36"/>
    <x v="1"/>
    <x v="2"/>
    <d v="2020-10-07T00:00:00"/>
    <n v="690.99"/>
    <x v="88"/>
    <s v="2 months 24 Days "/>
    <x v="7"/>
  </r>
  <r>
    <n v="100001908"/>
    <x v="3918"/>
    <x v="1"/>
    <x v="24"/>
    <x v="0"/>
    <x v="0"/>
    <d v="2020-09-04T00:00:00"/>
    <n v="682.97"/>
    <x v="246"/>
    <s v="3 months 27 Days "/>
    <x v="2"/>
  </r>
  <r>
    <n v="200003899"/>
    <x v="3919"/>
    <x v="1"/>
    <x v="29"/>
    <x v="1"/>
    <x v="2"/>
    <d v="2020-12-23T00:00:00"/>
    <n v="680.55"/>
    <x v="128"/>
    <s v=" 8 Days "/>
    <x v="3"/>
  </r>
  <r>
    <n v="100003314"/>
    <x v="3920"/>
    <x v="1"/>
    <x v="19"/>
    <x v="0"/>
    <x v="1"/>
    <d v="2020-11-23T00:00:00"/>
    <n v="677.88"/>
    <x v="259"/>
    <s v="1 months 8 Days "/>
    <x v="1"/>
  </r>
  <r>
    <n v="200002519"/>
    <x v="3921"/>
    <x v="1"/>
    <x v="31"/>
    <x v="1"/>
    <x v="2"/>
    <d v="2020-10-08T00:00:00"/>
    <n v="675.08"/>
    <x v="118"/>
    <s v="2 months 23 Days "/>
    <x v="7"/>
  </r>
  <r>
    <n v="200003859"/>
    <x v="3922"/>
    <x v="1"/>
    <x v="24"/>
    <x v="1"/>
    <x v="0"/>
    <d v="2020-12-21T00:00:00"/>
    <n v="655.36"/>
    <x v="125"/>
    <s v=" 10 Days "/>
    <x v="3"/>
  </r>
  <r>
    <n v="100003002"/>
    <x v="3923"/>
    <x v="1"/>
    <x v="17"/>
    <x v="0"/>
    <x v="0"/>
    <d v="2020-11-03T00:00:00"/>
    <n v="640.91"/>
    <x v="66"/>
    <s v="1 months 28 Days "/>
    <x v="1"/>
  </r>
  <r>
    <n v="100003498"/>
    <x v="3924"/>
    <x v="0"/>
    <x v="9"/>
    <x v="0"/>
    <x v="0"/>
    <d v="2020-12-03T00:00:00"/>
    <n v="625.07000000000005"/>
    <x v="26"/>
    <s v=" 28 Days "/>
    <x v="3"/>
  </r>
  <r>
    <n v="100003919"/>
    <x v="3925"/>
    <x v="1"/>
    <x v="24"/>
    <x v="0"/>
    <x v="2"/>
    <d v="2020-12-24T00:00:00"/>
    <n v="614.71"/>
    <x v="183"/>
    <s v=" 7 Days "/>
    <x v="3"/>
  </r>
  <r>
    <n v="200003298"/>
    <x v="3926"/>
    <x v="0"/>
    <x v="29"/>
    <x v="1"/>
    <x v="1"/>
    <d v="2020-11-21T00:00:00"/>
    <n v="466.01"/>
    <x v="109"/>
    <s v="1 months 10 Days "/>
    <x v="1"/>
  </r>
  <r>
    <n v="200003425"/>
    <x v="3927"/>
    <x v="0"/>
    <x v="24"/>
    <x v="1"/>
    <x v="0"/>
    <d v="2020-11-28T00:00:00"/>
    <n v="422.94"/>
    <x v="157"/>
    <s v="1 months 3 Days "/>
    <x v="1"/>
  </r>
  <r>
    <n v="300000687"/>
    <x v="3928"/>
    <x v="1"/>
    <x v="9"/>
    <x v="3"/>
    <x v="1"/>
    <d v="2020-05-26T00:00:00"/>
    <n v="401.13"/>
    <x v="52"/>
    <s v="7 months 5 Days "/>
    <x v="6"/>
  </r>
  <r>
    <n v="200000535"/>
    <x v="3929"/>
    <x v="1"/>
    <x v="20"/>
    <x v="1"/>
    <x v="2"/>
    <d v="2020-05-17T00:00:00"/>
    <n v="399.51"/>
    <x v="55"/>
    <s v="7 months 14 Days "/>
    <x v="6"/>
  </r>
  <r>
    <n v="100002468"/>
    <x v="3930"/>
    <x v="1"/>
    <x v="28"/>
    <x v="0"/>
    <x v="0"/>
    <d v="2020-10-05T00:00:00"/>
    <n v="368.53"/>
    <x v="255"/>
    <s v="2 months 26 Days "/>
    <x v="7"/>
  </r>
  <r>
    <n v="100002169"/>
    <x v="3931"/>
    <x v="0"/>
    <x v="6"/>
    <x v="0"/>
    <x v="0"/>
    <d v="2020-09-21T00:00:00"/>
    <n v="361.64"/>
    <x v="177"/>
    <s v="3 months 10 Days "/>
    <x v="2"/>
  </r>
  <r>
    <n v="400000654"/>
    <x v="3932"/>
    <x v="1"/>
    <x v="4"/>
    <x v="2"/>
    <x v="1"/>
    <d v="2020-05-23T00:00:00"/>
    <n v="354.04"/>
    <x v="212"/>
    <s v="7 months 8 Days "/>
    <x v="6"/>
  </r>
  <r>
    <n v="200003937"/>
    <x v="3933"/>
    <x v="1"/>
    <x v="22"/>
    <x v="1"/>
    <x v="2"/>
    <d v="2020-12-25T00:00:00"/>
    <n v="342.64"/>
    <x v="261"/>
    <s v=" 6 Days "/>
    <x v="3"/>
  </r>
  <r>
    <n v="100003236"/>
    <x v="3934"/>
    <x v="0"/>
    <x v="25"/>
    <x v="0"/>
    <x v="1"/>
    <d v="2020-11-17T00:00:00"/>
    <n v="339.23"/>
    <x v="19"/>
    <s v="1 months 14 Days "/>
    <x v="1"/>
  </r>
  <r>
    <n v="100000378"/>
    <x v="3935"/>
    <x v="1"/>
    <x v="46"/>
    <x v="0"/>
    <x v="0"/>
    <d v="2020-05-06T00:00:00"/>
    <n v="311.26"/>
    <x v="93"/>
    <s v="7 months 25 Days "/>
    <x v="6"/>
  </r>
  <r>
    <n v="100003397"/>
    <x v="3936"/>
    <x v="0"/>
    <x v="10"/>
    <x v="0"/>
    <x v="0"/>
    <d v="2020-11-27T00:00:00"/>
    <n v="279.01"/>
    <x v="139"/>
    <s v="1 months 4 Days "/>
    <x v="1"/>
  </r>
  <r>
    <n v="100002750"/>
    <x v="3937"/>
    <x v="1"/>
    <x v="30"/>
    <x v="0"/>
    <x v="0"/>
    <d v="2020-10-23T00:00:00"/>
    <n v="267.38"/>
    <x v="156"/>
    <s v="2 months 8 Days "/>
    <x v="7"/>
  </r>
  <r>
    <n v="100003558"/>
    <x v="3938"/>
    <x v="1"/>
    <x v="5"/>
    <x v="0"/>
    <x v="0"/>
    <d v="2020-12-05T00:00:00"/>
    <n v="251.67"/>
    <x v="181"/>
    <s v=" 26 Days "/>
    <x v="3"/>
  </r>
  <r>
    <n v="100000080"/>
    <x v="3939"/>
    <x v="1"/>
    <x v="5"/>
    <x v="0"/>
    <x v="0"/>
    <d v="2020-03-16T00:00:00"/>
    <n v="245.46"/>
    <x v="58"/>
    <s v="9 months 15 Days "/>
    <x v="8"/>
  </r>
  <r>
    <n v="200001282"/>
    <x v="3940"/>
    <x v="1"/>
    <x v="3"/>
    <x v="1"/>
    <x v="0"/>
    <d v="2020-07-20T00:00:00"/>
    <n v="242.49"/>
    <x v="173"/>
    <s v="5 months 11 Days "/>
    <x v="0"/>
  </r>
  <r>
    <n v="200004013"/>
    <x v="3941"/>
    <x v="1"/>
    <x v="23"/>
    <x v="1"/>
    <x v="2"/>
    <d v="2020-12-30T00:00:00"/>
    <n v="239.45"/>
    <x v="187"/>
    <s v=" 1 Days "/>
    <x v="3"/>
  </r>
  <r>
    <n v="200003843"/>
    <x v="3942"/>
    <x v="1"/>
    <x v="8"/>
    <x v="1"/>
    <x v="2"/>
    <d v="2020-12-20T00:00:00"/>
    <n v="177.28"/>
    <x v="3"/>
    <s v=" 11 Days "/>
    <x v="3"/>
  </r>
  <r>
    <n v="100003882"/>
    <x v="3943"/>
    <x v="0"/>
    <x v="1"/>
    <x v="0"/>
    <x v="2"/>
    <d v="2020-12-23T00:00:00"/>
    <n v="168.18"/>
    <x v="128"/>
    <s v=" 8 Days "/>
    <x v="3"/>
  </r>
  <r>
    <n v="100000297"/>
    <x v="3944"/>
    <x v="0"/>
    <x v="24"/>
    <x v="0"/>
    <x v="0"/>
    <d v="2020-04-23T00:00:00"/>
    <n v="152.91"/>
    <x v="132"/>
    <s v="8 months 8 Days "/>
    <x v="9"/>
  </r>
  <r>
    <n v="100002735"/>
    <x v="3945"/>
    <x v="0"/>
    <x v="6"/>
    <x v="0"/>
    <x v="2"/>
    <d v="2020-10-22T00:00:00"/>
    <n v="134.94"/>
    <x v="12"/>
    <s v="2 months 9 Days "/>
    <x v="7"/>
  </r>
  <r>
    <n v="400002278"/>
    <x v="3946"/>
    <x v="0"/>
    <x v="24"/>
    <x v="2"/>
    <x v="1"/>
    <d v="2020-09-24T00:00:00"/>
    <n v="133.75"/>
    <x v="57"/>
    <s v="3 months 7 Days "/>
    <x v="2"/>
  </r>
  <r>
    <n v="100001419"/>
    <x v="3947"/>
    <x v="0"/>
    <x v="33"/>
    <x v="0"/>
    <x v="0"/>
    <d v="2020-07-28T00:00:00"/>
    <n v="114.69"/>
    <x v="103"/>
    <s v="5 months 3 Days "/>
    <x v="0"/>
  </r>
  <r>
    <n v="100003885"/>
    <x v="3948"/>
    <x v="0"/>
    <x v="15"/>
    <x v="0"/>
    <x v="0"/>
    <d v="2020-12-23T00:00:00"/>
    <n v="98.68"/>
    <x v="128"/>
    <s v=" 8 Days "/>
    <x v="3"/>
  </r>
  <r>
    <n v="300003497"/>
    <x v="3949"/>
    <x v="0"/>
    <x v="10"/>
    <x v="3"/>
    <x v="2"/>
    <d v="2020-12-02T00:00:00"/>
    <n v="96.26"/>
    <x v="115"/>
    <s v=" 29 Days "/>
    <x v="3"/>
  </r>
  <r>
    <n v="300003468"/>
    <x v="3950"/>
    <x v="1"/>
    <x v="18"/>
    <x v="3"/>
    <x v="2"/>
    <d v="2020-11-30T00:00:00"/>
    <n v="77.459999999999994"/>
    <x v="1"/>
    <s v="1 months 1 Days "/>
    <x v="1"/>
  </r>
  <r>
    <n v="400002046"/>
    <x v="3951"/>
    <x v="0"/>
    <x v="45"/>
    <x v="2"/>
    <x v="2"/>
    <d v="2020-09-13T00:00:00"/>
    <n v="69.78"/>
    <x v="151"/>
    <s v="3 months 18 Days "/>
    <x v="2"/>
  </r>
  <r>
    <n v="200000775"/>
    <x v="3952"/>
    <x v="1"/>
    <x v="25"/>
    <x v="1"/>
    <x v="2"/>
    <d v="2020-06-01T00:00:00"/>
    <n v="69.010000000000005"/>
    <x v="138"/>
    <s v="6 months 30 Days "/>
    <x v="4"/>
  </r>
  <r>
    <n v="400000075"/>
    <x v="3953"/>
    <x v="0"/>
    <x v="10"/>
    <x v="2"/>
    <x v="0"/>
    <d v="2020-02-12T00:00:00"/>
    <n v="21.03"/>
    <x v="244"/>
    <s v="10 months 19 Days "/>
    <x v="11"/>
  </r>
  <r>
    <n v="100001320"/>
    <x v="3954"/>
    <x v="0"/>
    <x v="30"/>
    <x v="0"/>
    <x v="0"/>
    <d v="2020-07-22T00:00:00"/>
    <n v="11.52"/>
    <x v="0"/>
    <s v="5 months 9 Days "/>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C72E1F-0AB1-4133-AA40-2EF404AD573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nths">
  <location ref="A67:B80" firstHeaderRow="1" firstDataRow="1" firstDataCol="1"/>
  <pivotFields count="11">
    <pivotField dataField="1" showAll="0"/>
    <pivotField showAll="0"/>
    <pivotField showAll="0">
      <items count="3">
        <item x="0"/>
        <item x="1"/>
        <item t="default"/>
      </items>
    </pivotField>
    <pivotField showAll="0"/>
    <pivotField showAll="0"/>
    <pivotField showAll="0"/>
    <pivotField numFmtId="14" showAll="0"/>
    <pivotField showAll="0"/>
    <pivotField showAll="0"/>
    <pivotField showAll="0"/>
    <pivotField axis="axisRow" showAll="0">
      <items count="13">
        <item x="10"/>
        <item x="11"/>
        <item x="8"/>
        <item x="9"/>
        <item x="6"/>
        <item x="4"/>
        <item x="0"/>
        <item x="5"/>
        <item x="2"/>
        <item x="7"/>
        <item x="1"/>
        <item x="3"/>
        <item t="default"/>
      </items>
    </pivotField>
  </pivotFields>
  <rowFields count="1">
    <field x="10"/>
  </rowFields>
  <rowItems count="13">
    <i>
      <x/>
    </i>
    <i>
      <x v="1"/>
    </i>
    <i>
      <x v="2"/>
    </i>
    <i>
      <x v="3"/>
    </i>
    <i>
      <x v="4"/>
    </i>
    <i>
      <x v="5"/>
    </i>
    <i>
      <x v="6"/>
    </i>
    <i>
      <x v="7"/>
    </i>
    <i>
      <x v="8"/>
    </i>
    <i>
      <x v="9"/>
    </i>
    <i>
      <x v="10"/>
    </i>
    <i>
      <x v="11"/>
    </i>
    <i t="grand">
      <x/>
    </i>
  </rowItems>
  <colItems count="1">
    <i/>
  </colItems>
  <dataFields count="1">
    <dataField name="Number of customers" fld="0"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F770D53-CD8A-421B-9330-DB970EB88EF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Age">
  <location ref="A35:B41" firstHeaderRow="1" firstDataRow="1" firstDataCol="1"/>
  <pivotFields count="11">
    <pivotField dataField="1" showAll="0"/>
    <pivotField showAll="0"/>
    <pivotField showAll="0">
      <items count="3">
        <item x="0"/>
        <item x="1"/>
        <item t="default"/>
      </items>
    </pivotField>
    <pivotField axis="axisRow" showAll="0" sortType="descending">
      <items count="8">
        <item x="5"/>
        <item x="4"/>
        <item x="3"/>
        <item x="2"/>
        <item x="1"/>
        <item x="6"/>
        <item x="0"/>
        <item t="default"/>
      </items>
    </pivotField>
    <pivotField showAll="0"/>
    <pivotField showAll="0"/>
    <pivotField numFmtId="14" showAll="0"/>
    <pivotField showAll="0"/>
    <pivotField showAll="0"/>
    <pivotField showAll="0"/>
    <pivotField showAll="0"/>
  </pivotFields>
  <rowFields count="1">
    <field x="3"/>
  </rowFields>
  <rowItems count="6">
    <i>
      <x/>
    </i>
    <i>
      <x v="1"/>
    </i>
    <i>
      <x v="2"/>
    </i>
    <i>
      <x v="3"/>
    </i>
    <i>
      <x v="4"/>
    </i>
    <i t="grand">
      <x/>
    </i>
  </rowItems>
  <colItems count="1">
    <i/>
  </colItems>
  <dataFields count="1">
    <dataField name="Number of customers" fld="0" subtotal="count" baseField="0" baseItem="0"/>
  </dataFields>
  <chartFormats count="3">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979F69E-9078-4743-97FB-69DDBCD2C6D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A7" firstHeaderRow="1" firstDataRow="1" firstDataCol="0"/>
  <pivotFields count="11">
    <pivotField showAll="0"/>
    <pivotField showAll="0"/>
    <pivotField showAll="0">
      <items count="3">
        <item h="1" x="0"/>
        <item x="1"/>
        <item t="default"/>
      </items>
    </pivotField>
    <pivotField showAll="0"/>
    <pivotField showAll="0"/>
    <pivotField showAll="0"/>
    <pivotField numFmtId="14" showAll="0"/>
    <pivotField dataField="1" showAll="0"/>
    <pivotField showAll="0"/>
    <pivotField showAll="0"/>
    <pivotField showAll="0"/>
  </pivotFields>
  <rowItems count="1">
    <i/>
  </rowItems>
  <colItems count="1">
    <i/>
  </colItems>
  <dataFields count="1">
    <dataField name="Average of Balance" fld="7"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F07F19B-9558-4F49-A658-003F36332DFB}"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9:D10" firstHeaderRow="1" firstDataRow="1" firstDataCol="0"/>
  <pivotFields count="11">
    <pivotField showAll="0"/>
    <pivotField showAll="0"/>
    <pivotField showAll="0"/>
    <pivotField dataField="1" showAll="0"/>
    <pivotField showAll="0"/>
    <pivotField showAll="0"/>
    <pivotField numFmtId="14" showAll="0"/>
    <pivotField showAll="0"/>
    <pivotField showAll="0"/>
    <pivotField showAll="0"/>
    <pivotField showAll="0"/>
  </pivotFields>
  <rowItems count="1">
    <i/>
  </rowItems>
  <colItems count="1">
    <i/>
  </colItems>
  <dataFields count="1">
    <dataField name="Average of Age" fld="3" subtotal="average" baseField="0" baseItem="0"/>
  </dataFields>
  <formats count="1">
    <format dxfId="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F049EE-83A6-4768-8B07-DC65AF82328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1">
    <pivotField dataField="1" showAll="0"/>
    <pivotField showAll="0"/>
    <pivotField showAll="0">
      <items count="3">
        <item h="1" x="0"/>
        <item x="1"/>
        <item t="default"/>
      </items>
    </pivotField>
    <pivotField showAll="0"/>
    <pivotField showAll="0"/>
    <pivotField showAll="0"/>
    <pivotField numFmtId="14" showAll="0"/>
    <pivotField showAll="0"/>
    <pivotField showAll="0"/>
    <pivotField showAll="0"/>
    <pivotField showAll="0"/>
  </pivotFields>
  <rowItems count="1">
    <i/>
  </rowItems>
  <colItems count="1">
    <i/>
  </colItems>
  <dataFields count="1">
    <dataField name="Count of Custom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7F21CE-AAF2-4161-BD9C-CEEF1F2471F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Tenure in days">
  <location ref="A43:C52" firstHeaderRow="0" firstDataRow="1" firstDataCol="1"/>
  <pivotFields count="11">
    <pivotField dataField="1" showAll="0"/>
    <pivotField showAll="0"/>
    <pivotField showAll="0">
      <items count="3">
        <item x="0"/>
        <item x="1"/>
        <item t="default"/>
      </items>
    </pivotField>
    <pivotField showAll="0"/>
    <pivotField showAll="0">
      <items count="5">
        <item x="0"/>
        <item x="2"/>
        <item x="1"/>
        <item x="3"/>
        <item t="default"/>
      </items>
    </pivotField>
    <pivotField showAll="0"/>
    <pivotField numFmtId="14" showAll="0"/>
    <pivotField dataField="1" showAll="0"/>
    <pivotField axis="axisRow" showAll="0" sortType="descending">
      <items count="11">
        <item x="2"/>
        <item x="8"/>
        <item x="7"/>
        <item x="6"/>
        <item x="5"/>
        <item x="4"/>
        <item x="1"/>
        <item x="3"/>
        <item x="9"/>
        <item x="0"/>
        <item t="default"/>
      </items>
    </pivotField>
    <pivotField showAll="0"/>
    <pivotField showAll="0"/>
  </pivotFields>
  <rowFields count="1">
    <field x="8"/>
  </rowFields>
  <rowItems count="9">
    <i>
      <x/>
    </i>
    <i>
      <x v="1"/>
    </i>
    <i>
      <x v="2"/>
    </i>
    <i>
      <x v="3"/>
    </i>
    <i>
      <x v="4"/>
    </i>
    <i>
      <x v="5"/>
    </i>
    <i>
      <x v="6"/>
    </i>
    <i>
      <x v="7"/>
    </i>
    <i t="grand">
      <x/>
    </i>
  </rowItems>
  <colFields count="1">
    <field x="-2"/>
  </colFields>
  <colItems count="2">
    <i>
      <x/>
    </i>
    <i i="1">
      <x v="1"/>
    </i>
  </colItems>
  <dataFields count="2">
    <dataField name="Number of customer" fld="0" subtotal="count" baseField="0" baseItem="0"/>
    <dataField name="Average of Balance" fld="7" subtotal="average" baseField="0" baseItem="0"/>
  </dataFields>
  <formats count="1">
    <format dxfId="42">
      <pivotArea collapsedLevelsAreSubtotals="1" fieldPosition="0">
        <references count="2">
          <reference field="4294967294" count="1" selected="0">
            <x v="1"/>
          </reference>
          <reference field="8" count="8">
            <x v="0"/>
            <x v="1"/>
            <x v="2"/>
            <x v="3"/>
            <x v="4"/>
            <x v="5"/>
            <x v="6"/>
            <x v="7"/>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7CB7AD-DCC8-47D8-A2B3-5C51E11CC85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4:B60" firstHeaderRow="1" firstDataRow="1" firstDataCol="1"/>
  <pivotFields count="11">
    <pivotField showAll="0"/>
    <pivotField axis="axisRow" showAll="0" measureFilter="1" sortType="descending">
      <items count="3956">
        <item x="2273"/>
        <item x="866"/>
        <item x="3116"/>
        <item x="3263"/>
        <item x="1437"/>
        <item x="1466"/>
        <item x="969"/>
        <item x="293"/>
        <item x="248"/>
        <item x="3817"/>
        <item x="3165"/>
        <item x="1268"/>
        <item x="3814"/>
        <item x="3065"/>
        <item x="3053"/>
        <item x="2206"/>
        <item x="1146"/>
        <item x="3883"/>
        <item x="2524"/>
        <item x="2935"/>
        <item x="1882"/>
        <item x="2631"/>
        <item x="2091"/>
        <item x="327"/>
        <item x="1228"/>
        <item x="3831"/>
        <item x="2038"/>
        <item x="382"/>
        <item x="517"/>
        <item x="2427"/>
        <item x="106"/>
        <item x="3585"/>
        <item x="1549"/>
        <item x="1092"/>
        <item x="1168"/>
        <item x="994"/>
        <item x="2763"/>
        <item x="1671"/>
        <item x="1601"/>
        <item x="3030"/>
        <item x="1570"/>
        <item x="2530"/>
        <item x="777"/>
        <item x="1384"/>
        <item x="2110"/>
        <item x="489"/>
        <item x="1245"/>
        <item x="3302"/>
        <item x="2370"/>
        <item x="2527"/>
        <item x="410"/>
        <item x="119"/>
        <item x="1944"/>
        <item x="3543"/>
        <item x="153"/>
        <item x="1953"/>
        <item x="894"/>
        <item x="3127"/>
        <item x="3220"/>
        <item x="3394"/>
        <item x="3128"/>
        <item x="1676"/>
        <item x="1591"/>
        <item x="2287"/>
        <item x="1042"/>
        <item x="241"/>
        <item x="3323"/>
        <item x="710"/>
        <item x="2050"/>
        <item x="1415"/>
        <item x="1494"/>
        <item x="3659"/>
        <item x="750"/>
        <item x="754"/>
        <item x="2205"/>
        <item x="941"/>
        <item x="3896"/>
        <item x="1969"/>
        <item x="3235"/>
        <item x="2226"/>
        <item x="490"/>
        <item x="1338"/>
        <item x="723"/>
        <item x="1200"/>
        <item x="1579"/>
        <item x="70"/>
        <item x="482"/>
        <item x="2800"/>
        <item x="2759"/>
        <item x="1799"/>
        <item x="3293"/>
        <item x="1394"/>
        <item x="1110"/>
        <item x="1902"/>
        <item x="562"/>
        <item x="2641"/>
        <item x="3373"/>
        <item x="3125"/>
        <item x="1109"/>
        <item x="901"/>
        <item x="671"/>
        <item x="3811"/>
        <item x="2508"/>
        <item x="2329"/>
        <item x="2324"/>
        <item x="3722"/>
        <item x="3897"/>
        <item x="1743"/>
        <item x="899"/>
        <item x="289"/>
        <item x="2259"/>
        <item x="757"/>
        <item x="363"/>
        <item x="3952"/>
        <item x="1936"/>
        <item x="753"/>
        <item x="3321"/>
        <item x="1124"/>
        <item x="3900"/>
        <item x="3320"/>
        <item x="2721"/>
        <item x="2151"/>
        <item x="807"/>
        <item x="39"/>
        <item x="2399"/>
        <item x="2017"/>
        <item x="865"/>
        <item x="3272"/>
        <item x="1388"/>
        <item x="2113"/>
        <item x="3104"/>
        <item x="787"/>
        <item x="3217"/>
        <item x="443"/>
        <item x="696"/>
        <item x="2923"/>
        <item x="115"/>
        <item x="3607"/>
        <item x="1246"/>
        <item x="3254"/>
        <item x="286"/>
        <item x="2112"/>
        <item x="1871"/>
        <item x="128"/>
        <item x="1576"/>
        <item x="416"/>
        <item x="1440"/>
        <item x="3709"/>
        <item x="3269"/>
        <item x="1733"/>
        <item x="3776"/>
        <item x="1759"/>
        <item x="513"/>
        <item x="3855"/>
        <item x="2541"/>
        <item x="1652"/>
        <item x="3762"/>
        <item x="1804"/>
        <item x="1296"/>
        <item x="2102"/>
        <item x="653"/>
        <item x="3226"/>
        <item x="3672"/>
        <item x="2548"/>
        <item x="1490"/>
        <item x="2911"/>
        <item x="2936"/>
        <item x="690"/>
        <item x="2380"/>
        <item x="3699"/>
        <item x="2970"/>
        <item x="299"/>
        <item x="1965"/>
        <item x="1108"/>
        <item x="3898"/>
        <item x="533"/>
        <item x="1686"/>
        <item x="452"/>
        <item x="3624"/>
        <item x="883"/>
        <item x="1062"/>
        <item x="1033"/>
        <item x="3570"/>
        <item x="1380"/>
        <item x="531"/>
        <item x="2208"/>
        <item x="3859"/>
        <item x="1845"/>
        <item x="2830"/>
        <item x="3495"/>
        <item x="3013"/>
        <item x="1597"/>
        <item x="1393"/>
        <item x="2058"/>
        <item x="1399"/>
        <item x="2321"/>
        <item x="2292"/>
        <item x="577"/>
        <item x="830"/>
        <item x="206"/>
        <item x="1567"/>
        <item x="2425"/>
        <item x="3427"/>
        <item x="2926"/>
        <item x="3734"/>
        <item x="1076"/>
        <item x="781"/>
        <item x="875"/>
        <item x="1521"/>
        <item x="2792"/>
        <item x="3247"/>
        <item x="207"/>
        <item x="3532"/>
        <item x="2096"/>
        <item x="3330"/>
        <item x="88"/>
        <item x="3844"/>
        <item x="738"/>
        <item x="442"/>
        <item x="1967"/>
        <item x="3147"/>
        <item x="3244"/>
        <item x="2568"/>
        <item x="1462"/>
        <item x="2229"/>
        <item x="1998"/>
        <item x="3316"/>
        <item x="2777"/>
        <item x="1058"/>
        <item x="2162"/>
        <item x="967"/>
        <item x="1875"/>
        <item x="417"/>
        <item x="1561"/>
        <item x="2360"/>
        <item x="824"/>
        <item x="2987"/>
        <item x="1816"/>
        <item x="1125"/>
        <item x="365"/>
        <item x="1056"/>
        <item x="1353"/>
        <item x="1386"/>
        <item x="1330"/>
        <item x="2167"/>
        <item x="3742"/>
        <item x="2433"/>
        <item x="1542"/>
        <item x="1478"/>
        <item x="397"/>
        <item x="177"/>
        <item x="884"/>
        <item x="276"/>
        <item x="2210"/>
        <item x="800"/>
        <item x="1955"/>
        <item x="1878"/>
        <item x="3171"/>
        <item x="3877"/>
        <item x="2342"/>
        <item x="1771"/>
        <item x="1272"/>
        <item x="992"/>
        <item x="3621"/>
        <item x="2270"/>
        <item x="3881"/>
        <item x="2200"/>
        <item x="2120"/>
        <item x="1207"/>
        <item x="3514"/>
        <item x="2478"/>
        <item x="3241"/>
        <item x="2160"/>
        <item x="2239"/>
        <item x="1275"/>
        <item x="306"/>
        <item x="3311"/>
        <item x="2997"/>
        <item x="2358"/>
        <item x="2780"/>
        <item x="1934"/>
        <item x="3491"/>
        <item x="3044"/>
        <item x="2235"/>
        <item x="1084"/>
        <item x="625"/>
        <item x="1179"/>
        <item x="1980"/>
        <item x="3700"/>
        <item x="111"/>
        <item x="2547"/>
        <item x="2676"/>
        <item x="3572"/>
        <item x="2437"/>
        <item x="3912"/>
        <item x="1011"/>
        <item x="863"/>
        <item x="3928"/>
        <item x="3256"/>
        <item x="2961"/>
        <item x="3893"/>
        <item x="1451"/>
        <item x="3223"/>
        <item x="136"/>
        <item x="1961"/>
        <item x="3834"/>
        <item x="3617"/>
        <item x="3774"/>
        <item x="937"/>
        <item x="1196"/>
        <item x="2371"/>
        <item x="527"/>
        <item x="2582"/>
        <item x="383"/>
        <item x="451"/>
        <item x="3060"/>
        <item x="2638"/>
        <item x="3923"/>
        <item x="1903"/>
        <item x="915"/>
        <item x="1403"/>
        <item x="3386"/>
        <item x="1606"/>
        <item x="1828"/>
        <item x="2889"/>
        <item x="3871"/>
        <item x="1977"/>
        <item x="352"/>
        <item x="1596"/>
        <item x="1173"/>
        <item x="3899"/>
        <item x="584"/>
        <item x="2741"/>
        <item x="1316"/>
        <item x="2278"/>
        <item x="1091"/>
        <item x="959"/>
        <item x="3640"/>
        <item x="2790"/>
        <item x="1507"/>
        <item x="699"/>
        <item x="2886"/>
        <item x="631"/>
        <item x="2353"/>
        <item x="1712"/>
        <item x="3872"/>
        <item x="2023"/>
        <item x="376"/>
        <item x="2103"/>
        <item x="2544"/>
        <item x="629"/>
        <item x="3747"/>
        <item x="2187"/>
        <item x="1169"/>
        <item x="1500"/>
        <item x="3679"/>
        <item x="3186"/>
        <item x="1443"/>
        <item x="2757"/>
        <item x="3119"/>
        <item x="603"/>
        <item x="1785"/>
        <item x="3460"/>
        <item x="3017"/>
        <item x="250"/>
        <item x="163"/>
        <item x="1751"/>
        <item x="2539"/>
        <item x="665"/>
        <item x="2758"/>
        <item x="3777"/>
        <item x="3197"/>
        <item x="963"/>
        <item x="16"/>
        <item x="3463"/>
        <item x="3634"/>
        <item x="58"/>
        <item x="485"/>
        <item x="15"/>
        <item x="3120"/>
        <item x="759"/>
        <item x="2798"/>
        <item x="2723"/>
        <item x="3887"/>
        <item x="2735"/>
        <item x="810"/>
        <item x="2938"/>
        <item x="1315"/>
        <item x="1529"/>
        <item x="782"/>
        <item x="68"/>
        <item x="1750"/>
        <item x="3950"/>
        <item x="1600"/>
        <item x="3484"/>
        <item x="717"/>
        <item x="1926"/>
        <item x="1935"/>
        <item x="2048"/>
        <item x="388"/>
        <item x="65"/>
        <item x="3421"/>
        <item x="1776"/>
        <item x="3200"/>
        <item x="1012"/>
        <item x="271"/>
        <item x="2651"/>
        <item x="3619"/>
        <item x="229"/>
        <item x="3889"/>
        <item x="2900"/>
        <item x="962"/>
        <item x="3536"/>
        <item x="3653"/>
        <item x="1929"/>
        <item x="1469"/>
        <item x="2174"/>
        <item x="396"/>
        <item x="1270"/>
        <item x="1483"/>
        <item x="3043"/>
        <item x="1796"/>
        <item x="2395"/>
        <item x="3783"/>
        <item x="1476"/>
        <item x="2269"/>
        <item x="2309"/>
        <item x="283"/>
        <item x="1966"/>
        <item x="44"/>
        <item x="280"/>
        <item x="344"/>
        <item x="340"/>
        <item x="3441"/>
        <item x="2030"/>
        <item x="3433"/>
        <item x="1860"/>
        <item x="131"/>
        <item x="3523"/>
        <item x="2118"/>
        <item x="2164"/>
        <item x="3663"/>
        <item x="3176"/>
        <item x="3130"/>
        <item x="2387"/>
        <item x="3047"/>
        <item x="2669"/>
        <item x="1888"/>
        <item x="779"/>
        <item x="849"/>
        <item x="1501"/>
        <item x="2020"/>
        <item x="3180"/>
        <item x="1048"/>
        <item x="1859"/>
        <item x="3632"/>
        <item x="3914"/>
        <item x="3455"/>
        <item x="3860"/>
        <item x="2836"/>
        <item x="2456"/>
        <item x="351"/>
        <item x="1219"/>
        <item x="3413"/>
        <item x="3721"/>
        <item x="2578"/>
        <item x="3879"/>
        <item x="1292"/>
        <item x="905"/>
        <item x="3944"/>
        <item x="284"/>
        <item x="1269"/>
        <item x="1240"/>
        <item x="3010"/>
        <item x="2122"/>
        <item x="1562"/>
        <item x="171"/>
        <item x="2716"/>
        <item x="2272"/>
        <item x="783"/>
        <item x="536"/>
        <item x="1947"/>
        <item x="2815"/>
        <item x="129"/>
        <item x="529"/>
        <item x="2335"/>
        <item x="480"/>
        <item x="2543"/>
        <item x="2962"/>
        <item x="621"/>
        <item x="1843"/>
        <item x="2549"/>
        <item x="745"/>
        <item x="1434"/>
        <item x="971"/>
        <item x="1964"/>
        <item x="1413"/>
        <item x="950"/>
        <item x="1677"/>
        <item x="3276"/>
        <item x="204"/>
        <item x="2823"/>
        <item x="353"/>
        <item x="3926"/>
        <item x="3358"/>
        <item x="3645"/>
        <item x="2032"/>
        <item x="95"/>
        <item x="511"/>
        <item x="1917"/>
        <item x="1122"/>
        <item x="3049"/>
        <item x="50"/>
        <item x="477"/>
        <item x="2828"/>
        <item x="2909"/>
        <item x="3537"/>
        <item x="3918"/>
        <item x="2244"/>
        <item x="3932"/>
        <item x="3382"/>
        <item x="626"/>
        <item x="3407"/>
        <item x="3610"/>
        <item x="3187"/>
        <item x="3156"/>
        <item x="2807"/>
        <item x="370"/>
        <item x="155"/>
        <item x="3440"/>
        <item x="2849"/>
        <item x="2534"/>
        <item x="2501"/>
        <item x="3199"/>
        <item x="1575"/>
        <item x="1382"/>
        <item x="3784"/>
        <item x="3267"/>
        <item x="3563"/>
        <item x="2463"/>
        <item x="1711"/>
        <item x="1670"/>
        <item x="1735"/>
        <item x="112"/>
        <item x="1865"/>
        <item x="291"/>
        <item x="842"/>
        <item x="1738"/>
        <item x="2695"/>
        <item x="2624"/>
        <item x="1978"/>
        <item x="3435"/>
        <item x="1632"/>
        <item x="503"/>
        <item x="2499"/>
        <item x="1528"/>
        <item x="2264"/>
        <item x="3909"/>
        <item x="2904"/>
        <item x="2956"/>
        <item x="2990"/>
        <item x="1314"/>
        <item x="1669"/>
        <item x="3"/>
        <item x="2039"/>
        <item x="3550"/>
        <item x="3328"/>
        <item x="350"/>
        <item x="3555"/>
        <item x="3538"/>
        <item x="421"/>
        <item x="1006"/>
        <item x="3759"/>
        <item x="3691"/>
        <item x="654"/>
        <item x="3003"/>
        <item x="2072"/>
        <item x="1030"/>
        <item x="3473"/>
        <item x="2260"/>
        <item x="1747"/>
        <item x="1614"/>
        <item x="1260"/>
        <item x="2799"/>
        <item x="3507"/>
        <item x="3760"/>
        <item x="2381"/>
        <item x="2080"/>
        <item x="2732"/>
        <item x="1422"/>
        <item x="3803"/>
        <item x="1863"/>
        <item x="3683"/>
        <item x="2186"/>
        <item x="2874"/>
        <item x="2106"/>
        <item x="1584"/>
        <item x="1755"/>
        <item x="2143"/>
        <item x="2952"/>
        <item x="3076"/>
        <item x="2644"/>
        <item x="1721"/>
        <item x="3090"/>
        <item x="2609"/>
        <item x="1586"/>
        <item x="2552"/>
        <item x="3112"/>
        <item x="3149"/>
        <item x="1958"/>
        <item x="1770"/>
        <item x="2459"/>
        <item x="2636"/>
        <item x="1236"/>
        <item x="1991"/>
        <item x="1950"/>
        <item x="1512"/>
        <item x="3703"/>
        <item x="2837"/>
        <item x="3398"/>
        <item x="3571"/>
        <item x="3587"/>
        <item x="2261"/>
        <item x="3602"/>
        <item x="3370"/>
        <item x="3740"/>
        <item x="2545"/>
        <item x="326"/>
        <item x="3304"/>
        <item x="2705"/>
        <item x="1527"/>
        <item x="2880"/>
        <item x="1267"/>
        <item x="1587"/>
        <item x="208"/>
        <item x="3317"/>
        <item x="1993"/>
        <item x="42"/>
        <item x="3938"/>
        <item x="158"/>
        <item x="2263"/>
        <item x="2615"/>
        <item x="2769"/>
        <item x="319"/>
        <item x="2016"/>
        <item x="3665"/>
        <item x="1452"/>
        <item x="1810"/>
        <item x="3862"/>
        <item x="162"/>
        <item x="2551"/>
        <item x="843"/>
        <item x="2313"/>
        <item x="3233"/>
        <item x="1450"/>
        <item x="876"/>
        <item x="3504"/>
        <item x="936"/>
        <item x="2490"/>
        <item x="3796"/>
        <item x="267"/>
        <item x="729"/>
        <item x="1874"/>
        <item x="1815"/>
        <item x="1783"/>
        <item x="1788"/>
        <item x="2041"/>
        <item x="2727"/>
        <item x="2922"/>
        <item x="3403"/>
        <item x="555"/>
        <item x="2047"/>
        <item x="2376"/>
        <item x="3184"/>
        <item x="234"/>
        <item x="3586"/>
        <item x="3280"/>
        <item x="2373"/>
        <item x="3813"/>
        <item x="2533"/>
        <item x="1943"/>
        <item x="183"/>
        <item x="1089"/>
        <item x="2583"/>
        <item x="1749"/>
        <item x="269"/>
        <item x="130"/>
        <item x="3258"/>
        <item x="3756"/>
        <item x="2690"/>
        <item x="1551"/>
        <item x="1959"/>
        <item x="2607"/>
        <item x="3929"/>
        <item x="27"/>
        <item x="1645"/>
        <item x="2140"/>
        <item x="1706"/>
        <item x="1209"/>
        <item x="2232"/>
        <item x="3036"/>
        <item x="1948"/>
        <item x="2334"/>
        <item x="3687"/>
        <item x="3642"/>
        <item x="343"/>
        <item x="499"/>
        <item x="1868"/>
        <item x="2614"/>
        <item x="2449"/>
        <item x="3079"/>
        <item x="2357"/>
        <item x="1789"/>
        <item x="3500"/>
        <item x="568"/>
        <item x="3706"/>
        <item x="51"/>
        <item x="210"/>
        <item x="769"/>
        <item x="1263"/>
        <item x="3472"/>
        <item x="2991"/>
        <item x="3931"/>
        <item x="3695"/>
        <item x="1504"/>
        <item x="2546"/>
        <item x="3469"/>
        <item x="2123"/>
        <item x="3404"/>
        <item x="2762"/>
        <item x="3768"/>
        <item x="534"/>
        <item x="2523"/>
        <item x="1665"/>
        <item x="952"/>
        <item x="1312"/>
        <item x="911"/>
        <item x="103"/>
        <item x="2507"/>
        <item x="3260"/>
        <item x="902"/>
        <item x="47"/>
        <item x="3305"/>
        <item x="1784"/>
        <item x="3148"/>
        <item x="1458"/>
        <item x="3155"/>
        <item x="2598"/>
        <item x="2066"/>
        <item x="217"/>
        <item x="1305"/>
        <item x="3505"/>
        <item x="3039"/>
        <item x="1185"/>
        <item x="927"/>
        <item x="174"/>
        <item x="609"/>
        <item x="3930"/>
        <item x="3609"/>
        <item x="1184"/>
        <item x="3422"/>
        <item x="2022"/>
        <item x="478"/>
        <item x="2577"/>
        <item x="3594"/>
        <item x="886"/>
        <item x="3754"/>
        <item x="1717"/>
        <item x="850"/>
        <item x="1446"/>
        <item x="361"/>
        <item x="1379"/>
        <item x="2034"/>
        <item x="2467"/>
        <item x="1278"/>
        <item x="3239"/>
        <item x="3093"/>
        <item x="3794"/>
        <item x="2201"/>
        <item x="3281"/>
        <item x="3369"/>
        <item x="1239"/>
        <item x="966"/>
        <item x="926"/>
        <item x="3287"/>
        <item x="2891"/>
        <item x="1544"/>
        <item x="3318"/>
        <item x="3636"/>
        <item x="1354"/>
        <item x="744"/>
        <item x="1765"/>
        <item x="749"/>
        <item x="2217"/>
        <item x="3089"/>
        <item x="3716"/>
        <item x="2454"/>
        <item x="3493"/>
        <item x="337"/>
        <item x="3169"/>
        <item x="1406"/>
        <item x="3401"/>
        <item x="2251"/>
        <item x="1432"/>
        <item x="3869"/>
        <item x="519"/>
        <item x="1518"/>
        <item x="2520"/>
        <item x="2388"/>
        <item x="1094"/>
        <item x="2439"/>
        <item x="1136"/>
        <item x="3288"/>
        <item x="3566"/>
        <item x="3949"/>
        <item x="3605"/>
        <item x="2491"/>
        <item x="3573"/>
        <item x="377"/>
        <item x="2734"/>
        <item x="2941"/>
        <item x="3471"/>
        <item x="419"/>
        <item x="3727"/>
        <item x="2327"/>
        <item x="3782"/>
        <item x="1611"/>
        <item x="362"/>
        <item x="2525"/>
        <item x="3622"/>
        <item x="2917"/>
        <item x="3525"/>
        <item x="3426"/>
        <item x="900"/>
        <item x="3682"/>
        <item x="402"/>
        <item x="673"/>
        <item x="2969"/>
        <item x="2203"/>
        <item x="3927"/>
        <item x="2142"/>
        <item x="1047"/>
        <item x="3051"/>
        <item x="582"/>
        <item x="3338"/>
        <item x="2585"/>
        <item x="2862"/>
        <item x="1790"/>
        <item x="984"/>
        <item x="1126"/>
        <item x="3791"/>
        <item x="2105"/>
        <item x="2458"/>
        <item x="817"/>
        <item x="3651"/>
        <item x="3946"/>
        <item x="159"/>
        <item x="825"/>
        <item x="1321"/>
        <item x="692"/>
        <item x="3150"/>
        <item x="1327"/>
        <item x="725"/>
        <item x="3857"/>
        <item x="3111"/>
        <item x="3040"/>
        <item x="2502"/>
        <item x="3674"/>
        <item x="214"/>
        <item x="632"/>
        <item x="1858"/>
        <item x="1825"/>
        <item x="1893"/>
        <item x="1442"/>
        <item x="1710"/>
        <item x="1031"/>
        <item x="3029"/>
        <item x="3083"/>
        <item x="270"/>
        <item x="2146"/>
        <item x="3115"/>
        <item x="1836"/>
        <item x="9"/>
        <item x="1064"/>
        <item x="3704"/>
        <item x="2749"/>
        <item x="798"/>
        <item x="2337"/>
        <item x="3744"/>
        <item x="1798"/>
        <item x="2069"/>
        <item x="3852"/>
        <item x="1347"/>
        <item x="3185"/>
        <item x="102"/>
        <item x="1786"/>
        <item x="2680"/>
        <item x="1593"/>
        <item x="585"/>
        <item x="3749"/>
        <item x="3544"/>
        <item x="165"/>
        <item x="400"/>
        <item x="1707"/>
        <item x="3554"/>
        <item x="1648"/>
        <item x="2444"/>
        <item x="896"/>
        <item x="2004"/>
        <item x="2739"/>
        <item x="3264"/>
        <item x="2907"/>
        <item x="412"/>
        <item x="2236"/>
        <item x="3710"/>
        <item x="1559"/>
        <item x="3685"/>
        <item x="1851"/>
        <item x="3066"/>
        <item x="3020"/>
        <item x="3045"/>
        <item x="3160"/>
        <item x="796"/>
        <item x="7"/>
        <item x="3503"/>
        <item x="2673"/>
        <item x="418"/>
        <item x="1773"/>
        <item x="1844"/>
        <item x="1322"/>
        <item x="2428"/>
        <item x="26"/>
        <item x="774"/>
        <item x="2933"/>
        <item x="2859"/>
        <item x="2817"/>
        <item x="3430"/>
        <item x="689"/>
        <item x="3568"/>
        <item x="1182"/>
        <item x="2565"/>
        <item x="3828"/>
        <item x="2944"/>
        <item x="339"/>
        <item x="1622"/>
        <item x="701"/>
        <item x="1453"/>
        <item x="3153"/>
        <item x="3085"/>
        <item x="3825"/>
        <item x="3354"/>
        <item x="2930"/>
        <item x="2576"/>
        <item x="797"/>
        <item x="2404"/>
        <item x="2006"/>
        <item x="3892"/>
        <item x="3613"/>
        <item x="1568"/>
        <item x="2228"/>
        <item x="1971"/>
        <item x="2496"/>
        <item x="1416"/>
        <item x="438"/>
        <item x="156"/>
        <item x="3528"/>
        <item x="53"/>
        <item x="3516"/>
        <item x="1254"/>
        <item x="2126"/>
        <item x="2064"/>
        <item x="1739"/>
        <item x="133"/>
        <item x="2184"/>
        <item x="538"/>
        <item x="672"/>
        <item x="834"/>
        <item x="1429"/>
        <item x="18"/>
        <item x="454"/>
        <item x="35"/>
        <item x="2761"/>
        <item x="3437"/>
        <item x="1939"/>
        <item x="991"/>
        <item x="3521"/>
        <item x="2592"/>
        <item x="3380"/>
        <item x="3046"/>
        <item x="3161"/>
        <item x="1459"/>
        <item x="445"/>
        <item x="3781"/>
        <item x="1229"/>
        <item x="3378"/>
        <item x="3696"/>
        <item x="1581"/>
        <item x="1972"/>
        <item x="78"/>
        <item x="1682"/>
        <item x="2185"/>
        <item x="398"/>
        <item x="336"/>
        <item x="2633"/>
        <item x="3786"/>
        <item x="3561"/>
        <item x="3819"/>
        <item x="2698"/>
        <item x="2685"/>
        <item x="794"/>
        <item x="2760"/>
        <item x="1003"/>
        <item x="3451"/>
        <item x="3780"/>
        <item x="2290"/>
        <item x="2172"/>
        <item x="840"/>
        <item x="1467"/>
        <item x="2612"/>
        <item x="3840"/>
        <item x="356"/>
        <item x="255"/>
        <item x="2981"/>
        <item x="2163"/>
        <item x="2948"/>
        <item x="1241"/>
        <item x="91"/>
        <item x="2528"/>
        <item x="3660"/>
        <item x="2750"/>
        <item x="1244"/>
        <item x="599"/>
        <item x="294"/>
        <item x="3087"/>
        <item x="2070"/>
        <item x="2195"/>
        <item x="3736"/>
        <item x="247"/>
        <item x="2839"/>
        <item x="1556"/>
        <item x="846"/>
        <item x="1131"/>
        <item x="122"/>
        <item x="1220"/>
        <item x="3785"/>
        <item x="2087"/>
        <item x="342"/>
        <item x="1692"/>
        <item x="3490"/>
        <item x="693"/>
        <item x="3707"/>
        <item x="2949"/>
        <item x="3074"/>
        <item x="1301"/>
        <item x="38"/>
        <item x="652"/>
        <item x="3139"/>
        <item x="2382"/>
        <item x="3953"/>
        <item x="1171"/>
        <item x="2182"/>
        <item x="1957"/>
        <item x="2027"/>
        <item x="1774"/>
        <item x="2939"/>
        <item x="1846"/>
        <item x="3600"/>
        <item x="2536"/>
        <item x="1430"/>
        <item x="373"/>
        <item x="3447"/>
        <item x="1541"/>
        <item x="1121"/>
        <item x="3055"/>
        <item x="2042"/>
        <item x="722"/>
        <item x="1637"/>
        <item x="2095"/>
        <item x="2995"/>
        <item x="951"/>
        <item x="761"/>
        <item x="721"/>
        <item x="3690"/>
        <item x="1782"/>
        <item x="3129"/>
        <item x="200"/>
        <item x="1308"/>
        <item x="331"/>
        <item x="1336"/>
        <item x="1997"/>
        <item x="2774"/>
        <item x="916"/>
        <item x="1016"/>
        <item x="1679"/>
        <item x="1886"/>
        <item x="2355"/>
        <item x="1010"/>
        <item x="2509"/>
        <item x="2986"/>
        <item x="3924"/>
        <item x="358"/>
        <item x="3000"/>
        <item x="1899"/>
        <item x="139"/>
        <item x="1989"/>
        <item x="1855"/>
        <item x="3465"/>
        <item x="318"/>
        <item x="1181"/>
        <item x="3331"/>
        <item x="1294"/>
        <item x="1772"/>
        <item x="1365"/>
        <item x="3729"/>
        <item x="3583"/>
        <item x="3838"/>
        <item x="378"/>
        <item x="880"/>
        <item x="1341"/>
        <item x="2575"/>
        <item x="525"/>
        <item x="1238"/>
        <item x="3137"/>
        <item x="1331"/>
        <item x="3162"/>
        <item x="2756"/>
        <item x="831"/>
        <item x="3291"/>
        <item x="1226"/>
        <item x="2247"/>
        <item x="2306"/>
        <item x="1909"/>
        <item x="3810"/>
        <item x="771"/>
        <item x="281"/>
        <item x="1517"/>
        <item x="2994"/>
        <item x="3228"/>
        <item x="1086"/>
        <item x="648"/>
        <item x="3237"/>
        <item x="2481"/>
        <item x="1651"/>
        <item x="1569"/>
        <item x="3243"/>
        <item x="2051"/>
        <item x="1387"/>
        <item x="1908"/>
        <item x="3177"/>
        <item x="1990"/>
        <item x="500"/>
        <item x="3402"/>
        <item x="1479"/>
        <item x="2015"/>
        <item x="1832"/>
        <item x="1151"/>
        <item x="2314"/>
        <item x="1349"/>
        <item x="1515"/>
        <item x="1945"/>
        <item x="1574"/>
        <item x="712"/>
        <item x="2256"/>
        <item x="2704"/>
        <item x="3635"/>
        <item x="2430"/>
        <item x="3904"/>
        <item x="1072"/>
        <item x="2450"/>
        <item x="1050"/>
        <item x="3479"/>
        <item x="2804"/>
        <item x="813"/>
        <item x="1206"/>
        <item x="1156"/>
        <item x="43"/>
        <item x="946"/>
        <item x="2383"/>
        <item x="766"/>
        <item x="1590"/>
        <item x="2764"/>
        <item x="892"/>
        <item x="1602"/>
        <item x="3224"/>
        <item x="1414"/>
        <item x="2307"/>
        <item x="2424"/>
        <item x="1489"/>
        <item x="508"/>
        <item x="5"/>
        <item x="3769"/>
        <item x="1087"/>
        <item x="3511"/>
        <item x="1376"/>
        <item x="468"/>
        <item x="547"/>
        <item x="1638"/>
        <item x="3416"/>
        <item x="1864"/>
        <item x="45"/>
        <item x="1409"/>
        <item x="3638"/>
        <item x="3575"/>
        <item x="1412"/>
        <item x="1720"/>
        <item x="1107"/>
        <item x="605"/>
        <item x="475"/>
        <item x="2289"/>
        <item x="3849"/>
        <item x="123"/>
        <item x="829"/>
        <item x="3052"/>
        <item x="2097"/>
        <item x="1203"/>
        <item x="2943"/>
        <item x="2971"/>
        <item x="2477"/>
        <item x="430"/>
        <item x="647"/>
        <item x="381"/>
        <item x="1362"/>
        <item x="2829"/>
        <item x="2802"/>
        <item x="3711"/>
        <item x="3480"/>
        <item x="1779"/>
        <item x="1657"/>
        <item x="2231"/>
        <item x="3723"/>
        <item x="1553"/>
        <item x="806"/>
        <item x="1135"/>
        <item x="3096"/>
        <item x="961"/>
        <item x="1578"/>
        <item x="3732"/>
        <item x="1356"/>
        <item x="2469"/>
        <item x="2241"/>
        <item x="3309"/>
        <item x="2841"/>
        <item x="661"/>
        <item x="2053"/>
        <item x="3014"/>
        <item x="3195"/>
        <item x="588"/>
        <item x="3894"/>
        <item x="56"/>
        <item x="2474"/>
        <item x="1625"/>
        <item x="1962"/>
        <item x="2198"/>
        <item x="1857"/>
        <item x="818"/>
        <item x="982"/>
        <item x="1025"/>
        <item x="3623"/>
        <item x="2402"/>
        <item x="2179"/>
        <item x="3778"/>
        <item x="1984"/>
        <item x="3925"/>
        <item x="2681"/>
        <item x="2559"/>
        <item x="509"/>
        <item x="375"/>
        <item x="2359"/>
        <item x="3341"/>
        <item x="3377"/>
        <item x="345"/>
        <item x="2825"/>
        <item x="775"/>
        <item x="3725"/>
        <item x="201"/>
        <item x="3677"/>
        <item x="2768"/>
        <item x="1123"/>
        <item x="2737"/>
        <item x="1870"/>
        <item x="2280"/>
        <item x="1426"/>
        <item x="3569"/>
        <item x="765"/>
        <item x="3845"/>
        <item x="2175"/>
        <item x="1534"/>
        <item x="2702"/>
        <item x="498"/>
        <item x="466"/>
        <item x="3035"/>
        <item x="2077"/>
        <item x="1646"/>
        <item x="2683"/>
        <item x="1019"/>
        <item x="3951"/>
        <item x="2791"/>
        <item x="2795"/>
        <item x="1487"/>
        <item x="972"/>
        <item x="2298"/>
        <item x="1103"/>
        <item x="2542"/>
        <item x="1744"/>
        <item x="1985"/>
        <item x="2992"/>
        <item x="1547"/>
        <item x="108"/>
        <item x="2725"/>
        <item x="2770"/>
        <item x="3820"/>
        <item x="1684"/>
        <item x="826"/>
        <item x="2942"/>
        <item x="329"/>
        <item x="3717"/>
        <item x="3940"/>
        <item x="932"/>
        <item x="504"/>
        <item x="263"/>
        <item x="2654"/>
        <item x="3671"/>
        <item x="2238"/>
        <item x="265"/>
        <item x="1051"/>
        <item x="2603"/>
        <item x="2510"/>
        <item x="495"/>
        <item x="1536"/>
        <item x="2561"/>
        <item x="2572"/>
        <item x="1678"/>
        <item x="3745"/>
        <item x="898"/>
        <item x="2694"/>
        <item x="1158"/>
        <item x="2400"/>
        <item x="237"/>
        <item x="3344"/>
        <item x="3012"/>
        <item x="3283"/>
        <item x="1355"/>
        <item x="3262"/>
        <item x="1088"/>
        <item x="1807"/>
        <item x="1204"/>
        <item x="297"/>
        <item x="3423"/>
        <item x="698"/>
        <item x="3466"/>
        <item x="175"/>
        <item x="1537"/>
        <item x="3073"/>
        <item x="2869"/>
        <item x="3245"/>
        <item x="1140"/>
        <item x="1445"/>
        <item x="2488"/>
        <item x="3821"/>
        <item x="219"/>
        <item x="1049"/>
        <item x="285"/>
        <item x="981"/>
        <item x="550"/>
        <item x="2025"/>
        <item x="2356"/>
        <item x="2364"/>
        <item x="1763"/>
        <item x="3284"/>
        <item x="3596"/>
        <item x="1734"/>
        <item x="1063"/>
        <item x="3867"/>
        <item x="2879"/>
        <item x="3846"/>
        <item x="1999"/>
        <item x="3022"/>
        <item x="1724"/>
        <item x="3567"/>
        <item x="406"/>
        <item x="2731"/>
        <item x="1647"/>
        <item x="1326"/>
        <item x="2602"/>
        <item x="298"/>
        <item x="3875"/>
        <item x="2871"/>
        <item x="666"/>
        <item x="1210"/>
        <item x="3620"/>
        <item x="999"/>
        <item x="2648"/>
        <item x="324"/>
        <item x="2619"/>
        <item x="1337"/>
        <item x="497"/>
        <item x="97"/>
        <item x="2883"/>
        <item x="1335"/>
        <item x="3019"/>
        <item x="202"/>
        <item x="3792"/>
        <item x="3915"/>
        <item x="858"/>
        <item x="1780"/>
        <item x="1299"/>
        <item x="960"/>
        <item x="1096"/>
        <item x="2277"/>
        <item x="819"/>
        <item x="1368"/>
        <item x="1383"/>
        <item x="2057"/>
        <item x="2755"/>
        <item x="713"/>
        <item x="3279"/>
        <item x="3531"/>
        <item x="2918"/>
        <item x="3847"/>
        <item x="3282"/>
        <item x="2085"/>
        <item x="1034"/>
        <item x="1818"/>
        <item x="1827"/>
        <item x="955"/>
        <item x="76"/>
        <item x="1642"/>
        <item x="251"/>
        <item x="145"/>
        <item x="3157"/>
        <item x="2257"/>
        <item x="369"/>
        <item x="3461"/>
        <item x="2745"/>
        <item x="2240"/>
        <item x="2927"/>
        <item x="2145"/>
        <item x="606"/>
        <item x="1309"/>
        <item x="1668"/>
        <item x="491"/>
        <item x="3641"/>
        <item x="918"/>
        <item x="2876"/>
        <item x="1358"/>
        <item x="1946"/>
        <item x="1223"/>
        <item x="660"/>
        <item x="2511"/>
        <item x="1885"/>
        <item x="2408"/>
        <item x="142"/>
        <item x="3509"/>
        <item x="3827"/>
        <item x="1261"/>
        <item x="1154"/>
        <item x="3069"/>
        <item x="1433"/>
        <item x="1283"/>
        <item x="2712"/>
        <item x="2283"/>
        <item x="387"/>
        <item x="2628"/>
        <item x="3033"/>
        <item x="3018"/>
        <item x="1083"/>
        <item x="2924"/>
        <item x="705"/>
        <item x="2951"/>
        <item x="2714"/>
        <item x="2703"/>
        <item x="2346"/>
        <item x="3698"/>
        <item x="2073"/>
        <item x="2365"/>
        <item x="2397"/>
        <item x="1276"/>
        <item x="2440"/>
        <item x="1769"/>
        <item x="3693"/>
        <item x="1951"/>
        <item x="1188"/>
        <item x="1709"/>
        <item x="1081"/>
        <item x="2718"/>
        <item x="3917"/>
        <item x="3738"/>
        <item x="1940"/>
        <item x="1787"/>
        <item x="2332"/>
        <item x="2899"/>
        <item x="1849"/>
        <item x="613"/>
        <item x="1258"/>
        <item x="763"/>
        <item x="1505"/>
        <item x="2668"/>
        <item x="1286"/>
        <item x="1115"/>
        <item x="2485"/>
        <item x="2461"/>
        <item x="2522"/>
        <item x="681"/>
        <item x="2652"/>
        <item x="3005"/>
        <item x="714"/>
        <item x="2457"/>
        <item x="928"/>
        <item x="114"/>
        <item x="1503"/>
        <item x="3513"/>
        <item x="2301"/>
        <item x="3890"/>
        <item x="3934"/>
        <item x="1644"/>
        <item x="3802"/>
        <item x="3294"/>
        <item x="3843"/>
        <item x="3356"/>
        <item x="646"/>
        <item x="3597"/>
        <item x="1104"/>
        <item x="1059"/>
        <item x="1762"/>
        <item x="2009"/>
        <item x="2710"/>
        <item x="389"/>
        <item x="2104"/>
        <item x="1256"/>
        <item x="322"/>
        <item x="3608"/>
        <item x="2045"/>
        <item x="1742"/>
        <item x="741"/>
        <item x="3947"/>
        <item x="1022"/>
        <item x="3297"/>
        <item x="546"/>
        <item x="987"/>
        <item x="1142"/>
        <item x="815"/>
        <item x="2078"/>
        <item x="3873"/>
        <item x="1332"/>
        <item x="885"/>
        <item x="1511"/>
        <item x="2029"/>
        <item x="619"/>
        <item x="1522"/>
        <item x="3166"/>
        <item x="2220"/>
        <item x="2445"/>
        <item x="2242"/>
        <item x="1791"/>
        <item x="1163"/>
        <item x="227"/>
        <item x="634"/>
        <item x="1090"/>
        <item x="127"/>
        <item x="980"/>
        <item x="334"/>
        <item x="2173"/>
        <item x="3919"/>
        <item x="1927"/>
        <item x="3633"/>
        <item x="3306"/>
        <item x="822"/>
        <item x="1708"/>
        <item x="169"/>
        <item x="3530"/>
        <item x="2155"/>
        <item x="3248"/>
        <item x="2060"/>
        <item x="1800"/>
        <item x="472"/>
        <item x="1221"/>
        <item x="3190"/>
        <item x="854"/>
        <item x="988"/>
        <item x="3298"/>
        <item x="92"/>
        <item x="2401"/>
        <item x="3227"/>
        <item x="20"/>
        <item x="2374"/>
        <item x="657"/>
        <item x="3222"/>
        <item x="3251"/>
        <item x="976"/>
        <item x="1145"/>
        <item x="3075"/>
        <item x="581"/>
        <item x="3763"/>
        <item x="1777"/>
        <item x="2209"/>
        <item x="3133"/>
        <item x="2775"/>
        <item x="1075"/>
        <item x="3678"/>
        <item x="328"/>
        <item x="2275"/>
        <item x="3458"/>
        <item x="3637"/>
        <item x="1178"/>
        <item x="1472"/>
        <item x="1080"/>
        <item x="544"/>
        <item x="2234"/>
        <item x="2954"/>
        <item x="2271"/>
        <item x="312"/>
        <item x="1768"/>
        <item x="1481"/>
        <item x="1649"/>
        <item x="938"/>
        <item x="1956"/>
        <item x="3526"/>
        <item x="346"/>
        <item x="1924"/>
        <item x="1594"/>
        <item x="3131"/>
        <item x="1198"/>
        <item x="264"/>
        <item x="1555"/>
        <item x="2288"/>
        <item x="3943"/>
        <item x="3383"/>
        <item x="3211"/>
        <item x="558"/>
        <item x="2310"/>
        <item x="1230"/>
        <item x="2596"/>
        <item x="36"/>
        <item x="1538"/>
        <item x="3376"/>
        <item x="2136"/>
        <item x="780"/>
        <item x="1014"/>
        <item x="3629"/>
        <item x="2518"/>
        <item x="1627"/>
        <item x="2099"/>
        <item x="385"/>
        <item x="1057"/>
        <item x="1703"/>
        <item x="1293"/>
        <item x="3735"/>
        <item x="2838"/>
        <item x="2506"/>
        <item x="2349"/>
        <item x="3124"/>
        <item x="2482"/>
        <item x="1729"/>
        <item x="3675"/>
        <item x="2878"/>
        <item x="474"/>
        <item x="157"/>
        <item x="2274"/>
        <item x="143"/>
        <item x="1339"/>
        <item x="3614"/>
        <item x="2622"/>
        <item x="2002"/>
        <item x="150"/>
        <item x="2304"/>
        <item x="2901"/>
        <item x="1488"/>
        <item x="3851"/>
        <item x="3798"/>
        <item x="1608"/>
        <item x="790"/>
        <item x="1257"/>
        <item x="1005"/>
        <item x="2640"/>
        <item x="2921"/>
        <item x="3146"/>
        <item x="1248"/>
        <item x="1847"/>
        <item x="409"/>
        <item x="2803"/>
        <item x="1754"/>
        <item x="1812"/>
        <item x="3418"/>
        <item x="428"/>
        <item x="3205"/>
        <item x="922"/>
        <item x="1008"/>
        <item x="2591"/>
        <item x="3050"/>
        <item x="2653"/>
        <item x="1454"/>
        <item x="277"/>
        <item x="166"/>
        <item x="75"/>
        <item x="2394"/>
        <item x="3308"/>
        <item x="3232"/>
        <item x="620"/>
        <item x="1418"/>
        <item x="2148"/>
        <item x="3268"/>
        <item x="2409"/>
        <item x="2597"/>
        <item x="2686"/>
        <item x="1949"/>
        <item x="2043"/>
        <item x="2521"/>
        <item x="3668"/>
        <item x="2266"/>
        <item x="1869"/>
        <item x="3902"/>
        <item x="2540"/>
        <item x="440"/>
        <item x="3108"/>
        <item x="2452"/>
        <item x="1447"/>
        <item x="333"/>
        <item x="3751"/>
        <item x="3603"/>
        <item x="728"/>
        <item x="702"/>
        <item x="1160"/>
        <item x="2515"/>
        <item x="3522"/>
        <item x="3464"/>
        <item x="1052"/>
        <item x="1662"/>
        <item x="3252"/>
        <item x="100"/>
        <item x="3411"/>
        <item x="3578"/>
        <item x="1304"/>
        <item x="1253"/>
        <item x="460"/>
        <item x="1655"/>
        <item x="505"/>
        <item x="3639"/>
        <item x="917"/>
        <item x="2934"/>
        <item x="3214"/>
        <item x="1823"/>
        <item x="1599"/>
        <item x="1218"/>
        <item x="57"/>
        <item x="1225"/>
        <item x="1609"/>
        <item x="1137"/>
        <item x="2893"/>
        <item x="1324"/>
        <item x="3595"/>
        <item x="288"/>
        <item x="3342"/>
        <item x="403"/>
        <item x="3387"/>
        <item x="2007"/>
        <item x="3708"/>
        <item x="1186"/>
        <item x="1624"/>
        <item x="2740"/>
        <item x="147"/>
        <item x="3299"/>
        <item x="3524"/>
        <item x="1423"/>
        <item x="3178"/>
        <item x="3420"/>
        <item x="2282"/>
        <item x="3145"/>
        <item x="1970"/>
        <item x="3485"/>
        <item x="1329"/>
        <item x="268"/>
        <item x="1891"/>
        <item x="537"/>
        <item x="2724"/>
        <item x="1982"/>
        <item x="2826"/>
        <item x="2630"/>
        <item x="2431"/>
        <item x="1605"/>
        <item x="1975"/>
        <item x="459"/>
        <item x="3549"/>
        <item x="1761"/>
        <item x="34"/>
        <item x="105"/>
        <item x="1675"/>
        <item x="977"/>
        <item x="431"/>
        <item x="3142"/>
        <item x="3348"/>
        <item x="3688"/>
        <item x="393"/>
        <item x="1217"/>
        <item x="2328"/>
        <item x="3467"/>
        <item x="641"/>
        <item x="1619"/>
        <item x="1085"/>
        <item x="907"/>
        <item x="124"/>
        <item x="2816"/>
        <item x="2088"/>
        <item x="2405"/>
        <item x="2587"/>
        <item x="3179"/>
        <item x="1694"/>
        <item x="2875"/>
        <item x="3535"/>
        <item x="3414"/>
        <item x="2297"/>
        <item x="1105"/>
        <item x="3007"/>
        <item x="760"/>
        <item x="2211"/>
        <item x="3519"/>
        <item x="755"/>
        <item x="1881"/>
        <item x="997"/>
        <item x="25"/>
        <item x="914"/>
        <item x="2868"/>
        <item x="3174"/>
        <item x="3396"/>
        <item x="3363"/>
        <item x="2312"/>
        <item x="422"/>
        <item x="1281"/>
        <item x="28"/>
        <item x="888"/>
        <item x="3270"/>
        <item x="2131"/>
        <item x="2109"/>
        <item x="2124"/>
        <item x="1610"/>
        <item x="2291"/>
        <item x="3219"/>
        <item x="101"/>
        <item x="3374"/>
        <item x="2056"/>
        <item x="3779"/>
        <item x="1279"/>
        <item x="1195"/>
        <item x="990"/>
        <item x="2779"/>
        <item x="296"/>
        <item x="392"/>
        <item x="3611"/>
        <item x="2642"/>
        <item x="3277"/>
        <item x="323"/>
        <item x="3325"/>
        <item x="413"/>
        <item x="3739"/>
        <item x="2920"/>
        <item x="126"/>
        <item x="3839"/>
        <item x="2912"/>
        <item x="3249"/>
        <item x="706"/>
        <item x="315"/>
        <item x="3673"/>
        <item x="684"/>
        <item x="2213"/>
        <item x="1835"/>
        <item x="228"/>
        <item x="313"/>
        <item x="2666"/>
        <item x="1193"/>
        <item x="1795"/>
        <item x="2786"/>
        <item x="1862"/>
        <item x="644"/>
        <item x="432"/>
        <item x="3313"/>
        <item x="1932"/>
        <item x="3533"/>
        <item x="2412"/>
        <item x="2168"/>
        <item x="2593"/>
        <item x="1974"/>
        <item x="612"/>
        <item x="2726"/>
        <item x="3082"/>
        <item x="1161"/>
        <item x="3352"/>
        <item x="2928"/>
        <item x="1307"/>
        <item x="3388"/>
        <item x="935"/>
        <item x="924"/>
        <item x="3618"/>
        <item x="184"/>
        <item x="3339"/>
        <item x="3822"/>
        <item x="1775"/>
        <item x="2284"/>
        <item x="3212"/>
        <item x="2423"/>
        <item x="1280"/>
        <item x="2960"/>
        <item x="1148"/>
        <item x="3167"/>
        <item x="261"/>
        <item x="2707"/>
        <item x="2090"/>
        <item x="1079"/>
        <item x="1513"/>
        <item x="2805"/>
        <item x="532"/>
        <item x="1367"/>
        <item x="2055"/>
        <item x="501"/>
        <item x="985"/>
        <item x="118"/>
        <item x="275"/>
        <item x="1506"/>
        <item x="467"/>
        <item x="3431"/>
        <item x="1303"/>
        <item x="1273"/>
        <item x="845"/>
        <item x="3201"/>
        <item x="1325"/>
        <item x="471"/>
        <item x="2516"/>
        <item x="3652"/>
        <item x="239"/>
        <item x="2898"/>
        <item x="3922"/>
        <item x="3880"/>
        <item x="964"/>
        <item x="3434"/>
        <item x="1516"/>
        <item x="2720"/>
        <item x="2931"/>
        <item x="1732"/>
        <item x="1890"/>
        <item x="2451"/>
        <item x="220"/>
        <item x="551"/>
        <item x="2600"/>
        <item x="3253"/>
        <item x="141"/>
        <item x="2906"/>
        <item x="989"/>
        <item x="2940"/>
        <item x="853"/>
        <item x="2855"/>
        <item x="2125"/>
        <item x="3816"/>
        <item x="1194"/>
        <item x="3499"/>
        <item x="3518"/>
        <item x="1318"/>
        <item x="2861"/>
        <item x="3143"/>
        <item x="3346"/>
        <item x="2562"/>
        <item x="3428"/>
        <item x="3274"/>
        <item x="1070"/>
        <item x="3540"/>
        <item x="1313"/>
        <item x="3911"/>
        <item x="2008"/>
        <item x="2881"/>
        <item x="2560"/>
        <item x="107"/>
        <item x="1247"/>
        <item x="1636"/>
        <item x="2873"/>
        <item x="3349"/>
        <item x="1877"/>
        <item x="2176"/>
        <item x="1931"/>
        <item x="2998"/>
        <item x="2606"/>
        <item x="2243"/>
        <item x="873"/>
        <item x="117"/>
        <item x="1757"/>
        <item x="630"/>
        <item x="3662"/>
        <item x="3489"/>
        <item x="556"/>
        <item x="1364"/>
        <item x="879"/>
        <item x="2897"/>
        <item x="1065"/>
        <item x="1560"/>
        <item x="1702"/>
        <item x="3319"/>
        <item x="236"/>
        <item x="1510"/>
        <item x="2129"/>
        <item x="1983"/>
        <item x="2441"/>
        <item x="1508"/>
        <item x="1421"/>
        <item x="395"/>
        <item x="492"/>
        <item x="3368"/>
        <item x="3548"/>
        <item x="1448"/>
        <item x="1457"/>
        <item x="2230"/>
        <item x="230"/>
        <item x="1918"/>
        <item x="3062"/>
        <item x="1928"/>
        <item x="773"/>
        <item x="3564"/>
        <item x="2464"/>
        <item x="173"/>
        <item x="1040"/>
        <item x="1653"/>
        <item x="1689"/>
        <item x="2486"/>
        <item x="320"/>
        <item x="1680"/>
        <item x="1661"/>
        <item x="2227"/>
        <item x="1477"/>
        <item x="2801"/>
        <item x="82"/>
        <item x="1834"/>
        <item x="539"/>
        <item x="610"/>
        <item x="1069"/>
        <item x="2595"/>
        <item x="2139"/>
        <item x="2216"/>
        <item x="925"/>
        <item x="2293"/>
        <item x="3658"/>
        <item x="2793"/>
        <item x="2890"/>
        <item x="2885"/>
        <item x="3345"/>
        <item x="3397"/>
        <item x="1580"/>
        <item x="2484"/>
        <item x="464"/>
        <item x="740"/>
        <item x="3230"/>
        <item x="3719"/>
        <item x="2526"/>
        <item x="2514"/>
        <item x="1282"/>
        <item x="380"/>
        <item x="2719"/>
        <item x="1370"/>
        <item x="2158"/>
        <item x="3823"/>
        <item x="62"/>
        <item x="310"/>
        <item x="776"/>
        <item x="3181"/>
        <item x="1588"/>
        <item x="2389"/>
        <item x="167"/>
        <item x="2767"/>
        <item x="2218"/>
        <item x="448"/>
        <item x="2715"/>
        <item x="2435"/>
        <item x="3333"/>
        <item x="2781"/>
        <item x="2315"/>
        <item x="616"/>
        <item x="878"/>
        <item x="3365"/>
        <item x="2894"/>
        <item x="2323"/>
        <item x="1635"/>
        <item x="453"/>
        <item x="2215"/>
        <item x="1895"/>
        <item x="178"/>
        <item x="756"/>
        <item x="2303"/>
        <item x="2693"/>
        <item x="2517"/>
        <item x="2351"/>
        <item x="2537"/>
        <item x="2453"/>
        <item x="659"/>
        <item x="1952"/>
        <item x="2667"/>
        <item x="407"/>
        <item x="2000"/>
        <item x="640"/>
        <item x="1554"/>
        <item x="2972"/>
        <item x="205"/>
        <item x="1468"/>
        <item x="46"/>
        <item x="3593"/>
        <item x="325"/>
        <item x="2135"/>
        <item x="3886"/>
        <item x="367"/>
        <item x="52"/>
        <item x="1026"/>
        <item x="1797"/>
        <item x="1300"/>
        <item x="2661"/>
        <item x="476"/>
        <item x="2296"/>
        <item x="1497"/>
        <item x="1369"/>
        <item x="1629"/>
        <item x="1417"/>
        <item x="522"/>
        <item x="3400"/>
        <item x="67"/>
        <item x="1498"/>
        <item x="1262"/>
        <item x="3502"/>
        <item x="668"/>
        <item x="73"/>
        <item x="595"/>
        <item x="707"/>
        <item x="3054"/>
        <item x="3015"/>
        <item x="1831"/>
        <item x="2845"/>
        <item x="770"/>
        <item x="1424"/>
        <item x="1375"/>
        <item x="2418"/>
        <item x="1867"/>
        <item x="1405"/>
        <item x="3481"/>
        <item x="1191"/>
        <item x="3684"/>
        <item x="2913"/>
        <item x="2330"/>
        <item x="2081"/>
        <item x="871"/>
        <item x="2068"/>
        <item x="2674"/>
        <item x="802"/>
        <item x="3204"/>
        <item x="1463"/>
        <item x="3501"/>
        <item x="1628"/>
        <item x="295"/>
        <item x="3615"/>
        <item x="2466"/>
        <item x="1371"/>
        <item x="2084"/>
        <item x="3436"/>
        <item x="1180"/>
        <item x="2832"/>
        <item x="1120"/>
        <item x="435"/>
        <item x="3655"/>
        <item x="1803"/>
        <item x="2286"/>
        <item x="1266"/>
        <item x="3954"/>
        <item x="2076"/>
        <item x="674"/>
        <item x="2248"/>
        <item x="3686"/>
        <item x="3080"/>
        <item x="2843"/>
        <item x="3353"/>
        <item x="368"/>
        <item x="2363"/>
        <item x="3874"/>
        <item x="2858"/>
        <item x="486"/>
        <item x="3109"/>
        <item x="841"/>
        <item x="2856"/>
        <item x="1730"/>
        <item x="317"/>
        <item x="1766"/>
        <item x="335"/>
        <item x="218"/>
        <item x="1344"/>
        <item x="14"/>
        <item x="3486"/>
        <item x="2627"/>
        <item x="1954"/>
        <item x="3198"/>
        <item x="3446"/>
        <item x="670"/>
        <item x="3350"/>
        <item x="3057"/>
        <item x="3767"/>
        <item x="1277"/>
        <item x="1116"/>
        <item x="212"/>
        <item x="1905"/>
        <item x="3558"/>
        <item x="948"/>
        <item x="739"/>
        <item x="332"/>
        <item x="870"/>
        <item x="66"/>
        <item x="1366"/>
        <item x="709"/>
        <item x="3864"/>
        <item x="1439"/>
        <item x="3705"/>
        <item x="2219"/>
        <item x="2746"/>
        <item x="3733"/>
        <item x="3362"/>
        <item x="1837"/>
        <item x="827"/>
        <item x="2819"/>
        <item x="3741"/>
        <item x="1493"/>
        <item x="2075"/>
        <item x="240"/>
        <item x="3542"/>
        <item x="2955"/>
        <item x="3588"/>
        <item x="1402"/>
        <item x="1621"/>
        <item x="1626"/>
        <item x="602"/>
        <item x="357"/>
        <item x="3498"/>
        <item x="168"/>
        <item x="2672"/>
        <item x="939"/>
        <item x="93"/>
        <item x="1922"/>
        <item x="40"/>
        <item x="1618"/>
        <item x="3371"/>
        <item x="618"/>
        <item x="2311"/>
        <item x="889"/>
        <item x="3841"/>
        <item x="3933"/>
        <item x="3100"/>
        <item x="2115"/>
        <item x="3795"/>
        <item x="3134"/>
        <item x="1027"/>
        <item x="549"/>
        <item x="1722"/>
        <item x="1821"/>
        <item x="423"/>
        <item x="2462"/>
        <item x="221"/>
        <item x="680"/>
        <item x="3748"/>
        <item x="862"/>
        <item x="3625"/>
        <item x="3646"/>
        <item x="3327"/>
        <item x="2011"/>
        <item x="3908"/>
        <item x="2338"/>
        <item x="1411"/>
        <item x="360"/>
        <item x="502"/>
        <item x="2783"/>
        <item x="837"/>
        <item x="2864"/>
        <item x="41"/>
        <item x="3826"/>
        <item x="2472"/>
        <item x="2127"/>
        <item x="1745"/>
        <item x="1053"/>
        <item x="3067"/>
        <item x="80"/>
        <item x="1616"/>
        <item x="2684"/>
        <item x="3656"/>
        <item x="2748"/>
        <item x="730"/>
        <item x="60"/>
        <item x="3539"/>
        <item x="1130"/>
        <item x="2778"/>
        <item x="1255"/>
        <item x="1533"/>
        <item x="2021"/>
        <item x="3410"/>
        <item x="3312"/>
        <item x="308"/>
        <item x="1915"/>
        <item x="847"/>
        <item x="3004"/>
        <item x="708"/>
        <item x="2119"/>
        <item x="1963"/>
        <item x="957"/>
        <item x="1119"/>
        <item x="1906"/>
        <item x="226"/>
        <item x="3907"/>
        <item x="307"/>
        <item x="3048"/>
        <item x="1428"/>
        <item x="1914"/>
        <item x="1133"/>
        <item x="493"/>
        <item x="2111"/>
        <item x="245"/>
        <item x="2852"/>
        <item x="650"/>
        <item x="1850"/>
        <item x="3449"/>
        <item x="2662"/>
        <item x="521"/>
        <item x="3123"/>
        <item x="330"/>
        <item x="2877"/>
        <item x="1028"/>
        <item x="3731"/>
        <item x="64"/>
        <item x="1896"/>
        <item x="823"/>
        <item x="942"/>
        <item x="3878"/>
        <item x="593"/>
        <item x="1243"/>
        <item x="567"/>
        <item x="1162"/>
        <item x="3234"/>
        <item x="2150"/>
        <item x="2262"/>
        <item x="2489"/>
        <item x="2567"/>
        <item x="2993"/>
        <item x="784"/>
        <item x="1097"/>
        <item x="3766"/>
        <item x="384"/>
        <item x="2079"/>
        <item x="1674"/>
        <item x="3517"/>
        <item x="3175"/>
        <item x="203"/>
        <item x="2302"/>
        <item x="1731"/>
        <item x="1348"/>
        <item x="488"/>
        <item x="3144"/>
        <item x="3546"/>
        <item x="2996"/>
        <item x="2037"/>
        <item x="86"/>
        <item x="3026"/>
        <item x="371"/>
        <item x="3135"/>
        <item x="566"/>
        <item x="249"/>
        <item x="2908"/>
        <item x="528"/>
        <item x="2385"/>
        <item x="1654"/>
        <item x="669"/>
        <item x="1404"/>
        <item x="411"/>
        <item x="3630"/>
        <item x="1460"/>
        <item x="1102"/>
        <item x="1291"/>
        <item x="3689"/>
        <item x="2738"/>
        <item x="3670"/>
        <item x="3712"/>
        <item x="3393"/>
        <item x="860"/>
        <item x="399"/>
        <item x="449"/>
        <item x="195"/>
        <item x="140"/>
        <item x="2132"/>
        <item x="2629"/>
        <item x="3088"/>
        <item x="2744"/>
        <item x="998"/>
        <item x="3163"/>
        <item x="2480"/>
        <item x="3140"/>
        <item x="2914"/>
        <item x="874"/>
        <item x="2438"/>
        <item x="1147"/>
        <item x="3286"/>
        <item x="2574"/>
        <item x="1705"/>
        <item x="523"/>
        <item x="2018"/>
        <item x="2443"/>
        <item x="930"/>
        <item x="2343"/>
        <item x="691"/>
        <item x="3094"/>
        <item x="374"/>
        <item x="2384"/>
        <item x="1545"/>
        <item x="1824"/>
        <item x="2407"/>
        <item x="3068"/>
        <item x="72"/>
        <item x="895"/>
        <item x="720"/>
        <item x="3009"/>
        <item x="3322"/>
        <item x="3478"/>
        <item x="3058"/>
        <item x="611"/>
        <item x="2701"/>
        <item x="3935"/>
        <item x="1879"/>
        <item x="861"/>
        <item x="804"/>
        <item x="920"/>
        <item x="1988"/>
        <item x="1701"/>
        <item x="359"/>
        <item x="545"/>
        <item x="1840"/>
        <item x="1573"/>
        <item x="1165"/>
        <item x="3255"/>
        <item x="1215"/>
        <item x="1302"/>
        <item x="3265"/>
        <item x="1615"/>
        <item x="995"/>
        <item x="2700"/>
        <item x="243"/>
        <item x="2730"/>
        <item x="940"/>
        <item x="2033"/>
        <item x="2643"/>
        <item x="3117"/>
        <item x="1068"/>
        <item x="1485"/>
        <item x="2535"/>
        <item x="2811"/>
        <item x="1024"/>
        <item x="458"/>
        <item x="1713"/>
        <item x="59"/>
        <item x="2031"/>
        <item x="1681"/>
        <item x="120"/>
        <item x="1826"/>
        <item x="2189"/>
        <item x="164"/>
        <item x="2776"/>
        <item x="1474"/>
        <item x="2659"/>
        <item x="3483"/>
        <item x="1067"/>
        <item x="1295"/>
        <item x="1177"/>
        <item x="2377"/>
        <item x="3032"/>
        <item x="3771"/>
        <item x="3364"/>
        <item x="579"/>
        <item x="2092"/>
        <item x="3307"/>
        <item x="1431"/>
        <item x="2436"/>
        <item x="21"/>
        <item x="821"/>
        <item x="1995"/>
        <item x="515"/>
        <item x="2062"/>
        <item x="3189"/>
        <item x="2396"/>
        <item x="3405"/>
        <item x="2188"/>
        <item x="461"/>
        <item x="704"/>
        <item x="2190"/>
        <item x="792"/>
        <item x="642"/>
        <item x="3170"/>
        <item x="2432"/>
        <item x="314"/>
        <item x="3337"/>
        <item x="3008"/>
        <item x="1041"/>
        <item x="811"/>
        <item x="1054"/>
        <item x="664"/>
        <item x="1436"/>
        <item x="791"/>
        <item x="3692"/>
        <item x="1607"/>
        <item x="3553"/>
        <item x="457"/>
        <item x="3343"/>
        <item x="1566"/>
        <item x="2857"/>
        <item x="3559"/>
        <item x="1216"/>
        <item x="193"/>
        <item x="979"/>
        <item x="2655"/>
        <item x="1039"/>
        <item x="364"/>
        <item x="2255"/>
        <item x="1740"/>
        <item x="2665"/>
        <item x="2010"/>
        <item x="2794"/>
        <item x="2564"/>
        <item x="1189"/>
        <item x="89"/>
        <item x="3661"/>
        <item x="3372"/>
        <item x="259"/>
        <item x="2932"/>
        <item x="1101"/>
        <item x="563"/>
        <item x="1285"/>
        <item x="814"/>
        <item x="3151"/>
        <item x="3099"/>
        <item x="22"/>
        <item x="2504"/>
        <item x="2341"/>
        <item x="2333"/>
        <item x="1793"/>
        <item x="3527"/>
        <item x="2822"/>
        <item x="3832"/>
        <item x="974"/>
        <item x="3560"/>
        <item x="292"/>
        <item x="1035"/>
        <item x="1037"/>
        <item x="578"/>
        <item x="1475"/>
        <item x="2887"/>
        <item x="1212"/>
        <item x="1495"/>
        <item x="561"/>
        <item x="1502"/>
        <item x="2706"/>
        <item x="667"/>
        <item x="812"/>
        <item x="301"/>
        <item x="742"/>
        <item x="1484"/>
        <item x="146"/>
        <item x="978"/>
        <item x="254"/>
        <item x="87"/>
        <item x="569"/>
        <item x="718"/>
        <item x="1172"/>
        <item x="1398"/>
        <item x="1659"/>
        <item x="2588"/>
        <item x="2035"/>
        <item x="724"/>
        <item x="1900"/>
        <item x="197"/>
        <item x="3367"/>
        <item x="3497"/>
        <item x="732"/>
        <item x="414"/>
        <item x="785"/>
        <item x="1630"/>
        <item x="3168"/>
        <item x="2743"/>
        <item x="3797"/>
        <item x="2254"/>
        <item x="1410"/>
        <item x="3790"/>
        <item x="2566"/>
        <item x="1572"/>
        <item x="1363"/>
        <item x="2827"/>
        <item x="1112"/>
        <item x="2171"/>
        <item x="1930"/>
        <item x="3470"/>
        <item x="3576"/>
        <item x="3488"/>
        <item x="2586"/>
        <item x="3657"/>
        <item x="1231"/>
        <item x="2916"/>
        <item x="1992"/>
        <item x="246"/>
        <item x="1155"/>
        <item x="1017"/>
        <item x="2014"/>
        <item x="3182"/>
        <item x="3034"/>
        <item x="3118"/>
        <item x="3011"/>
        <item x="2556"/>
        <item x="316"/>
        <item x="2733"/>
        <item x="63"/>
        <item x="2367"/>
        <item x="983"/>
        <item x="1641"/>
        <item x="1233"/>
        <item x="3808"/>
        <item x="3724"/>
        <item x="2892"/>
        <item x="3206"/>
        <item x="592"/>
        <item x="1582"/>
        <item x="2101"/>
        <item x="37"/>
        <item x="1471"/>
        <item x="1690"/>
        <item x="185"/>
        <item x="188"/>
        <item x="1043"/>
        <item x="890"/>
        <item x="1470"/>
        <item x="2713"/>
        <item x="733"/>
        <item x="2613"/>
        <item x="2983"/>
        <item x="2319"/>
        <item x="404"/>
        <item x="526"/>
        <item x="2250"/>
        <item x="552"/>
        <item x="2649"/>
        <item x="934"/>
        <item x="1352"/>
        <item x="2782"/>
        <item x="3805"/>
        <item x="3132"/>
        <item x="2052"/>
        <item x="2108"/>
        <item x="11"/>
        <item x="2221"/>
        <item x="238"/>
        <item x="2487"/>
        <item x="574"/>
        <item x="1397"/>
        <item x="3113"/>
        <item x="1284"/>
        <item x="496"/>
        <item x="3207"/>
        <item x="3273"/>
        <item x="2919"/>
        <item x="1813"/>
        <item x="2415"/>
        <item x="3231"/>
        <item x="3788"/>
        <item x="394"/>
        <item x="3676"/>
        <item x="2300"/>
        <item x="2647"/>
        <item x="258"/>
        <item x="2646"/>
        <item x="1794"/>
        <item x="3105"/>
        <item x="2325"/>
        <item x="1817"/>
        <item x="564"/>
        <item x="3590"/>
        <item x="1861"/>
        <item x="1045"/>
        <item x="2915"/>
        <item x="3159"/>
        <item x="3681"/>
        <item x="839"/>
        <item x="2637"/>
        <item x="2137"/>
        <item x="2872"/>
        <item x="2024"/>
        <item x="3415"/>
        <item x="2678"/>
        <item x="437"/>
        <item x="3752"/>
        <item x="2199"/>
        <item x="3761"/>
        <item x="3303"/>
        <item x="2950"/>
        <item x="3694"/>
        <item x="2372"/>
        <item x="3861"/>
        <item x="2223"/>
        <item x="3913"/>
        <item x="2398"/>
        <item x="2446"/>
        <item x="2711"/>
        <item x="2434"/>
        <item x="931"/>
        <item x="2771"/>
        <item x="2833"/>
        <item x="868"/>
        <item x="1650"/>
        <item x="1234"/>
        <item x="1425"/>
        <item x="3392"/>
        <item x="832"/>
        <item x="3301"/>
        <item x="3452"/>
        <item x="2953"/>
        <item x="2691"/>
        <item x="1071"/>
        <item x="604"/>
        <item x="1077"/>
        <item x="1979"/>
        <item x="2279"/>
        <item x="2154"/>
        <item x="1938"/>
        <item x="2369"/>
        <item x="803"/>
        <item x="2366"/>
        <item x="2012"/>
        <item x="222"/>
        <item x="1214"/>
        <item x="182"/>
        <item x="3335"/>
        <item x="2946"/>
        <item x="2601"/>
        <item x="2386"/>
        <item x="3643"/>
        <item x="2966"/>
        <item x="872"/>
        <item x="1350"/>
        <item x="711"/>
        <item x="216"/>
        <item x="2988"/>
        <item x="2204"/>
        <item x="3837"/>
        <item x="3399"/>
        <item x="881"/>
        <item x="3850"/>
        <item x="921"/>
        <item x="3360"/>
        <item x="2074"/>
        <item x="287"/>
        <item x="2895"/>
        <item x="1205"/>
        <item x="857"/>
        <item x="1461"/>
        <item x="3534"/>
        <item x="1082"/>
        <item x="1211"/>
        <item x="1564"/>
        <item x="94"/>
        <item x="3445"/>
        <item x="1020"/>
        <item x="2736"/>
        <item x="2772"/>
        <item x="379"/>
        <item x="3292"/>
        <item x="2580"/>
        <item x="820"/>
        <item x="2617"/>
        <item x="2784"/>
        <item x="746"/>
        <item x="542"/>
        <item x="426"/>
        <item x="2787"/>
        <item x="1222"/>
        <item x="2420"/>
        <item x="3061"/>
        <item x="3876"/>
        <item x="2824"/>
        <item x="2604"/>
        <item x="1464"/>
        <item x="2156"/>
        <item x="2671"/>
        <item x="1830"/>
        <item x="3172"/>
        <item x="1923"/>
        <item x="2789"/>
        <item x="3806"/>
        <item x="2608"/>
        <item x="441"/>
        <item x="199"/>
        <item x="778"/>
        <item x="1714"/>
        <item x="597"/>
        <item x="1623"/>
        <item x="694"/>
        <item x="933"/>
        <item x="2133"/>
        <item x="98"/>
        <item x="2742"/>
        <item x="1127"/>
        <item x="949"/>
        <item x="1519"/>
        <item x="1183"/>
        <item x="1719"/>
        <item x="3800"/>
        <item x="3552"/>
        <item x="2808"/>
        <item x="1643"/>
        <item x="484"/>
        <item x="3888"/>
        <item x="19"/>
        <item x="3667"/>
        <item x="906"/>
        <item x="3359"/>
        <item x="3425"/>
        <item x="3203"/>
        <item x="3417"/>
        <item x="1937"/>
        <item x="844"/>
        <item x="355"/>
        <item x="1514"/>
        <item x="3829"/>
        <item x="2046"/>
        <item x="560"/>
        <item x="3196"/>
        <item x="3487"/>
        <item x="2483"/>
        <item x="1044"/>
        <item x="260"/>
        <item x="321"/>
        <item x="1968"/>
        <item x="3755"/>
        <item x="1557"/>
        <item x="3385"/>
        <item x="302"/>
        <item x="3547"/>
        <item x="2905"/>
        <item x="1725"/>
        <item x="1271"/>
        <item x="3789"/>
        <item x="0"/>
        <item x="3746"/>
        <item x="1753"/>
        <item x="444"/>
        <item x="1381"/>
        <item x="571"/>
        <item x="1758"/>
        <item x="279"/>
        <item x="420"/>
        <item x="1150"/>
        <item x="764"/>
        <item x="3037"/>
        <item x="1941"/>
        <item x="2406"/>
        <item x="953"/>
        <item x="2555"/>
        <item x="1009"/>
        <item x="2141"/>
        <item x="3023"/>
        <item x="587"/>
        <item x="2964"/>
        <item x="304"/>
        <item x="986"/>
        <item x="3278"/>
        <item x="2138"/>
        <item x="341"/>
        <item x="3891"/>
        <item x="2413"/>
        <item x="3210"/>
        <item x="923"/>
        <item x="2963"/>
        <item x="3627"/>
        <item x="752"/>
        <item x="1060"/>
        <item x="1897"/>
        <item x="1251"/>
        <item x="209"/>
        <item x="719"/>
        <item x="2663"/>
        <item x="2001"/>
        <item x="2128"/>
        <item x="3271"/>
        <item x="2410"/>
        <item x="2054"/>
        <item x="2532"/>
        <item x="3496"/>
        <item x="151"/>
        <item x="816"/>
        <item x="1435"/>
        <item x="1853"/>
        <item x="1704"/>
        <item x="2476"/>
        <item x="2114"/>
        <item x="2224"/>
        <item x="3757"/>
        <item x="1697"/>
        <item x="224"/>
        <item x="1166"/>
        <item x="2447"/>
        <item x="639"/>
        <item x="954"/>
        <item x="1032"/>
        <item x="3202"/>
        <item x="676"/>
        <item x="3300"/>
        <item x="3612"/>
        <item x="2130"/>
        <item x="1023"/>
        <item x="3110"/>
        <item x="910"/>
        <item x="2831"/>
        <item x="575"/>
        <item x="1752"/>
        <item x="348"/>
        <item x="828"/>
        <item x="1736"/>
        <item x="1960"/>
        <item x="1598"/>
        <item x="266"/>
        <item x="2419"/>
        <item x="2194"/>
        <item x="3114"/>
        <item x="1822"/>
        <item x="2788"/>
        <item x="2728"/>
        <item x="1420"/>
        <item x="2421"/>
        <item x="1061"/>
        <item x="3355"/>
        <item x="3494"/>
        <item x="1345"/>
        <item x="3059"/>
        <item x="1290"/>
        <item x="3332"/>
        <item x="2846"/>
        <item x="3830"/>
        <item x="1829"/>
        <item x="2285"/>
        <item x="695"/>
        <item x="2181"/>
        <item x="2581"/>
        <item x="186"/>
        <item x="2252"/>
        <item x="848"/>
        <item x="2100"/>
        <item x="2460"/>
        <item x="1093"/>
        <item x="2086"/>
        <item x="2699"/>
        <item x="530"/>
        <item x="1552"/>
        <item x="3412"/>
        <item x="1987"/>
        <item x="2233"/>
        <item x="1901"/>
        <item x="2810"/>
        <item x="3266"/>
        <item x="2500"/>
        <item x="1699"/>
        <item x="1592"/>
        <item x="3866"/>
        <item x="3409"/>
        <item x="1981"/>
        <item x="716"/>
        <item x="125"/>
        <item x="84"/>
        <item x="903"/>
        <item x="2967"/>
        <item x="3650"/>
        <item x="3647"/>
        <item x="3221"/>
        <item x="3071"/>
        <item x="1866"/>
        <item x="1264"/>
        <item x="1520"/>
        <item x="386"/>
        <item x="3193"/>
        <item x="3103"/>
        <item x="85"/>
        <item x="3529"/>
        <item x="121"/>
        <item x="1359"/>
        <item x="3580"/>
        <item x="3450"/>
        <item x="1687"/>
        <item x="762"/>
        <item x="1760"/>
        <item x="572"/>
        <item x="799"/>
        <item x="1144"/>
        <item x="3804"/>
        <item x="2107"/>
        <item x="3939"/>
        <item x="1925"/>
        <item x="2019"/>
        <item x="2999"/>
        <item x="2947"/>
        <item x="1907"/>
        <item x="6"/>
        <item x="278"/>
        <item x="996"/>
        <item x="3122"/>
        <item x="2645"/>
        <item x="795"/>
        <item x="3765"/>
        <item x="1523"/>
        <item x="3836"/>
        <item x="3512"/>
        <item x="518"/>
        <item x="391"/>
        <item x="788"/>
        <item x="768"/>
        <item x="1876"/>
        <item x="1361"/>
        <item x="1667"/>
        <item x="1438"/>
        <item x="3551"/>
        <item x="462"/>
        <item x="3515"/>
        <item x="1265"/>
        <item x="1716"/>
        <item x="1202"/>
        <item x="3702"/>
        <item x="557"/>
        <item x="1129"/>
        <item x="1157"/>
        <item x="743"/>
        <item x="893"/>
        <item x="3070"/>
        <item x="135"/>
        <item x="1558"/>
        <item x="638"/>
        <item x="1174"/>
        <item x="3121"/>
        <item x="908"/>
        <item x="838"/>
        <item x="2422"/>
        <item x="17"/>
        <item x="3616"/>
        <item x="3599"/>
        <item x="2348"/>
        <item x="3680"/>
        <item x="2974"/>
        <item x="3429"/>
        <item x="1113"/>
        <item x="1141"/>
        <item x="747"/>
        <item x="79"/>
        <item x="1249"/>
        <item x="311"/>
        <item x="520"/>
        <item x="2"/>
        <item x="852"/>
        <item x="3743"/>
        <item x="1808"/>
        <item x="3903"/>
        <item x="2411"/>
        <item x="1530"/>
        <item x="1613"/>
        <item x="1524"/>
        <item x="1232"/>
        <item x="424"/>
        <item x="2479"/>
        <item x="116"/>
        <item x="3626"/>
        <item x="138"/>
        <item x="3257"/>
        <item x="2616"/>
        <item x="1550"/>
        <item x="2848"/>
        <item x="2495"/>
        <item x="2375"/>
        <item x="559"/>
        <item x="2717"/>
        <item x="3390"/>
        <item x="3921"/>
        <item x="2165"/>
        <item x="1175"/>
        <item x="2689"/>
        <item x="1700"/>
        <item x="2773"/>
        <item x="3942"/>
        <item x="434"/>
        <item x="2863"/>
        <item x="3275"/>
        <item x="3347"/>
        <item x="3853"/>
        <item x="1805"/>
        <item x="48"/>
        <item x="2494"/>
        <item x="1298"/>
        <item x="2169"/>
        <item x="463"/>
        <item x="2729"/>
        <item x="1741"/>
        <item x="703"/>
        <item x="77"/>
        <item x="591"/>
        <item x="1603"/>
        <item x="3807"/>
        <item x="767"/>
        <item x="2925"/>
        <item x="172"/>
        <item x="3024"/>
        <item x="3715"/>
        <item x="3092"/>
        <item x="2249"/>
        <item x="1595"/>
        <item x="1274"/>
        <item x="244"/>
        <item x="2368"/>
        <item x="161"/>
        <item x="3574"/>
        <item x="1390"/>
        <item x="793"/>
        <item x="433"/>
        <item x="683"/>
        <item x="1839"/>
        <item x="1898"/>
        <item x="636"/>
        <item x="447"/>
        <item x="3818"/>
        <item x="3154"/>
        <item x="3815"/>
        <item x="1919"/>
        <item x="487"/>
        <item x="3444"/>
        <item x="1802"/>
        <item x="1288"/>
        <item x="473"/>
        <item x="3213"/>
        <item x="3381"/>
        <item x="1698"/>
        <item x="3001"/>
        <item x="3697"/>
        <item x="2812"/>
        <item x="232"/>
        <item x="1820"/>
        <item x="272"/>
        <item x="2538"/>
        <item x="2599"/>
        <item x="3941"/>
        <item x="439"/>
        <item x="83"/>
        <item x="483"/>
        <item x="3357"/>
        <item x="1620"/>
        <item x="524"/>
        <item x="677"/>
        <item x="2851"/>
        <item x="3250"/>
        <item x="2391"/>
        <item x="3604"/>
        <item x="303"/>
        <item x="1726"/>
        <item x="1187"/>
        <item x="2626"/>
        <item x="887"/>
        <item x="1658"/>
        <item x="2870"/>
        <item x="801"/>
        <item x="715"/>
        <item x="1378"/>
        <item x="1360"/>
        <item x="583"/>
        <item x="1199"/>
        <item x="1149"/>
        <item x="2429"/>
        <item x="3541"/>
        <item x="3042"/>
        <item x="3216"/>
        <item x="2161"/>
        <item x="2295"/>
        <item x="3833"/>
        <item x="176"/>
        <item x="2557"/>
        <item x="1806"/>
        <item x="1913"/>
        <item x="1455"/>
        <item x="465"/>
        <item x="1833"/>
        <item x="2339"/>
        <item x="1036"/>
        <item x="1289"/>
        <item x="553"/>
        <item x="3945"/>
        <item x="3628"/>
        <item x="2267"/>
        <item x="1407"/>
        <item x="622"/>
        <item x="851"/>
        <item x="132"/>
        <item x="2191"/>
        <item x="235"/>
        <item x="651"/>
        <item x="1583"/>
        <item x="682"/>
        <item x="109"/>
        <item x="1400"/>
        <item x="1873"/>
        <item x="2571"/>
        <item x="3714"/>
        <item x="1737"/>
        <item x="1441"/>
        <item x="2903"/>
        <item x="1912"/>
        <item x="3770"/>
        <item x="2722"/>
        <item x="2416"/>
        <item x="1055"/>
        <item x="601"/>
        <item x="2513"/>
        <item x="1000"/>
        <item x="3508"/>
        <item x="2594"/>
        <item x="2958"/>
        <item x="1197"/>
        <item x="1565"/>
        <item x="3141"/>
        <item x="1631"/>
        <item x="2340"/>
        <item x="1176"/>
        <item x="663"/>
        <item x="1152"/>
        <item x="2854"/>
        <item x="656"/>
        <item x="2621"/>
        <item x="3095"/>
        <item x="3865"/>
        <item x="2344"/>
        <item x="2553"/>
        <item x="71"/>
        <item x="3102"/>
        <item x="69"/>
        <item x="3192"/>
        <item x="2468"/>
        <item x="3188"/>
        <item x="3432"/>
        <item x="2212"/>
        <item x="688"/>
        <item x="548"/>
        <item x="3582"/>
        <item x="3753"/>
        <item x="1892"/>
        <item x="2153"/>
        <item x="2473"/>
        <item x="909"/>
        <item x="192"/>
        <item x="685"/>
        <item x="3726"/>
        <item x="3457"/>
        <item x="2426"/>
        <item x="1389"/>
        <item x="2558"/>
        <item x="2929"/>
        <item x="3315"/>
        <item x="607"/>
        <item x="945"/>
        <item x="573"/>
        <item x="3598"/>
        <item x="3556"/>
        <item x="2026"/>
        <item x="372"/>
        <item x="2196"/>
        <item x="3456"/>
        <item x="1889"/>
        <item x="3520"/>
        <item x="643"/>
        <item x="2679"/>
        <item x="514"/>
        <item x="809"/>
        <item x="2696"/>
        <item x="1976"/>
        <item x="1764"/>
        <item x="2414"/>
        <item x="589"/>
        <item x="3718"/>
        <item x="1287"/>
        <item x="3545"/>
        <item x="2937"/>
        <item x="3261"/>
        <item x="2455"/>
        <item x="3173"/>
        <item x="1663"/>
        <item x="2611"/>
        <item x="1311"/>
        <item x="1696"/>
        <item x="3475"/>
        <item x="1"/>
        <item x="3937"/>
        <item x="3107"/>
        <item x="3772"/>
        <item x="1259"/>
        <item x="1673"/>
        <item x="23"/>
        <item x="2237"/>
        <item x="2222"/>
        <item x="2475"/>
        <item x="2276"/>
        <item x="3649"/>
        <item x="2834"/>
        <item x="2656"/>
        <item x="2813"/>
        <item x="2975"/>
        <item x="1531"/>
        <item x="2573"/>
        <item x="3863"/>
        <item x="3812"/>
        <item x="2170"/>
        <item x="3477"/>
        <item x="2225"/>
        <item x="614"/>
        <item x="596"/>
        <item x="919"/>
        <item x="3098"/>
        <item x="1134"/>
        <item x="2973"/>
        <item x="2512"/>
        <item x="187"/>
        <item x="33"/>
        <item x="3730"/>
        <item x="231"/>
        <item x="3443"/>
        <item x="1456"/>
        <item x="54"/>
        <item x="3454"/>
        <item x="1392"/>
        <item x="2268"/>
        <item x="855"/>
        <item x="3002"/>
        <item x="110"/>
        <item x="1492"/>
        <item x="2765"/>
        <item x="3326"/>
        <item x="2979"/>
        <item x="2708"/>
        <item x="1343"/>
        <item x="1577"/>
        <item x="2635"/>
        <item x="805"/>
        <item x="2675"/>
        <item x="856"/>
        <item x="2159"/>
        <item x="1170"/>
        <item x="2192"/>
        <item x="1639"/>
        <item x="3910"/>
        <item x="3557"/>
        <item x="2634"/>
        <item x="3314"/>
        <item x="3648"/>
        <item x="456"/>
        <item x="2867"/>
        <item x="943"/>
        <item x="1342"/>
        <item x="3164"/>
        <item x="189"/>
        <item x="1894"/>
        <item x="2519"/>
        <item x="3106"/>
        <item x="2529"/>
        <item x="1227"/>
        <item x="608"/>
        <item x="2347"/>
        <item x="2493"/>
        <item x="3459"/>
        <item x="1842"/>
        <item x="61"/>
        <item x="1401"/>
        <item x="8"/>
        <item x="1480"/>
        <item x="1004"/>
        <item x="3901"/>
        <item x="2040"/>
        <item x="2294"/>
        <item x="1633"/>
        <item x="736"/>
        <item x="3229"/>
        <item x="2550"/>
        <item x="662"/>
        <item x="1748"/>
        <item x="1100"/>
        <item x="3006"/>
        <item x="2847"/>
        <item x="1018"/>
        <item x="1535"/>
        <item x="2503"/>
        <item x="727"/>
        <item x="113"/>
        <item x="81"/>
        <item x="2860"/>
        <item x="3750"/>
        <item x="1237"/>
        <item x="144"/>
        <item x="2083"/>
        <item x="3448"/>
        <item x="415"/>
        <item x="675"/>
        <item x="3340"/>
        <item x="3064"/>
        <item x="180"/>
        <item x="2766"/>
        <item x="2754"/>
        <item x="1756"/>
        <item x="1994"/>
        <item x="1132"/>
        <item x="1509"/>
        <item x="3787"/>
        <item x="3138"/>
        <item x="1328"/>
        <item x="1323"/>
        <item x="1589"/>
        <item x="1718"/>
        <item x="3379"/>
        <item x="2044"/>
        <item x="869"/>
        <item x="154"/>
        <item x="789"/>
        <item x="3775"/>
        <item x="2379"/>
        <item x="507"/>
        <item x="772"/>
        <item x="2959"/>
        <item x="2814"/>
        <item x="3870"/>
        <item x="257"/>
        <item x="2470"/>
        <item x="181"/>
        <item x="600"/>
        <item x="3565"/>
        <item x="1224"/>
        <item x="877"/>
        <item x="1013"/>
        <item x="1933"/>
        <item x="1872"/>
        <item x="2670"/>
        <item x="1688"/>
        <item x="2265"/>
        <item x="2563"/>
        <item x="2352"/>
        <item x="1111"/>
        <item x="300"/>
        <item x="543"/>
        <item x="1814"/>
        <item x="2134"/>
        <item x="2061"/>
        <item x="1792"/>
        <item x="2013"/>
        <item x="3296"/>
        <item x="29"/>
        <item x="3895"/>
        <item x="194"/>
        <item x="594"/>
        <item x="3389"/>
        <item x="2752"/>
        <item x="2067"/>
        <item x="282"/>
        <item x="758"/>
        <item x="993"/>
        <item x="170"/>
        <item x="1373"/>
        <item x="627"/>
        <item x="1672"/>
        <item x="3406"/>
        <item x="1685"/>
        <item x="213"/>
        <item x="2361"/>
        <item x="3579"/>
        <item x="2579"/>
        <item x="726"/>
        <item x="2065"/>
        <item x="1563"/>
        <item x="2687"/>
        <item x="3773"/>
        <item x="1021"/>
        <item x="2005"/>
        <item x="3492"/>
        <item x="2682"/>
        <item x="615"/>
        <item x="624"/>
        <item x="2554"/>
        <item x="3453"/>
        <item x="3644"/>
        <item x="2166"/>
        <item x="2152"/>
        <item x="623"/>
        <item x="2149"/>
        <item x="3329"/>
        <item x="3809"/>
        <item x="10"/>
        <item x="2116"/>
        <item x="2650"/>
        <item x="913"/>
        <item x="658"/>
        <item x="2059"/>
        <item x="1693"/>
        <item x="748"/>
        <item x="1066"/>
        <item x="3842"/>
        <item x="975"/>
        <item x="2202"/>
        <item x="1942"/>
        <item x="2336"/>
        <item x="1319"/>
        <item x="864"/>
        <item x="973"/>
        <item x="455"/>
        <item x="134"/>
        <item x="3027"/>
        <item x="3936"/>
        <item x="1884"/>
        <item x="494"/>
        <item x="2403"/>
        <item x="3215"/>
        <item x="3126"/>
        <item x="510"/>
        <item x="3091"/>
        <item x="929"/>
        <item x="3041"/>
        <item x="2785"/>
        <item x="633"/>
        <item x="2618"/>
        <item x="3720"/>
        <item x="958"/>
        <item x="859"/>
        <item x="2623"/>
        <item x="3592"/>
        <item x="1419"/>
        <item x="55"/>
        <item x="3238"/>
        <item x="2246"/>
        <item x="2197"/>
        <item x="1921"/>
        <item x="3442"/>
        <item x="1143"/>
        <item x="734"/>
        <item x="2393"/>
        <item x="3476"/>
        <item x="1153"/>
        <item x="2258"/>
        <item x="2902"/>
        <item x="1486"/>
        <item x="1916"/>
        <item x="3506"/>
        <item x="2664"/>
        <item x="1809"/>
        <item x="3601"/>
        <item x="586"/>
        <item x="3031"/>
        <item x="735"/>
        <item x="1532"/>
        <item x="2639"/>
        <item x="3468"/>
        <item x="687"/>
        <item x="1838"/>
        <item x="1727"/>
        <item x="1320"/>
        <item x="3906"/>
        <item x="3246"/>
        <item x="2492"/>
        <item x="3858"/>
        <item x="2840"/>
        <item x="2978"/>
        <item x="1098"/>
        <item x="2747"/>
        <item x="737"/>
        <item x="3577"/>
        <item x="1385"/>
        <item x="2945"/>
        <item x="3584"/>
        <item x="2036"/>
        <item x="3758"/>
        <item x="1078"/>
        <item x="540"/>
        <item x="1334"/>
        <item x="1357"/>
        <item x="1306"/>
        <item x="3097"/>
        <item x="2820"/>
        <item x="2888"/>
        <item x="1571"/>
        <item x="3591"/>
        <item x="2448"/>
        <item x="1167"/>
        <item x="1117"/>
        <item x="1114"/>
        <item x="1526"/>
        <item x="541"/>
        <item x="1001"/>
        <item x="1854"/>
        <item x="2968"/>
        <item x="598"/>
        <item x="2316"/>
        <item x="635"/>
        <item x="1351"/>
        <item x="1118"/>
        <item x="2117"/>
        <item x="2882"/>
        <item x="1660"/>
        <item x="190"/>
        <item x="2835"/>
        <item x="2809"/>
        <item x="1546"/>
        <item x="1986"/>
        <item x="565"/>
        <item x="401"/>
        <item x="2984"/>
        <item x="2098"/>
        <item x="2317"/>
        <item x="3631"/>
        <item x="1372"/>
        <item x="3240"/>
        <item x="1634"/>
        <item x="3236"/>
        <item x="4"/>
        <item x="731"/>
        <item x="2884"/>
        <item x="2180"/>
        <item x="425"/>
        <item x="2471"/>
        <item x="3438"/>
        <item x="965"/>
        <item x="338"/>
        <item x="191"/>
        <item x="3868"/>
        <item x="947"/>
        <item x="429"/>
        <item x="1473"/>
        <item x="1164"/>
        <item x="3063"/>
        <item x="2590"/>
        <item x="3664"/>
        <item x="3589"/>
        <item x="2497"/>
        <item x="2144"/>
        <item x="1856"/>
        <item x="3728"/>
        <item x="2305"/>
        <item x="1904"/>
        <item x="2625"/>
        <item x="2354"/>
        <item x="835"/>
        <item x="1887"/>
        <item x="1190"/>
        <item x="3334"/>
        <item x="3666"/>
        <item x="3884"/>
        <item x="2865"/>
        <item x="580"/>
        <item x="2620"/>
        <item x="274"/>
        <item x="1395"/>
        <item x="470"/>
        <item x="198"/>
        <item x="3793"/>
        <item x="3289"/>
        <item x="2976"/>
        <item x="1002"/>
        <item x="3801"/>
        <item x="3152"/>
        <item x="3324"/>
        <item x="1396"/>
        <item x="2318"/>
        <item x="446"/>
        <item x="2082"/>
        <item x="408"/>
        <item x="3391"/>
        <item x="2345"/>
        <item x="968"/>
        <item x="1317"/>
        <item x="1242"/>
        <item x="1640"/>
        <item x="891"/>
        <item x="1208"/>
        <item x="1250"/>
        <item x="149"/>
        <item x="2531"/>
        <item x="104"/>
        <item x="3474"/>
        <item x="2605"/>
        <item x="1656"/>
        <item x="2028"/>
        <item x="2320"/>
        <item x="90"/>
        <item x="2390"/>
        <item x="1465"/>
        <item x="2896"/>
        <item x="2178"/>
        <item x="1007"/>
        <item x="148"/>
        <item x="2214"/>
        <item x="2157"/>
        <item x="99"/>
        <item x="882"/>
        <item x="833"/>
        <item x="3351"/>
        <item x="24"/>
        <item x="2299"/>
        <item x="512"/>
        <item x="211"/>
        <item x="31"/>
        <item x="3669"/>
        <item x="2692"/>
        <item x="2193"/>
        <item x="481"/>
        <item x="1973"/>
        <item x="904"/>
        <item x="1297"/>
        <item x="2989"/>
        <item x="2751"/>
        <item x="1496"/>
        <item x="3191"/>
        <item x="2985"/>
        <item x="2850"/>
        <item x="1128"/>
        <item x="96"/>
        <item x="309"/>
        <item x="3439"/>
        <item x="3384"/>
        <item x="3218"/>
        <item x="3295"/>
        <item x="1781"/>
        <item x="2753"/>
        <item x="2910"/>
        <item x="3581"/>
        <item x="366"/>
        <item x="2570"/>
        <item x="617"/>
        <item x="3882"/>
        <item x="1408"/>
        <item x="1444"/>
        <item x="2253"/>
        <item x="3208"/>
        <item x="479"/>
        <item x="1585"/>
        <item x="1138"/>
        <item x="1427"/>
        <item x="273"/>
        <item x="2308"/>
        <item x="1201"/>
        <item x="13"/>
        <item x="3136"/>
        <item x="1333"/>
        <item x="2657"/>
        <item x="3854"/>
        <item x="1073"/>
        <item x="1491"/>
        <item x="347"/>
        <item x="2569"/>
        <item x="3158"/>
        <item x="1612"/>
        <item x="2589"/>
        <item x="3905"/>
        <item x="2965"/>
        <item x="2003"/>
        <item x="1015"/>
        <item x="1683"/>
        <item x="1723"/>
        <item x="2147"/>
        <item x="2709"/>
        <item x="2417"/>
        <item x="808"/>
        <item x="253"/>
        <item x="3713"/>
        <item x="3028"/>
        <item x="305"/>
        <item x="242"/>
        <item x="2842"/>
        <item x="3835"/>
        <item x="1252"/>
        <item x="3290"/>
        <item x="1617"/>
        <item x="3654"/>
        <item x="535"/>
        <item x="1106"/>
        <item x="1539"/>
        <item x="1841"/>
        <item x="3799"/>
        <item x="225"/>
        <item x="2281"/>
        <item x="354"/>
        <item x="3737"/>
        <item x="2977"/>
        <item x="2866"/>
        <item x="944"/>
        <item x="1449"/>
        <item x="554"/>
        <item x="2844"/>
        <item x="427"/>
        <item x="3183"/>
        <item x="1192"/>
        <item x="32"/>
        <item x="12"/>
        <item x="2121"/>
        <item x="1920"/>
        <item x="3848"/>
        <item x="678"/>
        <item x="2632"/>
        <item x="2331"/>
        <item x="2505"/>
        <item x="262"/>
        <item x="1604"/>
        <item x="3764"/>
        <item x="1139"/>
        <item x="1525"/>
        <item x="2584"/>
        <item x="3021"/>
        <item x="233"/>
        <item x="1819"/>
        <item x="836"/>
        <item x="2957"/>
        <item x="1340"/>
        <item x="2818"/>
        <item x="3081"/>
        <item x="3375"/>
        <item x="2207"/>
        <item x="3856"/>
        <item x="3086"/>
        <item x="1391"/>
        <item x="1346"/>
        <item x="3038"/>
        <item x="1801"/>
        <item x="1695"/>
        <item x="160"/>
        <item x="3482"/>
        <item x="3242"/>
        <item x="3606"/>
        <item x="2498"/>
        <item x="1046"/>
        <item x="3920"/>
        <item x="2982"/>
        <item x="2677"/>
        <item x="3916"/>
        <item x="1099"/>
        <item x="2093"/>
        <item x="405"/>
        <item x="3077"/>
        <item x="1664"/>
        <item x="3078"/>
        <item x="2658"/>
        <item x="686"/>
        <item x="628"/>
        <item x="679"/>
        <item x="3395"/>
        <item x="196"/>
        <item x="2063"/>
        <item x="649"/>
        <item x="1482"/>
        <item x="30"/>
        <item x="2442"/>
        <item x="3366"/>
        <item x="3025"/>
        <item x="786"/>
        <item x="3259"/>
        <item x="1540"/>
        <item x="2821"/>
        <item x="2350"/>
        <item x="469"/>
        <item x="576"/>
        <item x="897"/>
        <item x="1880"/>
        <item x="1548"/>
        <item x="645"/>
        <item x="215"/>
        <item x="1038"/>
        <item x="3562"/>
        <item x="2245"/>
        <item x="1848"/>
        <item x="1159"/>
        <item x="2183"/>
        <item x="256"/>
        <item x="3361"/>
        <item x="1778"/>
        <item x="751"/>
        <item x="3510"/>
        <item x="1852"/>
        <item x="3310"/>
        <item x="637"/>
        <item x="2177"/>
        <item x="2392"/>
        <item x="390"/>
        <item x="2797"/>
        <item x="3408"/>
        <item x="2378"/>
        <item x="1883"/>
        <item x="450"/>
        <item x="3336"/>
        <item x="3194"/>
        <item x="1767"/>
        <item x="2853"/>
        <item x="1996"/>
        <item x="3462"/>
        <item x="1728"/>
        <item x="349"/>
        <item x="223"/>
        <item x="3016"/>
        <item x="3824"/>
        <item x="655"/>
        <item x="3285"/>
        <item x="3209"/>
        <item x="1666"/>
        <item x="516"/>
        <item x="2796"/>
        <item x="1499"/>
        <item x="2049"/>
        <item x="2980"/>
        <item x="867"/>
        <item x="956"/>
        <item x="290"/>
        <item x="1095"/>
        <item x="74"/>
        <item x="1235"/>
        <item x="697"/>
        <item x="1310"/>
        <item x="2610"/>
        <item x="700"/>
        <item x="3885"/>
        <item x="3056"/>
        <item x="1374"/>
        <item x="1746"/>
        <item x="1811"/>
        <item x="1074"/>
        <item x="912"/>
        <item x="1543"/>
        <item x="252"/>
        <item x="1029"/>
        <item x="570"/>
        <item x="2362"/>
        <item x="3225"/>
        <item x="506"/>
        <item x="152"/>
        <item x="49"/>
        <item x="137"/>
        <item x="1911"/>
        <item x="3419"/>
        <item x="179"/>
        <item x="2071"/>
        <item x="2326"/>
        <item x="3084"/>
        <item x="3072"/>
        <item x="1691"/>
        <item x="970"/>
        <item x="2089"/>
        <item x="436"/>
        <item x="3701"/>
        <item x="2688"/>
        <item x="2322"/>
        <item x="3948"/>
        <item x="2806"/>
        <item x="1213"/>
        <item x="3424"/>
        <item x="2660"/>
        <item x="2697"/>
        <item x="2465"/>
        <item x="590"/>
        <item x="3101"/>
        <item x="1377"/>
        <item x="1715"/>
        <item x="2094"/>
        <item x="1910"/>
        <item t="default"/>
      </items>
    </pivotField>
    <pivotField showAll="0"/>
    <pivotField showAll="0"/>
    <pivotField showAll="0"/>
    <pivotField showAll="0"/>
    <pivotField numFmtId="14" showAll="0"/>
    <pivotField dataField="1" showAll="0"/>
    <pivotField showAll="0"/>
    <pivotField showAll="0"/>
    <pivotField showAll="0"/>
  </pivotFields>
  <rowFields count="1">
    <field x="1"/>
  </rowFields>
  <rowItems count="6">
    <i>
      <x v="113"/>
    </i>
    <i>
      <x v="392"/>
    </i>
    <i>
      <x v="1058"/>
    </i>
    <i>
      <x v="1295"/>
    </i>
    <i>
      <x v="2161"/>
    </i>
    <i t="grand">
      <x/>
    </i>
  </rowItems>
  <colItems count="1">
    <i/>
  </colItems>
  <dataFields count="1">
    <dataField name="Average of Balance" fld="7" subtotal="average" baseField="0" baseItem="0" numFmtId="3"/>
  </dataFields>
  <formats count="2">
    <format dxfId="44">
      <pivotArea outline="0" collapsedLevelsAreSubtotals="1" fieldPosition="0"/>
    </format>
    <format dxfId="43">
      <pivotArea collapsedLevelsAreSubtotals="1" fieldPosition="0">
        <references count="1">
          <reference field="1" count="10">
            <x v="563"/>
            <x v="882"/>
            <x v="923"/>
            <x v="1189"/>
            <x v="2835"/>
            <x v="2993"/>
            <x v="3046"/>
            <x v="3283"/>
            <x v="3364"/>
            <x v="3609"/>
          </reference>
        </references>
      </pivotArea>
    </format>
  </formats>
  <pivotTableStyleInfo name="PivotStyleLight16" showRowHeaders="1" showColHeaders="1" showRowStripes="0" showColStripes="0" showLastColumn="1"/>
  <filters count="1">
    <filter fld="1" type="count" evalOrder="-1" id="8"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C5F900-C31E-414A-BADE-B1E5BD92273B}"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Job type">
  <location ref="A29:C33" firstHeaderRow="0" firstDataRow="1" firstDataCol="1"/>
  <pivotFields count="11">
    <pivotField dataField="1" showAll="0"/>
    <pivotField showAll="0"/>
    <pivotField showAll="0">
      <items count="3">
        <item x="0"/>
        <item x="1"/>
        <item t="default"/>
      </items>
    </pivotField>
    <pivotField showAll="0"/>
    <pivotField showAll="0"/>
    <pivotField axis="axisRow" showAll="0">
      <items count="4">
        <item x="2"/>
        <item x="1"/>
        <item x="0"/>
        <item t="default"/>
      </items>
    </pivotField>
    <pivotField numFmtId="14" showAll="0"/>
    <pivotField dataField="1" showAll="0"/>
    <pivotField showAll="0"/>
    <pivotField showAll="0"/>
    <pivotField showAll="0"/>
  </pivotFields>
  <rowFields count="1">
    <field x="5"/>
  </rowFields>
  <rowItems count="4">
    <i>
      <x/>
    </i>
    <i>
      <x v="1"/>
    </i>
    <i>
      <x v="2"/>
    </i>
    <i t="grand">
      <x/>
    </i>
  </rowItems>
  <colFields count="1">
    <field x="-2"/>
  </colFields>
  <colItems count="2">
    <i>
      <x/>
    </i>
    <i i="1">
      <x v="1"/>
    </i>
  </colItems>
  <dataFields count="2">
    <dataField name="Number of customers" fld="0" subtotal="count" baseField="0" baseItem="0"/>
    <dataField name="Average of Balance" fld="7" subtotal="average" baseField="0" baseItem="0"/>
  </dataFields>
  <formats count="1">
    <format dxfId="45">
      <pivotArea collapsedLevelsAreSubtotals="1" fieldPosition="0">
        <references count="2">
          <reference field="4294967294" count="1" selected="0">
            <x v="1"/>
          </reference>
          <reference field="5" count="0"/>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0045F1-B582-4F41-8524-E1863130F0B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2:B15" firstHeaderRow="1" firstDataRow="1" firstDataCol="1"/>
  <pivotFields count="11">
    <pivotField dataField="1" showAll="0"/>
    <pivotField showAll="0"/>
    <pivotField axis="axisRow" showAll="0">
      <items count="3">
        <item x="0"/>
        <item x="1"/>
        <item t="default"/>
      </items>
    </pivotField>
    <pivotField showAll="0"/>
    <pivotField showAll="0"/>
    <pivotField showAll="0"/>
    <pivotField numFmtId="14" showAll="0"/>
    <pivotField showAll="0"/>
    <pivotField showAll="0"/>
    <pivotField showAll="0"/>
    <pivotField showAll="0"/>
  </pivotFields>
  <rowFields count="1">
    <field x="2"/>
  </rowFields>
  <rowItems count="3">
    <i>
      <x/>
    </i>
    <i>
      <x v="1"/>
    </i>
    <i t="grand">
      <x/>
    </i>
  </rowItems>
  <colItems count="1">
    <i/>
  </colItems>
  <dataFields count="1">
    <dataField name="Count of Customer ID" fld="0" subtotal="count" baseField="0" baseItem="0"/>
  </dataFields>
  <chartFormats count="9">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2" count="1" selected="0">
            <x v="0"/>
          </reference>
        </references>
      </pivotArea>
    </chartFormat>
    <chartFormat chart="16" format="6">
      <pivotArea type="data" outline="0" fieldPosition="0">
        <references count="2">
          <reference field="4294967294" count="1" selected="0">
            <x v="0"/>
          </reference>
          <reference field="2" count="1" selected="0">
            <x v="1"/>
          </reference>
        </references>
      </pivotArea>
    </chartFormat>
    <chartFormat chart="14" format="1">
      <pivotArea type="data" outline="0" fieldPosition="0">
        <references count="2">
          <reference field="4294967294" count="1" selected="0">
            <x v="0"/>
          </reference>
          <reference field="2" count="1" selected="0">
            <x v="0"/>
          </reference>
        </references>
      </pivotArea>
    </chartFormat>
    <chartFormat chart="14"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5EA112-136A-48DD-B5A2-2A49D8D8C55A}"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B20" firstHeaderRow="1" firstDataRow="1" firstDataCol="1"/>
  <pivotFields count="11">
    <pivotField showAll="0"/>
    <pivotField showAll="0"/>
    <pivotField axis="axisRow" showAll="0">
      <items count="3">
        <item x="0"/>
        <item x="1"/>
        <item t="default"/>
      </items>
    </pivotField>
    <pivotField showAll="0"/>
    <pivotField showAll="0"/>
    <pivotField showAll="0"/>
    <pivotField numFmtId="14" showAll="0"/>
    <pivotField dataField="1" showAll="0"/>
    <pivotField showAll="0"/>
    <pivotField showAll="0"/>
    <pivotField showAll="0"/>
  </pivotFields>
  <rowFields count="1">
    <field x="2"/>
  </rowFields>
  <rowItems count="3">
    <i>
      <x/>
    </i>
    <i>
      <x v="1"/>
    </i>
    <i t="grand">
      <x/>
    </i>
  </rowItems>
  <colItems count="1">
    <i/>
  </colItems>
  <dataFields count="1">
    <dataField name="Average of Balance" fld="7" subtotal="average" baseField="0" baseItem="0"/>
  </dataFields>
  <formats count="1">
    <format dxfId="46">
      <pivotArea collapsedLevelsAreSubtotals="1" fieldPosition="0">
        <references count="1">
          <reference field="2" count="0"/>
        </references>
      </pivotArea>
    </format>
  </formats>
  <chartFormats count="6">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CE20779-513A-4FF6-B8ED-1496EEBB691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Region">
  <location ref="A22:C27" firstHeaderRow="0" firstDataRow="1" firstDataCol="1"/>
  <pivotFields count="11">
    <pivotField dataField="1" showAll="0"/>
    <pivotField showAll="0"/>
    <pivotField showAll="0">
      <items count="3">
        <item x="0"/>
        <item x="1"/>
        <item t="default"/>
      </items>
    </pivotField>
    <pivotField showAll="0"/>
    <pivotField axis="axisRow" showAll="0">
      <items count="5">
        <item x="0"/>
        <item x="2"/>
        <item x="1"/>
        <item x="3"/>
        <item t="default"/>
      </items>
    </pivotField>
    <pivotField showAll="0"/>
    <pivotField numFmtId="14" showAll="0"/>
    <pivotField dataField="1" showAll="0"/>
    <pivotField showAll="0"/>
    <pivotField showAll="0"/>
    <pivotField showAll="0"/>
  </pivotFields>
  <rowFields count="1">
    <field x="4"/>
  </rowFields>
  <rowItems count="5">
    <i>
      <x/>
    </i>
    <i>
      <x v="1"/>
    </i>
    <i>
      <x v="2"/>
    </i>
    <i>
      <x v="3"/>
    </i>
    <i t="grand">
      <x/>
    </i>
  </rowItems>
  <colFields count="1">
    <field x="-2"/>
  </colFields>
  <colItems count="2">
    <i>
      <x/>
    </i>
    <i i="1">
      <x v="1"/>
    </i>
  </colItems>
  <dataFields count="2">
    <dataField name="Number of customers" fld="0" subtotal="count" baseField="0" baseItem="0"/>
    <dataField name="Average of Balance" fld="7" subtotal="average" baseField="0" baseItem="0"/>
  </dataFields>
  <formats count="1">
    <format dxfId="47">
      <pivotArea collapsedLevelsAreSubtotals="1" fieldPosition="0">
        <references count="2">
          <reference field="4294967294" count="1" selected="0">
            <x v="1"/>
          </reference>
          <reference field="4" count="0"/>
        </references>
      </pivotArea>
    </format>
  </formats>
  <chartFormats count="5">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9" format="6">
      <pivotArea type="data" outline="0" fieldPosition="0">
        <references count="2">
          <reference field="4294967294" count="1" selected="0">
            <x v="1"/>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B20122-6E5B-4E20-9025-C77952B8C07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1">
    <pivotField showAll="0"/>
    <pivotField showAll="0"/>
    <pivotField showAll="0"/>
    <pivotField showAll="0"/>
    <pivotField showAll="0"/>
    <pivotField showAll="0"/>
    <pivotField numFmtId="14" showAll="0"/>
    <pivotField showAll="0"/>
    <pivotField dataField="1" showAll="0"/>
    <pivotField showAll="0"/>
    <pivotField showAll="0"/>
  </pivotFields>
  <rowItems count="1">
    <i/>
  </rowItems>
  <colItems count="1">
    <i/>
  </colItems>
  <dataFields count="1">
    <dataField name="Average of Tenure in days" fld="8" subtotal="average" baseField="0" baseItem="0" numFmtId="1"/>
  </dataFields>
  <formats count="1">
    <format dxfId="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479A125-E66D-4F7F-8E5A-5854F6B9D554}" sourceName="Gender">
  <pivotTables>
    <pivotTable tabId="7" name="PivotTable12"/>
    <pivotTable tabId="7" name="PivotTable1"/>
    <pivotTable tabId="7" name="PivotTable4"/>
    <pivotTable tabId="7" name="PivotTable6"/>
    <pivotTable tabId="7" name="PivotTable11"/>
  </pivotTables>
  <data>
    <tabular pivotCacheId="989641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630715F-8B6A-4919-AAF9-1ED4419EBAF9}" sourceName="Region">
  <pivotTables>
    <pivotTable tabId="7" name="PivotTable4"/>
  </pivotTables>
  <data>
    <tabular pivotCacheId="98964196">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17BE6D94-D6E0-40D4-B23C-4607BE52A00C}" cache="Slicer_Gender" caption="Gender" columnCount="2" style="Slicer Style 1" rowHeight="260350"/>
  <slicer name="Region 1" xr10:uid="{4040FDF9-D1D0-4BB1-8435-77FF6E4C5E1F}" cache="Slicer_Region" caption="Region" columnCount="4" style="Slicer Style 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43FA222-CB76-4E3F-99CC-E546334EEB23}" cache="Slicer_Gender" caption="Gender" rowHeight="260350"/>
  <slicer name="Region" xr10:uid="{465D38CE-91CC-41B9-8D92-AC8F4744E30E}" cache="Slicer_Region" caption="Region"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AF0B67-B6BE-46DB-878C-C09F92A32C9D}" name="Customer" displayName="Customer" ref="A1:L4015" totalsRowShown="0" headerRowDxfId="55">
  <autoFilter ref="A1:L4015" xr:uid="{0AF63A38-7E53-464E-90ED-EBA2AB19D934}">
    <filterColumn colId="4">
      <filters>
        <filter val="Wales"/>
      </filters>
    </filterColumn>
    <filterColumn colId="11">
      <filters>
        <filter val="yes"/>
      </filters>
    </filterColumn>
  </autoFilter>
  <sortState xmlns:xlrd2="http://schemas.microsoft.com/office/spreadsheetml/2017/richdata2" ref="A2:H4015">
    <sortCondition descending="1" ref="H1:H4015"/>
  </sortState>
  <tableColumns count="12">
    <tableColumn id="1" xr3:uid="{D777632D-870B-4F76-895B-B390112DB1C4}" name="Customer ID"/>
    <tableColumn id="2" xr3:uid="{BD09CFE9-208D-4065-8647-105371998992}" name="Customer Name"/>
    <tableColumn id="3" xr3:uid="{7864D257-8DD0-4433-BF62-56909BB04C01}" name="Gender"/>
    <tableColumn id="4" xr3:uid="{43CC3C61-F73C-421F-8D36-1A3447DF65F2}" name="Age"/>
    <tableColumn id="5" xr3:uid="{6B3C5A0D-CD7F-4A03-9057-26347BD4C9D7}" name="Region"/>
    <tableColumn id="6" xr3:uid="{6743A725-9115-4941-AF7D-6BD3A07E0F65}" name="Job Classification"/>
    <tableColumn id="7" xr3:uid="{8D6701BF-4577-4B34-BA5E-17E1FD2DB893}" name="Date Joined" dataDxfId="54"/>
    <tableColumn id="8" xr3:uid="{D46C07A6-7FEC-4EA4-AA65-44EFF4F9F4D9}" name="Balance"/>
    <tableColumn id="10" xr3:uid="{CC28A3CB-293B-4FCF-97BC-6CD0BFE1B01E}" name="Tenure in days" dataDxfId="53">
      <calculatedColumnFormula>DATEDIF(Customer[[#This Row],[Date Joined]],"31-12-2020","d")</calculatedColumnFormula>
    </tableColumn>
    <tableColumn id="11" xr3:uid="{1321719F-8977-47D3-A34E-A7C3349AD618}" name="Tenure in months and days" dataDxfId="52">
      <calculatedColumnFormula>IF(DATEDIF(Customer[[#This Row],[Date Joined]],"31-12-2020","M")&gt;0,DATEDIF(Customer[[#This Row],[Date Joined]],"31-12-2020","M") &amp; " months ", " ") &amp; IF(DATEDIF(G2,"31-12-2020","MD")&gt;0, DATEDIF(G2,"31-12-2020","MD") &amp; " Days "," ")</calculatedColumnFormula>
    </tableColumn>
    <tableColumn id="9" xr3:uid="{B725A2EC-F53E-4E5E-A740-64161AFA6E7A}" name="Month of joining" dataDxfId="51">
      <calculatedColumnFormula>TEXT(Customer[[#This Row],[Date Joined]],"mmm")</calculatedColumnFormula>
    </tableColumn>
    <tableColumn id="12" xr3:uid="{42A42889-9D16-4719-AE27-74AF50BB2DD2}" name="Is average good?" dataDxfId="50">
      <calculatedColumnFormula>IF(Customer[[#This Row],[Balance]]&gt;AVERAGE($H$11:$H$4011),"yes","no")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0AA10-BC3C-4914-B396-E61F59267350}">
  <dimension ref="M18:N27"/>
  <sheetViews>
    <sheetView showGridLines="0" tabSelected="1" zoomScale="92" zoomScaleNormal="92" workbookViewId="0">
      <selection activeCell="O29" sqref="O29"/>
    </sheetView>
  </sheetViews>
  <sheetFormatPr defaultRowHeight="15.6" x14ac:dyDescent="0.3"/>
  <cols>
    <col min="1" max="12" width="8.796875" style="9"/>
    <col min="13" max="13" width="16.09765625" style="9" customWidth="1"/>
    <col min="14" max="14" width="16.296875" style="9" customWidth="1"/>
    <col min="15" max="16384" width="8.796875" style="9"/>
  </cols>
  <sheetData>
    <row r="18" spans="13:14" x14ac:dyDescent="0.3">
      <c r="M18" s="11"/>
      <c r="N18" s="12"/>
    </row>
    <row r="19" spans="13:14" x14ac:dyDescent="0.3">
      <c r="M19" s="11"/>
      <c r="N19" s="12"/>
    </row>
    <row r="20" spans="13:14" x14ac:dyDescent="0.3">
      <c r="M20" s="11"/>
      <c r="N20" s="12"/>
    </row>
    <row r="21" spans="13:14" x14ac:dyDescent="0.3">
      <c r="M21" s="11"/>
      <c r="N21" s="12"/>
    </row>
    <row r="22" spans="13:14" x14ac:dyDescent="0.3">
      <c r="M22" s="11"/>
      <c r="N22" s="12"/>
    </row>
    <row r="23" spans="13:14" x14ac:dyDescent="0.3">
      <c r="M23" s="11"/>
      <c r="N23" s="13"/>
    </row>
    <row r="24" spans="13:14" x14ac:dyDescent="0.3">
      <c r="M24" s="11"/>
      <c r="N24" s="13"/>
    </row>
    <row r="25" spans="13:14" x14ac:dyDescent="0.3">
      <c r="M25" s="11"/>
      <c r="N25" s="13"/>
    </row>
    <row r="26" spans="13:14" x14ac:dyDescent="0.3">
      <c r="M26" s="11"/>
      <c r="N26" s="13"/>
    </row>
    <row r="27" spans="13:14" x14ac:dyDescent="0.3">
      <c r="M27" s="11"/>
      <c r="N27"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D7D31-BFA7-4E93-884E-2894F3C293F7}">
  <dimension ref="A1"/>
  <sheetViews>
    <sheetView showGridLines="0" workbookViewId="0">
      <selection activeCell="L24" sqref="L24"/>
    </sheetView>
  </sheetViews>
  <sheetFormatPr defaultRowHeight="15.6"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015"/>
  <sheetViews>
    <sheetView topLeftCell="A1568" workbookViewId="0">
      <selection activeCell="L10" sqref="L10:L1720"/>
    </sheetView>
  </sheetViews>
  <sheetFormatPr defaultRowHeight="15.6" x14ac:dyDescent="0.3"/>
  <cols>
    <col min="1" max="1" width="13.296875" bestFit="1" customWidth="1"/>
    <col min="2" max="2" width="21.5" bestFit="1" customWidth="1"/>
    <col min="4" max="4" width="7.3984375" customWidth="1"/>
    <col min="5" max="5" width="15.09765625" bestFit="1" customWidth="1"/>
    <col min="6" max="6" width="17" customWidth="1"/>
    <col min="7" max="7" width="12.59765625" customWidth="1"/>
    <col min="8" max="8" width="9.8984375" bestFit="1" customWidth="1"/>
    <col min="9" max="9" width="9.796875" bestFit="1" customWidth="1"/>
    <col min="10" max="10" width="26.09765625" bestFit="1" customWidth="1"/>
    <col min="11" max="11" width="17.09765625" bestFit="1" customWidth="1"/>
    <col min="12" max="12" width="16.8984375" bestFit="1" customWidth="1"/>
  </cols>
  <sheetData>
    <row r="1" spans="1:12" x14ac:dyDescent="0.3">
      <c r="A1" s="2" t="s">
        <v>0</v>
      </c>
      <c r="B1" s="2" t="s">
        <v>16</v>
      </c>
      <c r="C1" s="2" t="s">
        <v>1</v>
      </c>
      <c r="D1" s="2" t="s">
        <v>2</v>
      </c>
      <c r="E1" s="2" t="s">
        <v>3</v>
      </c>
      <c r="F1" s="2" t="s">
        <v>4</v>
      </c>
      <c r="G1" s="2" t="s">
        <v>5</v>
      </c>
      <c r="H1" s="2" t="s">
        <v>6</v>
      </c>
      <c r="I1" s="2" t="s">
        <v>3984</v>
      </c>
      <c r="J1" s="2" t="s">
        <v>3985</v>
      </c>
      <c r="K1" s="2" t="s">
        <v>3995</v>
      </c>
      <c r="L1" s="2" t="s">
        <v>4014</v>
      </c>
    </row>
    <row r="2" spans="1:12" hidden="1" x14ac:dyDescent="0.3">
      <c r="A2">
        <v>100001307</v>
      </c>
      <c r="B2" t="s">
        <v>1319</v>
      </c>
      <c r="C2" t="s">
        <v>10</v>
      </c>
      <c r="D2">
        <v>31</v>
      </c>
      <c r="E2" t="s">
        <v>8</v>
      </c>
      <c r="F2" t="s">
        <v>9</v>
      </c>
      <c r="G2" s="1">
        <v>44034</v>
      </c>
      <c r="H2">
        <v>183467.7</v>
      </c>
      <c r="I2">
        <f>DATEDIF(Customer[[#This Row],[Date Joined]],"31-12-2020","d")</f>
        <v>162</v>
      </c>
      <c r="J2" t="str">
        <f>IF(DATEDIF(Customer[[#This Row],[Date Joined]],"31-12-2020","M")&gt;0,DATEDIF(Customer[[#This Row],[Date Joined]],"31-12-2020","M") &amp; " months ", " ") &amp; IF(DATEDIF(G2,"31-12-2020","MD")&gt;0, DATEDIF(G2,"31-12-2020","MD") &amp; " Days "," ")</f>
        <v xml:space="preserve">5 months 9 Days </v>
      </c>
      <c r="K2" t="str">
        <f>TEXT(Customer[[#This Row],[Date Joined]],"mmm")</f>
        <v>Jul</v>
      </c>
      <c r="L2" t="str">
        <f>IF(Customer[[#This Row],[Balance]]&gt;AVERAGE($H$11:$H$4011),"yes","no")</f>
        <v>yes</v>
      </c>
    </row>
    <row r="3" spans="1:12" hidden="1" x14ac:dyDescent="0.3">
      <c r="A3">
        <v>100003450</v>
      </c>
      <c r="B3" t="s">
        <v>3419</v>
      </c>
      <c r="C3" t="s">
        <v>7</v>
      </c>
      <c r="D3">
        <v>35</v>
      </c>
      <c r="E3" t="s">
        <v>8</v>
      </c>
      <c r="F3" t="s">
        <v>9</v>
      </c>
      <c r="G3" s="1">
        <v>44165</v>
      </c>
      <c r="H3">
        <v>181680.99</v>
      </c>
      <c r="I3">
        <f>DATEDIF(Customer[[#This Row],[Date Joined]],"31-12-2020","d")</f>
        <v>31</v>
      </c>
      <c r="J3" t="str">
        <f>IF(DATEDIF(Customer[[#This Row],[Date Joined]],"31-12-2020","M")&gt;0,DATEDIF(Customer[[#This Row],[Date Joined]],"31-12-2020","M") &amp; " months ", " ") &amp; IF(DATEDIF(G3,"31-12-2020","MD")&gt;0, DATEDIF(G3,"31-12-2020","MD") &amp; " Days "," ")</f>
        <v xml:space="preserve">1 months 1 Days </v>
      </c>
      <c r="K3" t="str">
        <f>TEXT(Customer[[#This Row],[Date Joined]],"mmm")</f>
        <v>Nov</v>
      </c>
      <c r="L3" t="str">
        <f>IF(Customer[[#This Row],[Balance]]&gt;AVERAGE($H$11:$H$4011),"yes","no")</f>
        <v>yes</v>
      </c>
    </row>
    <row r="4" spans="1:12" hidden="1" x14ac:dyDescent="0.3">
      <c r="A4">
        <v>200002010</v>
      </c>
      <c r="B4" t="s">
        <v>2007</v>
      </c>
      <c r="C4" t="s">
        <v>7</v>
      </c>
      <c r="D4">
        <v>50</v>
      </c>
      <c r="E4" t="s">
        <v>14</v>
      </c>
      <c r="F4" t="s">
        <v>15</v>
      </c>
      <c r="G4" s="1">
        <v>44085</v>
      </c>
      <c r="H4">
        <v>172085.48</v>
      </c>
      <c r="I4">
        <f>DATEDIF(Customer[[#This Row],[Date Joined]],"31-12-2020","d")</f>
        <v>111</v>
      </c>
      <c r="J4" t="str">
        <f>IF(DATEDIF(Customer[[#This Row],[Date Joined]],"31-12-2020","M")&gt;0,DATEDIF(Customer[[#This Row],[Date Joined]],"31-12-2020","M") &amp; " months ", " ") &amp; IF(DATEDIF(G4,"31-12-2020","MD")&gt;0, DATEDIF(G4,"31-12-2020","MD") &amp; " Days "," ")</f>
        <v xml:space="preserve">3 months 20 Days </v>
      </c>
      <c r="K4" t="str">
        <f>TEXT(Customer[[#This Row],[Date Joined]],"mmm")</f>
        <v>Sep</v>
      </c>
      <c r="L4" t="str">
        <f>IF(Customer[[#This Row],[Balance]]&gt;AVERAGE($H$11:$H$4011),"yes","no")</f>
        <v>yes</v>
      </c>
    </row>
    <row r="5" spans="1:12" hidden="1" x14ac:dyDescent="0.3">
      <c r="A5">
        <v>100003832</v>
      </c>
      <c r="B5" t="s">
        <v>3794</v>
      </c>
      <c r="C5" t="s">
        <v>7</v>
      </c>
      <c r="D5">
        <v>44</v>
      </c>
      <c r="E5" t="s">
        <v>8</v>
      </c>
      <c r="F5" t="s">
        <v>12</v>
      </c>
      <c r="G5" s="1">
        <v>44185</v>
      </c>
      <c r="H5">
        <v>161517.82</v>
      </c>
      <c r="I5">
        <f>DATEDIF(Customer[[#This Row],[Date Joined]],"31-12-2020","d")</f>
        <v>11</v>
      </c>
      <c r="J5" t="str">
        <f>IF(DATEDIF(Customer[[#This Row],[Date Joined]],"31-12-2020","M")&gt;0,DATEDIF(Customer[[#This Row],[Date Joined]],"31-12-2020","M") &amp; " months ", " ") &amp; IF(DATEDIF(G5,"31-12-2020","MD")&gt;0, DATEDIF(G5,"31-12-2020","MD") &amp; " Days "," ")</f>
        <v xml:space="preserve"> 11 Days </v>
      </c>
      <c r="K5" t="str">
        <f>TEXT(Customer[[#This Row],[Date Joined]],"mmm")</f>
        <v>Dec</v>
      </c>
      <c r="L5" t="str">
        <f>IF(Customer[[#This Row],[Balance]]&gt;AVERAGE($H$11:$H$4011),"yes","no")</f>
        <v>yes</v>
      </c>
    </row>
    <row r="6" spans="1:12" hidden="1" x14ac:dyDescent="0.3">
      <c r="A6">
        <v>400000914</v>
      </c>
      <c r="B6" t="s">
        <v>927</v>
      </c>
      <c r="C6" t="s">
        <v>10</v>
      </c>
      <c r="D6">
        <v>25</v>
      </c>
      <c r="E6" t="s">
        <v>11</v>
      </c>
      <c r="F6" t="s">
        <v>12</v>
      </c>
      <c r="G6" s="1">
        <v>44000</v>
      </c>
      <c r="H6">
        <v>149698.12</v>
      </c>
      <c r="I6">
        <f>DATEDIF(Customer[[#This Row],[Date Joined]],"31-12-2020","d")</f>
        <v>196</v>
      </c>
      <c r="J6" t="str">
        <f>IF(DATEDIF(Customer[[#This Row],[Date Joined]],"31-12-2020","M")&gt;0,DATEDIF(Customer[[#This Row],[Date Joined]],"31-12-2020","M") &amp; " months ", " ") &amp; IF(DATEDIF(G6,"31-12-2020","MD")&gt;0, DATEDIF(G6,"31-12-2020","MD") &amp; " Days "," ")</f>
        <v xml:space="preserve">6 months 13 Days </v>
      </c>
      <c r="K6" t="str">
        <f>TEXT(Customer[[#This Row],[Date Joined]],"mmm")</f>
        <v>Jun</v>
      </c>
      <c r="L6" t="str">
        <f>IF(Customer[[#This Row],[Balance]]&gt;AVERAGE($H$11:$H$4011),"yes","no")</f>
        <v>yes</v>
      </c>
    </row>
    <row r="7" spans="1:12" hidden="1" x14ac:dyDescent="0.3">
      <c r="A7">
        <v>100001823</v>
      </c>
      <c r="B7" t="s">
        <v>1824</v>
      </c>
      <c r="C7" t="s">
        <v>10</v>
      </c>
      <c r="D7">
        <v>34</v>
      </c>
      <c r="E7" t="s">
        <v>8</v>
      </c>
      <c r="F7" t="s">
        <v>9</v>
      </c>
      <c r="G7" s="1">
        <v>44071</v>
      </c>
      <c r="H7">
        <v>149684.4</v>
      </c>
      <c r="I7">
        <f>DATEDIF(Customer[[#This Row],[Date Joined]],"31-12-2020","d")</f>
        <v>125</v>
      </c>
      <c r="J7" t="str">
        <f>IF(DATEDIF(Customer[[#This Row],[Date Joined]],"31-12-2020","M")&gt;0,DATEDIF(Customer[[#This Row],[Date Joined]],"31-12-2020","M") &amp; " months ", " ") &amp; IF(DATEDIF(G7,"31-12-2020","MD")&gt;0, DATEDIF(G7,"31-12-2020","MD") &amp; " Days "," ")</f>
        <v xml:space="preserve">4 months 3 Days </v>
      </c>
      <c r="K7" t="str">
        <f>TEXT(Customer[[#This Row],[Date Joined]],"mmm")</f>
        <v>Aug</v>
      </c>
      <c r="L7" t="str">
        <f>IF(Customer[[#This Row],[Balance]]&gt;AVERAGE($H$11:$H$4011),"yes","no")</f>
        <v>yes</v>
      </c>
    </row>
    <row r="8" spans="1:12" hidden="1" x14ac:dyDescent="0.3">
      <c r="A8">
        <v>100003108</v>
      </c>
      <c r="B8" t="s">
        <v>3083</v>
      </c>
      <c r="C8" t="s">
        <v>7</v>
      </c>
      <c r="D8">
        <v>27</v>
      </c>
      <c r="E8" t="s">
        <v>8</v>
      </c>
      <c r="F8" t="s">
        <v>9</v>
      </c>
      <c r="G8" s="1">
        <v>44146</v>
      </c>
      <c r="H8">
        <v>146892.37</v>
      </c>
      <c r="I8">
        <f>DATEDIF(Customer[[#This Row],[Date Joined]],"31-12-2020","d")</f>
        <v>50</v>
      </c>
      <c r="J8" t="str">
        <f>IF(DATEDIF(Customer[[#This Row],[Date Joined]],"31-12-2020","M")&gt;0,DATEDIF(Customer[[#This Row],[Date Joined]],"31-12-2020","M") &amp; " months ", " ") &amp; IF(DATEDIF(G8,"31-12-2020","MD")&gt;0, DATEDIF(G8,"31-12-2020","MD") &amp; " Days "," ")</f>
        <v xml:space="preserve">1 months 20 Days </v>
      </c>
      <c r="K8" t="str">
        <f>TEXT(Customer[[#This Row],[Date Joined]],"mmm")</f>
        <v>Nov</v>
      </c>
      <c r="L8" t="str">
        <f>IF(Customer[[#This Row],[Balance]]&gt;AVERAGE($H$11:$H$4011),"yes","no")</f>
        <v>yes</v>
      </c>
    </row>
    <row r="9" spans="1:12" hidden="1" x14ac:dyDescent="0.3">
      <c r="A9">
        <v>400000639</v>
      </c>
      <c r="B9" t="s">
        <v>654</v>
      </c>
      <c r="C9" t="s">
        <v>7</v>
      </c>
      <c r="D9">
        <v>28</v>
      </c>
      <c r="E9" t="s">
        <v>11</v>
      </c>
      <c r="F9" t="s">
        <v>9</v>
      </c>
      <c r="G9" s="1">
        <v>43973</v>
      </c>
      <c r="H9">
        <v>146569.76999999999</v>
      </c>
      <c r="I9">
        <f>DATEDIF(Customer[[#This Row],[Date Joined]],"31-12-2020","d")</f>
        <v>223</v>
      </c>
      <c r="J9" t="str">
        <f>IF(DATEDIF(Customer[[#This Row],[Date Joined]],"31-12-2020","M")&gt;0,DATEDIF(Customer[[#This Row],[Date Joined]],"31-12-2020","M") &amp; " months ", " ") &amp; IF(DATEDIF(G9,"31-12-2020","MD")&gt;0, DATEDIF(G9,"31-12-2020","MD") &amp; " Days "," ")</f>
        <v xml:space="preserve">7 months 9 Days </v>
      </c>
      <c r="K9" t="str">
        <f>TEXT(Customer[[#This Row],[Date Joined]],"mmm")</f>
        <v>May</v>
      </c>
      <c r="L9" t="str">
        <f>IF(Customer[[#This Row],[Balance]]&gt;AVERAGE($H$11:$H$4011),"yes","no")</f>
        <v>yes</v>
      </c>
    </row>
    <row r="10" spans="1:12" x14ac:dyDescent="0.3">
      <c r="A10">
        <v>300000524</v>
      </c>
      <c r="B10" t="s">
        <v>539</v>
      </c>
      <c r="C10" t="s">
        <v>7</v>
      </c>
      <c r="D10">
        <v>31</v>
      </c>
      <c r="E10" t="s">
        <v>13</v>
      </c>
      <c r="F10" t="s">
        <v>9</v>
      </c>
      <c r="G10" s="1">
        <v>43967</v>
      </c>
      <c r="H10">
        <v>145995.97</v>
      </c>
      <c r="I10">
        <f>DATEDIF(Customer[[#This Row],[Date Joined]],"31-12-2020","d")</f>
        <v>229</v>
      </c>
      <c r="J10" t="str">
        <f>IF(DATEDIF(Customer[[#This Row],[Date Joined]],"31-12-2020","M")&gt;0,DATEDIF(Customer[[#This Row],[Date Joined]],"31-12-2020","M") &amp; " months ", " ") &amp; IF(DATEDIF(G10,"31-12-2020","MD")&gt;0, DATEDIF(G10,"31-12-2020","MD") &amp; " Days "," ")</f>
        <v xml:space="preserve">7 months 15 Days </v>
      </c>
      <c r="K10" t="str">
        <f>TEXT(Customer[[#This Row],[Date Joined]],"mmm")</f>
        <v>May</v>
      </c>
      <c r="L10" t="str">
        <f>IF(Customer[[#This Row],[Balance]]&gt;AVERAGE($H$11:$H$4011),"yes","no")</f>
        <v>yes</v>
      </c>
    </row>
    <row r="11" spans="1:12" x14ac:dyDescent="0.3">
      <c r="A11">
        <v>300003185</v>
      </c>
      <c r="B11" t="s">
        <v>3158</v>
      </c>
      <c r="C11" t="s">
        <v>7</v>
      </c>
      <c r="D11">
        <v>39</v>
      </c>
      <c r="E11" t="s">
        <v>13</v>
      </c>
      <c r="F11" t="s">
        <v>9</v>
      </c>
      <c r="G11" s="1">
        <v>44149</v>
      </c>
      <c r="H11">
        <v>144607.38</v>
      </c>
      <c r="I11">
        <f>DATEDIF(Customer[[#This Row],[Date Joined]],"31-12-2020","d")</f>
        <v>47</v>
      </c>
      <c r="J11" t="str">
        <f>IF(DATEDIF(Customer[[#This Row],[Date Joined]],"31-12-2020","M")&gt;0,DATEDIF(Customer[[#This Row],[Date Joined]],"31-12-2020","M") &amp; " months ", " ") &amp; IF(DATEDIF(G11,"31-12-2020","MD")&gt;0, DATEDIF(G11,"31-12-2020","MD") &amp; " Days "," ")</f>
        <v xml:space="preserve">1 months 17 Days </v>
      </c>
      <c r="K11" t="str">
        <f>TEXT(Customer[[#This Row],[Date Joined]],"mmm")</f>
        <v>Nov</v>
      </c>
      <c r="L11" t="str">
        <f>IF(Customer[[#This Row],[Balance]]&gt;AVERAGE($H$11:$H$4011),"yes","no")</f>
        <v>yes</v>
      </c>
    </row>
    <row r="12" spans="1:12" x14ac:dyDescent="0.3">
      <c r="A12">
        <v>300002335</v>
      </c>
      <c r="B12" t="s">
        <v>2326</v>
      </c>
      <c r="C12" t="s">
        <v>7</v>
      </c>
      <c r="D12">
        <v>36</v>
      </c>
      <c r="E12" t="s">
        <v>13</v>
      </c>
      <c r="F12" t="s">
        <v>9</v>
      </c>
      <c r="G12" s="1">
        <v>44101</v>
      </c>
      <c r="H12">
        <v>144209.76999999999</v>
      </c>
      <c r="I12">
        <f>DATEDIF(Customer[[#This Row],[Date Joined]],"31-12-2020","d")</f>
        <v>95</v>
      </c>
      <c r="J12" t="str">
        <f>IF(DATEDIF(Customer[[#This Row],[Date Joined]],"31-12-2020","M")&gt;0,DATEDIF(Customer[[#This Row],[Date Joined]],"31-12-2020","M") &amp; " months ", " ") &amp; IF(DATEDIF(G12,"31-12-2020","MD")&gt;0, DATEDIF(G12,"31-12-2020","MD") &amp; " Days "," ")</f>
        <v xml:space="preserve">3 months 4 Days </v>
      </c>
      <c r="K12" t="str">
        <f>TEXT(Customer[[#This Row],[Date Joined]],"mmm")</f>
        <v>Sep</v>
      </c>
      <c r="L12" t="str">
        <f>IF(Customer[[#This Row],[Balance]]&gt;AVERAGE($H$11:$H$4011),"yes","no")</f>
        <v>yes</v>
      </c>
    </row>
    <row r="13" spans="1:12" hidden="1" x14ac:dyDescent="0.3">
      <c r="A13">
        <v>100003732</v>
      </c>
      <c r="B13" t="s">
        <v>3695</v>
      </c>
      <c r="C13" t="s">
        <v>10</v>
      </c>
      <c r="D13">
        <v>34</v>
      </c>
      <c r="E13" t="s">
        <v>8</v>
      </c>
      <c r="F13" t="s">
        <v>9</v>
      </c>
      <c r="G13" s="1">
        <v>44180</v>
      </c>
      <c r="H13">
        <v>143879.62</v>
      </c>
      <c r="I13">
        <f>DATEDIF(Customer[[#This Row],[Date Joined]],"31-12-2020","d")</f>
        <v>16</v>
      </c>
      <c r="J13" t="str">
        <f>IF(DATEDIF(Customer[[#This Row],[Date Joined]],"31-12-2020","M")&gt;0,DATEDIF(Customer[[#This Row],[Date Joined]],"31-12-2020","M") &amp; " months ", " ") &amp; IF(DATEDIF(G13,"31-12-2020","MD")&gt;0, DATEDIF(G13,"31-12-2020","MD") &amp; " Days "," ")</f>
        <v xml:space="preserve"> 16 Days </v>
      </c>
      <c r="K13" t="str">
        <f>TEXT(Customer[[#This Row],[Date Joined]],"mmm")</f>
        <v>Dec</v>
      </c>
      <c r="L13" t="str">
        <f>IF(Customer[[#This Row],[Balance]]&gt;AVERAGE($H$11:$H$4011),"yes","no")</f>
        <v>yes</v>
      </c>
    </row>
    <row r="14" spans="1:12" hidden="1" x14ac:dyDescent="0.3">
      <c r="A14">
        <v>100002742</v>
      </c>
      <c r="B14" t="s">
        <v>2724</v>
      </c>
      <c r="C14" t="s">
        <v>10</v>
      </c>
      <c r="D14">
        <v>30</v>
      </c>
      <c r="E14" t="s">
        <v>8</v>
      </c>
      <c r="F14" t="s">
        <v>9</v>
      </c>
      <c r="G14" s="1">
        <v>44126</v>
      </c>
      <c r="H14">
        <v>143808.39000000001</v>
      </c>
      <c r="I14">
        <f>DATEDIF(Customer[[#This Row],[Date Joined]],"31-12-2020","d")</f>
        <v>70</v>
      </c>
      <c r="J14" t="str">
        <f>IF(DATEDIF(Customer[[#This Row],[Date Joined]],"31-12-2020","M")&gt;0,DATEDIF(Customer[[#This Row],[Date Joined]],"31-12-2020","M") &amp; " months ", " ") &amp; IF(DATEDIF(G14,"31-12-2020","MD")&gt;0, DATEDIF(G14,"31-12-2020","MD") &amp; " Days "," ")</f>
        <v xml:space="preserve">2 months 9 Days </v>
      </c>
      <c r="K14" t="str">
        <f>TEXT(Customer[[#This Row],[Date Joined]],"mmm")</f>
        <v>Oct</v>
      </c>
      <c r="L14" t="str">
        <f>IF(Customer[[#This Row],[Balance]]&gt;AVERAGE($H$11:$H$4011),"yes","no")</f>
        <v>yes</v>
      </c>
    </row>
    <row r="15" spans="1:12" hidden="1" x14ac:dyDescent="0.3">
      <c r="A15">
        <v>100002822</v>
      </c>
      <c r="B15" t="s">
        <v>2803</v>
      </c>
      <c r="C15" t="s">
        <v>10</v>
      </c>
      <c r="D15">
        <v>36</v>
      </c>
      <c r="E15" t="s">
        <v>8</v>
      </c>
      <c r="F15" t="s">
        <v>9</v>
      </c>
      <c r="G15" s="1">
        <v>44130</v>
      </c>
      <c r="H15">
        <v>143447.15</v>
      </c>
      <c r="I15">
        <f>DATEDIF(Customer[[#This Row],[Date Joined]],"31-12-2020","d")</f>
        <v>66</v>
      </c>
      <c r="J15" t="str">
        <f>IF(DATEDIF(Customer[[#This Row],[Date Joined]],"31-12-2020","M")&gt;0,DATEDIF(Customer[[#This Row],[Date Joined]],"31-12-2020","M") &amp; " months ", " ") &amp; IF(DATEDIF(G15,"31-12-2020","MD")&gt;0, DATEDIF(G15,"31-12-2020","MD") &amp; " Days "," ")</f>
        <v xml:space="preserve">2 months 5 Days </v>
      </c>
      <c r="K15" t="str">
        <f>TEXT(Customer[[#This Row],[Date Joined]],"mmm")</f>
        <v>Oct</v>
      </c>
      <c r="L15" t="str">
        <f>IF(Customer[[#This Row],[Balance]]&gt;AVERAGE($H$11:$H$4011),"yes","no")</f>
        <v>yes</v>
      </c>
    </row>
    <row r="16" spans="1:12" hidden="1" x14ac:dyDescent="0.3">
      <c r="A16">
        <v>100001786</v>
      </c>
      <c r="B16" t="s">
        <v>1788</v>
      </c>
      <c r="C16" t="s">
        <v>10</v>
      </c>
      <c r="D16">
        <v>28</v>
      </c>
      <c r="E16" t="s">
        <v>8</v>
      </c>
      <c r="F16" t="s">
        <v>9</v>
      </c>
      <c r="G16" s="1">
        <v>44069</v>
      </c>
      <c r="H16">
        <v>142461.87</v>
      </c>
      <c r="I16">
        <f>DATEDIF(Customer[[#This Row],[Date Joined]],"31-12-2020","d")</f>
        <v>127</v>
      </c>
      <c r="J16" t="str">
        <f>IF(DATEDIF(Customer[[#This Row],[Date Joined]],"31-12-2020","M")&gt;0,DATEDIF(Customer[[#This Row],[Date Joined]],"31-12-2020","M") &amp; " months ", " ") &amp; IF(DATEDIF(G16,"31-12-2020","MD")&gt;0, DATEDIF(G16,"31-12-2020","MD") &amp; " Days "," ")</f>
        <v xml:space="preserve">4 months 5 Days </v>
      </c>
      <c r="K16" t="str">
        <f>TEXT(Customer[[#This Row],[Date Joined]],"mmm")</f>
        <v>Aug</v>
      </c>
      <c r="L16" t="str">
        <f>IF(Customer[[#This Row],[Balance]]&gt;AVERAGE($H$11:$H$4011),"yes","no")</f>
        <v>yes</v>
      </c>
    </row>
    <row r="17" spans="1:12" hidden="1" x14ac:dyDescent="0.3">
      <c r="A17">
        <v>200001502</v>
      </c>
      <c r="B17" t="s">
        <v>1508</v>
      </c>
      <c r="C17" t="s">
        <v>7</v>
      </c>
      <c r="D17">
        <v>57</v>
      </c>
      <c r="E17" t="s">
        <v>14</v>
      </c>
      <c r="F17" t="s">
        <v>12</v>
      </c>
      <c r="G17" s="1">
        <v>44046</v>
      </c>
      <c r="H17">
        <v>141792.5</v>
      </c>
      <c r="I17">
        <f>DATEDIF(Customer[[#This Row],[Date Joined]],"31-12-2020","d")</f>
        <v>150</v>
      </c>
      <c r="J17" t="str">
        <f>IF(DATEDIF(Customer[[#This Row],[Date Joined]],"31-12-2020","M")&gt;0,DATEDIF(Customer[[#This Row],[Date Joined]],"31-12-2020","M") &amp; " months ", " ") &amp; IF(DATEDIF(G17,"31-12-2020","MD")&gt;0, DATEDIF(G17,"31-12-2020","MD") &amp; " Days "," ")</f>
        <v xml:space="preserve">4 months 28 Days </v>
      </c>
      <c r="K17" t="str">
        <f>TEXT(Customer[[#This Row],[Date Joined]],"mmm")</f>
        <v>Aug</v>
      </c>
      <c r="L17" t="str">
        <f>IF(Customer[[#This Row],[Balance]]&gt;AVERAGE($H$11:$H$4011),"yes","no")</f>
        <v>yes</v>
      </c>
    </row>
    <row r="18" spans="1:12" hidden="1" x14ac:dyDescent="0.3">
      <c r="A18">
        <v>100003991</v>
      </c>
      <c r="B18" t="s">
        <v>3948</v>
      </c>
      <c r="C18" t="s">
        <v>10</v>
      </c>
      <c r="D18">
        <v>30</v>
      </c>
      <c r="E18" t="s">
        <v>8</v>
      </c>
      <c r="F18" t="s">
        <v>9</v>
      </c>
      <c r="G18" s="1">
        <v>44194</v>
      </c>
      <c r="H18">
        <v>139784.01</v>
      </c>
      <c r="I18">
        <f>DATEDIF(Customer[[#This Row],[Date Joined]],"31-12-2020","d")</f>
        <v>2</v>
      </c>
      <c r="J18" t="str">
        <f>IF(DATEDIF(Customer[[#This Row],[Date Joined]],"31-12-2020","M")&gt;0,DATEDIF(Customer[[#This Row],[Date Joined]],"31-12-2020","M") &amp; " months ", " ") &amp; IF(DATEDIF(G18,"31-12-2020","MD")&gt;0, DATEDIF(G18,"31-12-2020","MD") &amp; " Days "," ")</f>
        <v xml:space="preserve"> 2 Days </v>
      </c>
      <c r="K18" t="str">
        <f>TEXT(Customer[[#This Row],[Date Joined]],"mmm")</f>
        <v>Dec</v>
      </c>
      <c r="L18" t="str">
        <f>IF(Customer[[#This Row],[Balance]]&gt;AVERAGE($H$11:$H$4011),"yes","no")</f>
        <v>yes</v>
      </c>
    </row>
    <row r="19" spans="1:12" hidden="1" x14ac:dyDescent="0.3">
      <c r="A19">
        <v>200002025</v>
      </c>
      <c r="B19" t="s">
        <v>2022</v>
      </c>
      <c r="C19" t="s">
        <v>7</v>
      </c>
      <c r="D19">
        <v>58</v>
      </c>
      <c r="E19" t="s">
        <v>14</v>
      </c>
      <c r="F19" t="s">
        <v>9</v>
      </c>
      <c r="G19" s="1">
        <v>44086</v>
      </c>
      <c r="H19">
        <v>139610.13</v>
      </c>
      <c r="I19">
        <f>DATEDIF(Customer[[#This Row],[Date Joined]],"31-12-2020","d")</f>
        <v>110</v>
      </c>
      <c r="J19" t="str">
        <f>IF(DATEDIF(Customer[[#This Row],[Date Joined]],"31-12-2020","M")&gt;0,DATEDIF(Customer[[#This Row],[Date Joined]],"31-12-2020","M") &amp; " months ", " ") &amp; IF(DATEDIF(G19,"31-12-2020","MD")&gt;0, DATEDIF(G19,"31-12-2020","MD") &amp; " Days "," ")</f>
        <v xml:space="preserve">3 months 19 Days </v>
      </c>
      <c r="K19" t="str">
        <f>TEXT(Customer[[#This Row],[Date Joined]],"mmm")</f>
        <v>Sep</v>
      </c>
      <c r="L19" t="str">
        <f>IF(Customer[[#This Row],[Balance]]&gt;AVERAGE($H$11:$H$4011),"yes","no")</f>
        <v>yes</v>
      </c>
    </row>
    <row r="20" spans="1:12" hidden="1" x14ac:dyDescent="0.3">
      <c r="A20">
        <v>200002634</v>
      </c>
      <c r="B20" t="s">
        <v>2619</v>
      </c>
      <c r="C20" t="s">
        <v>7</v>
      </c>
      <c r="D20">
        <v>57</v>
      </c>
      <c r="E20" t="s">
        <v>14</v>
      </c>
      <c r="F20" t="s">
        <v>15</v>
      </c>
      <c r="G20" s="1">
        <v>44119</v>
      </c>
      <c r="H20">
        <v>139509.54</v>
      </c>
      <c r="I20">
        <f>DATEDIF(Customer[[#This Row],[Date Joined]],"31-12-2020","d")</f>
        <v>77</v>
      </c>
      <c r="J20" t="str">
        <f>IF(DATEDIF(Customer[[#This Row],[Date Joined]],"31-12-2020","M")&gt;0,DATEDIF(Customer[[#This Row],[Date Joined]],"31-12-2020","M") &amp; " months ", " ") &amp; IF(DATEDIF(G20,"31-12-2020","MD")&gt;0, DATEDIF(G20,"31-12-2020","MD") &amp; " Days "," ")</f>
        <v xml:space="preserve">2 months 16 Days </v>
      </c>
      <c r="K20" t="str">
        <f>TEXT(Customer[[#This Row],[Date Joined]],"mmm")</f>
        <v>Oct</v>
      </c>
      <c r="L20" t="str">
        <f>IF(Customer[[#This Row],[Balance]]&gt;AVERAGE($H$11:$H$4011),"yes","no")</f>
        <v>yes</v>
      </c>
    </row>
    <row r="21" spans="1:12" hidden="1" x14ac:dyDescent="0.3">
      <c r="A21">
        <v>100003226</v>
      </c>
      <c r="B21" t="s">
        <v>3199</v>
      </c>
      <c r="C21" t="s">
        <v>7</v>
      </c>
      <c r="D21">
        <v>39</v>
      </c>
      <c r="E21" t="s">
        <v>8</v>
      </c>
      <c r="F21" t="s">
        <v>9</v>
      </c>
      <c r="G21" s="1">
        <v>44152</v>
      </c>
      <c r="H21">
        <v>139434.09</v>
      </c>
      <c r="I21">
        <f>DATEDIF(Customer[[#This Row],[Date Joined]],"31-12-2020","d")</f>
        <v>44</v>
      </c>
      <c r="J21" t="str">
        <f>IF(DATEDIF(Customer[[#This Row],[Date Joined]],"31-12-2020","M")&gt;0,DATEDIF(Customer[[#This Row],[Date Joined]],"31-12-2020","M") &amp; " months ", " ") &amp; IF(DATEDIF(G21,"31-12-2020","MD")&gt;0, DATEDIF(G21,"31-12-2020","MD") &amp; " Days "," ")</f>
        <v xml:space="preserve">1 months 14 Days </v>
      </c>
      <c r="K21" t="str">
        <f>TEXT(Customer[[#This Row],[Date Joined]],"mmm")</f>
        <v>Nov</v>
      </c>
      <c r="L21" t="str">
        <f>IF(Customer[[#This Row],[Balance]]&gt;AVERAGE($H$11:$H$4011),"yes","no")</f>
        <v>yes</v>
      </c>
    </row>
    <row r="22" spans="1:12" hidden="1" x14ac:dyDescent="0.3">
      <c r="A22">
        <v>200002353</v>
      </c>
      <c r="B22" t="s">
        <v>2344</v>
      </c>
      <c r="C22" t="s">
        <v>7</v>
      </c>
      <c r="D22">
        <v>64</v>
      </c>
      <c r="E22" t="s">
        <v>14</v>
      </c>
      <c r="F22" t="s">
        <v>12</v>
      </c>
      <c r="G22" s="1">
        <v>44102</v>
      </c>
      <c r="H22">
        <v>139415.88</v>
      </c>
      <c r="I22">
        <f>DATEDIF(Customer[[#This Row],[Date Joined]],"31-12-2020","d")</f>
        <v>94</v>
      </c>
      <c r="J22" t="str">
        <f>IF(DATEDIF(Customer[[#This Row],[Date Joined]],"31-12-2020","M")&gt;0,DATEDIF(Customer[[#This Row],[Date Joined]],"31-12-2020","M") &amp; " months ", " ") &amp; IF(DATEDIF(G22,"31-12-2020","MD")&gt;0, DATEDIF(G22,"31-12-2020","MD") &amp; " Days "," ")</f>
        <v xml:space="preserve">3 months 3 Days </v>
      </c>
      <c r="K22" t="str">
        <f>TEXT(Customer[[#This Row],[Date Joined]],"mmm")</f>
        <v>Sep</v>
      </c>
      <c r="L22" t="str">
        <f>IF(Customer[[#This Row],[Balance]]&gt;AVERAGE($H$11:$H$4011),"yes","no")</f>
        <v>yes</v>
      </c>
    </row>
    <row r="23" spans="1:12" hidden="1" x14ac:dyDescent="0.3">
      <c r="A23">
        <v>100002438</v>
      </c>
      <c r="B23" t="s">
        <v>2426</v>
      </c>
      <c r="C23" t="s">
        <v>10</v>
      </c>
      <c r="D23">
        <v>30</v>
      </c>
      <c r="E23" t="s">
        <v>8</v>
      </c>
      <c r="F23" t="s">
        <v>9</v>
      </c>
      <c r="G23" s="1">
        <v>44107</v>
      </c>
      <c r="H23">
        <v>138086.22</v>
      </c>
      <c r="I23">
        <f>DATEDIF(Customer[[#This Row],[Date Joined]],"31-12-2020","d")</f>
        <v>89</v>
      </c>
      <c r="J23" t="str">
        <f>IF(DATEDIF(Customer[[#This Row],[Date Joined]],"31-12-2020","M")&gt;0,DATEDIF(Customer[[#This Row],[Date Joined]],"31-12-2020","M") &amp; " months ", " ") &amp; IF(DATEDIF(G23,"31-12-2020","MD")&gt;0, DATEDIF(G23,"31-12-2020","MD") &amp; " Days "," ")</f>
        <v xml:space="preserve">2 months 28 Days </v>
      </c>
      <c r="K23" t="str">
        <f>TEXT(Customer[[#This Row],[Date Joined]],"mmm")</f>
        <v>Oct</v>
      </c>
      <c r="L23" t="str">
        <f>IF(Customer[[#This Row],[Balance]]&gt;AVERAGE($H$11:$H$4011),"yes","no")</f>
        <v>yes</v>
      </c>
    </row>
    <row r="24" spans="1:12" hidden="1" x14ac:dyDescent="0.3">
      <c r="A24">
        <v>100003786</v>
      </c>
      <c r="B24" t="s">
        <v>3748</v>
      </c>
      <c r="C24" t="s">
        <v>7</v>
      </c>
      <c r="D24">
        <v>35</v>
      </c>
      <c r="E24" t="s">
        <v>8</v>
      </c>
      <c r="F24" t="s">
        <v>9</v>
      </c>
      <c r="G24" s="1">
        <v>44182</v>
      </c>
      <c r="H24">
        <v>137981.62</v>
      </c>
      <c r="I24">
        <f>DATEDIF(Customer[[#This Row],[Date Joined]],"31-12-2020","d")</f>
        <v>14</v>
      </c>
      <c r="J24" t="str">
        <f>IF(DATEDIF(Customer[[#This Row],[Date Joined]],"31-12-2020","M")&gt;0,DATEDIF(Customer[[#This Row],[Date Joined]],"31-12-2020","M") &amp; " months ", " ") &amp; IF(DATEDIF(G24,"31-12-2020","MD")&gt;0, DATEDIF(G24,"31-12-2020","MD") &amp; " Days "," ")</f>
        <v xml:space="preserve"> 14 Days </v>
      </c>
      <c r="K24" t="str">
        <f>TEXT(Customer[[#This Row],[Date Joined]],"mmm")</f>
        <v>Dec</v>
      </c>
      <c r="L24" t="str">
        <f>IF(Customer[[#This Row],[Balance]]&gt;AVERAGE($H$11:$H$4011),"yes","no")</f>
        <v>yes</v>
      </c>
    </row>
    <row r="25" spans="1:12" hidden="1" x14ac:dyDescent="0.3">
      <c r="A25">
        <v>200000764</v>
      </c>
      <c r="B25" t="s">
        <v>778</v>
      </c>
      <c r="C25" t="s">
        <v>7</v>
      </c>
      <c r="D25">
        <v>48</v>
      </c>
      <c r="E25" t="s">
        <v>14</v>
      </c>
      <c r="F25" t="s">
        <v>15</v>
      </c>
      <c r="G25" s="1">
        <v>43982</v>
      </c>
      <c r="H25">
        <v>137330.94</v>
      </c>
      <c r="I25">
        <f>DATEDIF(Customer[[#This Row],[Date Joined]],"31-12-2020","d")</f>
        <v>214</v>
      </c>
      <c r="J25" t="str">
        <f>IF(DATEDIF(Customer[[#This Row],[Date Joined]],"31-12-2020","M")&gt;0,DATEDIF(Customer[[#This Row],[Date Joined]],"31-12-2020","M") &amp; " months ", " ") &amp; IF(DATEDIF(G25,"31-12-2020","MD")&gt;0, DATEDIF(G25,"31-12-2020","MD") &amp; " Days "," ")</f>
        <v xml:space="preserve">7 months  </v>
      </c>
      <c r="K25" t="str">
        <f>TEXT(Customer[[#This Row],[Date Joined]],"mmm")</f>
        <v>May</v>
      </c>
      <c r="L25" t="str">
        <f>IF(Customer[[#This Row],[Balance]]&gt;AVERAGE($H$11:$H$4011),"yes","no")</f>
        <v>yes</v>
      </c>
    </row>
    <row r="26" spans="1:12" hidden="1" x14ac:dyDescent="0.3">
      <c r="A26">
        <v>100000120</v>
      </c>
      <c r="B26" t="s">
        <v>136</v>
      </c>
      <c r="C26" t="s">
        <v>10</v>
      </c>
      <c r="D26">
        <v>31</v>
      </c>
      <c r="E26" t="s">
        <v>8</v>
      </c>
      <c r="F26" t="s">
        <v>9</v>
      </c>
      <c r="G26" s="1">
        <v>43921</v>
      </c>
      <c r="H26">
        <v>136370.38</v>
      </c>
      <c r="I26">
        <f>DATEDIF(Customer[[#This Row],[Date Joined]],"31-12-2020","d")</f>
        <v>275</v>
      </c>
      <c r="J26" t="str">
        <f>IF(DATEDIF(Customer[[#This Row],[Date Joined]],"31-12-2020","M")&gt;0,DATEDIF(Customer[[#This Row],[Date Joined]],"31-12-2020","M") &amp; " months ", " ") &amp; IF(DATEDIF(G26,"31-12-2020","MD")&gt;0, DATEDIF(G26,"31-12-2020","MD") &amp; " Days "," ")</f>
        <v xml:space="preserve">9 months  </v>
      </c>
      <c r="K26" t="str">
        <f>TEXT(Customer[[#This Row],[Date Joined]],"mmm")</f>
        <v>Mar</v>
      </c>
      <c r="L26" t="str">
        <f>IF(Customer[[#This Row],[Balance]]&gt;AVERAGE($H$11:$H$4011),"yes","no")</f>
        <v>yes</v>
      </c>
    </row>
    <row r="27" spans="1:12" x14ac:dyDescent="0.3">
      <c r="A27">
        <v>300002539</v>
      </c>
      <c r="B27" t="s">
        <v>2524</v>
      </c>
      <c r="C27" t="s">
        <v>7</v>
      </c>
      <c r="D27">
        <v>35</v>
      </c>
      <c r="E27" t="s">
        <v>13</v>
      </c>
      <c r="F27" t="s">
        <v>15</v>
      </c>
      <c r="G27" s="1">
        <v>44113</v>
      </c>
      <c r="H27">
        <v>136365.51999999999</v>
      </c>
      <c r="I27">
        <f>DATEDIF(Customer[[#This Row],[Date Joined]],"31-12-2020","d")</f>
        <v>83</v>
      </c>
      <c r="J27" t="str">
        <f>IF(DATEDIF(Customer[[#This Row],[Date Joined]],"31-12-2020","M")&gt;0,DATEDIF(Customer[[#This Row],[Date Joined]],"31-12-2020","M") &amp; " months ", " ") &amp; IF(DATEDIF(G27,"31-12-2020","MD")&gt;0, DATEDIF(G27,"31-12-2020","MD") &amp; " Days "," ")</f>
        <v xml:space="preserve">2 months 22 Days </v>
      </c>
      <c r="K27" t="str">
        <f>TEXT(Customer[[#This Row],[Date Joined]],"mmm")</f>
        <v>Oct</v>
      </c>
      <c r="L27" t="str">
        <f>IF(Customer[[#This Row],[Balance]]&gt;AVERAGE($H$11:$H$4011),"yes","no")</f>
        <v>yes</v>
      </c>
    </row>
    <row r="28" spans="1:12" hidden="1" x14ac:dyDescent="0.3">
      <c r="A28">
        <v>100003500</v>
      </c>
      <c r="B28" t="s">
        <v>3468</v>
      </c>
      <c r="C28" t="s">
        <v>7</v>
      </c>
      <c r="D28">
        <v>29</v>
      </c>
      <c r="E28" t="s">
        <v>8</v>
      </c>
      <c r="F28" t="s">
        <v>9</v>
      </c>
      <c r="G28" s="1">
        <v>44168</v>
      </c>
      <c r="H28">
        <v>135545.59</v>
      </c>
      <c r="I28">
        <f>DATEDIF(Customer[[#This Row],[Date Joined]],"31-12-2020","d")</f>
        <v>28</v>
      </c>
      <c r="J28" t="str">
        <f>IF(DATEDIF(Customer[[#This Row],[Date Joined]],"31-12-2020","M")&gt;0,DATEDIF(Customer[[#This Row],[Date Joined]],"31-12-2020","M") &amp; " months ", " ") &amp; IF(DATEDIF(G28,"31-12-2020","MD")&gt;0, DATEDIF(G28,"31-12-2020","MD") &amp; " Days "," ")</f>
        <v xml:space="preserve"> 28 Days </v>
      </c>
      <c r="K28" t="str">
        <f>TEXT(Customer[[#This Row],[Date Joined]],"mmm")</f>
        <v>Dec</v>
      </c>
      <c r="L28" t="str">
        <f>IF(Customer[[#This Row],[Balance]]&gt;AVERAGE($H$11:$H$4011),"yes","no")</f>
        <v>yes</v>
      </c>
    </row>
    <row r="29" spans="1:12" hidden="1" x14ac:dyDescent="0.3">
      <c r="A29">
        <v>100002367</v>
      </c>
      <c r="B29" t="s">
        <v>2357</v>
      </c>
      <c r="C29" t="s">
        <v>7</v>
      </c>
      <c r="D29">
        <v>34</v>
      </c>
      <c r="E29" t="s">
        <v>8</v>
      </c>
      <c r="F29" t="s">
        <v>12</v>
      </c>
      <c r="G29" s="1">
        <v>44103</v>
      </c>
      <c r="H29">
        <v>135158.19</v>
      </c>
      <c r="I29">
        <f>DATEDIF(Customer[[#This Row],[Date Joined]],"31-12-2020","d")</f>
        <v>93</v>
      </c>
      <c r="J29" t="str">
        <f>IF(DATEDIF(Customer[[#This Row],[Date Joined]],"31-12-2020","M")&gt;0,DATEDIF(Customer[[#This Row],[Date Joined]],"31-12-2020","M") &amp; " months ", " ") &amp; IF(DATEDIF(G29,"31-12-2020","MD")&gt;0, DATEDIF(G29,"31-12-2020","MD") &amp; " Days "," ")</f>
        <v xml:space="preserve">3 months 2 Days </v>
      </c>
      <c r="K29" t="str">
        <f>TEXT(Customer[[#This Row],[Date Joined]],"mmm")</f>
        <v>Sep</v>
      </c>
      <c r="L29" t="str">
        <f>IF(Customer[[#This Row],[Balance]]&gt;AVERAGE($H$11:$H$4011),"yes","no")</f>
        <v>yes</v>
      </c>
    </row>
    <row r="30" spans="1:12" x14ac:dyDescent="0.3">
      <c r="A30">
        <v>300001034</v>
      </c>
      <c r="B30" t="s">
        <v>1046</v>
      </c>
      <c r="C30" t="s">
        <v>7</v>
      </c>
      <c r="D30">
        <v>35</v>
      </c>
      <c r="E30" t="s">
        <v>13</v>
      </c>
      <c r="F30" t="s">
        <v>12</v>
      </c>
      <c r="G30" s="1">
        <v>44011</v>
      </c>
      <c r="H30">
        <v>134324.66</v>
      </c>
      <c r="I30">
        <f>DATEDIF(Customer[[#This Row],[Date Joined]],"31-12-2020","d")</f>
        <v>185</v>
      </c>
      <c r="J30" t="str">
        <f>IF(DATEDIF(Customer[[#This Row],[Date Joined]],"31-12-2020","M")&gt;0,DATEDIF(Customer[[#This Row],[Date Joined]],"31-12-2020","M") &amp; " months ", " ") &amp; IF(DATEDIF(G30,"31-12-2020","MD")&gt;0, DATEDIF(G30,"31-12-2020","MD") &amp; " Days "," ")</f>
        <v xml:space="preserve">6 months 2 Days </v>
      </c>
      <c r="K30" t="str">
        <f>TEXT(Customer[[#This Row],[Date Joined]],"mmm")</f>
        <v>Jun</v>
      </c>
      <c r="L30" t="str">
        <f>IF(Customer[[#This Row],[Balance]]&gt;AVERAGE($H$11:$H$4011),"yes","no")</f>
        <v>yes</v>
      </c>
    </row>
    <row r="31" spans="1:12" x14ac:dyDescent="0.3">
      <c r="A31">
        <v>300003201</v>
      </c>
      <c r="B31" t="s">
        <v>3174</v>
      </c>
      <c r="C31" t="s">
        <v>10</v>
      </c>
      <c r="D31">
        <v>26</v>
      </c>
      <c r="E31" t="s">
        <v>13</v>
      </c>
      <c r="F31" t="s">
        <v>9</v>
      </c>
      <c r="G31" s="1">
        <v>44150</v>
      </c>
      <c r="H31">
        <v>133683.93</v>
      </c>
      <c r="I31">
        <f>DATEDIF(Customer[[#This Row],[Date Joined]],"31-12-2020","d")</f>
        <v>46</v>
      </c>
      <c r="J31" t="str">
        <f>IF(DATEDIF(Customer[[#This Row],[Date Joined]],"31-12-2020","M")&gt;0,DATEDIF(Customer[[#This Row],[Date Joined]],"31-12-2020","M") &amp; " months ", " ") &amp; IF(DATEDIF(G31,"31-12-2020","MD")&gt;0, DATEDIF(G31,"31-12-2020","MD") &amp; " Days "," ")</f>
        <v xml:space="preserve">1 months 16 Days </v>
      </c>
      <c r="K31" t="str">
        <f>TEXT(Customer[[#This Row],[Date Joined]],"mmm")</f>
        <v>Nov</v>
      </c>
      <c r="L31" t="str">
        <f>IF(Customer[[#This Row],[Balance]]&gt;AVERAGE($H$11:$H$4011),"yes","no")</f>
        <v>yes</v>
      </c>
    </row>
    <row r="32" spans="1:12" hidden="1" x14ac:dyDescent="0.3">
      <c r="A32">
        <v>100003501</v>
      </c>
      <c r="B32" t="s">
        <v>3469</v>
      </c>
      <c r="C32" t="s">
        <v>7</v>
      </c>
      <c r="D32">
        <v>34</v>
      </c>
      <c r="E32" t="s">
        <v>8</v>
      </c>
      <c r="F32" t="s">
        <v>15</v>
      </c>
      <c r="G32" s="1">
        <v>44168</v>
      </c>
      <c r="H32">
        <v>133630.5</v>
      </c>
      <c r="I32">
        <f>DATEDIF(Customer[[#This Row],[Date Joined]],"31-12-2020","d")</f>
        <v>28</v>
      </c>
      <c r="J32" t="str">
        <f>IF(DATEDIF(Customer[[#This Row],[Date Joined]],"31-12-2020","M")&gt;0,DATEDIF(Customer[[#This Row],[Date Joined]],"31-12-2020","M") &amp; " months ", " ") &amp; IF(DATEDIF(G32,"31-12-2020","MD")&gt;0, DATEDIF(G32,"31-12-2020","MD") &amp; " Days "," ")</f>
        <v xml:space="preserve"> 28 Days </v>
      </c>
      <c r="K32" t="str">
        <f>TEXT(Customer[[#This Row],[Date Joined]],"mmm")</f>
        <v>Dec</v>
      </c>
      <c r="L32" t="str">
        <f>IF(Customer[[#This Row],[Balance]]&gt;AVERAGE($H$11:$H$4011),"yes","no")</f>
        <v>yes</v>
      </c>
    </row>
    <row r="33" spans="1:12" hidden="1" x14ac:dyDescent="0.3">
      <c r="A33">
        <v>100003094</v>
      </c>
      <c r="B33" t="s">
        <v>3070</v>
      </c>
      <c r="C33" t="s">
        <v>10</v>
      </c>
      <c r="D33">
        <v>23</v>
      </c>
      <c r="E33" t="s">
        <v>8</v>
      </c>
      <c r="F33" t="s">
        <v>9</v>
      </c>
      <c r="G33" s="1">
        <v>44145</v>
      </c>
      <c r="H33">
        <v>133589.87</v>
      </c>
      <c r="I33">
        <f>DATEDIF(Customer[[#This Row],[Date Joined]],"31-12-2020","d")</f>
        <v>51</v>
      </c>
      <c r="J33" t="str">
        <f>IF(DATEDIF(Customer[[#This Row],[Date Joined]],"31-12-2020","M")&gt;0,DATEDIF(Customer[[#This Row],[Date Joined]],"31-12-2020","M") &amp; " months ", " ") &amp; IF(DATEDIF(G33,"31-12-2020","MD")&gt;0, DATEDIF(G33,"31-12-2020","MD") &amp; " Days "," ")</f>
        <v xml:space="preserve">1 months 21 Days </v>
      </c>
      <c r="K33" t="str">
        <f>TEXT(Customer[[#This Row],[Date Joined]],"mmm")</f>
        <v>Nov</v>
      </c>
      <c r="L33" t="str">
        <f>IF(Customer[[#This Row],[Balance]]&gt;AVERAGE($H$11:$H$4011),"yes","no")</f>
        <v>yes</v>
      </c>
    </row>
    <row r="34" spans="1:12" hidden="1" x14ac:dyDescent="0.3">
      <c r="A34">
        <v>400002618</v>
      </c>
      <c r="B34" t="s">
        <v>2603</v>
      </c>
      <c r="C34" t="s">
        <v>10</v>
      </c>
      <c r="D34">
        <v>28</v>
      </c>
      <c r="E34" t="s">
        <v>11</v>
      </c>
      <c r="F34" t="s">
        <v>15</v>
      </c>
      <c r="G34" s="1">
        <v>44118</v>
      </c>
      <c r="H34">
        <v>133050.09</v>
      </c>
      <c r="I34">
        <f>DATEDIF(Customer[[#This Row],[Date Joined]],"31-12-2020","d")</f>
        <v>78</v>
      </c>
      <c r="J34" t="str">
        <f>IF(DATEDIF(Customer[[#This Row],[Date Joined]],"31-12-2020","M")&gt;0,DATEDIF(Customer[[#This Row],[Date Joined]],"31-12-2020","M") &amp; " months ", " ") &amp; IF(DATEDIF(G34,"31-12-2020","MD")&gt;0, DATEDIF(G34,"31-12-2020","MD") &amp; " Days "," ")</f>
        <v xml:space="preserve">2 months 17 Days </v>
      </c>
      <c r="K34" t="str">
        <f>TEXT(Customer[[#This Row],[Date Joined]],"mmm")</f>
        <v>Oct</v>
      </c>
      <c r="L34" t="str">
        <f>IF(Customer[[#This Row],[Balance]]&gt;AVERAGE($H$11:$H$4011),"yes","no")</f>
        <v>yes</v>
      </c>
    </row>
    <row r="35" spans="1:12" x14ac:dyDescent="0.3">
      <c r="A35">
        <v>300000794</v>
      </c>
      <c r="B35" t="s">
        <v>808</v>
      </c>
      <c r="C35" t="s">
        <v>7</v>
      </c>
      <c r="D35">
        <v>41</v>
      </c>
      <c r="E35" t="s">
        <v>13</v>
      </c>
      <c r="F35" t="s">
        <v>9</v>
      </c>
      <c r="G35" s="1">
        <v>43985</v>
      </c>
      <c r="H35">
        <v>132675.53</v>
      </c>
      <c r="I35">
        <f>DATEDIF(Customer[[#This Row],[Date Joined]],"31-12-2020","d")</f>
        <v>211</v>
      </c>
      <c r="J35" t="str">
        <f>IF(DATEDIF(Customer[[#This Row],[Date Joined]],"31-12-2020","M")&gt;0,DATEDIF(Customer[[#This Row],[Date Joined]],"31-12-2020","M") &amp; " months ", " ") &amp; IF(DATEDIF(G35,"31-12-2020","MD")&gt;0, DATEDIF(G35,"31-12-2020","MD") &amp; " Days "," ")</f>
        <v xml:space="preserve">6 months 28 Days </v>
      </c>
      <c r="K35" t="str">
        <f>TEXT(Customer[[#This Row],[Date Joined]],"mmm")</f>
        <v>Jun</v>
      </c>
      <c r="L35" t="str">
        <f>IF(Customer[[#This Row],[Balance]]&gt;AVERAGE($H$11:$H$4011),"yes","no")</f>
        <v>yes</v>
      </c>
    </row>
    <row r="36" spans="1:12" hidden="1" x14ac:dyDescent="0.3">
      <c r="A36">
        <v>100002082</v>
      </c>
      <c r="B36" t="s">
        <v>2079</v>
      </c>
      <c r="C36" t="s">
        <v>7</v>
      </c>
      <c r="D36">
        <v>32</v>
      </c>
      <c r="E36" t="s">
        <v>8</v>
      </c>
      <c r="F36" t="s">
        <v>9</v>
      </c>
      <c r="G36" s="1">
        <v>44090</v>
      </c>
      <c r="H36">
        <v>132536.87</v>
      </c>
      <c r="I36">
        <f>DATEDIF(Customer[[#This Row],[Date Joined]],"31-12-2020","d")</f>
        <v>106</v>
      </c>
      <c r="J36" t="str">
        <f>IF(DATEDIF(Customer[[#This Row],[Date Joined]],"31-12-2020","M")&gt;0,DATEDIF(Customer[[#This Row],[Date Joined]],"31-12-2020","M") &amp; " months ", " ") &amp; IF(DATEDIF(G36,"31-12-2020","MD")&gt;0, DATEDIF(G36,"31-12-2020","MD") &amp; " Days "," ")</f>
        <v xml:space="preserve">3 months 15 Days </v>
      </c>
      <c r="K36" t="str">
        <f>TEXT(Customer[[#This Row],[Date Joined]],"mmm")</f>
        <v>Sep</v>
      </c>
      <c r="L36" t="str">
        <f>IF(Customer[[#This Row],[Balance]]&gt;AVERAGE($H$11:$H$4011),"yes","no")</f>
        <v>yes</v>
      </c>
    </row>
    <row r="37" spans="1:12" hidden="1" x14ac:dyDescent="0.3">
      <c r="A37">
        <v>200000463</v>
      </c>
      <c r="B37" t="s">
        <v>479</v>
      </c>
      <c r="C37" t="s">
        <v>7</v>
      </c>
      <c r="D37">
        <v>46</v>
      </c>
      <c r="E37" t="s">
        <v>14</v>
      </c>
      <c r="F37" t="s">
        <v>12</v>
      </c>
      <c r="G37" s="1">
        <v>43963</v>
      </c>
      <c r="H37">
        <v>131848.63</v>
      </c>
      <c r="I37">
        <f>DATEDIF(Customer[[#This Row],[Date Joined]],"31-12-2020","d")</f>
        <v>233</v>
      </c>
      <c r="J37" t="str">
        <f>IF(DATEDIF(Customer[[#This Row],[Date Joined]],"31-12-2020","M")&gt;0,DATEDIF(Customer[[#This Row],[Date Joined]],"31-12-2020","M") &amp; " months ", " ") &amp; IF(DATEDIF(G37,"31-12-2020","MD")&gt;0, DATEDIF(G37,"31-12-2020","MD") &amp; " Days "," ")</f>
        <v xml:space="preserve">7 months 19 Days </v>
      </c>
      <c r="K37" t="str">
        <f>TEXT(Customer[[#This Row],[Date Joined]],"mmm")</f>
        <v>May</v>
      </c>
      <c r="L37" t="str">
        <f>IF(Customer[[#This Row],[Balance]]&gt;AVERAGE($H$11:$H$4011),"yes","no")</f>
        <v>yes</v>
      </c>
    </row>
    <row r="38" spans="1:12" hidden="1" x14ac:dyDescent="0.3">
      <c r="A38">
        <v>100001635</v>
      </c>
      <c r="B38" t="s">
        <v>1637</v>
      </c>
      <c r="C38" t="s">
        <v>10</v>
      </c>
      <c r="D38">
        <v>34</v>
      </c>
      <c r="E38" t="s">
        <v>8</v>
      </c>
      <c r="F38" t="s">
        <v>9</v>
      </c>
      <c r="G38" s="1">
        <v>44058</v>
      </c>
      <c r="H38">
        <v>131464.91</v>
      </c>
      <c r="I38">
        <f>DATEDIF(Customer[[#This Row],[Date Joined]],"31-12-2020","d")</f>
        <v>138</v>
      </c>
      <c r="J38" t="str">
        <f>IF(DATEDIF(Customer[[#This Row],[Date Joined]],"31-12-2020","M")&gt;0,DATEDIF(Customer[[#This Row],[Date Joined]],"31-12-2020","M") &amp; " months ", " ") &amp; IF(DATEDIF(G38,"31-12-2020","MD")&gt;0, DATEDIF(G38,"31-12-2020","MD") &amp; " Days "," ")</f>
        <v xml:space="preserve">4 months 16 Days </v>
      </c>
      <c r="K38" t="str">
        <f>TEXT(Customer[[#This Row],[Date Joined]],"mmm")</f>
        <v>Aug</v>
      </c>
      <c r="L38" t="str">
        <f>IF(Customer[[#This Row],[Balance]]&gt;AVERAGE($H$11:$H$4011),"yes","no")</f>
        <v>yes</v>
      </c>
    </row>
    <row r="39" spans="1:12" hidden="1" x14ac:dyDescent="0.3">
      <c r="A39">
        <v>100000838</v>
      </c>
      <c r="B39" t="s">
        <v>852</v>
      </c>
      <c r="C39" t="s">
        <v>10</v>
      </c>
      <c r="D39">
        <v>25</v>
      </c>
      <c r="E39" t="s">
        <v>8</v>
      </c>
      <c r="F39" t="s">
        <v>9</v>
      </c>
      <c r="G39" s="1">
        <v>43992</v>
      </c>
      <c r="H39">
        <v>130797.71</v>
      </c>
      <c r="I39">
        <f>DATEDIF(Customer[[#This Row],[Date Joined]],"31-12-2020","d")</f>
        <v>204</v>
      </c>
      <c r="J39" t="str">
        <f>IF(DATEDIF(Customer[[#This Row],[Date Joined]],"31-12-2020","M")&gt;0,DATEDIF(Customer[[#This Row],[Date Joined]],"31-12-2020","M") &amp; " months ", " ") &amp; IF(DATEDIF(G39,"31-12-2020","MD")&gt;0, DATEDIF(G39,"31-12-2020","MD") &amp; " Days "," ")</f>
        <v xml:space="preserve">6 months 21 Days </v>
      </c>
      <c r="K39" t="str">
        <f>TEXT(Customer[[#This Row],[Date Joined]],"mmm")</f>
        <v>Jun</v>
      </c>
      <c r="L39" t="str">
        <f>IF(Customer[[#This Row],[Balance]]&gt;AVERAGE($H$11:$H$4011),"yes","no")</f>
        <v>yes</v>
      </c>
    </row>
    <row r="40" spans="1:12" hidden="1" x14ac:dyDescent="0.3">
      <c r="A40">
        <v>100001960</v>
      </c>
      <c r="B40" t="s">
        <v>1959</v>
      </c>
      <c r="C40" t="s">
        <v>10</v>
      </c>
      <c r="D40">
        <v>31</v>
      </c>
      <c r="E40" t="s">
        <v>8</v>
      </c>
      <c r="F40" t="s">
        <v>9</v>
      </c>
      <c r="G40" s="1">
        <v>44082</v>
      </c>
      <c r="H40">
        <v>130717.22</v>
      </c>
      <c r="I40">
        <f>DATEDIF(Customer[[#This Row],[Date Joined]],"31-12-2020","d")</f>
        <v>114</v>
      </c>
      <c r="J40" t="str">
        <f>IF(DATEDIF(Customer[[#This Row],[Date Joined]],"31-12-2020","M")&gt;0,DATEDIF(Customer[[#This Row],[Date Joined]],"31-12-2020","M") &amp; " months ", " ") &amp; IF(DATEDIF(G40,"31-12-2020","MD")&gt;0, DATEDIF(G40,"31-12-2020","MD") &amp; " Days "," ")</f>
        <v xml:space="preserve">3 months 23 Days </v>
      </c>
      <c r="K40" t="str">
        <f>TEXT(Customer[[#This Row],[Date Joined]],"mmm")</f>
        <v>Sep</v>
      </c>
      <c r="L40" t="str">
        <f>IF(Customer[[#This Row],[Balance]]&gt;AVERAGE($H$11:$H$4011),"yes","no")</f>
        <v>yes</v>
      </c>
    </row>
    <row r="41" spans="1:12" x14ac:dyDescent="0.3">
      <c r="A41">
        <v>300002728</v>
      </c>
      <c r="B41" t="s">
        <v>2710</v>
      </c>
      <c r="C41" t="s">
        <v>7</v>
      </c>
      <c r="D41">
        <v>47</v>
      </c>
      <c r="E41" t="s">
        <v>13</v>
      </c>
      <c r="F41" t="s">
        <v>12</v>
      </c>
      <c r="G41" s="1">
        <v>44125</v>
      </c>
      <c r="H41">
        <v>128488.01</v>
      </c>
      <c r="I41">
        <f>DATEDIF(Customer[[#This Row],[Date Joined]],"31-12-2020","d")</f>
        <v>71</v>
      </c>
      <c r="J41" t="str">
        <f>IF(DATEDIF(Customer[[#This Row],[Date Joined]],"31-12-2020","M")&gt;0,DATEDIF(Customer[[#This Row],[Date Joined]],"31-12-2020","M") &amp; " months ", " ") &amp; IF(DATEDIF(G41,"31-12-2020","MD")&gt;0, DATEDIF(G41,"31-12-2020","MD") &amp; " Days "," ")</f>
        <v xml:space="preserve">2 months 10 Days </v>
      </c>
      <c r="K41" t="str">
        <f>TEXT(Customer[[#This Row],[Date Joined]],"mmm")</f>
        <v>Oct</v>
      </c>
      <c r="L41" t="str">
        <f>IF(Customer[[#This Row],[Balance]]&gt;AVERAGE($H$11:$H$4011),"yes","no")</f>
        <v>yes</v>
      </c>
    </row>
    <row r="42" spans="1:12" hidden="1" x14ac:dyDescent="0.3">
      <c r="A42">
        <v>200002601</v>
      </c>
      <c r="B42" t="s">
        <v>2586</v>
      </c>
      <c r="C42" t="s">
        <v>7</v>
      </c>
      <c r="D42">
        <v>58</v>
      </c>
      <c r="E42" t="s">
        <v>14</v>
      </c>
      <c r="F42" t="s">
        <v>12</v>
      </c>
      <c r="G42" s="1">
        <v>44117</v>
      </c>
      <c r="H42">
        <v>128259.93</v>
      </c>
      <c r="I42">
        <f>DATEDIF(Customer[[#This Row],[Date Joined]],"31-12-2020","d")</f>
        <v>79</v>
      </c>
      <c r="J42" t="str">
        <f>IF(DATEDIF(Customer[[#This Row],[Date Joined]],"31-12-2020","M")&gt;0,DATEDIF(Customer[[#This Row],[Date Joined]],"31-12-2020","M") &amp; " months ", " ") &amp; IF(DATEDIF(G42,"31-12-2020","MD")&gt;0, DATEDIF(G42,"31-12-2020","MD") &amp; " Days "," ")</f>
        <v xml:space="preserve">2 months 18 Days </v>
      </c>
      <c r="K42" t="str">
        <f>TEXT(Customer[[#This Row],[Date Joined]],"mmm")</f>
        <v>Oct</v>
      </c>
      <c r="L42" t="str">
        <f>IF(Customer[[#This Row],[Balance]]&gt;AVERAGE($H$11:$H$4011),"yes","no")</f>
        <v>yes</v>
      </c>
    </row>
    <row r="43" spans="1:12" hidden="1" x14ac:dyDescent="0.3">
      <c r="A43">
        <v>200000493</v>
      </c>
      <c r="B43" t="s">
        <v>508</v>
      </c>
      <c r="C43" t="s">
        <v>7</v>
      </c>
      <c r="D43">
        <v>49</v>
      </c>
      <c r="E43" t="s">
        <v>14</v>
      </c>
      <c r="F43" t="s">
        <v>12</v>
      </c>
      <c r="G43" s="1">
        <v>43965</v>
      </c>
      <c r="H43">
        <v>127883.17</v>
      </c>
      <c r="I43">
        <f>DATEDIF(Customer[[#This Row],[Date Joined]],"31-12-2020","d")</f>
        <v>231</v>
      </c>
      <c r="J43" t="str">
        <f>IF(DATEDIF(Customer[[#This Row],[Date Joined]],"31-12-2020","M")&gt;0,DATEDIF(Customer[[#This Row],[Date Joined]],"31-12-2020","M") &amp; " months ", " ") &amp; IF(DATEDIF(G43,"31-12-2020","MD")&gt;0, DATEDIF(G43,"31-12-2020","MD") &amp; " Days "," ")</f>
        <v xml:space="preserve">7 months 17 Days </v>
      </c>
      <c r="K43" t="str">
        <f>TEXT(Customer[[#This Row],[Date Joined]],"mmm")</f>
        <v>May</v>
      </c>
      <c r="L43" t="str">
        <f>IF(Customer[[#This Row],[Balance]]&gt;AVERAGE($H$11:$H$4011),"yes","no")</f>
        <v>yes</v>
      </c>
    </row>
    <row r="44" spans="1:12" hidden="1" x14ac:dyDescent="0.3">
      <c r="A44">
        <v>200000630</v>
      </c>
      <c r="B44" t="s">
        <v>645</v>
      </c>
      <c r="C44" t="s">
        <v>7</v>
      </c>
      <c r="D44">
        <v>51</v>
      </c>
      <c r="E44" t="s">
        <v>14</v>
      </c>
      <c r="F44" t="s">
        <v>12</v>
      </c>
      <c r="G44" s="1">
        <v>43973</v>
      </c>
      <c r="H44">
        <v>126331.75</v>
      </c>
      <c r="I44">
        <f>DATEDIF(Customer[[#This Row],[Date Joined]],"31-12-2020","d")</f>
        <v>223</v>
      </c>
      <c r="J44" t="str">
        <f>IF(DATEDIF(Customer[[#This Row],[Date Joined]],"31-12-2020","M")&gt;0,DATEDIF(Customer[[#This Row],[Date Joined]],"31-12-2020","M") &amp; " months ", " ") &amp; IF(DATEDIF(G44,"31-12-2020","MD")&gt;0, DATEDIF(G44,"31-12-2020","MD") &amp; " Days "," ")</f>
        <v xml:space="preserve">7 months 9 Days </v>
      </c>
      <c r="K44" t="str">
        <f>TEXT(Customer[[#This Row],[Date Joined]],"mmm")</f>
        <v>May</v>
      </c>
      <c r="L44" t="str">
        <f>IF(Customer[[#This Row],[Balance]]&gt;AVERAGE($H$11:$H$4011),"yes","no")</f>
        <v>yes</v>
      </c>
    </row>
    <row r="45" spans="1:12" hidden="1" x14ac:dyDescent="0.3">
      <c r="A45">
        <v>100000578</v>
      </c>
      <c r="B45" t="s">
        <v>593</v>
      </c>
      <c r="C45" t="s">
        <v>7</v>
      </c>
      <c r="D45">
        <v>33</v>
      </c>
      <c r="E45" t="s">
        <v>8</v>
      </c>
      <c r="F45" t="s">
        <v>12</v>
      </c>
      <c r="G45" s="1">
        <v>43970</v>
      </c>
      <c r="H45">
        <v>126150.99</v>
      </c>
      <c r="I45">
        <f>DATEDIF(Customer[[#This Row],[Date Joined]],"31-12-2020","d")</f>
        <v>226</v>
      </c>
      <c r="J45" t="str">
        <f>IF(DATEDIF(Customer[[#This Row],[Date Joined]],"31-12-2020","M")&gt;0,DATEDIF(Customer[[#This Row],[Date Joined]],"31-12-2020","M") &amp; " months ", " ") &amp; IF(DATEDIF(G45,"31-12-2020","MD")&gt;0, DATEDIF(G45,"31-12-2020","MD") &amp; " Days "," ")</f>
        <v xml:space="preserve">7 months 12 Days </v>
      </c>
      <c r="K45" t="str">
        <f>TEXT(Customer[[#This Row],[Date Joined]],"mmm")</f>
        <v>May</v>
      </c>
      <c r="L45" t="str">
        <f>IF(Customer[[#This Row],[Balance]]&gt;AVERAGE($H$11:$H$4011),"yes","no")</f>
        <v>yes</v>
      </c>
    </row>
    <row r="46" spans="1:12" hidden="1" x14ac:dyDescent="0.3">
      <c r="A46">
        <v>100002809</v>
      </c>
      <c r="B46" t="s">
        <v>2790</v>
      </c>
      <c r="C46" t="s">
        <v>7</v>
      </c>
      <c r="D46">
        <v>34</v>
      </c>
      <c r="E46" t="s">
        <v>8</v>
      </c>
      <c r="F46" t="s">
        <v>12</v>
      </c>
      <c r="G46" s="1">
        <v>44130</v>
      </c>
      <c r="H46">
        <v>125975.42</v>
      </c>
      <c r="I46">
        <f>DATEDIF(Customer[[#This Row],[Date Joined]],"31-12-2020","d")</f>
        <v>66</v>
      </c>
      <c r="J46" t="str">
        <f>IF(DATEDIF(Customer[[#This Row],[Date Joined]],"31-12-2020","M")&gt;0,DATEDIF(Customer[[#This Row],[Date Joined]],"31-12-2020","M") &amp; " months ", " ") &amp; IF(DATEDIF(G46,"31-12-2020","MD")&gt;0, DATEDIF(G46,"31-12-2020","MD") &amp; " Days "," ")</f>
        <v xml:space="preserve">2 months 5 Days </v>
      </c>
      <c r="K46" t="str">
        <f>TEXT(Customer[[#This Row],[Date Joined]],"mmm")</f>
        <v>Oct</v>
      </c>
      <c r="L46" t="str">
        <f>IF(Customer[[#This Row],[Balance]]&gt;AVERAGE($H$11:$H$4011),"yes","no")</f>
        <v>yes</v>
      </c>
    </row>
    <row r="47" spans="1:12" hidden="1" x14ac:dyDescent="0.3">
      <c r="A47">
        <v>100003715</v>
      </c>
      <c r="B47" t="s">
        <v>3679</v>
      </c>
      <c r="C47" t="s">
        <v>10</v>
      </c>
      <c r="D47">
        <v>36</v>
      </c>
      <c r="E47" t="s">
        <v>8</v>
      </c>
      <c r="F47" t="s">
        <v>9</v>
      </c>
      <c r="G47" s="1">
        <v>44179</v>
      </c>
      <c r="H47">
        <v>125690.43</v>
      </c>
      <c r="I47">
        <f>DATEDIF(Customer[[#This Row],[Date Joined]],"31-12-2020","d")</f>
        <v>17</v>
      </c>
      <c r="J47" t="str">
        <f>IF(DATEDIF(Customer[[#This Row],[Date Joined]],"31-12-2020","M")&gt;0,DATEDIF(Customer[[#This Row],[Date Joined]],"31-12-2020","M") &amp; " months ", " ") &amp; IF(DATEDIF(G47,"31-12-2020","MD")&gt;0, DATEDIF(G47,"31-12-2020","MD") &amp; " Days "," ")</f>
        <v xml:space="preserve"> 17 Days </v>
      </c>
      <c r="K47" t="str">
        <f>TEXT(Customer[[#This Row],[Date Joined]],"mmm")</f>
        <v>Dec</v>
      </c>
      <c r="L47" t="str">
        <f>IF(Customer[[#This Row],[Balance]]&gt;AVERAGE($H$11:$H$4011),"yes","no")</f>
        <v>yes</v>
      </c>
    </row>
    <row r="48" spans="1:12" hidden="1" x14ac:dyDescent="0.3">
      <c r="A48">
        <v>100003333</v>
      </c>
      <c r="B48" t="s">
        <v>3305</v>
      </c>
      <c r="C48" t="s">
        <v>7</v>
      </c>
      <c r="D48">
        <v>37</v>
      </c>
      <c r="E48" t="s">
        <v>8</v>
      </c>
      <c r="F48" t="s">
        <v>12</v>
      </c>
      <c r="G48" s="1">
        <v>44159</v>
      </c>
      <c r="H48">
        <v>125213.72</v>
      </c>
      <c r="I48">
        <f>DATEDIF(Customer[[#This Row],[Date Joined]],"31-12-2020","d")</f>
        <v>37</v>
      </c>
      <c r="J48" t="str">
        <f>IF(DATEDIF(Customer[[#This Row],[Date Joined]],"31-12-2020","M")&gt;0,DATEDIF(Customer[[#This Row],[Date Joined]],"31-12-2020","M") &amp; " months ", " ") &amp; IF(DATEDIF(G48,"31-12-2020","MD")&gt;0, DATEDIF(G48,"31-12-2020","MD") &amp; " Days "," ")</f>
        <v xml:space="preserve">1 months 7 Days </v>
      </c>
      <c r="K48" t="str">
        <f>TEXT(Customer[[#This Row],[Date Joined]],"mmm")</f>
        <v>Nov</v>
      </c>
      <c r="L48" t="str">
        <f>IF(Customer[[#This Row],[Balance]]&gt;AVERAGE($H$11:$H$4011),"yes","no")</f>
        <v>yes</v>
      </c>
    </row>
    <row r="49" spans="1:12" hidden="1" x14ac:dyDescent="0.3">
      <c r="A49">
        <v>100001460</v>
      </c>
      <c r="B49" t="s">
        <v>1466</v>
      </c>
      <c r="C49" t="s">
        <v>10</v>
      </c>
      <c r="D49">
        <v>34</v>
      </c>
      <c r="E49" t="s">
        <v>8</v>
      </c>
      <c r="F49" t="s">
        <v>9</v>
      </c>
      <c r="G49" s="1">
        <v>44043</v>
      </c>
      <c r="H49">
        <v>125101.37</v>
      </c>
      <c r="I49">
        <f>DATEDIF(Customer[[#This Row],[Date Joined]],"31-12-2020","d")</f>
        <v>153</v>
      </c>
      <c r="J49" t="str">
        <f>IF(DATEDIF(Customer[[#This Row],[Date Joined]],"31-12-2020","M")&gt;0,DATEDIF(Customer[[#This Row],[Date Joined]],"31-12-2020","M") &amp; " months ", " ") &amp; IF(DATEDIF(G49,"31-12-2020","MD")&gt;0, DATEDIF(G49,"31-12-2020","MD") &amp; " Days "," ")</f>
        <v xml:space="preserve">5 months  </v>
      </c>
      <c r="K49" t="str">
        <f>TEXT(Customer[[#This Row],[Date Joined]],"mmm")</f>
        <v>Jul</v>
      </c>
      <c r="L49" t="str">
        <f>IF(Customer[[#This Row],[Balance]]&gt;AVERAGE($H$11:$H$4011),"yes","no")</f>
        <v>yes</v>
      </c>
    </row>
    <row r="50" spans="1:12" hidden="1" x14ac:dyDescent="0.3">
      <c r="A50">
        <v>100001309</v>
      </c>
      <c r="B50" t="s">
        <v>1321</v>
      </c>
      <c r="C50" t="s">
        <v>7</v>
      </c>
      <c r="D50">
        <v>35</v>
      </c>
      <c r="E50" t="s">
        <v>8</v>
      </c>
      <c r="F50" t="s">
        <v>9</v>
      </c>
      <c r="G50" s="1">
        <v>44034</v>
      </c>
      <c r="H50">
        <v>125015.82</v>
      </c>
      <c r="I50">
        <f>DATEDIF(Customer[[#This Row],[Date Joined]],"31-12-2020","d")</f>
        <v>162</v>
      </c>
      <c r="J50" t="str">
        <f>IF(DATEDIF(Customer[[#This Row],[Date Joined]],"31-12-2020","M")&gt;0,DATEDIF(Customer[[#This Row],[Date Joined]],"31-12-2020","M") &amp; " months ", " ") &amp; IF(DATEDIF(G50,"31-12-2020","MD")&gt;0, DATEDIF(G50,"31-12-2020","MD") &amp; " Days "," ")</f>
        <v xml:space="preserve">5 months 9 Days </v>
      </c>
      <c r="K50" t="str">
        <f>TEXT(Customer[[#This Row],[Date Joined]],"mmm")</f>
        <v>Jul</v>
      </c>
      <c r="L50" t="str">
        <f>IF(Customer[[#This Row],[Balance]]&gt;AVERAGE($H$11:$H$4011),"yes","no")</f>
        <v>yes</v>
      </c>
    </row>
    <row r="51" spans="1:12" hidden="1" x14ac:dyDescent="0.3">
      <c r="A51">
        <v>200001573</v>
      </c>
      <c r="B51" t="s">
        <v>1576</v>
      </c>
      <c r="C51" t="s">
        <v>7</v>
      </c>
      <c r="D51">
        <v>31</v>
      </c>
      <c r="E51" t="s">
        <v>14</v>
      </c>
      <c r="F51" t="s">
        <v>9</v>
      </c>
      <c r="G51" s="1">
        <v>44053</v>
      </c>
      <c r="H51">
        <v>124232.17</v>
      </c>
      <c r="I51">
        <f>DATEDIF(Customer[[#This Row],[Date Joined]],"31-12-2020","d")</f>
        <v>143</v>
      </c>
      <c r="J51" t="str">
        <f>IF(DATEDIF(Customer[[#This Row],[Date Joined]],"31-12-2020","M")&gt;0,DATEDIF(Customer[[#This Row],[Date Joined]],"31-12-2020","M") &amp; " months ", " ") &amp; IF(DATEDIF(G51,"31-12-2020","MD")&gt;0, DATEDIF(G51,"31-12-2020","MD") &amp; " Days "," ")</f>
        <v xml:space="preserve">4 months 21 Days </v>
      </c>
      <c r="K51" t="str">
        <f>TEXT(Customer[[#This Row],[Date Joined]],"mmm")</f>
        <v>Aug</v>
      </c>
      <c r="L51" t="str">
        <f>IF(Customer[[#This Row],[Balance]]&gt;AVERAGE($H$11:$H$4011),"yes","no")</f>
        <v>yes</v>
      </c>
    </row>
    <row r="52" spans="1:12" hidden="1" x14ac:dyDescent="0.3">
      <c r="A52">
        <v>100001316</v>
      </c>
      <c r="B52" t="s">
        <v>1328</v>
      </c>
      <c r="C52" t="s">
        <v>7</v>
      </c>
      <c r="D52">
        <v>25</v>
      </c>
      <c r="E52" t="s">
        <v>8</v>
      </c>
      <c r="F52" t="s">
        <v>9</v>
      </c>
      <c r="G52" s="1">
        <v>44034</v>
      </c>
      <c r="H52">
        <v>123865.36</v>
      </c>
      <c r="I52">
        <f>DATEDIF(Customer[[#This Row],[Date Joined]],"31-12-2020","d")</f>
        <v>162</v>
      </c>
      <c r="J52" t="str">
        <f>IF(DATEDIF(Customer[[#This Row],[Date Joined]],"31-12-2020","M")&gt;0,DATEDIF(Customer[[#This Row],[Date Joined]],"31-12-2020","M") &amp; " months ", " ") &amp; IF(DATEDIF(G52,"31-12-2020","MD")&gt;0, DATEDIF(G52,"31-12-2020","MD") &amp; " Days "," ")</f>
        <v xml:space="preserve">5 months 9 Days </v>
      </c>
      <c r="K52" t="str">
        <f>TEXT(Customer[[#This Row],[Date Joined]],"mmm")</f>
        <v>Jul</v>
      </c>
      <c r="L52" t="str">
        <f>IF(Customer[[#This Row],[Balance]]&gt;AVERAGE($H$11:$H$4011),"yes","no")</f>
        <v>yes</v>
      </c>
    </row>
    <row r="53" spans="1:12" hidden="1" x14ac:dyDescent="0.3">
      <c r="A53">
        <v>100003658</v>
      </c>
      <c r="B53" t="s">
        <v>3624</v>
      </c>
      <c r="C53" t="s">
        <v>10</v>
      </c>
      <c r="D53">
        <v>35</v>
      </c>
      <c r="E53" t="s">
        <v>8</v>
      </c>
      <c r="F53" t="s">
        <v>9</v>
      </c>
      <c r="G53" s="1">
        <v>44176</v>
      </c>
      <c r="H53">
        <v>123357.17</v>
      </c>
      <c r="I53">
        <f>DATEDIF(Customer[[#This Row],[Date Joined]],"31-12-2020","d")</f>
        <v>20</v>
      </c>
      <c r="J53" t="str">
        <f>IF(DATEDIF(Customer[[#This Row],[Date Joined]],"31-12-2020","M")&gt;0,DATEDIF(Customer[[#This Row],[Date Joined]],"31-12-2020","M") &amp; " months ", " ") &amp; IF(DATEDIF(G53,"31-12-2020","MD")&gt;0, DATEDIF(G53,"31-12-2020","MD") &amp; " Days "," ")</f>
        <v xml:space="preserve"> 20 Days </v>
      </c>
      <c r="K53" t="str">
        <f>TEXT(Customer[[#This Row],[Date Joined]],"mmm")</f>
        <v>Dec</v>
      </c>
      <c r="L53" t="str">
        <f>IF(Customer[[#This Row],[Balance]]&gt;AVERAGE($H$11:$H$4011),"yes","no")</f>
        <v>yes</v>
      </c>
    </row>
    <row r="54" spans="1:12" hidden="1" x14ac:dyDescent="0.3">
      <c r="A54">
        <v>100003660</v>
      </c>
      <c r="B54" t="s">
        <v>3626</v>
      </c>
      <c r="C54" t="s">
        <v>7</v>
      </c>
      <c r="D54">
        <v>24</v>
      </c>
      <c r="E54" t="s">
        <v>8</v>
      </c>
      <c r="F54" t="s">
        <v>12</v>
      </c>
      <c r="G54" s="1">
        <v>44176</v>
      </c>
      <c r="H54">
        <v>123346.44</v>
      </c>
      <c r="I54">
        <f>DATEDIF(Customer[[#This Row],[Date Joined]],"31-12-2020","d")</f>
        <v>20</v>
      </c>
      <c r="J54" t="str">
        <f>IF(DATEDIF(Customer[[#This Row],[Date Joined]],"31-12-2020","M")&gt;0,DATEDIF(Customer[[#This Row],[Date Joined]],"31-12-2020","M") &amp; " months ", " ") &amp; IF(DATEDIF(G54,"31-12-2020","MD")&gt;0, DATEDIF(G54,"31-12-2020","MD") &amp; " Days "," ")</f>
        <v xml:space="preserve"> 20 Days </v>
      </c>
      <c r="K54" t="str">
        <f>TEXT(Customer[[#This Row],[Date Joined]],"mmm")</f>
        <v>Dec</v>
      </c>
      <c r="L54" t="str">
        <f>IF(Customer[[#This Row],[Balance]]&gt;AVERAGE($H$11:$H$4011),"yes","no")</f>
        <v>yes</v>
      </c>
    </row>
    <row r="55" spans="1:12" hidden="1" x14ac:dyDescent="0.3">
      <c r="A55">
        <v>100002390</v>
      </c>
      <c r="B55" t="s">
        <v>2380</v>
      </c>
      <c r="C55" t="s">
        <v>10</v>
      </c>
      <c r="D55">
        <v>45</v>
      </c>
      <c r="E55" t="s">
        <v>8</v>
      </c>
      <c r="F55" t="s">
        <v>9</v>
      </c>
      <c r="G55" s="1">
        <v>44104</v>
      </c>
      <c r="H55">
        <v>123159.76</v>
      </c>
      <c r="I55">
        <f>DATEDIF(Customer[[#This Row],[Date Joined]],"31-12-2020","d")</f>
        <v>92</v>
      </c>
      <c r="J55" t="str">
        <f>IF(DATEDIF(Customer[[#This Row],[Date Joined]],"31-12-2020","M")&gt;0,DATEDIF(Customer[[#This Row],[Date Joined]],"31-12-2020","M") &amp; " months ", " ") &amp; IF(DATEDIF(G55,"31-12-2020","MD")&gt;0, DATEDIF(G55,"31-12-2020","MD") &amp; " Days "," ")</f>
        <v xml:space="preserve">3 months 1 Days </v>
      </c>
      <c r="K55" t="str">
        <f>TEXT(Customer[[#This Row],[Date Joined]],"mmm")</f>
        <v>Sep</v>
      </c>
      <c r="L55" t="str">
        <f>IF(Customer[[#This Row],[Balance]]&gt;AVERAGE($H$11:$H$4011),"yes","no")</f>
        <v>yes</v>
      </c>
    </row>
    <row r="56" spans="1:12" hidden="1" x14ac:dyDescent="0.3">
      <c r="A56">
        <v>100000303</v>
      </c>
      <c r="B56" t="s">
        <v>319</v>
      </c>
      <c r="C56" t="s">
        <v>7</v>
      </c>
      <c r="D56">
        <v>42</v>
      </c>
      <c r="E56" t="s">
        <v>8</v>
      </c>
      <c r="F56" t="s">
        <v>12</v>
      </c>
      <c r="G56" s="1">
        <v>43945</v>
      </c>
      <c r="H56">
        <v>122903.78</v>
      </c>
      <c r="I56">
        <f>DATEDIF(Customer[[#This Row],[Date Joined]],"31-12-2020","d")</f>
        <v>251</v>
      </c>
      <c r="J56" t="str">
        <f>IF(DATEDIF(Customer[[#This Row],[Date Joined]],"31-12-2020","M")&gt;0,DATEDIF(Customer[[#This Row],[Date Joined]],"31-12-2020","M") &amp; " months ", " ") &amp; IF(DATEDIF(G56,"31-12-2020","MD")&gt;0, DATEDIF(G56,"31-12-2020","MD") &amp; " Days "," ")</f>
        <v xml:space="preserve">8 months 7 Days </v>
      </c>
      <c r="K56" t="str">
        <f>TEXT(Customer[[#This Row],[Date Joined]],"mmm")</f>
        <v>Apr</v>
      </c>
      <c r="L56" t="str">
        <f>IF(Customer[[#This Row],[Balance]]&gt;AVERAGE($H$11:$H$4011),"yes","no")</f>
        <v>yes</v>
      </c>
    </row>
    <row r="57" spans="1:12" x14ac:dyDescent="0.3">
      <c r="A57">
        <v>300000006</v>
      </c>
      <c r="B57" t="s">
        <v>22</v>
      </c>
      <c r="C57" t="s">
        <v>10</v>
      </c>
      <c r="D57">
        <v>30</v>
      </c>
      <c r="E57" t="s">
        <v>13</v>
      </c>
      <c r="F57" t="s">
        <v>12</v>
      </c>
      <c r="G57" s="1">
        <v>43839</v>
      </c>
      <c r="H57">
        <v>122443.77</v>
      </c>
      <c r="I57">
        <f>DATEDIF(Customer[[#This Row],[Date Joined]],"31-12-2020","d")</f>
        <v>357</v>
      </c>
      <c r="J57" t="str">
        <f>IF(DATEDIF(Customer[[#This Row],[Date Joined]],"31-12-2020","M")&gt;0,DATEDIF(Customer[[#This Row],[Date Joined]],"31-12-2020","M") &amp; " months ", " ") &amp; IF(DATEDIF(G57,"31-12-2020","MD")&gt;0, DATEDIF(G57,"31-12-2020","MD") &amp; " Days "," ")</f>
        <v xml:space="preserve">11 months 22 Days </v>
      </c>
      <c r="K57" t="str">
        <f>TEXT(Customer[[#This Row],[Date Joined]],"mmm")</f>
        <v>Jan</v>
      </c>
      <c r="L57" t="str">
        <f>IF(Customer[[#This Row],[Balance]]&gt;AVERAGE($H$11:$H$4011),"yes","no")</f>
        <v>yes</v>
      </c>
    </row>
    <row r="58" spans="1:12" hidden="1" x14ac:dyDescent="0.3">
      <c r="A58">
        <v>100003960</v>
      </c>
      <c r="B58" t="s">
        <v>3918</v>
      </c>
      <c r="C58" t="s">
        <v>7</v>
      </c>
      <c r="D58">
        <v>33</v>
      </c>
      <c r="E58" t="s">
        <v>8</v>
      </c>
      <c r="F58" t="s">
        <v>9</v>
      </c>
      <c r="G58" s="1">
        <v>44192</v>
      </c>
      <c r="H58">
        <v>122294.27</v>
      </c>
      <c r="I58">
        <f>DATEDIF(Customer[[#This Row],[Date Joined]],"31-12-2020","d")</f>
        <v>4</v>
      </c>
      <c r="J58" t="str">
        <f>IF(DATEDIF(Customer[[#This Row],[Date Joined]],"31-12-2020","M")&gt;0,DATEDIF(Customer[[#This Row],[Date Joined]],"31-12-2020","M") &amp; " months ", " ") &amp; IF(DATEDIF(G58,"31-12-2020","MD")&gt;0, DATEDIF(G58,"31-12-2020","MD") &amp; " Days "," ")</f>
        <v xml:space="preserve"> 4 Days </v>
      </c>
      <c r="K58" t="str">
        <f>TEXT(Customer[[#This Row],[Date Joined]],"mmm")</f>
        <v>Dec</v>
      </c>
      <c r="L58" t="str">
        <f>IF(Customer[[#This Row],[Balance]]&gt;AVERAGE($H$11:$H$4011),"yes","no")</f>
        <v>yes</v>
      </c>
    </row>
    <row r="59" spans="1:12" hidden="1" x14ac:dyDescent="0.3">
      <c r="A59">
        <v>100001459</v>
      </c>
      <c r="B59" t="s">
        <v>1465</v>
      </c>
      <c r="C59" t="s">
        <v>10</v>
      </c>
      <c r="D59">
        <v>37</v>
      </c>
      <c r="E59" t="s">
        <v>8</v>
      </c>
      <c r="F59" t="s">
        <v>9</v>
      </c>
      <c r="G59" s="1">
        <v>44043</v>
      </c>
      <c r="H59">
        <v>122248.3</v>
      </c>
      <c r="I59">
        <f>DATEDIF(Customer[[#This Row],[Date Joined]],"31-12-2020","d")</f>
        <v>153</v>
      </c>
      <c r="J59" t="str">
        <f>IF(DATEDIF(Customer[[#This Row],[Date Joined]],"31-12-2020","M")&gt;0,DATEDIF(Customer[[#This Row],[Date Joined]],"31-12-2020","M") &amp; " months ", " ") &amp; IF(DATEDIF(G59,"31-12-2020","MD")&gt;0, DATEDIF(G59,"31-12-2020","MD") &amp; " Days "," ")</f>
        <v xml:space="preserve">5 months  </v>
      </c>
      <c r="K59" t="str">
        <f>TEXT(Customer[[#This Row],[Date Joined]],"mmm")</f>
        <v>Jul</v>
      </c>
      <c r="L59" t="str">
        <f>IF(Customer[[#This Row],[Balance]]&gt;AVERAGE($H$11:$H$4011),"yes","no")</f>
        <v>yes</v>
      </c>
    </row>
    <row r="60" spans="1:12" hidden="1" x14ac:dyDescent="0.3">
      <c r="A60">
        <v>100001257</v>
      </c>
      <c r="B60" t="s">
        <v>1269</v>
      </c>
      <c r="C60" t="s">
        <v>7</v>
      </c>
      <c r="D60">
        <v>33</v>
      </c>
      <c r="E60" t="s">
        <v>8</v>
      </c>
      <c r="F60" t="s">
        <v>9</v>
      </c>
      <c r="G60" s="1">
        <v>44030</v>
      </c>
      <c r="H60">
        <v>122002.75</v>
      </c>
      <c r="I60">
        <f>DATEDIF(Customer[[#This Row],[Date Joined]],"31-12-2020","d")</f>
        <v>166</v>
      </c>
      <c r="J60" t="str">
        <f>IF(DATEDIF(Customer[[#This Row],[Date Joined]],"31-12-2020","M")&gt;0,DATEDIF(Customer[[#This Row],[Date Joined]],"31-12-2020","M") &amp; " months ", " ") &amp; IF(DATEDIF(G60,"31-12-2020","MD")&gt;0, DATEDIF(G60,"31-12-2020","MD") &amp; " Days "," ")</f>
        <v xml:space="preserve">5 months 13 Days </v>
      </c>
      <c r="K60" t="str">
        <f>TEXT(Customer[[#This Row],[Date Joined]],"mmm")</f>
        <v>Jul</v>
      </c>
      <c r="L60" t="str">
        <f>IF(Customer[[#This Row],[Balance]]&gt;AVERAGE($H$11:$H$4011),"yes","no")</f>
        <v>yes</v>
      </c>
    </row>
    <row r="61" spans="1:12" hidden="1" x14ac:dyDescent="0.3">
      <c r="A61">
        <v>400000692</v>
      </c>
      <c r="B61" t="s">
        <v>707</v>
      </c>
      <c r="C61" t="s">
        <v>10</v>
      </c>
      <c r="D61">
        <v>34</v>
      </c>
      <c r="E61" t="s">
        <v>11</v>
      </c>
      <c r="F61" t="s">
        <v>15</v>
      </c>
      <c r="G61" s="1">
        <v>43977</v>
      </c>
      <c r="H61">
        <v>121806.79</v>
      </c>
      <c r="I61">
        <f>DATEDIF(Customer[[#This Row],[Date Joined]],"31-12-2020","d")</f>
        <v>219</v>
      </c>
      <c r="J61" t="str">
        <f>IF(DATEDIF(Customer[[#This Row],[Date Joined]],"31-12-2020","M")&gt;0,DATEDIF(Customer[[#This Row],[Date Joined]],"31-12-2020","M") &amp; " months ", " ") &amp; IF(DATEDIF(G61,"31-12-2020","MD")&gt;0, DATEDIF(G61,"31-12-2020","MD") &amp; " Days "," ")</f>
        <v xml:space="preserve">7 months 5 Days </v>
      </c>
      <c r="K61" t="str">
        <f>TEXT(Customer[[#This Row],[Date Joined]],"mmm")</f>
        <v>May</v>
      </c>
      <c r="L61" t="str">
        <f>IF(Customer[[#This Row],[Balance]]&gt;AVERAGE($H$11:$H$4011),"yes","no")</f>
        <v>yes</v>
      </c>
    </row>
    <row r="62" spans="1:12" hidden="1" x14ac:dyDescent="0.3">
      <c r="A62">
        <v>200002070</v>
      </c>
      <c r="B62" t="s">
        <v>2067</v>
      </c>
      <c r="C62" t="s">
        <v>7</v>
      </c>
      <c r="D62">
        <v>53</v>
      </c>
      <c r="E62" t="s">
        <v>14</v>
      </c>
      <c r="F62" t="s">
        <v>12</v>
      </c>
      <c r="G62" s="1">
        <v>44089</v>
      </c>
      <c r="H62">
        <v>121801.58</v>
      </c>
      <c r="I62">
        <f>DATEDIF(Customer[[#This Row],[Date Joined]],"31-12-2020","d")</f>
        <v>107</v>
      </c>
      <c r="J62" t="str">
        <f>IF(DATEDIF(Customer[[#This Row],[Date Joined]],"31-12-2020","M")&gt;0,DATEDIF(Customer[[#This Row],[Date Joined]],"31-12-2020","M") &amp; " months ", " ") &amp; IF(DATEDIF(G62,"31-12-2020","MD")&gt;0, DATEDIF(G62,"31-12-2020","MD") &amp; " Days "," ")</f>
        <v xml:space="preserve">3 months 16 Days </v>
      </c>
      <c r="K62" t="str">
        <f>TEXT(Customer[[#This Row],[Date Joined]],"mmm")</f>
        <v>Sep</v>
      </c>
      <c r="L62" t="str">
        <f>IF(Customer[[#This Row],[Balance]]&gt;AVERAGE($H$11:$H$4011),"yes","no")</f>
        <v>yes</v>
      </c>
    </row>
    <row r="63" spans="1:12" x14ac:dyDescent="0.3">
      <c r="A63">
        <v>300001979</v>
      </c>
      <c r="B63" t="s">
        <v>1978</v>
      </c>
      <c r="C63" t="s">
        <v>7</v>
      </c>
      <c r="D63">
        <v>33</v>
      </c>
      <c r="E63" t="s">
        <v>13</v>
      </c>
      <c r="F63" t="s">
        <v>12</v>
      </c>
      <c r="G63" s="1">
        <v>44083</v>
      </c>
      <c r="H63">
        <v>121683.14</v>
      </c>
      <c r="I63">
        <f>DATEDIF(Customer[[#This Row],[Date Joined]],"31-12-2020","d")</f>
        <v>113</v>
      </c>
      <c r="J63" t="str">
        <f>IF(DATEDIF(Customer[[#This Row],[Date Joined]],"31-12-2020","M")&gt;0,DATEDIF(Customer[[#This Row],[Date Joined]],"31-12-2020","M") &amp; " months ", " ") &amp; IF(DATEDIF(G63,"31-12-2020","MD")&gt;0, DATEDIF(G63,"31-12-2020","MD") &amp; " Days "," ")</f>
        <v xml:space="preserve">3 months 22 Days </v>
      </c>
      <c r="K63" t="str">
        <f>TEXT(Customer[[#This Row],[Date Joined]],"mmm")</f>
        <v>Sep</v>
      </c>
      <c r="L63" t="str">
        <f>IF(Customer[[#This Row],[Balance]]&gt;AVERAGE($H$11:$H$4011),"yes","no")</f>
        <v>yes</v>
      </c>
    </row>
    <row r="64" spans="1:12" hidden="1" x14ac:dyDescent="0.3">
      <c r="A64">
        <v>100003506</v>
      </c>
      <c r="B64" t="s">
        <v>3474</v>
      </c>
      <c r="C64" t="s">
        <v>10</v>
      </c>
      <c r="D64">
        <v>41</v>
      </c>
      <c r="E64" t="s">
        <v>8</v>
      </c>
      <c r="F64" t="s">
        <v>9</v>
      </c>
      <c r="G64" s="1">
        <v>44168</v>
      </c>
      <c r="H64">
        <v>121591.95</v>
      </c>
      <c r="I64">
        <f>DATEDIF(Customer[[#This Row],[Date Joined]],"31-12-2020","d")</f>
        <v>28</v>
      </c>
      <c r="J64" t="str">
        <f>IF(DATEDIF(Customer[[#This Row],[Date Joined]],"31-12-2020","M")&gt;0,DATEDIF(Customer[[#This Row],[Date Joined]],"31-12-2020","M") &amp; " months ", " ") &amp; IF(DATEDIF(G64,"31-12-2020","MD")&gt;0, DATEDIF(G64,"31-12-2020","MD") &amp; " Days "," ")</f>
        <v xml:space="preserve"> 28 Days </v>
      </c>
      <c r="K64" t="str">
        <f>TEXT(Customer[[#This Row],[Date Joined]],"mmm")</f>
        <v>Dec</v>
      </c>
      <c r="L64" t="str">
        <f>IF(Customer[[#This Row],[Balance]]&gt;AVERAGE($H$11:$H$4011),"yes","no")</f>
        <v>yes</v>
      </c>
    </row>
    <row r="65" spans="1:12" hidden="1" x14ac:dyDescent="0.3">
      <c r="A65">
        <v>400000540</v>
      </c>
      <c r="B65" t="s">
        <v>555</v>
      </c>
      <c r="C65" t="s">
        <v>10</v>
      </c>
      <c r="D65">
        <v>31</v>
      </c>
      <c r="E65" t="s">
        <v>11</v>
      </c>
      <c r="F65" t="s">
        <v>15</v>
      </c>
      <c r="G65" s="1">
        <v>43968</v>
      </c>
      <c r="H65">
        <v>121133.06</v>
      </c>
      <c r="I65">
        <f>DATEDIF(Customer[[#This Row],[Date Joined]],"31-12-2020","d")</f>
        <v>228</v>
      </c>
      <c r="J65" t="str">
        <f>IF(DATEDIF(Customer[[#This Row],[Date Joined]],"31-12-2020","M")&gt;0,DATEDIF(Customer[[#This Row],[Date Joined]],"31-12-2020","M") &amp; " months ", " ") &amp; IF(DATEDIF(G65,"31-12-2020","MD")&gt;0, DATEDIF(G65,"31-12-2020","MD") &amp; " Days "," ")</f>
        <v xml:space="preserve">7 months 14 Days </v>
      </c>
      <c r="K65" t="str">
        <f>TEXT(Customer[[#This Row],[Date Joined]],"mmm")</f>
        <v>May</v>
      </c>
      <c r="L65" t="str">
        <f>IF(Customer[[#This Row],[Balance]]&gt;AVERAGE($H$11:$H$4011),"yes","no")</f>
        <v>yes</v>
      </c>
    </row>
    <row r="66" spans="1:12" x14ac:dyDescent="0.3">
      <c r="A66">
        <v>300001341</v>
      </c>
      <c r="B66" t="s">
        <v>1353</v>
      </c>
      <c r="C66" t="s">
        <v>7</v>
      </c>
      <c r="D66">
        <v>28</v>
      </c>
      <c r="E66" t="s">
        <v>13</v>
      </c>
      <c r="F66" t="s">
        <v>9</v>
      </c>
      <c r="G66" s="1">
        <v>44034</v>
      </c>
      <c r="H66">
        <v>121021.5</v>
      </c>
      <c r="I66">
        <f>DATEDIF(Customer[[#This Row],[Date Joined]],"31-12-2020","d")</f>
        <v>162</v>
      </c>
      <c r="J66" t="str">
        <f>IF(DATEDIF(Customer[[#This Row],[Date Joined]],"31-12-2020","M")&gt;0,DATEDIF(Customer[[#This Row],[Date Joined]],"31-12-2020","M") &amp; " months ", " ") &amp; IF(DATEDIF(G66,"31-12-2020","MD")&gt;0, DATEDIF(G66,"31-12-2020","MD") &amp; " Days "," ")</f>
        <v xml:space="preserve">5 months 9 Days </v>
      </c>
      <c r="K66" t="str">
        <f>TEXT(Customer[[#This Row],[Date Joined]],"mmm")</f>
        <v>Jul</v>
      </c>
      <c r="L66" t="str">
        <f>IF(Customer[[#This Row],[Balance]]&gt;AVERAGE($H$11:$H$4011),"yes","no")</f>
        <v>yes</v>
      </c>
    </row>
    <row r="67" spans="1:12" hidden="1" x14ac:dyDescent="0.3">
      <c r="A67">
        <v>100000404</v>
      </c>
      <c r="B67" t="s">
        <v>420</v>
      </c>
      <c r="C67" t="s">
        <v>7</v>
      </c>
      <c r="D67">
        <v>38</v>
      </c>
      <c r="E67" t="s">
        <v>8</v>
      </c>
      <c r="F67" t="s">
        <v>9</v>
      </c>
      <c r="G67" s="1">
        <v>43958</v>
      </c>
      <c r="H67">
        <v>120732.35</v>
      </c>
      <c r="I67">
        <f>DATEDIF(Customer[[#This Row],[Date Joined]],"31-12-2020","d")</f>
        <v>238</v>
      </c>
      <c r="J67" t="str">
        <f>IF(DATEDIF(Customer[[#This Row],[Date Joined]],"31-12-2020","M")&gt;0,DATEDIF(Customer[[#This Row],[Date Joined]],"31-12-2020","M") &amp; " months ", " ") &amp; IF(DATEDIF(G67,"31-12-2020","MD")&gt;0, DATEDIF(G67,"31-12-2020","MD") &amp; " Days "," ")</f>
        <v xml:space="preserve">7 months 24 Days </v>
      </c>
      <c r="K67" t="str">
        <f>TEXT(Customer[[#This Row],[Date Joined]],"mmm")</f>
        <v>May</v>
      </c>
      <c r="L67" t="str">
        <f>IF(Customer[[#This Row],[Balance]]&gt;AVERAGE($H$11:$H$4011),"yes","no")</f>
        <v>yes</v>
      </c>
    </row>
    <row r="68" spans="1:12" x14ac:dyDescent="0.3">
      <c r="A68">
        <v>300001575</v>
      </c>
      <c r="B68" t="s">
        <v>1578</v>
      </c>
      <c r="C68" t="s">
        <v>7</v>
      </c>
      <c r="D68">
        <v>33</v>
      </c>
      <c r="E68" t="s">
        <v>13</v>
      </c>
      <c r="F68" t="s">
        <v>9</v>
      </c>
      <c r="G68" s="1">
        <v>44053</v>
      </c>
      <c r="H68">
        <v>120278.47</v>
      </c>
      <c r="I68">
        <f>DATEDIF(Customer[[#This Row],[Date Joined]],"31-12-2020","d")</f>
        <v>143</v>
      </c>
      <c r="J68" t="str">
        <f>IF(DATEDIF(Customer[[#This Row],[Date Joined]],"31-12-2020","M")&gt;0,DATEDIF(Customer[[#This Row],[Date Joined]],"31-12-2020","M") &amp; " months ", " ") &amp; IF(DATEDIF(G68,"31-12-2020","MD")&gt;0, DATEDIF(G68,"31-12-2020","MD") &amp; " Days "," ")</f>
        <v xml:space="preserve">4 months 21 Days </v>
      </c>
      <c r="K68" t="str">
        <f>TEXT(Customer[[#This Row],[Date Joined]],"mmm")</f>
        <v>Aug</v>
      </c>
      <c r="L68" t="str">
        <f>IF(Customer[[#This Row],[Balance]]&gt;AVERAGE($H$11:$H$4011),"yes","no")</f>
        <v>yes</v>
      </c>
    </row>
    <row r="69" spans="1:12" hidden="1" x14ac:dyDescent="0.3">
      <c r="A69">
        <v>100002218</v>
      </c>
      <c r="B69" t="s">
        <v>2210</v>
      </c>
      <c r="C69" t="s">
        <v>10</v>
      </c>
      <c r="D69">
        <v>29</v>
      </c>
      <c r="E69" t="s">
        <v>8</v>
      </c>
      <c r="F69" t="s">
        <v>9</v>
      </c>
      <c r="G69" s="1">
        <v>44098</v>
      </c>
      <c r="H69">
        <v>119118.39</v>
      </c>
      <c r="I69">
        <f>DATEDIF(Customer[[#This Row],[Date Joined]],"31-12-2020","d")</f>
        <v>98</v>
      </c>
      <c r="J69" t="str">
        <f>IF(DATEDIF(Customer[[#This Row],[Date Joined]],"31-12-2020","M")&gt;0,DATEDIF(Customer[[#This Row],[Date Joined]],"31-12-2020","M") &amp; " months ", " ") &amp; IF(DATEDIF(G69,"31-12-2020","MD")&gt;0, DATEDIF(G69,"31-12-2020","MD") &amp; " Days "," ")</f>
        <v xml:space="preserve">3 months 7 Days </v>
      </c>
      <c r="K69" t="str">
        <f>TEXT(Customer[[#This Row],[Date Joined]],"mmm")</f>
        <v>Sep</v>
      </c>
      <c r="L69" t="str">
        <f>IF(Customer[[#This Row],[Balance]]&gt;AVERAGE($H$11:$H$4011),"yes","no")</f>
        <v>yes</v>
      </c>
    </row>
    <row r="70" spans="1:12" hidden="1" x14ac:dyDescent="0.3">
      <c r="A70">
        <v>200000101</v>
      </c>
      <c r="B70" t="s">
        <v>117</v>
      </c>
      <c r="C70" t="s">
        <v>7</v>
      </c>
      <c r="D70">
        <v>51</v>
      </c>
      <c r="E70" t="s">
        <v>14</v>
      </c>
      <c r="F70" t="s">
        <v>12</v>
      </c>
      <c r="G70" s="1">
        <v>43906</v>
      </c>
      <c r="H70">
        <v>119014.87</v>
      </c>
      <c r="I70">
        <f>DATEDIF(Customer[[#This Row],[Date Joined]],"31-12-2020","d")</f>
        <v>290</v>
      </c>
      <c r="J70" t="str">
        <f>IF(DATEDIF(Customer[[#This Row],[Date Joined]],"31-12-2020","M")&gt;0,DATEDIF(Customer[[#This Row],[Date Joined]],"31-12-2020","M") &amp; " months ", " ") &amp; IF(DATEDIF(G70,"31-12-2020","MD")&gt;0, DATEDIF(G70,"31-12-2020","MD") &amp; " Days "," ")</f>
        <v xml:space="preserve">9 months 15 Days </v>
      </c>
      <c r="K70" t="str">
        <f>TEXT(Customer[[#This Row],[Date Joined]],"mmm")</f>
        <v>Mar</v>
      </c>
      <c r="L70" t="str">
        <f>IF(Customer[[#This Row],[Balance]]&gt;AVERAGE($H$11:$H$4011),"yes","no")</f>
        <v>yes</v>
      </c>
    </row>
    <row r="71" spans="1:12" hidden="1" x14ac:dyDescent="0.3">
      <c r="A71">
        <v>400003848</v>
      </c>
      <c r="B71" t="s">
        <v>3810</v>
      </c>
      <c r="C71" t="s">
        <v>10</v>
      </c>
      <c r="D71">
        <v>52</v>
      </c>
      <c r="E71" t="s">
        <v>11</v>
      </c>
      <c r="F71" t="s">
        <v>15</v>
      </c>
      <c r="G71" s="1">
        <v>44185</v>
      </c>
      <c r="H71">
        <v>118676.95</v>
      </c>
      <c r="I71">
        <f>DATEDIF(Customer[[#This Row],[Date Joined]],"31-12-2020","d")</f>
        <v>11</v>
      </c>
      <c r="J71" t="str">
        <f>IF(DATEDIF(Customer[[#This Row],[Date Joined]],"31-12-2020","M")&gt;0,DATEDIF(Customer[[#This Row],[Date Joined]],"31-12-2020","M") &amp; " months ", " ") &amp; IF(DATEDIF(G71,"31-12-2020","MD")&gt;0, DATEDIF(G71,"31-12-2020","MD") &amp; " Days "," ")</f>
        <v xml:space="preserve"> 11 Days </v>
      </c>
      <c r="K71" t="str">
        <f>TEXT(Customer[[#This Row],[Date Joined]],"mmm")</f>
        <v>Dec</v>
      </c>
      <c r="L71" t="str">
        <f>IF(Customer[[#This Row],[Balance]]&gt;AVERAGE($H$11:$H$4011),"yes","no")</f>
        <v>yes</v>
      </c>
    </row>
    <row r="72" spans="1:12" hidden="1" x14ac:dyDescent="0.3">
      <c r="A72">
        <v>100002542</v>
      </c>
      <c r="B72" t="s">
        <v>2527</v>
      </c>
      <c r="C72" t="s">
        <v>7</v>
      </c>
      <c r="D72">
        <v>37</v>
      </c>
      <c r="E72" t="s">
        <v>8</v>
      </c>
      <c r="F72" t="s">
        <v>9</v>
      </c>
      <c r="G72" s="1">
        <v>44114</v>
      </c>
      <c r="H72">
        <v>118379.33</v>
      </c>
      <c r="I72">
        <f>DATEDIF(Customer[[#This Row],[Date Joined]],"31-12-2020","d")</f>
        <v>82</v>
      </c>
      <c r="J72" t="str">
        <f>IF(DATEDIF(Customer[[#This Row],[Date Joined]],"31-12-2020","M")&gt;0,DATEDIF(Customer[[#This Row],[Date Joined]],"31-12-2020","M") &amp; " months ", " ") &amp; IF(DATEDIF(G72,"31-12-2020","MD")&gt;0, DATEDIF(G72,"31-12-2020","MD") &amp; " Days "," ")</f>
        <v xml:space="preserve">2 months 21 Days </v>
      </c>
      <c r="K72" t="str">
        <f>TEXT(Customer[[#This Row],[Date Joined]],"mmm")</f>
        <v>Oct</v>
      </c>
      <c r="L72" t="str">
        <f>IF(Customer[[#This Row],[Balance]]&gt;AVERAGE($H$11:$H$4011),"yes","no")</f>
        <v>yes</v>
      </c>
    </row>
    <row r="73" spans="1:12" hidden="1" x14ac:dyDescent="0.3">
      <c r="A73">
        <v>100002888</v>
      </c>
      <c r="B73" t="s">
        <v>2867</v>
      </c>
      <c r="C73" t="s">
        <v>10</v>
      </c>
      <c r="D73">
        <v>39</v>
      </c>
      <c r="E73" t="s">
        <v>8</v>
      </c>
      <c r="F73" t="s">
        <v>9</v>
      </c>
      <c r="G73" s="1">
        <v>44133</v>
      </c>
      <c r="H73">
        <v>118110.62</v>
      </c>
      <c r="I73">
        <f>DATEDIF(Customer[[#This Row],[Date Joined]],"31-12-2020","d")</f>
        <v>63</v>
      </c>
      <c r="J73" t="str">
        <f>IF(DATEDIF(Customer[[#This Row],[Date Joined]],"31-12-2020","M")&gt;0,DATEDIF(Customer[[#This Row],[Date Joined]],"31-12-2020","M") &amp; " months ", " ") &amp; IF(DATEDIF(G73,"31-12-2020","MD")&gt;0, DATEDIF(G73,"31-12-2020","MD") &amp; " Days "," ")</f>
        <v xml:space="preserve">2 months 2 Days </v>
      </c>
      <c r="K73" t="str">
        <f>TEXT(Customer[[#This Row],[Date Joined]],"mmm")</f>
        <v>Oct</v>
      </c>
      <c r="L73" t="str">
        <f>IF(Customer[[#This Row],[Balance]]&gt;AVERAGE($H$11:$H$4011),"yes","no")</f>
        <v>yes</v>
      </c>
    </row>
    <row r="74" spans="1:12" hidden="1" x14ac:dyDescent="0.3">
      <c r="A74">
        <v>100003949</v>
      </c>
      <c r="B74" t="s">
        <v>3908</v>
      </c>
      <c r="C74" t="s">
        <v>7</v>
      </c>
      <c r="D74">
        <v>23</v>
      </c>
      <c r="E74" t="s">
        <v>8</v>
      </c>
      <c r="F74" t="s">
        <v>9</v>
      </c>
      <c r="G74" s="1">
        <v>44191</v>
      </c>
      <c r="H74">
        <v>117946.76</v>
      </c>
      <c r="I74">
        <f>DATEDIF(Customer[[#This Row],[Date Joined]],"31-12-2020","d")</f>
        <v>5</v>
      </c>
      <c r="J74" t="str">
        <f>IF(DATEDIF(Customer[[#This Row],[Date Joined]],"31-12-2020","M")&gt;0,DATEDIF(Customer[[#This Row],[Date Joined]],"31-12-2020","M") &amp; " months ", " ") &amp; IF(DATEDIF(G74,"31-12-2020","MD")&gt;0, DATEDIF(G74,"31-12-2020","MD") &amp; " Days "," ")</f>
        <v xml:space="preserve"> 5 Days </v>
      </c>
      <c r="K74" t="str">
        <f>TEXT(Customer[[#This Row],[Date Joined]],"mmm")</f>
        <v>Dec</v>
      </c>
      <c r="L74" t="str">
        <f>IF(Customer[[#This Row],[Balance]]&gt;AVERAGE($H$11:$H$4011),"yes","no")</f>
        <v>yes</v>
      </c>
    </row>
    <row r="75" spans="1:12" x14ac:dyDescent="0.3">
      <c r="A75">
        <v>300002297</v>
      </c>
      <c r="B75" t="s">
        <v>2288</v>
      </c>
      <c r="C75" t="s">
        <v>10</v>
      </c>
      <c r="D75">
        <v>30</v>
      </c>
      <c r="E75" t="s">
        <v>13</v>
      </c>
      <c r="F75" t="s">
        <v>9</v>
      </c>
      <c r="G75" s="1">
        <v>44099</v>
      </c>
      <c r="H75">
        <v>117809.44</v>
      </c>
      <c r="I75">
        <f>DATEDIF(Customer[[#This Row],[Date Joined]],"31-12-2020","d")</f>
        <v>97</v>
      </c>
      <c r="J75" t="str">
        <f>IF(DATEDIF(Customer[[#This Row],[Date Joined]],"31-12-2020","M")&gt;0,DATEDIF(Customer[[#This Row],[Date Joined]],"31-12-2020","M") &amp; " months ", " ") &amp; IF(DATEDIF(G75,"31-12-2020","MD")&gt;0, DATEDIF(G75,"31-12-2020","MD") &amp; " Days "," ")</f>
        <v xml:space="preserve">3 months 6 Days </v>
      </c>
      <c r="K75" t="str">
        <f>TEXT(Customer[[#This Row],[Date Joined]],"mmm")</f>
        <v>Sep</v>
      </c>
      <c r="L75" t="str">
        <f>IF(Customer[[#This Row],[Balance]]&gt;AVERAGE($H$11:$H$4011),"yes","no")</f>
        <v>yes</v>
      </c>
    </row>
    <row r="76" spans="1:12" hidden="1" x14ac:dyDescent="0.3">
      <c r="A76">
        <v>400002151</v>
      </c>
      <c r="B76" t="s">
        <v>2144</v>
      </c>
      <c r="C76" t="s">
        <v>7</v>
      </c>
      <c r="D76">
        <v>37</v>
      </c>
      <c r="E76" t="s">
        <v>11</v>
      </c>
      <c r="F76" t="s">
        <v>9</v>
      </c>
      <c r="G76" s="1">
        <v>44093</v>
      </c>
      <c r="H76">
        <v>117089.60000000001</v>
      </c>
      <c r="I76">
        <f>DATEDIF(Customer[[#This Row],[Date Joined]],"31-12-2020","d")</f>
        <v>103</v>
      </c>
      <c r="J76" t="str">
        <f>IF(DATEDIF(Customer[[#This Row],[Date Joined]],"31-12-2020","M")&gt;0,DATEDIF(Customer[[#This Row],[Date Joined]],"31-12-2020","M") &amp; " months ", " ") &amp; IF(DATEDIF(G76,"31-12-2020","MD")&gt;0, DATEDIF(G76,"31-12-2020","MD") &amp; " Days "," ")</f>
        <v xml:space="preserve">3 months 12 Days </v>
      </c>
      <c r="K76" t="str">
        <f>TEXT(Customer[[#This Row],[Date Joined]],"mmm")</f>
        <v>Sep</v>
      </c>
      <c r="L76" t="str">
        <f>IF(Customer[[#This Row],[Balance]]&gt;AVERAGE($H$11:$H$4011),"yes","no")</f>
        <v>yes</v>
      </c>
    </row>
    <row r="77" spans="1:12" hidden="1" x14ac:dyDescent="0.3">
      <c r="A77">
        <v>100003761</v>
      </c>
      <c r="B77" t="s">
        <v>3724</v>
      </c>
      <c r="C77" t="s">
        <v>7</v>
      </c>
      <c r="D77">
        <v>33</v>
      </c>
      <c r="E77" t="s">
        <v>8</v>
      </c>
      <c r="F77" t="s">
        <v>9</v>
      </c>
      <c r="G77" s="1">
        <v>44181</v>
      </c>
      <c r="H77">
        <v>116577.61</v>
      </c>
      <c r="I77">
        <f>DATEDIF(Customer[[#This Row],[Date Joined]],"31-12-2020","d")</f>
        <v>15</v>
      </c>
      <c r="J77" t="str">
        <f>IF(DATEDIF(Customer[[#This Row],[Date Joined]],"31-12-2020","M")&gt;0,DATEDIF(Customer[[#This Row],[Date Joined]],"31-12-2020","M") &amp; " months ", " ") &amp; IF(DATEDIF(G77,"31-12-2020","MD")&gt;0, DATEDIF(G77,"31-12-2020","MD") &amp; " Days "," ")</f>
        <v xml:space="preserve"> 15 Days </v>
      </c>
      <c r="K77" t="str">
        <f>TEXT(Customer[[#This Row],[Date Joined]],"mmm")</f>
        <v>Dec</v>
      </c>
      <c r="L77" t="str">
        <f>IF(Customer[[#This Row],[Balance]]&gt;AVERAGE($H$11:$H$4011),"yes","no")</f>
        <v>yes</v>
      </c>
    </row>
    <row r="78" spans="1:12" hidden="1" x14ac:dyDescent="0.3">
      <c r="A78">
        <v>100002306</v>
      </c>
      <c r="B78" t="s">
        <v>2297</v>
      </c>
      <c r="C78" t="s">
        <v>7</v>
      </c>
      <c r="D78">
        <v>31</v>
      </c>
      <c r="E78" t="s">
        <v>8</v>
      </c>
      <c r="F78" t="s">
        <v>9</v>
      </c>
      <c r="G78" s="1">
        <v>44100</v>
      </c>
      <c r="H78">
        <v>116522.47</v>
      </c>
      <c r="I78">
        <f>DATEDIF(Customer[[#This Row],[Date Joined]],"31-12-2020","d")</f>
        <v>96</v>
      </c>
      <c r="J78" t="str">
        <f>IF(DATEDIF(Customer[[#This Row],[Date Joined]],"31-12-2020","M")&gt;0,DATEDIF(Customer[[#This Row],[Date Joined]],"31-12-2020","M") &amp; " months ", " ") &amp; IF(DATEDIF(G78,"31-12-2020","MD")&gt;0, DATEDIF(G78,"31-12-2020","MD") &amp; " Days "," ")</f>
        <v xml:space="preserve">3 months 5 Days </v>
      </c>
      <c r="K78" t="str">
        <f>TEXT(Customer[[#This Row],[Date Joined]],"mmm")</f>
        <v>Sep</v>
      </c>
      <c r="L78" t="str">
        <f>IF(Customer[[#This Row],[Balance]]&gt;AVERAGE($H$11:$H$4011),"yes","no")</f>
        <v>yes</v>
      </c>
    </row>
    <row r="79" spans="1:12" x14ac:dyDescent="0.3">
      <c r="A79">
        <v>300003006</v>
      </c>
      <c r="B79" t="s">
        <v>2984</v>
      </c>
      <c r="C79" t="s">
        <v>10</v>
      </c>
      <c r="D79">
        <v>34</v>
      </c>
      <c r="E79" t="s">
        <v>13</v>
      </c>
      <c r="F79" t="s">
        <v>9</v>
      </c>
      <c r="G79" s="1">
        <v>44138</v>
      </c>
      <c r="H79">
        <v>116366.09</v>
      </c>
      <c r="I79">
        <f>DATEDIF(Customer[[#This Row],[Date Joined]],"31-12-2020","d")</f>
        <v>58</v>
      </c>
      <c r="J79" t="str">
        <f>IF(DATEDIF(Customer[[#This Row],[Date Joined]],"31-12-2020","M")&gt;0,DATEDIF(Customer[[#This Row],[Date Joined]],"31-12-2020","M") &amp; " months ", " ") &amp; IF(DATEDIF(G79,"31-12-2020","MD")&gt;0, DATEDIF(G79,"31-12-2020","MD") &amp; " Days "," ")</f>
        <v xml:space="preserve">1 months 28 Days </v>
      </c>
      <c r="K79" t="str">
        <f>TEXT(Customer[[#This Row],[Date Joined]],"mmm")</f>
        <v>Nov</v>
      </c>
      <c r="L79" t="str">
        <f>IF(Customer[[#This Row],[Balance]]&gt;AVERAGE($H$11:$H$4011),"yes","no")</f>
        <v>yes</v>
      </c>
    </row>
    <row r="80" spans="1:12" hidden="1" x14ac:dyDescent="0.3">
      <c r="A80">
        <v>100000243</v>
      </c>
      <c r="B80" t="s">
        <v>259</v>
      </c>
      <c r="C80" t="s">
        <v>7</v>
      </c>
      <c r="D80">
        <v>47</v>
      </c>
      <c r="E80" t="s">
        <v>8</v>
      </c>
      <c r="F80" t="s">
        <v>12</v>
      </c>
      <c r="G80" s="1">
        <v>43938</v>
      </c>
      <c r="H80">
        <v>116144.95</v>
      </c>
      <c r="I80">
        <f>DATEDIF(Customer[[#This Row],[Date Joined]],"31-12-2020","d")</f>
        <v>258</v>
      </c>
      <c r="J80" t="str">
        <f>IF(DATEDIF(Customer[[#This Row],[Date Joined]],"31-12-2020","M")&gt;0,DATEDIF(Customer[[#This Row],[Date Joined]],"31-12-2020","M") &amp; " months ", " ") &amp; IF(DATEDIF(G80,"31-12-2020","MD")&gt;0, DATEDIF(G80,"31-12-2020","MD") &amp; " Days "," ")</f>
        <v xml:space="preserve">8 months 14 Days </v>
      </c>
      <c r="K80" t="str">
        <f>TEXT(Customer[[#This Row],[Date Joined]],"mmm")</f>
        <v>Apr</v>
      </c>
      <c r="L80" t="str">
        <f>IF(Customer[[#This Row],[Balance]]&gt;AVERAGE($H$11:$H$4011),"yes","no")</f>
        <v>yes</v>
      </c>
    </row>
    <row r="81" spans="1:12" hidden="1" x14ac:dyDescent="0.3">
      <c r="A81">
        <v>200002900</v>
      </c>
      <c r="B81" t="s">
        <v>2879</v>
      </c>
      <c r="C81" t="s">
        <v>7</v>
      </c>
      <c r="D81">
        <v>60</v>
      </c>
      <c r="E81" t="s">
        <v>14</v>
      </c>
      <c r="F81" t="s">
        <v>15</v>
      </c>
      <c r="G81" s="1">
        <v>44133</v>
      </c>
      <c r="H81">
        <v>115932.44</v>
      </c>
      <c r="I81">
        <f>DATEDIF(Customer[[#This Row],[Date Joined]],"31-12-2020","d")</f>
        <v>63</v>
      </c>
      <c r="J81" t="str">
        <f>IF(DATEDIF(Customer[[#This Row],[Date Joined]],"31-12-2020","M")&gt;0,DATEDIF(Customer[[#This Row],[Date Joined]],"31-12-2020","M") &amp; " months ", " ") &amp; IF(DATEDIF(G81,"31-12-2020","MD")&gt;0, DATEDIF(G81,"31-12-2020","MD") &amp; " Days "," ")</f>
        <v xml:space="preserve">2 months 2 Days </v>
      </c>
      <c r="K81" t="str">
        <f>TEXT(Customer[[#This Row],[Date Joined]],"mmm")</f>
        <v>Oct</v>
      </c>
      <c r="L81" t="str">
        <f>IF(Customer[[#This Row],[Balance]]&gt;AVERAGE($H$11:$H$4011),"yes","no")</f>
        <v>yes</v>
      </c>
    </row>
    <row r="82" spans="1:12" hidden="1" x14ac:dyDescent="0.3">
      <c r="A82">
        <v>100001732</v>
      </c>
      <c r="B82" t="s">
        <v>1734</v>
      </c>
      <c r="C82" t="s">
        <v>7</v>
      </c>
      <c r="D82">
        <v>47</v>
      </c>
      <c r="E82" t="s">
        <v>8</v>
      </c>
      <c r="F82" t="s">
        <v>9</v>
      </c>
      <c r="G82" s="1">
        <v>44066</v>
      </c>
      <c r="H82">
        <v>115722.65</v>
      </c>
      <c r="I82">
        <f>DATEDIF(Customer[[#This Row],[Date Joined]],"31-12-2020","d")</f>
        <v>130</v>
      </c>
      <c r="J82" t="str">
        <f>IF(DATEDIF(Customer[[#This Row],[Date Joined]],"31-12-2020","M")&gt;0,DATEDIF(Customer[[#This Row],[Date Joined]],"31-12-2020","M") &amp; " months ", " ") &amp; IF(DATEDIF(G82,"31-12-2020","MD")&gt;0, DATEDIF(G82,"31-12-2020","MD") &amp; " Days "," ")</f>
        <v xml:space="preserve">4 months 8 Days </v>
      </c>
      <c r="K82" t="str">
        <f>TEXT(Customer[[#This Row],[Date Joined]],"mmm")</f>
        <v>Aug</v>
      </c>
      <c r="L82" t="str">
        <f>IF(Customer[[#This Row],[Balance]]&gt;AVERAGE($H$11:$H$4011),"yes","no")</f>
        <v>yes</v>
      </c>
    </row>
    <row r="83" spans="1:12" x14ac:dyDescent="0.3">
      <c r="A83">
        <v>300001410</v>
      </c>
      <c r="B83" t="s">
        <v>1418</v>
      </c>
      <c r="C83" t="s">
        <v>7</v>
      </c>
      <c r="D83">
        <v>43</v>
      </c>
      <c r="E83" t="s">
        <v>13</v>
      </c>
      <c r="F83" t="s">
        <v>9</v>
      </c>
      <c r="G83" s="1">
        <v>44039</v>
      </c>
      <c r="H83">
        <v>115674.98</v>
      </c>
      <c r="I83">
        <f>DATEDIF(Customer[[#This Row],[Date Joined]],"31-12-2020","d")</f>
        <v>157</v>
      </c>
      <c r="J83" t="str">
        <f>IF(DATEDIF(Customer[[#This Row],[Date Joined]],"31-12-2020","M")&gt;0,DATEDIF(Customer[[#This Row],[Date Joined]],"31-12-2020","M") &amp; " months ", " ") &amp; IF(DATEDIF(G83,"31-12-2020","MD")&gt;0, DATEDIF(G83,"31-12-2020","MD") &amp; " Days "," ")</f>
        <v xml:space="preserve">5 months 4 Days </v>
      </c>
      <c r="K83" t="str">
        <f>TEXT(Customer[[#This Row],[Date Joined]],"mmm")</f>
        <v>Jul</v>
      </c>
      <c r="L83" t="str">
        <f>IF(Customer[[#This Row],[Balance]]&gt;AVERAGE($H$11:$H$4011),"yes","no")</f>
        <v>yes</v>
      </c>
    </row>
    <row r="84" spans="1:12" hidden="1" x14ac:dyDescent="0.3">
      <c r="A84">
        <v>200001677</v>
      </c>
      <c r="B84" t="s">
        <v>1679</v>
      </c>
      <c r="C84" t="s">
        <v>10</v>
      </c>
      <c r="D84">
        <v>56</v>
      </c>
      <c r="E84" t="s">
        <v>14</v>
      </c>
      <c r="F84" t="s">
        <v>15</v>
      </c>
      <c r="G84" s="1">
        <v>44063</v>
      </c>
      <c r="H84">
        <v>115592.15</v>
      </c>
      <c r="I84">
        <f>DATEDIF(Customer[[#This Row],[Date Joined]],"31-12-2020","d")</f>
        <v>133</v>
      </c>
      <c r="J84" t="str">
        <f>IF(DATEDIF(Customer[[#This Row],[Date Joined]],"31-12-2020","M")&gt;0,DATEDIF(Customer[[#This Row],[Date Joined]],"31-12-2020","M") &amp; " months ", " ") &amp; IF(DATEDIF(G84,"31-12-2020","MD")&gt;0, DATEDIF(G84,"31-12-2020","MD") &amp; " Days "," ")</f>
        <v xml:space="preserve">4 months 11 Days </v>
      </c>
      <c r="K84" t="str">
        <f>TEXT(Customer[[#This Row],[Date Joined]],"mmm")</f>
        <v>Aug</v>
      </c>
      <c r="L84" t="str">
        <f>IF(Customer[[#This Row],[Balance]]&gt;AVERAGE($H$11:$H$4011),"yes","no")</f>
        <v>yes</v>
      </c>
    </row>
    <row r="85" spans="1:12" hidden="1" x14ac:dyDescent="0.3">
      <c r="A85">
        <v>100000183</v>
      </c>
      <c r="B85" t="s">
        <v>199</v>
      </c>
      <c r="C85" t="s">
        <v>7</v>
      </c>
      <c r="D85">
        <v>31</v>
      </c>
      <c r="E85" t="s">
        <v>8</v>
      </c>
      <c r="F85" t="s">
        <v>9</v>
      </c>
      <c r="G85" s="1">
        <v>43928</v>
      </c>
      <c r="H85">
        <v>115312.87</v>
      </c>
      <c r="I85">
        <f>DATEDIF(Customer[[#This Row],[Date Joined]],"31-12-2020","d")</f>
        <v>268</v>
      </c>
      <c r="J85" t="str">
        <f>IF(DATEDIF(Customer[[#This Row],[Date Joined]],"31-12-2020","M")&gt;0,DATEDIF(Customer[[#This Row],[Date Joined]],"31-12-2020","M") &amp; " months ", " ") &amp; IF(DATEDIF(G85,"31-12-2020","MD")&gt;0, DATEDIF(G85,"31-12-2020","MD") &amp; " Days "," ")</f>
        <v xml:space="preserve">8 months 24 Days </v>
      </c>
      <c r="K85" t="str">
        <f>TEXT(Customer[[#This Row],[Date Joined]],"mmm")</f>
        <v>Apr</v>
      </c>
      <c r="L85" t="str">
        <f>IF(Customer[[#This Row],[Balance]]&gt;AVERAGE($H$11:$H$4011),"yes","no")</f>
        <v>yes</v>
      </c>
    </row>
    <row r="86" spans="1:12" hidden="1" x14ac:dyDescent="0.3">
      <c r="A86">
        <v>100002480</v>
      </c>
      <c r="B86" t="s">
        <v>2468</v>
      </c>
      <c r="C86" t="s">
        <v>10</v>
      </c>
      <c r="D86">
        <v>27</v>
      </c>
      <c r="E86" t="s">
        <v>8</v>
      </c>
      <c r="F86" t="s">
        <v>12</v>
      </c>
      <c r="G86" s="1">
        <v>44110</v>
      </c>
      <c r="H86">
        <v>115220.03</v>
      </c>
      <c r="I86">
        <f>DATEDIF(Customer[[#This Row],[Date Joined]],"31-12-2020","d")</f>
        <v>86</v>
      </c>
      <c r="J86" t="str">
        <f>IF(DATEDIF(Customer[[#This Row],[Date Joined]],"31-12-2020","M")&gt;0,DATEDIF(Customer[[#This Row],[Date Joined]],"31-12-2020","M") &amp; " months ", " ") &amp; IF(DATEDIF(G86,"31-12-2020","MD")&gt;0, DATEDIF(G86,"31-12-2020","MD") &amp; " Days "," ")</f>
        <v xml:space="preserve">2 months 25 Days </v>
      </c>
      <c r="K86" t="str">
        <f>TEXT(Customer[[#This Row],[Date Joined]],"mmm")</f>
        <v>Oct</v>
      </c>
      <c r="L86" t="str">
        <f>IF(Customer[[#This Row],[Balance]]&gt;AVERAGE($H$11:$H$4011),"yes","no")</f>
        <v>yes</v>
      </c>
    </row>
    <row r="87" spans="1:12" hidden="1" x14ac:dyDescent="0.3">
      <c r="A87">
        <v>200003071</v>
      </c>
      <c r="B87" t="s">
        <v>3048</v>
      </c>
      <c r="C87" t="s">
        <v>10</v>
      </c>
      <c r="D87">
        <v>49</v>
      </c>
      <c r="E87" t="s">
        <v>14</v>
      </c>
      <c r="F87" t="s">
        <v>15</v>
      </c>
      <c r="G87" s="1">
        <v>44143</v>
      </c>
      <c r="H87">
        <v>115069.41</v>
      </c>
      <c r="I87">
        <f>DATEDIF(Customer[[#This Row],[Date Joined]],"31-12-2020","d")</f>
        <v>53</v>
      </c>
      <c r="J87" t="str">
        <f>IF(DATEDIF(Customer[[#This Row],[Date Joined]],"31-12-2020","M")&gt;0,DATEDIF(Customer[[#This Row],[Date Joined]],"31-12-2020","M") &amp; " months ", " ") &amp; IF(DATEDIF(G87,"31-12-2020","MD")&gt;0, DATEDIF(G87,"31-12-2020","MD") &amp; " Days "," ")</f>
        <v xml:space="preserve">1 months 23 Days </v>
      </c>
      <c r="K87" t="str">
        <f>TEXT(Customer[[#This Row],[Date Joined]],"mmm")</f>
        <v>Nov</v>
      </c>
      <c r="L87" t="str">
        <f>IF(Customer[[#This Row],[Balance]]&gt;AVERAGE($H$11:$H$4011),"yes","no")</f>
        <v>yes</v>
      </c>
    </row>
    <row r="88" spans="1:12" hidden="1" x14ac:dyDescent="0.3">
      <c r="A88">
        <v>100002862</v>
      </c>
      <c r="B88" t="s">
        <v>422</v>
      </c>
      <c r="C88" t="s">
        <v>7</v>
      </c>
      <c r="D88">
        <v>35</v>
      </c>
      <c r="E88" t="s">
        <v>8</v>
      </c>
      <c r="F88" t="s">
        <v>9</v>
      </c>
      <c r="G88" s="1">
        <v>44132</v>
      </c>
      <c r="H88">
        <v>114954.78</v>
      </c>
      <c r="I88">
        <f>DATEDIF(Customer[[#This Row],[Date Joined]],"31-12-2020","d")</f>
        <v>64</v>
      </c>
      <c r="J88" t="str">
        <f>IF(DATEDIF(Customer[[#This Row],[Date Joined]],"31-12-2020","M")&gt;0,DATEDIF(Customer[[#This Row],[Date Joined]],"31-12-2020","M") &amp; " months ", " ") &amp; IF(DATEDIF(G88,"31-12-2020","MD")&gt;0, DATEDIF(G88,"31-12-2020","MD") &amp; " Days "," ")</f>
        <v xml:space="preserve">2 months 3 Days </v>
      </c>
      <c r="K88" t="str">
        <f>TEXT(Customer[[#This Row],[Date Joined]],"mmm")</f>
        <v>Oct</v>
      </c>
      <c r="L88" t="str">
        <f>IF(Customer[[#This Row],[Balance]]&gt;AVERAGE($H$11:$H$4011),"yes","no")</f>
        <v>yes</v>
      </c>
    </row>
    <row r="89" spans="1:12" hidden="1" x14ac:dyDescent="0.3">
      <c r="A89">
        <v>200001519</v>
      </c>
      <c r="B89" t="s">
        <v>1524</v>
      </c>
      <c r="C89" t="s">
        <v>10</v>
      </c>
      <c r="D89">
        <v>38</v>
      </c>
      <c r="E89" t="s">
        <v>14</v>
      </c>
      <c r="F89" t="s">
        <v>15</v>
      </c>
      <c r="G89" s="1">
        <v>44048</v>
      </c>
      <c r="H89">
        <v>114945.55</v>
      </c>
      <c r="I89">
        <f>DATEDIF(Customer[[#This Row],[Date Joined]],"31-12-2020","d")</f>
        <v>148</v>
      </c>
      <c r="J89" t="str">
        <f>IF(DATEDIF(Customer[[#This Row],[Date Joined]],"31-12-2020","M")&gt;0,DATEDIF(Customer[[#This Row],[Date Joined]],"31-12-2020","M") &amp; " months ", " ") &amp; IF(DATEDIF(G89,"31-12-2020","MD")&gt;0, DATEDIF(G89,"31-12-2020","MD") &amp; " Days "," ")</f>
        <v xml:space="preserve">4 months 26 Days </v>
      </c>
      <c r="K89" t="str">
        <f>TEXT(Customer[[#This Row],[Date Joined]],"mmm")</f>
        <v>Aug</v>
      </c>
      <c r="L89" t="str">
        <f>IF(Customer[[#This Row],[Balance]]&gt;AVERAGE($H$11:$H$4011),"yes","no")</f>
        <v>yes</v>
      </c>
    </row>
    <row r="90" spans="1:12" hidden="1" x14ac:dyDescent="0.3">
      <c r="A90">
        <v>200001679</v>
      </c>
      <c r="B90" t="s">
        <v>1681</v>
      </c>
      <c r="C90" t="s">
        <v>7</v>
      </c>
      <c r="D90">
        <v>61</v>
      </c>
      <c r="E90" t="s">
        <v>14</v>
      </c>
      <c r="F90" t="s">
        <v>12</v>
      </c>
      <c r="G90" s="1">
        <v>44063</v>
      </c>
      <c r="H90">
        <v>114858.67</v>
      </c>
      <c r="I90">
        <f>DATEDIF(Customer[[#This Row],[Date Joined]],"31-12-2020","d")</f>
        <v>133</v>
      </c>
      <c r="J90" t="str">
        <f>IF(DATEDIF(Customer[[#This Row],[Date Joined]],"31-12-2020","M")&gt;0,DATEDIF(Customer[[#This Row],[Date Joined]],"31-12-2020","M") &amp; " months ", " ") &amp; IF(DATEDIF(G90,"31-12-2020","MD")&gt;0, DATEDIF(G90,"31-12-2020","MD") &amp; " Days "," ")</f>
        <v xml:space="preserve">4 months 11 Days </v>
      </c>
      <c r="K90" t="str">
        <f>TEXT(Customer[[#This Row],[Date Joined]],"mmm")</f>
        <v>Aug</v>
      </c>
      <c r="L90" t="str">
        <f>IF(Customer[[#This Row],[Balance]]&gt;AVERAGE($H$11:$H$4011),"yes","no")</f>
        <v>yes</v>
      </c>
    </row>
    <row r="91" spans="1:12" hidden="1" x14ac:dyDescent="0.3">
      <c r="A91">
        <v>200000040</v>
      </c>
      <c r="B91" t="s">
        <v>56</v>
      </c>
      <c r="C91" t="s">
        <v>7</v>
      </c>
      <c r="D91">
        <v>59</v>
      </c>
      <c r="E91" t="s">
        <v>14</v>
      </c>
      <c r="F91" t="s">
        <v>15</v>
      </c>
      <c r="G91" s="1">
        <v>43861</v>
      </c>
      <c r="H91">
        <v>114456.23</v>
      </c>
      <c r="I91">
        <f>DATEDIF(Customer[[#This Row],[Date Joined]],"31-12-2020","d")</f>
        <v>335</v>
      </c>
      <c r="J91" t="str">
        <f>IF(DATEDIF(Customer[[#This Row],[Date Joined]],"31-12-2020","M")&gt;0,DATEDIF(Customer[[#This Row],[Date Joined]],"31-12-2020","M") &amp; " months ", " ") &amp; IF(DATEDIF(G91,"31-12-2020","MD")&gt;0, DATEDIF(G91,"31-12-2020","MD") &amp; " Days "," ")</f>
        <v xml:space="preserve">11 months  </v>
      </c>
      <c r="K91" t="str">
        <f>TEXT(Customer[[#This Row],[Date Joined]],"mmm")</f>
        <v>Jan</v>
      </c>
      <c r="L91" t="str">
        <f>IF(Customer[[#This Row],[Balance]]&gt;AVERAGE($H$11:$H$4011),"yes","no")</f>
        <v>yes</v>
      </c>
    </row>
    <row r="92" spans="1:12" hidden="1" x14ac:dyDescent="0.3">
      <c r="A92">
        <v>100003589</v>
      </c>
      <c r="B92" t="s">
        <v>3556</v>
      </c>
      <c r="C92" t="s">
        <v>10</v>
      </c>
      <c r="D92">
        <v>40</v>
      </c>
      <c r="E92" t="s">
        <v>8</v>
      </c>
      <c r="F92" t="s">
        <v>12</v>
      </c>
      <c r="G92" s="1">
        <v>44172</v>
      </c>
      <c r="H92">
        <v>114118.53</v>
      </c>
      <c r="I92">
        <f>DATEDIF(Customer[[#This Row],[Date Joined]],"31-12-2020","d")</f>
        <v>24</v>
      </c>
      <c r="J92" t="str">
        <f>IF(DATEDIF(Customer[[#This Row],[Date Joined]],"31-12-2020","M")&gt;0,DATEDIF(Customer[[#This Row],[Date Joined]],"31-12-2020","M") &amp; " months ", " ") &amp; IF(DATEDIF(G92,"31-12-2020","MD")&gt;0, DATEDIF(G92,"31-12-2020","MD") &amp; " Days "," ")</f>
        <v xml:space="preserve"> 24 Days </v>
      </c>
      <c r="K92" t="str">
        <f>TEXT(Customer[[#This Row],[Date Joined]],"mmm")</f>
        <v>Dec</v>
      </c>
      <c r="L92" t="str">
        <f>IF(Customer[[#This Row],[Balance]]&gt;AVERAGE($H$11:$H$4011),"yes","no")</f>
        <v>yes</v>
      </c>
    </row>
    <row r="93" spans="1:12" hidden="1" x14ac:dyDescent="0.3">
      <c r="A93">
        <v>100001124</v>
      </c>
      <c r="B93" t="s">
        <v>1136</v>
      </c>
      <c r="C93" t="s">
        <v>7</v>
      </c>
      <c r="D93">
        <v>35</v>
      </c>
      <c r="E93" t="s">
        <v>8</v>
      </c>
      <c r="F93" t="s">
        <v>9</v>
      </c>
      <c r="G93" s="1">
        <v>44020</v>
      </c>
      <c r="H93">
        <v>114115.93</v>
      </c>
      <c r="I93">
        <f>DATEDIF(Customer[[#This Row],[Date Joined]],"31-12-2020","d")</f>
        <v>176</v>
      </c>
      <c r="J93" t="str">
        <f>IF(DATEDIF(Customer[[#This Row],[Date Joined]],"31-12-2020","M")&gt;0,DATEDIF(Customer[[#This Row],[Date Joined]],"31-12-2020","M") &amp; " months ", " ") &amp; IF(DATEDIF(G93,"31-12-2020","MD")&gt;0, DATEDIF(G93,"31-12-2020","MD") &amp; " Days "," ")</f>
        <v xml:space="preserve">5 months 23 Days </v>
      </c>
      <c r="K93" t="str">
        <f>TEXT(Customer[[#This Row],[Date Joined]],"mmm")</f>
        <v>Jul</v>
      </c>
      <c r="L93" t="str">
        <f>IF(Customer[[#This Row],[Balance]]&gt;AVERAGE($H$11:$H$4011),"yes","no")</f>
        <v>yes</v>
      </c>
    </row>
    <row r="94" spans="1:12" hidden="1" x14ac:dyDescent="0.3">
      <c r="A94">
        <v>200003772</v>
      </c>
      <c r="B94" t="s">
        <v>3735</v>
      </c>
      <c r="C94" t="s">
        <v>7</v>
      </c>
      <c r="D94">
        <v>53</v>
      </c>
      <c r="E94" t="s">
        <v>14</v>
      </c>
      <c r="F94" t="s">
        <v>12</v>
      </c>
      <c r="G94" s="1">
        <v>44181</v>
      </c>
      <c r="H94">
        <v>114059.89</v>
      </c>
      <c r="I94">
        <f>DATEDIF(Customer[[#This Row],[Date Joined]],"31-12-2020","d")</f>
        <v>15</v>
      </c>
      <c r="J94" t="str">
        <f>IF(DATEDIF(Customer[[#This Row],[Date Joined]],"31-12-2020","M")&gt;0,DATEDIF(Customer[[#This Row],[Date Joined]],"31-12-2020","M") &amp; " months ", " ") &amp; IF(DATEDIF(G94,"31-12-2020","MD")&gt;0, DATEDIF(G94,"31-12-2020","MD") &amp; " Days "," ")</f>
        <v xml:space="preserve"> 15 Days </v>
      </c>
      <c r="K94" t="str">
        <f>TEXT(Customer[[#This Row],[Date Joined]],"mmm")</f>
        <v>Dec</v>
      </c>
      <c r="L94" t="str">
        <f>IF(Customer[[#This Row],[Balance]]&gt;AVERAGE($H$11:$H$4011),"yes","no")</f>
        <v>yes</v>
      </c>
    </row>
    <row r="95" spans="1:12" hidden="1" x14ac:dyDescent="0.3">
      <c r="A95">
        <v>200000043</v>
      </c>
      <c r="B95" t="s">
        <v>59</v>
      </c>
      <c r="C95" t="s">
        <v>7</v>
      </c>
      <c r="D95">
        <v>49</v>
      </c>
      <c r="E95" t="s">
        <v>14</v>
      </c>
      <c r="F95" t="s">
        <v>12</v>
      </c>
      <c r="G95" s="1">
        <v>43862</v>
      </c>
      <c r="H95">
        <v>114021.21</v>
      </c>
      <c r="I95">
        <f>DATEDIF(Customer[[#This Row],[Date Joined]],"31-12-2020","d")</f>
        <v>334</v>
      </c>
      <c r="J95" t="str">
        <f>IF(DATEDIF(Customer[[#This Row],[Date Joined]],"31-12-2020","M")&gt;0,DATEDIF(Customer[[#This Row],[Date Joined]],"31-12-2020","M") &amp; " months ", " ") &amp; IF(DATEDIF(G95,"31-12-2020","MD")&gt;0, DATEDIF(G95,"31-12-2020","MD") &amp; " Days "," ")</f>
        <v xml:space="preserve">10 months 30 Days </v>
      </c>
      <c r="K95" t="str">
        <f>TEXT(Customer[[#This Row],[Date Joined]],"mmm")</f>
        <v>Feb</v>
      </c>
      <c r="L95" t="str">
        <f>IF(Customer[[#This Row],[Balance]]&gt;AVERAGE($H$11:$H$4011),"yes","no")</f>
        <v>yes</v>
      </c>
    </row>
    <row r="96" spans="1:12" hidden="1" x14ac:dyDescent="0.3">
      <c r="A96">
        <v>100002912</v>
      </c>
      <c r="B96" t="s">
        <v>2891</v>
      </c>
      <c r="C96" t="s">
        <v>10</v>
      </c>
      <c r="D96">
        <v>31</v>
      </c>
      <c r="E96" t="s">
        <v>8</v>
      </c>
      <c r="F96" t="s">
        <v>9</v>
      </c>
      <c r="G96" s="1">
        <v>44134</v>
      </c>
      <c r="H96">
        <v>113868.94</v>
      </c>
      <c r="I96">
        <f>DATEDIF(Customer[[#This Row],[Date Joined]],"31-12-2020","d")</f>
        <v>62</v>
      </c>
      <c r="J96" t="str">
        <f>IF(DATEDIF(Customer[[#This Row],[Date Joined]],"31-12-2020","M")&gt;0,DATEDIF(Customer[[#This Row],[Date Joined]],"31-12-2020","M") &amp; " months ", " ") &amp; IF(DATEDIF(G96,"31-12-2020","MD")&gt;0, DATEDIF(G96,"31-12-2020","MD") &amp; " Days "," ")</f>
        <v xml:space="preserve">2 months 1 Days </v>
      </c>
      <c r="K96" t="str">
        <f>TEXT(Customer[[#This Row],[Date Joined]],"mmm")</f>
        <v>Oct</v>
      </c>
      <c r="L96" t="str">
        <f>IF(Customer[[#This Row],[Balance]]&gt;AVERAGE($H$11:$H$4011),"yes","no")</f>
        <v>yes</v>
      </c>
    </row>
    <row r="97" spans="1:12" hidden="1" x14ac:dyDescent="0.3">
      <c r="A97">
        <v>100000001</v>
      </c>
      <c r="B97" t="s">
        <v>17</v>
      </c>
      <c r="C97" t="s">
        <v>7</v>
      </c>
      <c r="D97">
        <v>21</v>
      </c>
      <c r="E97" t="s">
        <v>8</v>
      </c>
      <c r="F97" t="s">
        <v>9</v>
      </c>
      <c r="G97" s="1">
        <v>43835</v>
      </c>
      <c r="H97">
        <v>113810.15</v>
      </c>
      <c r="I97">
        <f>DATEDIF(Customer[[#This Row],[Date Joined]],"31-12-2020","d")</f>
        <v>361</v>
      </c>
      <c r="J97" t="str">
        <f>IF(DATEDIF(Customer[[#This Row],[Date Joined]],"31-12-2020","M")&gt;0,DATEDIF(Customer[[#This Row],[Date Joined]],"31-12-2020","M") &amp; " months ", " ") &amp; IF(DATEDIF(G97,"31-12-2020","MD")&gt;0, DATEDIF(G97,"31-12-2020","MD") &amp; " Days "," ")</f>
        <v xml:space="preserve">11 months 26 Days </v>
      </c>
      <c r="K97" t="str">
        <f>TEXT(Customer[[#This Row],[Date Joined]],"mmm")</f>
        <v>Jan</v>
      </c>
      <c r="L97" t="str">
        <f>IF(Customer[[#This Row],[Balance]]&gt;AVERAGE($H$11:$H$4011),"yes","no")</f>
        <v>yes</v>
      </c>
    </row>
    <row r="98" spans="1:12" hidden="1" x14ac:dyDescent="0.3">
      <c r="A98">
        <v>100002137</v>
      </c>
      <c r="B98" t="s">
        <v>2131</v>
      </c>
      <c r="C98" t="s">
        <v>10</v>
      </c>
      <c r="D98">
        <v>21</v>
      </c>
      <c r="E98" t="s">
        <v>8</v>
      </c>
      <c r="F98" t="s">
        <v>12</v>
      </c>
      <c r="G98" s="1">
        <v>44093</v>
      </c>
      <c r="H98">
        <v>113673.32</v>
      </c>
      <c r="I98">
        <f>DATEDIF(Customer[[#This Row],[Date Joined]],"31-12-2020","d")</f>
        <v>103</v>
      </c>
      <c r="J98" t="str">
        <f>IF(DATEDIF(Customer[[#This Row],[Date Joined]],"31-12-2020","M")&gt;0,DATEDIF(Customer[[#This Row],[Date Joined]],"31-12-2020","M") &amp; " months ", " ") &amp; IF(DATEDIF(G98,"31-12-2020","MD")&gt;0, DATEDIF(G98,"31-12-2020","MD") &amp; " Days "," ")</f>
        <v xml:space="preserve">3 months 12 Days </v>
      </c>
      <c r="K98" t="str">
        <f>TEXT(Customer[[#This Row],[Date Joined]],"mmm")</f>
        <v>Sep</v>
      </c>
      <c r="L98" t="str">
        <f>IF(Customer[[#This Row],[Balance]]&gt;AVERAGE($H$11:$H$4011),"yes","no")</f>
        <v>yes</v>
      </c>
    </row>
    <row r="99" spans="1:12" hidden="1" x14ac:dyDescent="0.3">
      <c r="A99">
        <v>100001719</v>
      </c>
      <c r="B99" t="s">
        <v>1721</v>
      </c>
      <c r="C99" t="s">
        <v>10</v>
      </c>
      <c r="D99">
        <v>30</v>
      </c>
      <c r="E99" t="s">
        <v>8</v>
      </c>
      <c r="F99" t="s">
        <v>12</v>
      </c>
      <c r="G99" s="1">
        <v>44066</v>
      </c>
      <c r="H99">
        <v>113533.08</v>
      </c>
      <c r="I99">
        <f>DATEDIF(Customer[[#This Row],[Date Joined]],"31-12-2020","d")</f>
        <v>130</v>
      </c>
      <c r="J99" t="str">
        <f>IF(DATEDIF(Customer[[#This Row],[Date Joined]],"31-12-2020","M")&gt;0,DATEDIF(Customer[[#This Row],[Date Joined]],"31-12-2020","M") &amp; " months ", " ") &amp; IF(DATEDIF(G99,"31-12-2020","MD")&gt;0, DATEDIF(G99,"31-12-2020","MD") &amp; " Days "," ")</f>
        <v xml:space="preserve">4 months 8 Days </v>
      </c>
      <c r="K99" t="str">
        <f>TEXT(Customer[[#This Row],[Date Joined]],"mmm")</f>
        <v>Aug</v>
      </c>
      <c r="L99" t="str">
        <f>IF(Customer[[#This Row],[Balance]]&gt;AVERAGE($H$11:$H$4011),"yes","no")</f>
        <v>yes</v>
      </c>
    </row>
    <row r="100" spans="1:12" hidden="1" x14ac:dyDescent="0.3">
      <c r="A100">
        <v>200001585</v>
      </c>
      <c r="B100" t="s">
        <v>1588</v>
      </c>
      <c r="C100" t="s">
        <v>7</v>
      </c>
      <c r="D100">
        <v>42</v>
      </c>
      <c r="E100" t="s">
        <v>14</v>
      </c>
      <c r="F100" t="s">
        <v>15</v>
      </c>
      <c r="G100" s="1">
        <v>44054</v>
      </c>
      <c r="H100">
        <v>112917.42</v>
      </c>
      <c r="I100">
        <f>DATEDIF(Customer[[#This Row],[Date Joined]],"31-12-2020","d")</f>
        <v>142</v>
      </c>
      <c r="J100" t="str">
        <f>IF(DATEDIF(Customer[[#This Row],[Date Joined]],"31-12-2020","M")&gt;0,DATEDIF(Customer[[#This Row],[Date Joined]],"31-12-2020","M") &amp; " months ", " ") &amp; IF(DATEDIF(G100,"31-12-2020","MD")&gt;0, DATEDIF(G100,"31-12-2020","MD") &amp; " Days "," ")</f>
        <v xml:space="preserve">4 months 20 Days </v>
      </c>
      <c r="K100" t="str">
        <f>TEXT(Customer[[#This Row],[Date Joined]],"mmm")</f>
        <v>Aug</v>
      </c>
      <c r="L100" t="str">
        <f>IF(Customer[[#This Row],[Balance]]&gt;AVERAGE($H$11:$H$4011),"yes","no")</f>
        <v>yes</v>
      </c>
    </row>
    <row r="101" spans="1:12" hidden="1" x14ac:dyDescent="0.3">
      <c r="A101">
        <v>100002386</v>
      </c>
      <c r="B101" t="s">
        <v>2376</v>
      </c>
      <c r="C101" t="s">
        <v>10</v>
      </c>
      <c r="D101">
        <v>46</v>
      </c>
      <c r="E101" t="s">
        <v>8</v>
      </c>
      <c r="F101" t="s">
        <v>9</v>
      </c>
      <c r="G101" s="1">
        <v>44104</v>
      </c>
      <c r="H101">
        <v>112571.21</v>
      </c>
      <c r="I101">
        <f>DATEDIF(Customer[[#This Row],[Date Joined]],"31-12-2020","d")</f>
        <v>92</v>
      </c>
      <c r="J101" t="str">
        <f>IF(DATEDIF(Customer[[#This Row],[Date Joined]],"31-12-2020","M")&gt;0,DATEDIF(Customer[[#This Row],[Date Joined]],"31-12-2020","M") &amp; " months ", " ") &amp; IF(DATEDIF(G101,"31-12-2020","MD")&gt;0, DATEDIF(G101,"31-12-2020","MD") &amp; " Days "," ")</f>
        <v xml:space="preserve">3 months 1 Days </v>
      </c>
      <c r="K101" t="str">
        <f>TEXT(Customer[[#This Row],[Date Joined]],"mmm")</f>
        <v>Sep</v>
      </c>
      <c r="L101" t="str">
        <f>IF(Customer[[#This Row],[Balance]]&gt;AVERAGE($H$11:$H$4011),"yes","no")</f>
        <v>yes</v>
      </c>
    </row>
    <row r="102" spans="1:12" x14ac:dyDescent="0.3">
      <c r="A102">
        <v>300001642</v>
      </c>
      <c r="B102" t="s">
        <v>1644</v>
      </c>
      <c r="C102" t="s">
        <v>7</v>
      </c>
      <c r="D102">
        <v>41</v>
      </c>
      <c r="E102" t="s">
        <v>13</v>
      </c>
      <c r="F102" t="s">
        <v>9</v>
      </c>
      <c r="G102" s="1">
        <v>44059</v>
      </c>
      <c r="H102">
        <v>112243.76</v>
      </c>
      <c r="I102">
        <f>DATEDIF(Customer[[#This Row],[Date Joined]],"31-12-2020","d")</f>
        <v>137</v>
      </c>
      <c r="J102" t="str">
        <f>IF(DATEDIF(Customer[[#This Row],[Date Joined]],"31-12-2020","M")&gt;0,DATEDIF(Customer[[#This Row],[Date Joined]],"31-12-2020","M") &amp; " months ", " ") &amp; IF(DATEDIF(G102,"31-12-2020","MD")&gt;0, DATEDIF(G102,"31-12-2020","MD") &amp; " Days "," ")</f>
        <v xml:space="preserve">4 months 15 Days </v>
      </c>
      <c r="K102" t="str">
        <f>TEXT(Customer[[#This Row],[Date Joined]],"mmm")</f>
        <v>Aug</v>
      </c>
      <c r="L102" t="str">
        <f>IF(Customer[[#This Row],[Balance]]&gt;AVERAGE($H$11:$H$4011),"yes","no")</f>
        <v>yes</v>
      </c>
    </row>
    <row r="103" spans="1:12" hidden="1" x14ac:dyDescent="0.3">
      <c r="A103">
        <v>100003455</v>
      </c>
      <c r="B103" t="s">
        <v>3424</v>
      </c>
      <c r="C103" t="s">
        <v>10</v>
      </c>
      <c r="D103">
        <v>39</v>
      </c>
      <c r="E103" t="s">
        <v>8</v>
      </c>
      <c r="F103" t="s">
        <v>9</v>
      </c>
      <c r="G103" s="1">
        <v>44165</v>
      </c>
      <c r="H103">
        <v>112000.36</v>
      </c>
      <c r="I103">
        <f>DATEDIF(Customer[[#This Row],[Date Joined]],"31-12-2020","d")</f>
        <v>31</v>
      </c>
      <c r="J103" t="str">
        <f>IF(DATEDIF(Customer[[#This Row],[Date Joined]],"31-12-2020","M")&gt;0,DATEDIF(Customer[[#This Row],[Date Joined]],"31-12-2020","M") &amp; " months ", " ") &amp; IF(DATEDIF(G103,"31-12-2020","MD")&gt;0, DATEDIF(G103,"31-12-2020","MD") &amp; " Days "," ")</f>
        <v xml:space="preserve">1 months 1 Days </v>
      </c>
      <c r="K103" t="str">
        <f>TEXT(Customer[[#This Row],[Date Joined]],"mmm")</f>
        <v>Nov</v>
      </c>
      <c r="L103" t="str">
        <f>IF(Customer[[#This Row],[Balance]]&gt;AVERAGE($H$11:$H$4011),"yes","no")</f>
        <v>yes</v>
      </c>
    </row>
    <row r="104" spans="1:12" hidden="1" x14ac:dyDescent="0.3">
      <c r="A104">
        <v>200001995</v>
      </c>
      <c r="B104" t="s">
        <v>1992</v>
      </c>
      <c r="C104" t="s">
        <v>7</v>
      </c>
      <c r="D104">
        <v>45</v>
      </c>
      <c r="E104" t="s">
        <v>14</v>
      </c>
      <c r="F104" t="s">
        <v>12</v>
      </c>
      <c r="G104" s="1">
        <v>44084</v>
      </c>
      <c r="H104">
        <v>111961.53</v>
      </c>
      <c r="I104">
        <f>DATEDIF(Customer[[#This Row],[Date Joined]],"31-12-2020","d")</f>
        <v>112</v>
      </c>
      <c r="J104" t="str">
        <f>IF(DATEDIF(Customer[[#This Row],[Date Joined]],"31-12-2020","M")&gt;0,DATEDIF(Customer[[#This Row],[Date Joined]],"31-12-2020","M") &amp; " months ", " ") &amp; IF(DATEDIF(G104,"31-12-2020","MD")&gt;0, DATEDIF(G104,"31-12-2020","MD") &amp; " Days "," ")</f>
        <v xml:space="preserve">3 months 21 Days </v>
      </c>
      <c r="K104" t="str">
        <f>TEXT(Customer[[#This Row],[Date Joined]],"mmm")</f>
        <v>Sep</v>
      </c>
      <c r="L104" t="str">
        <f>IF(Customer[[#This Row],[Balance]]&gt;AVERAGE($H$11:$H$4011),"yes","no")</f>
        <v>yes</v>
      </c>
    </row>
    <row r="105" spans="1:12" hidden="1" x14ac:dyDescent="0.3">
      <c r="A105">
        <v>100000274</v>
      </c>
      <c r="B105" t="s">
        <v>290</v>
      </c>
      <c r="C105" t="s">
        <v>10</v>
      </c>
      <c r="D105">
        <v>34</v>
      </c>
      <c r="E105" t="s">
        <v>8</v>
      </c>
      <c r="F105" t="s">
        <v>15</v>
      </c>
      <c r="G105" s="1">
        <v>43939</v>
      </c>
      <c r="H105">
        <v>111818.28</v>
      </c>
      <c r="I105">
        <f>DATEDIF(Customer[[#This Row],[Date Joined]],"31-12-2020","d")</f>
        <v>257</v>
      </c>
      <c r="J105" t="str">
        <f>IF(DATEDIF(Customer[[#This Row],[Date Joined]],"31-12-2020","M")&gt;0,DATEDIF(Customer[[#This Row],[Date Joined]],"31-12-2020","M") &amp; " months ", " ") &amp; IF(DATEDIF(G105,"31-12-2020","MD")&gt;0, DATEDIF(G105,"31-12-2020","MD") &amp; " Days "," ")</f>
        <v xml:space="preserve">8 months 13 Days </v>
      </c>
      <c r="K105" t="str">
        <f>TEXT(Customer[[#This Row],[Date Joined]],"mmm")</f>
        <v>Apr</v>
      </c>
      <c r="L105" t="str">
        <f>IF(Customer[[#This Row],[Balance]]&gt;AVERAGE($H$11:$H$4011),"yes","no")</f>
        <v>yes</v>
      </c>
    </row>
    <row r="106" spans="1:12" hidden="1" x14ac:dyDescent="0.3">
      <c r="A106">
        <v>100001270</v>
      </c>
      <c r="B106" t="s">
        <v>1282</v>
      </c>
      <c r="C106" t="s">
        <v>7</v>
      </c>
      <c r="D106">
        <v>34</v>
      </c>
      <c r="E106" t="s">
        <v>8</v>
      </c>
      <c r="F106" t="s">
        <v>15</v>
      </c>
      <c r="G106" s="1">
        <v>44031</v>
      </c>
      <c r="H106">
        <v>111798.34</v>
      </c>
      <c r="I106">
        <f>DATEDIF(Customer[[#This Row],[Date Joined]],"31-12-2020","d")</f>
        <v>165</v>
      </c>
      <c r="J106" t="str">
        <f>IF(DATEDIF(Customer[[#This Row],[Date Joined]],"31-12-2020","M")&gt;0,DATEDIF(Customer[[#This Row],[Date Joined]],"31-12-2020","M") &amp; " months ", " ") &amp; IF(DATEDIF(G106,"31-12-2020","MD")&gt;0, DATEDIF(G106,"31-12-2020","MD") &amp; " Days "," ")</f>
        <v xml:space="preserve">5 months 12 Days </v>
      </c>
      <c r="K106" t="str">
        <f>TEXT(Customer[[#This Row],[Date Joined]],"mmm")</f>
        <v>Jul</v>
      </c>
      <c r="L106" t="str">
        <f>IF(Customer[[#This Row],[Balance]]&gt;AVERAGE($H$11:$H$4011),"yes","no")</f>
        <v>yes</v>
      </c>
    </row>
    <row r="107" spans="1:12" hidden="1" x14ac:dyDescent="0.3">
      <c r="A107">
        <v>100001806</v>
      </c>
      <c r="B107" t="s">
        <v>1807</v>
      </c>
      <c r="C107" t="s">
        <v>7</v>
      </c>
      <c r="D107">
        <v>35</v>
      </c>
      <c r="E107" t="s">
        <v>8</v>
      </c>
      <c r="F107" t="s">
        <v>15</v>
      </c>
      <c r="G107" s="1">
        <v>44070</v>
      </c>
      <c r="H107">
        <v>111412.09</v>
      </c>
      <c r="I107">
        <f>DATEDIF(Customer[[#This Row],[Date Joined]],"31-12-2020","d")</f>
        <v>126</v>
      </c>
      <c r="J107" t="str">
        <f>IF(DATEDIF(Customer[[#This Row],[Date Joined]],"31-12-2020","M")&gt;0,DATEDIF(Customer[[#This Row],[Date Joined]],"31-12-2020","M") &amp; " months ", " ") &amp; IF(DATEDIF(G107,"31-12-2020","MD")&gt;0, DATEDIF(G107,"31-12-2020","MD") &amp; " Days "," ")</f>
        <v xml:space="preserve">4 months 4 Days </v>
      </c>
      <c r="K107" t="str">
        <f>TEXT(Customer[[#This Row],[Date Joined]],"mmm")</f>
        <v>Aug</v>
      </c>
      <c r="L107" t="str">
        <f>IF(Customer[[#This Row],[Balance]]&gt;AVERAGE($H$11:$H$4011),"yes","no")</f>
        <v>yes</v>
      </c>
    </row>
    <row r="108" spans="1:12" hidden="1" x14ac:dyDescent="0.3">
      <c r="A108">
        <v>100002497</v>
      </c>
      <c r="B108" t="s">
        <v>2485</v>
      </c>
      <c r="C108" t="s">
        <v>10</v>
      </c>
      <c r="D108">
        <v>36</v>
      </c>
      <c r="E108" t="s">
        <v>8</v>
      </c>
      <c r="F108" t="s">
        <v>9</v>
      </c>
      <c r="G108" s="1">
        <v>44111</v>
      </c>
      <c r="H108">
        <v>111371.69</v>
      </c>
      <c r="I108">
        <f>DATEDIF(Customer[[#This Row],[Date Joined]],"31-12-2020","d")</f>
        <v>85</v>
      </c>
      <c r="J108" t="str">
        <f>IF(DATEDIF(Customer[[#This Row],[Date Joined]],"31-12-2020","M")&gt;0,DATEDIF(Customer[[#This Row],[Date Joined]],"31-12-2020","M") &amp; " months ", " ") &amp; IF(DATEDIF(G108,"31-12-2020","MD")&gt;0, DATEDIF(G108,"31-12-2020","MD") &amp; " Days "," ")</f>
        <v xml:space="preserve">2 months 24 Days </v>
      </c>
      <c r="K108" t="str">
        <f>TEXT(Customer[[#This Row],[Date Joined]],"mmm")</f>
        <v>Oct</v>
      </c>
      <c r="L108" t="str">
        <f>IF(Customer[[#This Row],[Balance]]&gt;AVERAGE($H$11:$H$4011),"yes","no")</f>
        <v>yes</v>
      </c>
    </row>
    <row r="109" spans="1:12" hidden="1" x14ac:dyDescent="0.3">
      <c r="A109">
        <v>100000124</v>
      </c>
      <c r="B109" t="s">
        <v>140</v>
      </c>
      <c r="C109" t="s">
        <v>7</v>
      </c>
      <c r="D109">
        <v>39</v>
      </c>
      <c r="E109" t="s">
        <v>8</v>
      </c>
      <c r="F109" t="s">
        <v>15</v>
      </c>
      <c r="G109" s="1">
        <v>43922</v>
      </c>
      <c r="H109">
        <v>111149.47</v>
      </c>
      <c r="I109">
        <f>DATEDIF(Customer[[#This Row],[Date Joined]],"31-12-2020","d")</f>
        <v>274</v>
      </c>
      <c r="J109" t="str">
        <f>IF(DATEDIF(Customer[[#This Row],[Date Joined]],"31-12-2020","M")&gt;0,DATEDIF(Customer[[#This Row],[Date Joined]],"31-12-2020","M") &amp; " months ", " ") &amp; IF(DATEDIF(G109,"31-12-2020","MD")&gt;0, DATEDIF(G109,"31-12-2020","MD") &amp; " Days "," ")</f>
        <v xml:space="preserve">8 months 30 Days </v>
      </c>
      <c r="K109" t="str">
        <f>TEXT(Customer[[#This Row],[Date Joined]],"mmm")</f>
        <v>Apr</v>
      </c>
      <c r="L109" t="str">
        <f>IF(Customer[[#This Row],[Balance]]&gt;AVERAGE($H$11:$H$4011),"yes","no")</f>
        <v>yes</v>
      </c>
    </row>
    <row r="110" spans="1:12" hidden="1" x14ac:dyDescent="0.3">
      <c r="A110">
        <v>200003176</v>
      </c>
      <c r="B110" t="s">
        <v>3150</v>
      </c>
      <c r="C110" t="s">
        <v>7</v>
      </c>
      <c r="D110">
        <v>52</v>
      </c>
      <c r="E110" t="s">
        <v>14</v>
      </c>
      <c r="F110" t="s">
        <v>15</v>
      </c>
      <c r="G110" s="1">
        <v>44149</v>
      </c>
      <c r="H110">
        <v>111036.92</v>
      </c>
      <c r="I110">
        <f>DATEDIF(Customer[[#This Row],[Date Joined]],"31-12-2020","d")</f>
        <v>47</v>
      </c>
      <c r="J110" t="str">
        <f>IF(DATEDIF(Customer[[#This Row],[Date Joined]],"31-12-2020","M")&gt;0,DATEDIF(Customer[[#This Row],[Date Joined]],"31-12-2020","M") &amp; " months ", " ") &amp; IF(DATEDIF(G110,"31-12-2020","MD")&gt;0, DATEDIF(G110,"31-12-2020","MD") &amp; " Days "," ")</f>
        <v xml:space="preserve">1 months 17 Days </v>
      </c>
      <c r="K110" t="str">
        <f>TEXT(Customer[[#This Row],[Date Joined]],"mmm")</f>
        <v>Nov</v>
      </c>
      <c r="L110" t="str">
        <f>IF(Customer[[#This Row],[Balance]]&gt;AVERAGE($H$11:$H$4011),"yes","no")</f>
        <v>yes</v>
      </c>
    </row>
    <row r="111" spans="1:12" x14ac:dyDescent="0.3">
      <c r="A111">
        <v>300001338</v>
      </c>
      <c r="B111" t="s">
        <v>1350</v>
      </c>
      <c r="C111" t="s">
        <v>7</v>
      </c>
      <c r="D111">
        <v>44</v>
      </c>
      <c r="E111" t="s">
        <v>13</v>
      </c>
      <c r="F111" t="s">
        <v>9</v>
      </c>
      <c r="G111" s="1">
        <v>44034</v>
      </c>
      <c r="H111">
        <v>110880.94</v>
      </c>
      <c r="I111">
        <f>DATEDIF(Customer[[#This Row],[Date Joined]],"31-12-2020","d")</f>
        <v>162</v>
      </c>
      <c r="J111" t="str">
        <f>IF(DATEDIF(Customer[[#This Row],[Date Joined]],"31-12-2020","M")&gt;0,DATEDIF(Customer[[#This Row],[Date Joined]],"31-12-2020","M") &amp; " months ", " ") &amp; IF(DATEDIF(G111,"31-12-2020","MD")&gt;0, DATEDIF(G111,"31-12-2020","MD") &amp; " Days "," ")</f>
        <v xml:space="preserve">5 months 9 Days </v>
      </c>
      <c r="K111" t="str">
        <f>TEXT(Customer[[#This Row],[Date Joined]],"mmm")</f>
        <v>Jul</v>
      </c>
      <c r="L111" t="str">
        <f>IF(Customer[[#This Row],[Balance]]&gt;AVERAGE($H$11:$H$4011),"yes","no")</f>
        <v>yes</v>
      </c>
    </row>
    <row r="112" spans="1:12" hidden="1" x14ac:dyDescent="0.3">
      <c r="A112">
        <v>200000623</v>
      </c>
      <c r="B112" t="s">
        <v>638</v>
      </c>
      <c r="C112" t="s">
        <v>7</v>
      </c>
      <c r="D112">
        <v>53</v>
      </c>
      <c r="E112" t="s">
        <v>14</v>
      </c>
      <c r="F112" t="s">
        <v>15</v>
      </c>
      <c r="G112" s="1">
        <v>43972</v>
      </c>
      <c r="H112">
        <v>110688.19</v>
      </c>
      <c r="I112">
        <f>DATEDIF(Customer[[#This Row],[Date Joined]],"31-12-2020","d")</f>
        <v>224</v>
      </c>
      <c r="J112" t="str">
        <f>IF(DATEDIF(Customer[[#This Row],[Date Joined]],"31-12-2020","M")&gt;0,DATEDIF(Customer[[#This Row],[Date Joined]],"31-12-2020","M") &amp; " months ", " ") &amp; IF(DATEDIF(G112,"31-12-2020","MD")&gt;0, DATEDIF(G112,"31-12-2020","MD") &amp; " Days "," ")</f>
        <v xml:space="preserve">7 months 10 Days </v>
      </c>
      <c r="K112" t="str">
        <f>TEXT(Customer[[#This Row],[Date Joined]],"mmm")</f>
        <v>May</v>
      </c>
      <c r="L112" t="str">
        <f>IF(Customer[[#This Row],[Balance]]&gt;AVERAGE($H$11:$H$4011),"yes","no")</f>
        <v>yes</v>
      </c>
    </row>
    <row r="113" spans="1:12" hidden="1" x14ac:dyDescent="0.3">
      <c r="A113">
        <v>200002125</v>
      </c>
      <c r="B113" t="s">
        <v>2119</v>
      </c>
      <c r="C113" t="s">
        <v>10</v>
      </c>
      <c r="D113">
        <v>62</v>
      </c>
      <c r="E113" t="s">
        <v>14</v>
      </c>
      <c r="F113" t="s">
        <v>15</v>
      </c>
      <c r="G113" s="1">
        <v>44092</v>
      </c>
      <c r="H113">
        <v>110171.27</v>
      </c>
      <c r="I113">
        <f>DATEDIF(Customer[[#This Row],[Date Joined]],"31-12-2020","d")</f>
        <v>104</v>
      </c>
      <c r="J113" t="str">
        <f>IF(DATEDIF(Customer[[#This Row],[Date Joined]],"31-12-2020","M")&gt;0,DATEDIF(Customer[[#This Row],[Date Joined]],"31-12-2020","M") &amp; " months ", " ") &amp; IF(DATEDIF(G113,"31-12-2020","MD")&gt;0, DATEDIF(G113,"31-12-2020","MD") &amp; " Days "," ")</f>
        <v xml:space="preserve">3 months 13 Days </v>
      </c>
      <c r="K113" t="str">
        <f>TEXT(Customer[[#This Row],[Date Joined]],"mmm")</f>
        <v>Sep</v>
      </c>
      <c r="L113" t="str">
        <f>IF(Customer[[#This Row],[Balance]]&gt;AVERAGE($H$11:$H$4011),"yes","no")</f>
        <v>yes</v>
      </c>
    </row>
    <row r="114" spans="1:12" hidden="1" x14ac:dyDescent="0.3">
      <c r="A114">
        <v>200003153</v>
      </c>
      <c r="B114" t="s">
        <v>3128</v>
      </c>
      <c r="C114" t="s">
        <v>7</v>
      </c>
      <c r="D114">
        <v>51</v>
      </c>
      <c r="E114" t="s">
        <v>14</v>
      </c>
      <c r="F114" t="s">
        <v>12</v>
      </c>
      <c r="G114" s="1">
        <v>44148</v>
      </c>
      <c r="H114">
        <v>109395.78</v>
      </c>
      <c r="I114">
        <f>DATEDIF(Customer[[#This Row],[Date Joined]],"31-12-2020","d")</f>
        <v>48</v>
      </c>
      <c r="J114" t="str">
        <f>IF(DATEDIF(Customer[[#This Row],[Date Joined]],"31-12-2020","M")&gt;0,DATEDIF(Customer[[#This Row],[Date Joined]],"31-12-2020","M") &amp; " months ", " ") &amp; IF(DATEDIF(G114,"31-12-2020","MD")&gt;0, DATEDIF(G114,"31-12-2020","MD") &amp; " Days "," ")</f>
        <v xml:space="preserve">1 months 18 Days </v>
      </c>
      <c r="K114" t="str">
        <f>TEXT(Customer[[#This Row],[Date Joined]],"mmm")</f>
        <v>Nov</v>
      </c>
      <c r="L114" t="str">
        <f>IF(Customer[[#This Row],[Balance]]&gt;AVERAGE($H$11:$H$4011),"yes","no")</f>
        <v>yes</v>
      </c>
    </row>
    <row r="115" spans="1:12" hidden="1" x14ac:dyDescent="0.3">
      <c r="A115">
        <v>100001305</v>
      </c>
      <c r="B115" t="s">
        <v>1317</v>
      </c>
      <c r="C115" t="s">
        <v>7</v>
      </c>
      <c r="D115">
        <v>34</v>
      </c>
      <c r="E115" t="s">
        <v>8</v>
      </c>
      <c r="F115" t="s">
        <v>12</v>
      </c>
      <c r="G115" s="1">
        <v>44034</v>
      </c>
      <c r="H115">
        <v>109300.73</v>
      </c>
      <c r="I115">
        <f>DATEDIF(Customer[[#This Row],[Date Joined]],"31-12-2020","d")</f>
        <v>162</v>
      </c>
      <c r="J115" t="str">
        <f>IF(DATEDIF(Customer[[#This Row],[Date Joined]],"31-12-2020","M")&gt;0,DATEDIF(Customer[[#This Row],[Date Joined]],"31-12-2020","M") &amp; " months ", " ") &amp; IF(DATEDIF(G115,"31-12-2020","MD")&gt;0, DATEDIF(G115,"31-12-2020","MD") &amp; " Days "," ")</f>
        <v xml:space="preserve">5 months 9 Days </v>
      </c>
      <c r="K115" t="str">
        <f>TEXT(Customer[[#This Row],[Date Joined]],"mmm")</f>
        <v>Jul</v>
      </c>
      <c r="L115" t="str">
        <f>IF(Customer[[#This Row],[Balance]]&gt;AVERAGE($H$11:$H$4011),"yes","no")</f>
        <v>yes</v>
      </c>
    </row>
    <row r="116" spans="1:12" x14ac:dyDescent="0.3">
      <c r="A116">
        <v>300000393</v>
      </c>
      <c r="B116" t="s">
        <v>409</v>
      </c>
      <c r="C116" t="s">
        <v>10</v>
      </c>
      <c r="D116">
        <v>34</v>
      </c>
      <c r="E116" t="s">
        <v>13</v>
      </c>
      <c r="F116" t="s">
        <v>15</v>
      </c>
      <c r="G116" s="1">
        <v>43957</v>
      </c>
      <c r="H116">
        <v>109225.68</v>
      </c>
      <c r="I116">
        <f>DATEDIF(Customer[[#This Row],[Date Joined]],"31-12-2020","d")</f>
        <v>239</v>
      </c>
      <c r="J116" t="str">
        <f>IF(DATEDIF(Customer[[#This Row],[Date Joined]],"31-12-2020","M")&gt;0,DATEDIF(Customer[[#This Row],[Date Joined]],"31-12-2020","M") &amp; " months ", " ") &amp; IF(DATEDIF(G116,"31-12-2020","MD")&gt;0, DATEDIF(G116,"31-12-2020","MD") &amp; " Days "," ")</f>
        <v xml:space="preserve">7 months 25 Days </v>
      </c>
      <c r="K116" t="str">
        <f>TEXT(Customer[[#This Row],[Date Joined]],"mmm")</f>
        <v>May</v>
      </c>
      <c r="L116" t="str">
        <f>IF(Customer[[#This Row],[Balance]]&gt;AVERAGE($H$11:$H$4011),"yes","no")</f>
        <v>yes</v>
      </c>
    </row>
    <row r="117" spans="1:12" hidden="1" x14ac:dyDescent="0.3">
      <c r="A117">
        <v>100000206</v>
      </c>
      <c r="B117" t="s">
        <v>222</v>
      </c>
      <c r="C117" t="s">
        <v>10</v>
      </c>
      <c r="D117">
        <v>36</v>
      </c>
      <c r="E117" t="s">
        <v>8</v>
      </c>
      <c r="F117" t="s">
        <v>9</v>
      </c>
      <c r="G117" s="1">
        <v>43933</v>
      </c>
      <c r="H117">
        <v>109026.81</v>
      </c>
      <c r="I117">
        <f>DATEDIF(Customer[[#This Row],[Date Joined]],"31-12-2020","d")</f>
        <v>263</v>
      </c>
      <c r="J117" t="str">
        <f>IF(DATEDIF(Customer[[#This Row],[Date Joined]],"31-12-2020","M")&gt;0,DATEDIF(Customer[[#This Row],[Date Joined]],"31-12-2020","M") &amp; " months ", " ") &amp; IF(DATEDIF(G117,"31-12-2020","MD")&gt;0, DATEDIF(G117,"31-12-2020","MD") &amp; " Days "," ")</f>
        <v xml:space="preserve">8 months 19 Days </v>
      </c>
      <c r="K117" t="str">
        <f>TEXT(Customer[[#This Row],[Date Joined]],"mmm")</f>
        <v>Apr</v>
      </c>
      <c r="L117" t="str">
        <f>IF(Customer[[#This Row],[Balance]]&gt;AVERAGE($H$11:$H$4011),"yes","no")</f>
        <v>yes</v>
      </c>
    </row>
    <row r="118" spans="1:12" hidden="1" x14ac:dyDescent="0.3">
      <c r="A118">
        <v>200003653</v>
      </c>
      <c r="B118" t="s">
        <v>3619</v>
      </c>
      <c r="C118" t="s">
        <v>7</v>
      </c>
      <c r="D118">
        <v>54</v>
      </c>
      <c r="E118" t="s">
        <v>14</v>
      </c>
      <c r="F118" t="s">
        <v>12</v>
      </c>
      <c r="G118" s="1">
        <v>44175</v>
      </c>
      <c r="H118">
        <v>108968.26</v>
      </c>
      <c r="I118">
        <f>DATEDIF(Customer[[#This Row],[Date Joined]],"31-12-2020","d")</f>
        <v>21</v>
      </c>
      <c r="J118" t="str">
        <f>IF(DATEDIF(Customer[[#This Row],[Date Joined]],"31-12-2020","M")&gt;0,DATEDIF(Customer[[#This Row],[Date Joined]],"31-12-2020","M") &amp; " months ", " ") &amp; IF(DATEDIF(G118,"31-12-2020","MD")&gt;0, DATEDIF(G118,"31-12-2020","MD") &amp; " Days "," ")</f>
        <v xml:space="preserve"> 21 Days </v>
      </c>
      <c r="K118" t="str">
        <f>TEXT(Customer[[#This Row],[Date Joined]],"mmm")</f>
        <v>Dec</v>
      </c>
      <c r="L118" t="str">
        <f>IF(Customer[[#This Row],[Balance]]&gt;AVERAGE($H$11:$H$4011),"yes","no")</f>
        <v>yes</v>
      </c>
    </row>
    <row r="119" spans="1:12" x14ac:dyDescent="0.3">
      <c r="A119">
        <v>300002334</v>
      </c>
      <c r="B119" t="s">
        <v>2325</v>
      </c>
      <c r="C119" t="s">
        <v>7</v>
      </c>
      <c r="D119">
        <v>33</v>
      </c>
      <c r="E119" t="s">
        <v>13</v>
      </c>
      <c r="F119" t="s">
        <v>12</v>
      </c>
      <c r="G119" s="1">
        <v>44101</v>
      </c>
      <c r="H119">
        <v>108674.69</v>
      </c>
      <c r="I119">
        <f>DATEDIF(Customer[[#This Row],[Date Joined]],"31-12-2020","d")</f>
        <v>95</v>
      </c>
      <c r="J119" t="str">
        <f>IF(DATEDIF(Customer[[#This Row],[Date Joined]],"31-12-2020","M")&gt;0,DATEDIF(Customer[[#This Row],[Date Joined]],"31-12-2020","M") &amp; " months ", " ") &amp; IF(DATEDIF(G119,"31-12-2020","MD")&gt;0, DATEDIF(G119,"31-12-2020","MD") &amp; " Days "," ")</f>
        <v xml:space="preserve">3 months 4 Days </v>
      </c>
      <c r="K119" t="str">
        <f>TEXT(Customer[[#This Row],[Date Joined]],"mmm")</f>
        <v>Sep</v>
      </c>
      <c r="L119" t="str">
        <f>IF(Customer[[#This Row],[Balance]]&gt;AVERAGE($H$11:$H$4011),"yes","no")</f>
        <v>yes</v>
      </c>
    </row>
    <row r="120" spans="1:12" hidden="1" x14ac:dyDescent="0.3">
      <c r="A120">
        <v>100003867</v>
      </c>
      <c r="B120" t="s">
        <v>3827</v>
      </c>
      <c r="C120" t="s">
        <v>7</v>
      </c>
      <c r="D120">
        <v>30</v>
      </c>
      <c r="E120" t="s">
        <v>8</v>
      </c>
      <c r="F120" t="s">
        <v>12</v>
      </c>
      <c r="G120" s="1">
        <v>44187</v>
      </c>
      <c r="H120">
        <v>108224.88</v>
      </c>
      <c r="I120">
        <f>DATEDIF(Customer[[#This Row],[Date Joined]],"31-12-2020","d")</f>
        <v>9</v>
      </c>
      <c r="J120" t="str">
        <f>IF(DATEDIF(Customer[[#This Row],[Date Joined]],"31-12-2020","M")&gt;0,DATEDIF(Customer[[#This Row],[Date Joined]],"31-12-2020","M") &amp; " months ", " ") &amp; IF(DATEDIF(G120,"31-12-2020","MD")&gt;0, DATEDIF(G120,"31-12-2020","MD") &amp; " Days "," ")</f>
        <v xml:space="preserve"> 9 Days </v>
      </c>
      <c r="K120" t="str">
        <f>TEXT(Customer[[#This Row],[Date Joined]],"mmm")</f>
        <v>Dec</v>
      </c>
      <c r="L120" t="str">
        <f>IF(Customer[[#This Row],[Balance]]&gt;AVERAGE($H$11:$H$4011),"yes","no")</f>
        <v>yes</v>
      </c>
    </row>
    <row r="121" spans="1:12" hidden="1" x14ac:dyDescent="0.3">
      <c r="A121">
        <v>400000044</v>
      </c>
      <c r="B121" t="s">
        <v>60</v>
      </c>
      <c r="C121" t="s">
        <v>10</v>
      </c>
      <c r="D121">
        <v>22</v>
      </c>
      <c r="E121" t="s">
        <v>11</v>
      </c>
      <c r="F121" t="s">
        <v>15</v>
      </c>
      <c r="G121" s="1">
        <v>43862</v>
      </c>
      <c r="H121">
        <v>107728.07</v>
      </c>
      <c r="I121">
        <f>DATEDIF(Customer[[#This Row],[Date Joined]],"31-12-2020","d")</f>
        <v>334</v>
      </c>
      <c r="J121" t="str">
        <f>IF(DATEDIF(Customer[[#This Row],[Date Joined]],"31-12-2020","M")&gt;0,DATEDIF(Customer[[#This Row],[Date Joined]],"31-12-2020","M") &amp; " months ", " ") &amp; IF(DATEDIF(G121,"31-12-2020","MD")&gt;0, DATEDIF(G121,"31-12-2020","MD") &amp; " Days "," ")</f>
        <v xml:space="preserve">10 months 30 Days </v>
      </c>
      <c r="K121" t="str">
        <f>TEXT(Customer[[#This Row],[Date Joined]],"mmm")</f>
        <v>Feb</v>
      </c>
      <c r="L121" t="str">
        <f>IF(Customer[[#This Row],[Balance]]&gt;AVERAGE($H$11:$H$4011),"yes","no")</f>
        <v>yes</v>
      </c>
    </row>
    <row r="122" spans="1:12" hidden="1" x14ac:dyDescent="0.3">
      <c r="A122">
        <v>400000988</v>
      </c>
      <c r="B122" t="s">
        <v>1000</v>
      </c>
      <c r="C122" t="s">
        <v>10</v>
      </c>
      <c r="D122">
        <v>39</v>
      </c>
      <c r="E122" t="s">
        <v>11</v>
      </c>
      <c r="F122" t="s">
        <v>9</v>
      </c>
      <c r="G122" s="1">
        <v>44006</v>
      </c>
      <c r="H122">
        <v>107680.1</v>
      </c>
      <c r="I122">
        <f>DATEDIF(Customer[[#This Row],[Date Joined]],"31-12-2020","d")</f>
        <v>190</v>
      </c>
      <c r="J122" t="str">
        <f>IF(DATEDIF(Customer[[#This Row],[Date Joined]],"31-12-2020","M")&gt;0,DATEDIF(Customer[[#This Row],[Date Joined]],"31-12-2020","M") &amp; " months ", " ") &amp; IF(DATEDIF(G122,"31-12-2020","MD")&gt;0, DATEDIF(G122,"31-12-2020","MD") &amp; " Days "," ")</f>
        <v xml:space="preserve">6 months 7 Days </v>
      </c>
      <c r="K122" t="str">
        <f>TEXT(Customer[[#This Row],[Date Joined]],"mmm")</f>
        <v>Jun</v>
      </c>
      <c r="L122" t="str">
        <f>IF(Customer[[#This Row],[Balance]]&gt;AVERAGE($H$11:$H$4011),"yes","no")</f>
        <v>yes</v>
      </c>
    </row>
    <row r="123" spans="1:12" hidden="1" x14ac:dyDescent="0.3">
      <c r="A123">
        <v>100000982</v>
      </c>
      <c r="B123" t="s">
        <v>994</v>
      </c>
      <c r="C123" t="s">
        <v>10</v>
      </c>
      <c r="D123">
        <v>34</v>
      </c>
      <c r="E123" t="s">
        <v>8</v>
      </c>
      <c r="F123" t="s">
        <v>9</v>
      </c>
      <c r="G123" s="1">
        <v>44006</v>
      </c>
      <c r="H123">
        <v>107641.39</v>
      </c>
      <c r="I123">
        <f>DATEDIF(Customer[[#This Row],[Date Joined]],"31-12-2020","d")</f>
        <v>190</v>
      </c>
      <c r="J123" t="str">
        <f>IF(DATEDIF(Customer[[#This Row],[Date Joined]],"31-12-2020","M")&gt;0,DATEDIF(Customer[[#This Row],[Date Joined]],"31-12-2020","M") &amp; " months ", " ") &amp; IF(DATEDIF(G123,"31-12-2020","MD")&gt;0, DATEDIF(G123,"31-12-2020","MD") &amp; " Days "," ")</f>
        <v xml:space="preserve">6 months 7 Days </v>
      </c>
      <c r="K123" t="str">
        <f>TEXT(Customer[[#This Row],[Date Joined]],"mmm")</f>
        <v>Jun</v>
      </c>
      <c r="L123" t="str">
        <f>IF(Customer[[#This Row],[Balance]]&gt;AVERAGE($H$11:$H$4011),"yes","no")</f>
        <v>yes</v>
      </c>
    </row>
    <row r="124" spans="1:12" hidden="1" x14ac:dyDescent="0.3">
      <c r="A124">
        <v>100001113</v>
      </c>
      <c r="B124" t="s">
        <v>1125</v>
      </c>
      <c r="C124" t="s">
        <v>10</v>
      </c>
      <c r="D124">
        <v>42</v>
      </c>
      <c r="E124" t="s">
        <v>8</v>
      </c>
      <c r="F124" t="s">
        <v>15</v>
      </c>
      <c r="G124" s="1">
        <v>44019</v>
      </c>
      <c r="H124">
        <v>107366.02</v>
      </c>
      <c r="I124">
        <f>DATEDIF(Customer[[#This Row],[Date Joined]],"31-12-2020","d")</f>
        <v>177</v>
      </c>
      <c r="J124" t="str">
        <f>IF(DATEDIF(Customer[[#This Row],[Date Joined]],"31-12-2020","M")&gt;0,DATEDIF(Customer[[#This Row],[Date Joined]],"31-12-2020","M") &amp; " months ", " ") &amp; IF(DATEDIF(G124,"31-12-2020","MD")&gt;0, DATEDIF(G124,"31-12-2020","MD") &amp; " Days "," ")</f>
        <v xml:space="preserve">5 months 24 Days </v>
      </c>
      <c r="K124" t="str">
        <f>TEXT(Customer[[#This Row],[Date Joined]],"mmm")</f>
        <v>Jul</v>
      </c>
      <c r="L124" t="str">
        <f>IF(Customer[[#This Row],[Balance]]&gt;AVERAGE($H$11:$H$4011),"yes","no")</f>
        <v>yes</v>
      </c>
    </row>
    <row r="125" spans="1:12" hidden="1" x14ac:dyDescent="0.3">
      <c r="A125">
        <v>100001889</v>
      </c>
      <c r="B125" t="s">
        <v>1890</v>
      </c>
      <c r="C125" t="s">
        <v>10</v>
      </c>
      <c r="D125">
        <v>34</v>
      </c>
      <c r="E125" t="s">
        <v>8</v>
      </c>
      <c r="F125" t="s">
        <v>9</v>
      </c>
      <c r="G125" s="1">
        <v>44076</v>
      </c>
      <c r="H125">
        <v>107351.49</v>
      </c>
      <c r="I125">
        <f>DATEDIF(Customer[[#This Row],[Date Joined]],"31-12-2020","d")</f>
        <v>120</v>
      </c>
      <c r="J125" t="str">
        <f>IF(DATEDIF(Customer[[#This Row],[Date Joined]],"31-12-2020","M")&gt;0,DATEDIF(Customer[[#This Row],[Date Joined]],"31-12-2020","M") &amp; " months ", " ") &amp; IF(DATEDIF(G125,"31-12-2020","MD")&gt;0, DATEDIF(G125,"31-12-2020","MD") &amp; " Days "," ")</f>
        <v xml:space="preserve">3 months 29 Days </v>
      </c>
      <c r="K125" t="str">
        <f>TEXT(Customer[[#This Row],[Date Joined]],"mmm")</f>
        <v>Sep</v>
      </c>
      <c r="L125" t="str">
        <f>IF(Customer[[#This Row],[Balance]]&gt;AVERAGE($H$11:$H$4011),"yes","no")</f>
        <v>yes</v>
      </c>
    </row>
    <row r="126" spans="1:12" hidden="1" x14ac:dyDescent="0.3">
      <c r="A126">
        <v>100000443</v>
      </c>
      <c r="B126" t="s">
        <v>459</v>
      </c>
      <c r="C126" t="s">
        <v>7</v>
      </c>
      <c r="D126">
        <v>27</v>
      </c>
      <c r="E126" t="s">
        <v>8</v>
      </c>
      <c r="F126" t="s">
        <v>9</v>
      </c>
      <c r="G126" s="1">
        <v>43962</v>
      </c>
      <c r="H126">
        <v>107287.71</v>
      </c>
      <c r="I126">
        <f>DATEDIF(Customer[[#This Row],[Date Joined]],"31-12-2020","d")</f>
        <v>234</v>
      </c>
      <c r="J126" t="str">
        <f>IF(DATEDIF(Customer[[#This Row],[Date Joined]],"31-12-2020","M")&gt;0,DATEDIF(Customer[[#This Row],[Date Joined]],"31-12-2020","M") &amp; " months ", " ") &amp; IF(DATEDIF(G126,"31-12-2020","MD")&gt;0, DATEDIF(G126,"31-12-2020","MD") &amp; " Days "," ")</f>
        <v xml:space="preserve">7 months 20 Days </v>
      </c>
      <c r="K126" t="str">
        <f>TEXT(Customer[[#This Row],[Date Joined]],"mmm")</f>
        <v>May</v>
      </c>
      <c r="L126" t="str">
        <f>IF(Customer[[#This Row],[Balance]]&gt;AVERAGE($H$11:$H$4011),"yes","no")</f>
        <v>yes</v>
      </c>
    </row>
    <row r="127" spans="1:12" hidden="1" x14ac:dyDescent="0.3">
      <c r="A127">
        <v>100002339</v>
      </c>
      <c r="B127" t="s">
        <v>2330</v>
      </c>
      <c r="C127" t="s">
        <v>10</v>
      </c>
      <c r="D127">
        <v>31</v>
      </c>
      <c r="E127" t="s">
        <v>8</v>
      </c>
      <c r="F127" t="s">
        <v>15</v>
      </c>
      <c r="G127" s="1">
        <v>44102</v>
      </c>
      <c r="H127">
        <v>107268.59</v>
      </c>
      <c r="I127">
        <f>DATEDIF(Customer[[#This Row],[Date Joined]],"31-12-2020","d")</f>
        <v>94</v>
      </c>
      <c r="J127" t="str">
        <f>IF(DATEDIF(Customer[[#This Row],[Date Joined]],"31-12-2020","M")&gt;0,DATEDIF(Customer[[#This Row],[Date Joined]],"31-12-2020","M") &amp; " months ", " ") &amp; IF(DATEDIF(G127,"31-12-2020","MD")&gt;0, DATEDIF(G127,"31-12-2020","MD") &amp; " Days "," ")</f>
        <v xml:space="preserve">3 months 3 Days </v>
      </c>
      <c r="K127" t="str">
        <f>TEXT(Customer[[#This Row],[Date Joined]],"mmm")</f>
        <v>Sep</v>
      </c>
      <c r="L127" t="str">
        <f>IF(Customer[[#This Row],[Balance]]&gt;AVERAGE($H$11:$H$4011),"yes","no")</f>
        <v>yes</v>
      </c>
    </row>
    <row r="128" spans="1:12" hidden="1" x14ac:dyDescent="0.3">
      <c r="A128">
        <v>200000362</v>
      </c>
      <c r="B128" t="s">
        <v>378</v>
      </c>
      <c r="C128" t="s">
        <v>7</v>
      </c>
      <c r="D128">
        <v>52</v>
      </c>
      <c r="E128" t="s">
        <v>14</v>
      </c>
      <c r="F128" t="s">
        <v>9</v>
      </c>
      <c r="G128" s="1">
        <v>43955</v>
      </c>
      <c r="H128">
        <v>107185.54</v>
      </c>
      <c r="I128">
        <f>DATEDIF(Customer[[#This Row],[Date Joined]],"31-12-2020","d")</f>
        <v>241</v>
      </c>
      <c r="J128" t="str">
        <f>IF(DATEDIF(Customer[[#This Row],[Date Joined]],"31-12-2020","M")&gt;0,DATEDIF(Customer[[#This Row],[Date Joined]],"31-12-2020","M") &amp; " months ", " ") &amp; IF(DATEDIF(G128,"31-12-2020","MD")&gt;0, DATEDIF(G128,"31-12-2020","MD") &amp; " Days "," ")</f>
        <v xml:space="preserve">7 months 27 Days </v>
      </c>
      <c r="K128" t="str">
        <f>TEXT(Customer[[#This Row],[Date Joined]],"mmm")</f>
        <v>May</v>
      </c>
      <c r="L128" t="str">
        <f>IF(Customer[[#This Row],[Balance]]&gt;AVERAGE($H$11:$H$4011),"yes","no")</f>
        <v>yes</v>
      </c>
    </row>
    <row r="129" spans="1:12" hidden="1" x14ac:dyDescent="0.3">
      <c r="A129">
        <v>100001887</v>
      </c>
      <c r="B129" t="s">
        <v>1888</v>
      </c>
      <c r="C129" t="s">
        <v>7</v>
      </c>
      <c r="D129">
        <v>40</v>
      </c>
      <c r="E129" t="s">
        <v>8</v>
      </c>
      <c r="F129" t="s">
        <v>9</v>
      </c>
      <c r="G129" s="1">
        <v>44076</v>
      </c>
      <c r="H129">
        <v>107130.48</v>
      </c>
      <c r="I129">
        <f>DATEDIF(Customer[[#This Row],[Date Joined]],"31-12-2020","d")</f>
        <v>120</v>
      </c>
      <c r="J129" t="str">
        <f>IF(DATEDIF(Customer[[#This Row],[Date Joined]],"31-12-2020","M")&gt;0,DATEDIF(Customer[[#This Row],[Date Joined]],"31-12-2020","M") &amp; " months ", " ") &amp; IF(DATEDIF(G129,"31-12-2020","MD")&gt;0, DATEDIF(G129,"31-12-2020","MD") &amp; " Days "," ")</f>
        <v xml:space="preserve">3 months 29 Days </v>
      </c>
      <c r="K129" t="str">
        <f>TEXT(Customer[[#This Row],[Date Joined]],"mmm")</f>
        <v>Sep</v>
      </c>
      <c r="L129" t="str">
        <f>IF(Customer[[#This Row],[Balance]]&gt;AVERAGE($H$11:$H$4011),"yes","no")</f>
        <v>yes</v>
      </c>
    </row>
    <row r="130" spans="1:12" hidden="1" x14ac:dyDescent="0.3">
      <c r="A130">
        <v>100002286</v>
      </c>
      <c r="B130" t="s">
        <v>2277</v>
      </c>
      <c r="C130" t="s">
        <v>10</v>
      </c>
      <c r="D130">
        <v>28</v>
      </c>
      <c r="E130" t="s">
        <v>8</v>
      </c>
      <c r="F130" t="s">
        <v>9</v>
      </c>
      <c r="G130" s="1">
        <v>44099</v>
      </c>
      <c r="H130">
        <v>107083.15</v>
      </c>
      <c r="I130">
        <f>DATEDIF(Customer[[#This Row],[Date Joined]],"31-12-2020","d")</f>
        <v>97</v>
      </c>
      <c r="J130" t="str">
        <f>IF(DATEDIF(Customer[[#This Row],[Date Joined]],"31-12-2020","M")&gt;0,DATEDIF(Customer[[#This Row],[Date Joined]],"31-12-2020","M") &amp; " months ", " ") &amp; IF(DATEDIF(G130,"31-12-2020","MD")&gt;0, DATEDIF(G130,"31-12-2020","MD") &amp; " Days "," ")</f>
        <v xml:space="preserve">3 months 6 Days </v>
      </c>
      <c r="K130" t="str">
        <f>TEXT(Customer[[#This Row],[Date Joined]],"mmm")</f>
        <v>Sep</v>
      </c>
      <c r="L130" t="str">
        <f>IF(Customer[[#This Row],[Balance]]&gt;AVERAGE($H$11:$H$4011),"yes","no")</f>
        <v>yes</v>
      </c>
    </row>
    <row r="131" spans="1:12" hidden="1" x14ac:dyDescent="0.3">
      <c r="A131">
        <v>100001224</v>
      </c>
      <c r="B131" t="s">
        <v>1236</v>
      </c>
      <c r="C131" t="s">
        <v>10</v>
      </c>
      <c r="D131">
        <v>28</v>
      </c>
      <c r="E131" t="s">
        <v>8</v>
      </c>
      <c r="F131" t="s">
        <v>15</v>
      </c>
      <c r="G131" s="1">
        <v>44027</v>
      </c>
      <c r="H131">
        <v>106947.88</v>
      </c>
      <c r="I131">
        <f>DATEDIF(Customer[[#This Row],[Date Joined]],"31-12-2020","d")</f>
        <v>169</v>
      </c>
      <c r="J131" t="str">
        <f>IF(DATEDIF(Customer[[#This Row],[Date Joined]],"31-12-2020","M")&gt;0,DATEDIF(Customer[[#This Row],[Date Joined]],"31-12-2020","M") &amp; " months ", " ") &amp; IF(DATEDIF(G131,"31-12-2020","MD")&gt;0, DATEDIF(G131,"31-12-2020","MD") &amp; " Days "," ")</f>
        <v xml:space="preserve">5 months 16 Days </v>
      </c>
      <c r="K131" t="str">
        <f>TEXT(Customer[[#This Row],[Date Joined]],"mmm")</f>
        <v>Jul</v>
      </c>
      <c r="L131" t="str">
        <f>IF(Customer[[#This Row],[Balance]]&gt;AVERAGE($H$11:$H$4011),"yes","no")</f>
        <v>yes</v>
      </c>
    </row>
    <row r="132" spans="1:12" hidden="1" x14ac:dyDescent="0.3">
      <c r="A132">
        <v>400001467</v>
      </c>
      <c r="B132" t="s">
        <v>1473</v>
      </c>
      <c r="C132" t="s">
        <v>7</v>
      </c>
      <c r="D132">
        <v>23</v>
      </c>
      <c r="E132" t="s">
        <v>11</v>
      </c>
      <c r="F132" t="s">
        <v>12</v>
      </c>
      <c r="G132" s="1">
        <v>44043</v>
      </c>
      <c r="H132">
        <v>106836</v>
      </c>
      <c r="I132">
        <f>DATEDIF(Customer[[#This Row],[Date Joined]],"31-12-2020","d")</f>
        <v>153</v>
      </c>
      <c r="J132" t="str">
        <f>IF(DATEDIF(Customer[[#This Row],[Date Joined]],"31-12-2020","M")&gt;0,DATEDIF(Customer[[#This Row],[Date Joined]],"31-12-2020","M") &amp; " months ", " ") &amp; IF(DATEDIF(G132,"31-12-2020","MD")&gt;0, DATEDIF(G132,"31-12-2020","MD") &amp; " Days "," ")</f>
        <v xml:space="preserve">5 months  </v>
      </c>
      <c r="K132" t="str">
        <f>TEXT(Customer[[#This Row],[Date Joined]],"mmm")</f>
        <v>Jul</v>
      </c>
      <c r="L132" t="str">
        <f>IF(Customer[[#This Row],[Balance]]&gt;AVERAGE($H$11:$H$4011),"yes","no")</f>
        <v>yes</v>
      </c>
    </row>
    <row r="133" spans="1:12" hidden="1" x14ac:dyDescent="0.3">
      <c r="A133">
        <v>100001414</v>
      </c>
      <c r="B133" t="s">
        <v>1422</v>
      </c>
      <c r="C133" t="s">
        <v>7</v>
      </c>
      <c r="D133">
        <v>29</v>
      </c>
      <c r="E133" t="s">
        <v>8</v>
      </c>
      <c r="F133" t="s">
        <v>15</v>
      </c>
      <c r="G133" s="1">
        <v>44040</v>
      </c>
      <c r="H133">
        <v>106821.73</v>
      </c>
      <c r="I133">
        <f>DATEDIF(Customer[[#This Row],[Date Joined]],"31-12-2020","d")</f>
        <v>156</v>
      </c>
      <c r="J133" t="str">
        <f>IF(DATEDIF(Customer[[#This Row],[Date Joined]],"31-12-2020","M")&gt;0,DATEDIF(Customer[[#This Row],[Date Joined]],"31-12-2020","M") &amp; " months ", " ") &amp; IF(DATEDIF(G133,"31-12-2020","MD")&gt;0, DATEDIF(G133,"31-12-2020","MD") &amp; " Days "," ")</f>
        <v xml:space="preserve">5 months 3 Days </v>
      </c>
      <c r="K133" t="str">
        <f>TEXT(Customer[[#This Row],[Date Joined]],"mmm")</f>
        <v>Jul</v>
      </c>
      <c r="L133" t="str">
        <f>IF(Customer[[#This Row],[Balance]]&gt;AVERAGE($H$11:$H$4011),"yes","no")</f>
        <v>yes</v>
      </c>
    </row>
    <row r="134" spans="1:12" x14ac:dyDescent="0.3">
      <c r="A134">
        <v>300000767</v>
      </c>
      <c r="B134" t="s">
        <v>781</v>
      </c>
      <c r="C134" t="s">
        <v>10</v>
      </c>
      <c r="D134">
        <v>34</v>
      </c>
      <c r="E134" t="s">
        <v>13</v>
      </c>
      <c r="F134" t="s">
        <v>9</v>
      </c>
      <c r="G134" s="1">
        <v>43982</v>
      </c>
      <c r="H134">
        <v>106555.59</v>
      </c>
      <c r="I134">
        <f>DATEDIF(Customer[[#This Row],[Date Joined]],"31-12-2020","d")</f>
        <v>214</v>
      </c>
      <c r="J134" t="str">
        <f>IF(DATEDIF(Customer[[#This Row],[Date Joined]],"31-12-2020","M")&gt;0,DATEDIF(Customer[[#This Row],[Date Joined]],"31-12-2020","M") &amp; " months ", " ") &amp; IF(DATEDIF(G134,"31-12-2020","MD")&gt;0, DATEDIF(G134,"31-12-2020","MD") &amp; " Days "," ")</f>
        <v xml:space="preserve">7 months  </v>
      </c>
      <c r="K134" t="str">
        <f>TEXT(Customer[[#This Row],[Date Joined]],"mmm")</f>
        <v>May</v>
      </c>
      <c r="L134" t="str">
        <f>IF(Customer[[#This Row],[Balance]]&gt;AVERAGE($H$11:$H$4011),"yes","no")</f>
        <v>yes</v>
      </c>
    </row>
    <row r="135" spans="1:12" hidden="1" x14ac:dyDescent="0.3">
      <c r="A135">
        <v>100002132</v>
      </c>
      <c r="B135" t="s">
        <v>2126</v>
      </c>
      <c r="C135" t="s">
        <v>10</v>
      </c>
      <c r="D135">
        <v>30</v>
      </c>
      <c r="E135" t="s">
        <v>8</v>
      </c>
      <c r="F135" t="s">
        <v>9</v>
      </c>
      <c r="G135" s="1">
        <v>44093</v>
      </c>
      <c r="H135">
        <v>106490.28</v>
      </c>
      <c r="I135">
        <f>DATEDIF(Customer[[#This Row],[Date Joined]],"31-12-2020","d")</f>
        <v>103</v>
      </c>
      <c r="J135" t="str">
        <f>IF(DATEDIF(Customer[[#This Row],[Date Joined]],"31-12-2020","M")&gt;0,DATEDIF(Customer[[#This Row],[Date Joined]],"31-12-2020","M") &amp; " months ", " ") &amp; IF(DATEDIF(G135,"31-12-2020","MD")&gt;0, DATEDIF(G135,"31-12-2020","MD") &amp; " Days "," ")</f>
        <v xml:space="preserve">3 months 12 Days </v>
      </c>
      <c r="K135" t="str">
        <f>TEXT(Customer[[#This Row],[Date Joined]],"mmm")</f>
        <v>Sep</v>
      </c>
      <c r="L135" t="str">
        <f>IF(Customer[[#This Row],[Balance]]&gt;AVERAGE($H$11:$H$4011),"yes","no")</f>
        <v>yes</v>
      </c>
    </row>
    <row r="136" spans="1:12" hidden="1" x14ac:dyDescent="0.3">
      <c r="A136">
        <v>100002813</v>
      </c>
      <c r="B136" t="s">
        <v>2794</v>
      </c>
      <c r="C136" t="s">
        <v>10</v>
      </c>
      <c r="D136">
        <v>39</v>
      </c>
      <c r="E136" t="s">
        <v>8</v>
      </c>
      <c r="F136" t="s">
        <v>12</v>
      </c>
      <c r="G136" s="1">
        <v>44130</v>
      </c>
      <c r="H136">
        <v>106334.38</v>
      </c>
      <c r="I136">
        <f>DATEDIF(Customer[[#This Row],[Date Joined]],"31-12-2020","d")</f>
        <v>66</v>
      </c>
      <c r="J136" t="str">
        <f>IF(DATEDIF(Customer[[#This Row],[Date Joined]],"31-12-2020","M")&gt;0,DATEDIF(Customer[[#This Row],[Date Joined]],"31-12-2020","M") &amp; " months ", " ") &amp; IF(DATEDIF(G136,"31-12-2020","MD")&gt;0, DATEDIF(G136,"31-12-2020","MD") &amp; " Days "," ")</f>
        <v xml:space="preserve">2 months 5 Days </v>
      </c>
      <c r="K136" t="str">
        <f>TEXT(Customer[[#This Row],[Date Joined]],"mmm")</f>
        <v>Oct</v>
      </c>
      <c r="L136" t="str">
        <f>IF(Customer[[#This Row],[Balance]]&gt;AVERAGE($H$11:$H$4011),"yes","no")</f>
        <v>yes</v>
      </c>
    </row>
    <row r="137" spans="1:12" hidden="1" x14ac:dyDescent="0.3">
      <c r="A137">
        <v>200003055</v>
      </c>
      <c r="B137" t="s">
        <v>3032</v>
      </c>
      <c r="C137" t="s">
        <v>7</v>
      </c>
      <c r="D137">
        <v>36</v>
      </c>
      <c r="E137" t="s">
        <v>14</v>
      </c>
      <c r="F137" t="s">
        <v>12</v>
      </c>
      <c r="G137" s="1">
        <v>44142</v>
      </c>
      <c r="H137">
        <v>106275.73</v>
      </c>
      <c r="I137">
        <f>DATEDIF(Customer[[#This Row],[Date Joined]],"31-12-2020","d")</f>
        <v>54</v>
      </c>
      <c r="J137" t="str">
        <f>IF(DATEDIF(Customer[[#This Row],[Date Joined]],"31-12-2020","M")&gt;0,DATEDIF(Customer[[#This Row],[Date Joined]],"31-12-2020","M") &amp; " months ", " ") &amp; IF(DATEDIF(G137,"31-12-2020","MD")&gt;0, DATEDIF(G137,"31-12-2020","MD") &amp; " Days "," ")</f>
        <v xml:space="preserve">1 months 24 Days </v>
      </c>
      <c r="K137" t="str">
        <f>TEXT(Customer[[#This Row],[Date Joined]],"mmm")</f>
        <v>Nov</v>
      </c>
      <c r="L137" t="str">
        <f>IF(Customer[[#This Row],[Balance]]&gt;AVERAGE($H$11:$H$4011),"yes","no")</f>
        <v>yes</v>
      </c>
    </row>
    <row r="138" spans="1:12" hidden="1" x14ac:dyDescent="0.3">
      <c r="A138">
        <v>200002695</v>
      </c>
      <c r="B138" t="s">
        <v>2679</v>
      </c>
      <c r="C138" t="s">
        <v>7</v>
      </c>
      <c r="D138">
        <v>57</v>
      </c>
      <c r="E138" t="s">
        <v>14</v>
      </c>
      <c r="F138" t="s">
        <v>12</v>
      </c>
      <c r="G138" s="1">
        <v>44123</v>
      </c>
      <c r="H138">
        <v>106232.34</v>
      </c>
      <c r="I138">
        <f>DATEDIF(Customer[[#This Row],[Date Joined]],"31-12-2020","d")</f>
        <v>73</v>
      </c>
      <c r="J138" t="str">
        <f>IF(DATEDIF(Customer[[#This Row],[Date Joined]],"31-12-2020","M")&gt;0,DATEDIF(Customer[[#This Row],[Date Joined]],"31-12-2020","M") &amp; " months ", " ") &amp; IF(DATEDIF(G138,"31-12-2020","MD")&gt;0, DATEDIF(G138,"31-12-2020","MD") &amp; " Days "," ")</f>
        <v xml:space="preserve">2 months 12 Days </v>
      </c>
      <c r="K138" t="str">
        <f>TEXT(Customer[[#This Row],[Date Joined]],"mmm")</f>
        <v>Oct</v>
      </c>
      <c r="L138" t="str">
        <f>IF(Customer[[#This Row],[Balance]]&gt;AVERAGE($H$11:$H$4011),"yes","no")</f>
        <v>yes</v>
      </c>
    </row>
    <row r="139" spans="1:12" hidden="1" x14ac:dyDescent="0.3">
      <c r="A139">
        <v>200002902</v>
      </c>
      <c r="B139" t="s">
        <v>2881</v>
      </c>
      <c r="C139" t="s">
        <v>7</v>
      </c>
      <c r="D139">
        <v>38</v>
      </c>
      <c r="E139" t="s">
        <v>14</v>
      </c>
      <c r="F139" t="s">
        <v>12</v>
      </c>
      <c r="G139" s="1">
        <v>44133</v>
      </c>
      <c r="H139">
        <v>106227.27</v>
      </c>
      <c r="I139">
        <f>DATEDIF(Customer[[#This Row],[Date Joined]],"31-12-2020","d")</f>
        <v>63</v>
      </c>
      <c r="J139" t="str">
        <f>IF(DATEDIF(Customer[[#This Row],[Date Joined]],"31-12-2020","M")&gt;0,DATEDIF(Customer[[#This Row],[Date Joined]],"31-12-2020","M") &amp; " months ", " ") &amp; IF(DATEDIF(G139,"31-12-2020","MD")&gt;0, DATEDIF(G139,"31-12-2020","MD") &amp; " Days "," ")</f>
        <v xml:space="preserve">2 months 2 Days </v>
      </c>
      <c r="K139" t="str">
        <f>TEXT(Customer[[#This Row],[Date Joined]],"mmm")</f>
        <v>Oct</v>
      </c>
      <c r="L139" t="str">
        <f>IF(Customer[[#This Row],[Balance]]&gt;AVERAGE($H$11:$H$4011),"yes","no")</f>
        <v>yes</v>
      </c>
    </row>
    <row r="140" spans="1:12" hidden="1" x14ac:dyDescent="0.3">
      <c r="A140">
        <v>100000227</v>
      </c>
      <c r="B140" t="s">
        <v>243</v>
      </c>
      <c r="C140" t="s">
        <v>7</v>
      </c>
      <c r="D140">
        <v>29</v>
      </c>
      <c r="E140" t="s">
        <v>8</v>
      </c>
      <c r="F140" t="s">
        <v>15</v>
      </c>
      <c r="G140" s="1">
        <v>43936</v>
      </c>
      <c r="H140">
        <v>106172.13</v>
      </c>
      <c r="I140">
        <f>DATEDIF(Customer[[#This Row],[Date Joined]],"31-12-2020","d")</f>
        <v>260</v>
      </c>
      <c r="J140" t="str">
        <f>IF(DATEDIF(Customer[[#This Row],[Date Joined]],"31-12-2020","M")&gt;0,DATEDIF(Customer[[#This Row],[Date Joined]],"31-12-2020","M") &amp; " months ", " ") &amp; IF(DATEDIF(G140,"31-12-2020","MD")&gt;0, DATEDIF(G140,"31-12-2020","MD") &amp; " Days "," ")</f>
        <v xml:space="preserve">8 months 16 Days </v>
      </c>
      <c r="K140" t="str">
        <f>TEXT(Customer[[#This Row],[Date Joined]],"mmm")</f>
        <v>Apr</v>
      </c>
      <c r="L140" t="str">
        <f>IF(Customer[[#This Row],[Balance]]&gt;AVERAGE($H$11:$H$4011),"yes","no")</f>
        <v>yes</v>
      </c>
    </row>
    <row r="141" spans="1:12" hidden="1" x14ac:dyDescent="0.3">
      <c r="A141">
        <v>100002307</v>
      </c>
      <c r="B141" t="s">
        <v>2298</v>
      </c>
      <c r="C141" t="s">
        <v>10</v>
      </c>
      <c r="D141">
        <v>43</v>
      </c>
      <c r="E141" t="s">
        <v>8</v>
      </c>
      <c r="F141" t="s">
        <v>9</v>
      </c>
      <c r="G141" s="1">
        <v>44100</v>
      </c>
      <c r="H141">
        <v>106071.02</v>
      </c>
      <c r="I141">
        <f>DATEDIF(Customer[[#This Row],[Date Joined]],"31-12-2020","d")</f>
        <v>96</v>
      </c>
      <c r="J141" t="str">
        <f>IF(DATEDIF(Customer[[#This Row],[Date Joined]],"31-12-2020","M")&gt;0,DATEDIF(Customer[[#This Row],[Date Joined]],"31-12-2020","M") &amp; " months ", " ") &amp; IF(DATEDIF(G141,"31-12-2020","MD")&gt;0, DATEDIF(G141,"31-12-2020","MD") &amp; " Days "," ")</f>
        <v xml:space="preserve">3 months 5 Days </v>
      </c>
      <c r="K141" t="str">
        <f>TEXT(Customer[[#This Row],[Date Joined]],"mmm")</f>
        <v>Sep</v>
      </c>
      <c r="L141" t="str">
        <f>IF(Customer[[#This Row],[Balance]]&gt;AVERAGE($H$11:$H$4011),"yes","no")</f>
        <v>yes</v>
      </c>
    </row>
    <row r="142" spans="1:12" hidden="1" x14ac:dyDescent="0.3">
      <c r="A142">
        <v>100001958</v>
      </c>
      <c r="B142" t="s">
        <v>1957</v>
      </c>
      <c r="C142" t="s">
        <v>10</v>
      </c>
      <c r="D142">
        <v>41</v>
      </c>
      <c r="E142" t="s">
        <v>8</v>
      </c>
      <c r="F142" t="s">
        <v>12</v>
      </c>
      <c r="G142" s="1">
        <v>44082</v>
      </c>
      <c r="H142">
        <v>105902.66</v>
      </c>
      <c r="I142">
        <f>DATEDIF(Customer[[#This Row],[Date Joined]],"31-12-2020","d")</f>
        <v>114</v>
      </c>
      <c r="J142" t="str">
        <f>IF(DATEDIF(Customer[[#This Row],[Date Joined]],"31-12-2020","M")&gt;0,DATEDIF(Customer[[#This Row],[Date Joined]],"31-12-2020","M") &amp; " months ", " ") &amp; IF(DATEDIF(G142,"31-12-2020","MD")&gt;0, DATEDIF(G142,"31-12-2020","MD") &amp; " Days "," ")</f>
        <v xml:space="preserve">3 months 23 Days </v>
      </c>
      <c r="K142" t="str">
        <f>TEXT(Customer[[#This Row],[Date Joined]],"mmm")</f>
        <v>Sep</v>
      </c>
      <c r="L142" t="str">
        <f>IF(Customer[[#This Row],[Balance]]&gt;AVERAGE($H$11:$H$4011),"yes","no")</f>
        <v>yes</v>
      </c>
    </row>
    <row r="143" spans="1:12" hidden="1" x14ac:dyDescent="0.3">
      <c r="A143">
        <v>200003522</v>
      </c>
      <c r="B143" t="s">
        <v>3490</v>
      </c>
      <c r="C143" t="s">
        <v>7</v>
      </c>
      <c r="D143">
        <v>52</v>
      </c>
      <c r="E143" t="s">
        <v>14</v>
      </c>
      <c r="F143" t="s">
        <v>9</v>
      </c>
      <c r="G143" s="1">
        <v>44168</v>
      </c>
      <c r="H143">
        <v>105810.79</v>
      </c>
      <c r="I143">
        <f>DATEDIF(Customer[[#This Row],[Date Joined]],"31-12-2020","d")</f>
        <v>28</v>
      </c>
      <c r="J143" t="str">
        <f>IF(DATEDIF(Customer[[#This Row],[Date Joined]],"31-12-2020","M")&gt;0,DATEDIF(Customer[[#This Row],[Date Joined]],"31-12-2020","M") &amp; " months ", " ") &amp; IF(DATEDIF(G143,"31-12-2020","MD")&gt;0, DATEDIF(G143,"31-12-2020","MD") &amp; " Days "," ")</f>
        <v xml:space="preserve"> 28 Days </v>
      </c>
      <c r="K143" t="str">
        <f>TEXT(Customer[[#This Row],[Date Joined]],"mmm")</f>
        <v>Dec</v>
      </c>
      <c r="L143" t="str">
        <f>IF(Customer[[#This Row],[Balance]]&gt;AVERAGE($H$11:$H$4011),"yes","no")</f>
        <v>yes</v>
      </c>
    </row>
    <row r="144" spans="1:12" hidden="1" x14ac:dyDescent="0.3">
      <c r="A144">
        <v>100001212</v>
      </c>
      <c r="B144" t="s">
        <v>1224</v>
      </c>
      <c r="C144" t="s">
        <v>7</v>
      </c>
      <c r="D144">
        <v>39</v>
      </c>
      <c r="E144" t="s">
        <v>8</v>
      </c>
      <c r="F144" t="s">
        <v>9</v>
      </c>
      <c r="G144" s="1">
        <v>44026</v>
      </c>
      <c r="H144">
        <v>105718.04</v>
      </c>
      <c r="I144">
        <f>DATEDIF(Customer[[#This Row],[Date Joined]],"31-12-2020","d")</f>
        <v>170</v>
      </c>
      <c r="J144" t="str">
        <f>IF(DATEDIF(Customer[[#This Row],[Date Joined]],"31-12-2020","M")&gt;0,DATEDIF(Customer[[#This Row],[Date Joined]],"31-12-2020","M") &amp; " months ", " ") &amp; IF(DATEDIF(G144,"31-12-2020","MD")&gt;0, DATEDIF(G144,"31-12-2020","MD") &amp; " Days "," ")</f>
        <v xml:space="preserve">5 months 17 Days </v>
      </c>
      <c r="K144" t="str">
        <f>TEXT(Customer[[#This Row],[Date Joined]],"mmm")</f>
        <v>Jul</v>
      </c>
      <c r="L144" t="str">
        <f>IF(Customer[[#This Row],[Balance]]&gt;AVERAGE($H$11:$H$4011),"yes","no")</f>
        <v>yes</v>
      </c>
    </row>
    <row r="145" spans="1:12" hidden="1" x14ac:dyDescent="0.3">
      <c r="A145">
        <v>100001370</v>
      </c>
      <c r="B145" t="s">
        <v>1380</v>
      </c>
      <c r="C145" t="s">
        <v>10</v>
      </c>
      <c r="D145">
        <v>30</v>
      </c>
      <c r="E145" t="s">
        <v>8</v>
      </c>
      <c r="F145" t="s">
        <v>15</v>
      </c>
      <c r="G145" s="1">
        <v>44037</v>
      </c>
      <c r="H145">
        <v>105695.88</v>
      </c>
      <c r="I145">
        <f>DATEDIF(Customer[[#This Row],[Date Joined]],"31-12-2020","d")</f>
        <v>159</v>
      </c>
      <c r="J145" t="str">
        <f>IF(DATEDIF(Customer[[#This Row],[Date Joined]],"31-12-2020","M")&gt;0,DATEDIF(Customer[[#This Row],[Date Joined]],"31-12-2020","M") &amp; " months ", " ") &amp; IF(DATEDIF(G145,"31-12-2020","MD")&gt;0, DATEDIF(G145,"31-12-2020","MD") &amp; " Days "," ")</f>
        <v xml:space="preserve">5 months 6 Days </v>
      </c>
      <c r="K145" t="str">
        <f>TEXT(Customer[[#This Row],[Date Joined]],"mmm")</f>
        <v>Jul</v>
      </c>
      <c r="L145" t="str">
        <f>IF(Customer[[#This Row],[Balance]]&gt;AVERAGE($H$11:$H$4011),"yes","no")</f>
        <v>yes</v>
      </c>
    </row>
    <row r="146" spans="1:12" x14ac:dyDescent="0.3">
      <c r="A146">
        <v>300001812</v>
      </c>
      <c r="B146" t="s">
        <v>1813</v>
      </c>
      <c r="C146" t="s">
        <v>7</v>
      </c>
      <c r="D146">
        <v>36</v>
      </c>
      <c r="E146" t="s">
        <v>13</v>
      </c>
      <c r="F146" t="s">
        <v>9</v>
      </c>
      <c r="G146" s="1">
        <v>44070</v>
      </c>
      <c r="H146">
        <v>105439.61</v>
      </c>
      <c r="I146">
        <f>DATEDIF(Customer[[#This Row],[Date Joined]],"31-12-2020","d")</f>
        <v>126</v>
      </c>
      <c r="J146" t="str">
        <f>IF(DATEDIF(Customer[[#This Row],[Date Joined]],"31-12-2020","M")&gt;0,DATEDIF(Customer[[#This Row],[Date Joined]],"31-12-2020","M") &amp; " months ", " ") &amp; IF(DATEDIF(G146,"31-12-2020","MD")&gt;0, DATEDIF(G146,"31-12-2020","MD") &amp; " Days "," ")</f>
        <v xml:space="preserve">4 months 4 Days </v>
      </c>
      <c r="K146" t="str">
        <f>TEXT(Customer[[#This Row],[Date Joined]],"mmm")</f>
        <v>Aug</v>
      </c>
      <c r="L146" t="str">
        <f>IF(Customer[[#This Row],[Balance]]&gt;AVERAGE($H$11:$H$4011),"yes","no")</f>
        <v>yes</v>
      </c>
    </row>
    <row r="147" spans="1:12" hidden="1" x14ac:dyDescent="0.3">
      <c r="A147">
        <v>200001273</v>
      </c>
      <c r="B147" t="s">
        <v>1285</v>
      </c>
      <c r="C147" t="s">
        <v>7</v>
      </c>
      <c r="D147">
        <v>61</v>
      </c>
      <c r="E147" t="s">
        <v>14</v>
      </c>
      <c r="F147" t="s">
        <v>15</v>
      </c>
      <c r="G147" s="1">
        <v>44031</v>
      </c>
      <c r="H147">
        <v>105354.02</v>
      </c>
      <c r="I147">
        <f>DATEDIF(Customer[[#This Row],[Date Joined]],"31-12-2020","d")</f>
        <v>165</v>
      </c>
      <c r="J147" t="str">
        <f>IF(DATEDIF(Customer[[#This Row],[Date Joined]],"31-12-2020","M")&gt;0,DATEDIF(Customer[[#This Row],[Date Joined]],"31-12-2020","M") &amp; " months ", " ") &amp; IF(DATEDIF(G147,"31-12-2020","MD")&gt;0, DATEDIF(G147,"31-12-2020","MD") &amp; " Days "," ")</f>
        <v xml:space="preserve">5 months 12 Days </v>
      </c>
      <c r="K147" t="str">
        <f>TEXT(Customer[[#This Row],[Date Joined]],"mmm")</f>
        <v>Jul</v>
      </c>
      <c r="L147" t="str">
        <f>IF(Customer[[#This Row],[Balance]]&gt;AVERAGE($H$11:$H$4011),"yes","no")</f>
        <v>yes</v>
      </c>
    </row>
    <row r="148" spans="1:12" hidden="1" x14ac:dyDescent="0.3">
      <c r="A148">
        <v>100003276</v>
      </c>
      <c r="B148" t="s">
        <v>3249</v>
      </c>
      <c r="C148" t="s">
        <v>10</v>
      </c>
      <c r="D148">
        <v>39</v>
      </c>
      <c r="E148" t="s">
        <v>8</v>
      </c>
      <c r="F148" t="s">
        <v>9</v>
      </c>
      <c r="G148" s="1">
        <v>44156</v>
      </c>
      <c r="H148">
        <v>105339.9</v>
      </c>
      <c r="I148">
        <f>DATEDIF(Customer[[#This Row],[Date Joined]],"31-12-2020","d")</f>
        <v>40</v>
      </c>
      <c r="J148" t="str">
        <f>IF(DATEDIF(Customer[[#This Row],[Date Joined]],"31-12-2020","M")&gt;0,DATEDIF(Customer[[#This Row],[Date Joined]],"31-12-2020","M") &amp; " months ", " ") &amp; IF(DATEDIF(G148,"31-12-2020","MD")&gt;0, DATEDIF(G148,"31-12-2020","MD") &amp; " Days "," ")</f>
        <v xml:space="preserve">1 months 10 Days </v>
      </c>
      <c r="K148" t="str">
        <f>TEXT(Customer[[#This Row],[Date Joined]],"mmm")</f>
        <v>Nov</v>
      </c>
      <c r="L148" t="str">
        <f>IF(Customer[[#This Row],[Balance]]&gt;AVERAGE($H$11:$H$4011),"yes","no")</f>
        <v>yes</v>
      </c>
    </row>
    <row r="149" spans="1:12" hidden="1" x14ac:dyDescent="0.3">
      <c r="A149">
        <v>200000947</v>
      </c>
      <c r="B149" t="s">
        <v>960</v>
      </c>
      <c r="C149" t="s">
        <v>10</v>
      </c>
      <c r="D149">
        <v>56</v>
      </c>
      <c r="E149" t="s">
        <v>14</v>
      </c>
      <c r="F149" t="s">
        <v>15</v>
      </c>
      <c r="G149" s="1">
        <v>44002</v>
      </c>
      <c r="H149">
        <v>105138.65</v>
      </c>
      <c r="I149">
        <f>DATEDIF(Customer[[#This Row],[Date Joined]],"31-12-2020","d")</f>
        <v>194</v>
      </c>
      <c r="J149" t="str">
        <f>IF(DATEDIF(Customer[[#This Row],[Date Joined]],"31-12-2020","M")&gt;0,DATEDIF(Customer[[#This Row],[Date Joined]],"31-12-2020","M") &amp; " months ", " ") &amp; IF(DATEDIF(G149,"31-12-2020","MD")&gt;0, DATEDIF(G149,"31-12-2020","MD") &amp; " Days "," ")</f>
        <v xml:space="preserve">6 months 11 Days </v>
      </c>
      <c r="K149" t="str">
        <f>TEXT(Customer[[#This Row],[Date Joined]],"mmm")</f>
        <v>Jun</v>
      </c>
      <c r="L149" t="str">
        <f>IF(Customer[[#This Row],[Balance]]&gt;AVERAGE($H$11:$H$4011),"yes","no")</f>
        <v>yes</v>
      </c>
    </row>
    <row r="150" spans="1:12" hidden="1" x14ac:dyDescent="0.3">
      <c r="A150">
        <v>200003126</v>
      </c>
      <c r="B150" t="s">
        <v>3101</v>
      </c>
      <c r="C150" t="s">
        <v>10</v>
      </c>
      <c r="D150">
        <v>58</v>
      </c>
      <c r="E150" t="s">
        <v>14</v>
      </c>
      <c r="F150" t="s">
        <v>15</v>
      </c>
      <c r="G150" s="1">
        <v>44146</v>
      </c>
      <c r="H150">
        <v>105104.49</v>
      </c>
      <c r="I150">
        <f>DATEDIF(Customer[[#This Row],[Date Joined]],"31-12-2020","d")</f>
        <v>50</v>
      </c>
      <c r="J150" t="str">
        <f>IF(DATEDIF(Customer[[#This Row],[Date Joined]],"31-12-2020","M")&gt;0,DATEDIF(Customer[[#This Row],[Date Joined]],"31-12-2020","M") &amp; " months ", " ") &amp; IF(DATEDIF(G150,"31-12-2020","MD")&gt;0, DATEDIF(G150,"31-12-2020","MD") &amp; " Days "," ")</f>
        <v xml:space="preserve">1 months 20 Days </v>
      </c>
      <c r="K150" t="str">
        <f>TEXT(Customer[[#This Row],[Date Joined]],"mmm")</f>
        <v>Nov</v>
      </c>
      <c r="L150" t="str">
        <f>IF(Customer[[#This Row],[Balance]]&gt;AVERAGE($H$11:$H$4011),"yes","no")</f>
        <v>yes</v>
      </c>
    </row>
    <row r="151" spans="1:12" hidden="1" x14ac:dyDescent="0.3">
      <c r="A151">
        <v>100002816</v>
      </c>
      <c r="B151" t="s">
        <v>2797</v>
      </c>
      <c r="C151" t="s">
        <v>7</v>
      </c>
      <c r="D151">
        <v>26</v>
      </c>
      <c r="E151" t="s">
        <v>8</v>
      </c>
      <c r="F151" t="s">
        <v>9</v>
      </c>
      <c r="G151" s="1">
        <v>44130</v>
      </c>
      <c r="H151">
        <v>105093.23</v>
      </c>
      <c r="I151">
        <f>DATEDIF(Customer[[#This Row],[Date Joined]],"31-12-2020","d")</f>
        <v>66</v>
      </c>
      <c r="J151" t="str">
        <f>IF(DATEDIF(Customer[[#This Row],[Date Joined]],"31-12-2020","M")&gt;0,DATEDIF(Customer[[#This Row],[Date Joined]],"31-12-2020","M") &amp; " months ", " ") &amp; IF(DATEDIF(G151,"31-12-2020","MD")&gt;0, DATEDIF(G151,"31-12-2020","MD") &amp; " Days "," ")</f>
        <v xml:space="preserve">2 months 5 Days </v>
      </c>
      <c r="K151" t="str">
        <f>TEXT(Customer[[#This Row],[Date Joined]],"mmm")</f>
        <v>Oct</v>
      </c>
      <c r="L151" t="str">
        <f>IF(Customer[[#This Row],[Balance]]&gt;AVERAGE($H$11:$H$4011),"yes","no")</f>
        <v>yes</v>
      </c>
    </row>
    <row r="152" spans="1:12" hidden="1" x14ac:dyDescent="0.3">
      <c r="A152">
        <v>100002619</v>
      </c>
      <c r="B152" t="s">
        <v>2604</v>
      </c>
      <c r="C152" t="s">
        <v>10</v>
      </c>
      <c r="D152">
        <v>35</v>
      </c>
      <c r="E152" t="s">
        <v>8</v>
      </c>
      <c r="F152" t="s">
        <v>15</v>
      </c>
      <c r="G152" s="1">
        <v>44119</v>
      </c>
      <c r="H152">
        <v>104867.33</v>
      </c>
      <c r="I152">
        <f>DATEDIF(Customer[[#This Row],[Date Joined]],"31-12-2020","d")</f>
        <v>77</v>
      </c>
      <c r="J152" t="str">
        <f>IF(DATEDIF(Customer[[#This Row],[Date Joined]],"31-12-2020","M")&gt;0,DATEDIF(Customer[[#This Row],[Date Joined]],"31-12-2020","M") &amp; " months ", " ") &amp; IF(DATEDIF(G152,"31-12-2020","MD")&gt;0, DATEDIF(G152,"31-12-2020","MD") &amp; " Days "," ")</f>
        <v xml:space="preserve">2 months 16 Days </v>
      </c>
      <c r="K152" t="str">
        <f>TEXT(Customer[[#This Row],[Date Joined]],"mmm")</f>
        <v>Oct</v>
      </c>
      <c r="L152" t="str">
        <f>IF(Customer[[#This Row],[Balance]]&gt;AVERAGE($H$11:$H$4011),"yes","no")</f>
        <v>yes</v>
      </c>
    </row>
    <row r="153" spans="1:12" x14ac:dyDescent="0.3">
      <c r="A153">
        <v>300003707</v>
      </c>
      <c r="B153" t="s">
        <v>3671</v>
      </c>
      <c r="C153" t="s">
        <v>7</v>
      </c>
      <c r="D153">
        <v>35</v>
      </c>
      <c r="E153" t="s">
        <v>13</v>
      </c>
      <c r="F153" t="s">
        <v>15</v>
      </c>
      <c r="G153" s="1">
        <v>44178</v>
      </c>
      <c r="H153">
        <v>104813.21</v>
      </c>
      <c r="I153">
        <f>DATEDIF(Customer[[#This Row],[Date Joined]],"31-12-2020","d")</f>
        <v>18</v>
      </c>
      <c r="J153" t="str">
        <f>IF(DATEDIF(Customer[[#This Row],[Date Joined]],"31-12-2020","M")&gt;0,DATEDIF(Customer[[#This Row],[Date Joined]],"31-12-2020","M") &amp; " months ", " ") &amp; IF(DATEDIF(G153,"31-12-2020","MD")&gt;0, DATEDIF(G153,"31-12-2020","MD") &amp; " Days "," ")</f>
        <v xml:space="preserve"> 18 Days </v>
      </c>
      <c r="K153" t="str">
        <f>TEXT(Customer[[#This Row],[Date Joined]],"mmm")</f>
        <v>Dec</v>
      </c>
      <c r="L153" t="str">
        <f>IF(Customer[[#This Row],[Balance]]&gt;AVERAGE($H$11:$H$4011),"yes","no")</f>
        <v>yes</v>
      </c>
    </row>
    <row r="154" spans="1:12" hidden="1" x14ac:dyDescent="0.3">
      <c r="A154">
        <v>200001561</v>
      </c>
      <c r="B154" t="s">
        <v>1565</v>
      </c>
      <c r="C154" t="s">
        <v>7</v>
      </c>
      <c r="D154">
        <v>52</v>
      </c>
      <c r="E154" t="s">
        <v>14</v>
      </c>
      <c r="F154" t="s">
        <v>12</v>
      </c>
      <c r="G154" s="1">
        <v>44052</v>
      </c>
      <c r="H154">
        <v>104693.27</v>
      </c>
      <c r="I154">
        <f>DATEDIF(Customer[[#This Row],[Date Joined]],"31-12-2020","d")</f>
        <v>144</v>
      </c>
      <c r="J154" t="str">
        <f>IF(DATEDIF(Customer[[#This Row],[Date Joined]],"31-12-2020","M")&gt;0,DATEDIF(Customer[[#This Row],[Date Joined]],"31-12-2020","M") &amp; " months ", " ") &amp; IF(DATEDIF(G154,"31-12-2020","MD")&gt;0, DATEDIF(G154,"31-12-2020","MD") &amp; " Days "," ")</f>
        <v xml:space="preserve">4 months 22 Days </v>
      </c>
      <c r="K154" t="str">
        <f>TEXT(Customer[[#This Row],[Date Joined]],"mmm")</f>
        <v>Aug</v>
      </c>
      <c r="L154" t="str">
        <f>IF(Customer[[#This Row],[Balance]]&gt;AVERAGE($H$11:$H$4011),"yes","no")</f>
        <v>yes</v>
      </c>
    </row>
    <row r="155" spans="1:12" x14ac:dyDescent="0.3">
      <c r="A155">
        <v>300001779</v>
      </c>
      <c r="B155" t="s">
        <v>1781</v>
      </c>
      <c r="C155" t="s">
        <v>10</v>
      </c>
      <c r="D155">
        <v>37</v>
      </c>
      <c r="E155" t="s">
        <v>13</v>
      </c>
      <c r="F155" t="s">
        <v>9</v>
      </c>
      <c r="G155" s="1">
        <v>44068</v>
      </c>
      <c r="H155">
        <v>104416.12</v>
      </c>
      <c r="I155">
        <f>DATEDIF(Customer[[#This Row],[Date Joined]],"31-12-2020","d")</f>
        <v>128</v>
      </c>
      <c r="J155" t="str">
        <f>IF(DATEDIF(Customer[[#This Row],[Date Joined]],"31-12-2020","M")&gt;0,DATEDIF(Customer[[#This Row],[Date Joined]],"31-12-2020","M") &amp; " months ", " ") &amp; IF(DATEDIF(G155,"31-12-2020","MD")&gt;0, DATEDIF(G155,"31-12-2020","MD") &amp; " Days "," ")</f>
        <v xml:space="preserve">4 months 6 Days </v>
      </c>
      <c r="K155" t="str">
        <f>TEXT(Customer[[#This Row],[Date Joined]],"mmm")</f>
        <v>Aug</v>
      </c>
      <c r="L155" t="str">
        <f>IF(Customer[[#This Row],[Balance]]&gt;AVERAGE($H$11:$H$4011),"yes","no")</f>
        <v>yes</v>
      </c>
    </row>
    <row r="156" spans="1:12" hidden="1" x14ac:dyDescent="0.3">
      <c r="A156">
        <v>100003235</v>
      </c>
      <c r="B156" t="s">
        <v>3208</v>
      </c>
      <c r="C156" t="s">
        <v>7</v>
      </c>
      <c r="D156">
        <v>26</v>
      </c>
      <c r="E156" t="s">
        <v>8</v>
      </c>
      <c r="F156" t="s">
        <v>9</v>
      </c>
      <c r="G156" s="1">
        <v>44152</v>
      </c>
      <c r="H156">
        <v>104366.63</v>
      </c>
      <c r="I156">
        <f>DATEDIF(Customer[[#This Row],[Date Joined]],"31-12-2020","d")</f>
        <v>44</v>
      </c>
      <c r="J156" t="str">
        <f>IF(DATEDIF(Customer[[#This Row],[Date Joined]],"31-12-2020","M")&gt;0,DATEDIF(Customer[[#This Row],[Date Joined]],"31-12-2020","M") &amp; " months ", " ") &amp; IF(DATEDIF(G156,"31-12-2020","MD")&gt;0, DATEDIF(G156,"31-12-2020","MD") &amp; " Days "," ")</f>
        <v xml:space="preserve">1 months 14 Days </v>
      </c>
      <c r="K156" t="str">
        <f>TEXT(Customer[[#This Row],[Date Joined]],"mmm")</f>
        <v>Nov</v>
      </c>
      <c r="L156" t="str">
        <f>IF(Customer[[#This Row],[Balance]]&gt;AVERAGE($H$11:$H$4011),"yes","no")</f>
        <v>yes</v>
      </c>
    </row>
    <row r="157" spans="1:12" hidden="1" x14ac:dyDescent="0.3">
      <c r="A157">
        <v>100001706</v>
      </c>
      <c r="B157" t="s">
        <v>1708</v>
      </c>
      <c r="C157" t="s">
        <v>7</v>
      </c>
      <c r="D157">
        <v>43</v>
      </c>
      <c r="E157" t="s">
        <v>8</v>
      </c>
      <c r="F157" t="s">
        <v>9</v>
      </c>
      <c r="G157" s="1">
        <v>44065</v>
      </c>
      <c r="H157">
        <v>104169.39</v>
      </c>
      <c r="I157">
        <f>DATEDIF(Customer[[#This Row],[Date Joined]],"31-12-2020","d")</f>
        <v>131</v>
      </c>
      <c r="J157" t="str">
        <f>IF(DATEDIF(Customer[[#This Row],[Date Joined]],"31-12-2020","M")&gt;0,DATEDIF(Customer[[#This Row],[Date Joined]],"31-12-2020","M") &amp; " months ", " ") &amp; IF(DATEDIF(G157,"31-12-2020","MD")&gt;0, DATEDIF(G157,"31-12-2020","MD") &amp; " Days "," ")</f>
        <v xml:space="preserve">4 months 9 Days </v>
      </c>
      <c r="K157" t="str">
        <f>TEXT(Customer[[#This Row],[Date Joined]],"mmm")</f>
        <v>Aug</v>
      </c>
      <c r="L157" t="str">
        <f>IF(Customer[[#This Row],[Balance]]&gt;AVERAGE($H$11:$H$4011),"yes","no")</f>
        <v>yes</v>
      </c>
    </row>
    <row r="158" spans="1:12" hidden="1" x14ac:dyDescent="0.3">
      <c r="A158">
        <v>100003481</v>
      </c>
      <c r="B158" t="s">
        <v>3450</v>
      </c>
      <c r="C158" t="s">
        <v>10</v>
      </c>
      <c r="D158">
        <v>28</v>
      </c>
      <c r="E158" t="s">
        <v>8</v>
      </c>
      <c r="F158" t="s">
        <v>9</v>
      </c>
      <c r="G158" s="1">
        <v>44167</v>
      </c>
      <c r="H158">
        <v>104030.29</v>
      </c>
      <c r="I158">
        <f>DATEDIF(Customer[[#This Row],[Date Joined]],"31-12-2020","d")</f>
        <v>29</v>
      </c>
      <c r="J158" t="str">
        <f>IF(DATEDIF(Customer[[#This Row],[Date Joined]],"31-12-2020","M")&gt;0,DATEDIF(Customer[[#This Row],[Date Joined]],"31-12-2020","M") &amp; " months ", " ") &amp; IF(DATEDIF(G158,"31-12-2020","MD")&gt;0, DATEDIF(G158,"31-12-2020","MD") &amp; " Days "," ")</f>
        <v xml:space="preserve"> 29 Days </v>
      </c>
      <c r="K158" t="str">
        <f>TEXT(Customer[[#This Row],[Date Joined]],"mmm")</f>
        <v>Dec</v>
      </c>
      <c r="L158" t="str">
        <f>IF(Customer[[#This Row],[Balance]]&gt;AVERAGE($H$11:$H$4011),"yes","no")</f>
        <v>yes</v>
      </c>
    </row>
    <row r="159" spans="1:12" hidden="1" x14ac:dyDescent="0.3">
      <c r="A159">
        <v>100002346</v>
      </c>
      <c r="B159" t="s">
        <v>2337</v>
      </c>
      <c r="C159" t="s">
        <v>10</v>
      </c>
      <c r="D159">
        <v>29</v>
      </c>
      <c r="E159" t="s">
        <v>8</v>
      </c>
      <c r="F159" t="s">
        <v>9</v>
      </c>
      <c r="G159" s="1">
        <v>44102</v>
      </c>
      <c r="H159">
        <v>103942.23</v>
      </c>
      <c r="I159">
        <f>DATEDIF(Customer[[#This Row],[Date Joined]],"31-12-2020","d")</f>
        <v>94</v>
      </c>
      <c r="J159" t="str">
        <f>IF(DATEDIF(Customer[[#This Row],[Date Joined]],"31-12-2020","M")&gt;0,DATEDIF(Customer[[#This Row],[Date Joined]],"31-12-2020","M") &amp; " months ", " ") &amp; IF(DATEDIF(G159,"31-12-2020","MD")&gt;0, DATEDIF(G159,"31-12-2020","MD") &amp; " Days "," ")</f>
        <v xml:space="preserve">3 months 3 Days </v>
      </c>
      <c r="K159" t="str">
        <f>TEXT(Customer[[#This Row],[Date Joined]],"mmm")</f>
        <v>Sep</v>
      </c>
      <c r="L159" t="str">
        <f>IF(Customer[[#This Row],[Balance]]&gt;AVERAGE($H$11:$H$4011),"yes","no")</f>
        <v>yes</v>
      </c>
    </row>
    <row r="160" spans="1:12" hidden="1" x14ac:dyDescent="0.3">
      <c r="A160">
        <v>100000281</v>
      </c>
      <c r="B160" t="s">
        <v>297</v>
      </c>
      <c r="C160" t="s">
        <v>7</v>
      </c>
      <c r="D160">
        <v>37</v>
      </c>
      <c r="E160" t="s">
        <v>8</v>
      </c>
      <c r="F160" t="s">
        <v>12</v>
      </c>
      <c r="G160" s="1">
        <v>43940</v>
      </c>
      <c r="H160">
        <v>103875.81</v>
      </c>
      <c r="I160">
        <f>DATEDIF(Customer[[#This Row],[Date Joined]],"31-12-2020","d")</f>
        <v>256</v>
      </c>
      <c r="J160" t="str">
        <f>IF(DATEDIF(Customer[[#This Row],[Date Joined]],"31-12-2020","M")&gt;0,DATEDIF(Customer[[#This Row],[Date Joined]],"31-12-2020","M") &amp; " months ", " ") &amp; IF(DATEDIF(G160,"31-12-2020","MD")&gt;0, DATEDIF(G160,"31-12-2020","MD") &amp; " Days "," ")</f>
        <v xml:space="preserve">8 months 12 Days </v>
      </c>
      <c r="K160" t="str">
        <f>TEXT(Customer[[#This Row],[Date Joined]],"mmm")</f>
        <v>Apr</v>
      </c>
      <c r="L160" t="str">
        <f>IF(Customer[[#This Row],[Balance]]&gt;AVERAGE($H$11:$H$4011),"yes","no")</f>
        <v>yes</v>
      </c>
    </row>
    <row r="161" spans="1:12" x14ac:dyDescent="0.3">
      <c r="A161">
        <v>300003480</v>
      </c>
      <c r="B161" t="s">
        <v>3449</v>
      </c>
      <c r="C161" t="s">
        <v>7</v>
      </c>
      <c r="D161">
        <v>44</v>
      </c>
      <c r="E161" t="s">
        <v>13</v>
      </c>
      <c r="F161" t="s">
        <v>9</v>
      </c>
      <c r="G161" s="1">
        <v>44166</v>
      </c>
      <c r="H161">
        <v>103404.37</v>
      </c>
      <c r="I161">
        <f>DATEDIF(Customer[[#This Row],[Date Joined]],"31-12-2020","d")</f>
        <v>30</v>
      </c>
      <c r="J161" t="str">
        <f>IF(DATEDIF(Customer[[#This Row],[Date Joined]],"31-12-2020","M")&gt;0,DATEDIF(Customer[[#This Row],[Date Joined]],"31-12-2020","M") &amp; " months ", " ") &amp; IF(DATEDIF(G161,"31-12-2020","MD")&gt;0, DATEDIF(G161,"31-12-2020","MD") &amp; " Days "," ")</f>
        <v xml:space="preserve"> 30 Days </v>
      </c>
      <c r="K161" t="str">
        <f>TEXT(Customer[[#This Row],[Date Joined]],"mmm")</f>
        <v>Dec</v>
      </c>
      <c r="L161" t="str">
        <f>IF(Customer[[#This Row],[Balance]]&gt;AVERAGE($H$11:$H$4011),"yes","no")</f>
        <v>yes</v>
      </c>
    </row>
    <row r="162" spans="1:12" hidden="1" x14ac:dyDescent="0.3">
      <c r="A162">
        <v>100002503</v>
      </c>
      <c r="B162" t="s">
        <v>2490</v>
      </c>
      <c r="C162" t="s">
        <v>7</v>
      </c>
      <c r="D162">
        <v>28</v>
      </c>
      <c r="E162" t="s">
        <v>8</v>
      </c>
      <c r="F162" t="s">
        <v>12</v>
      </c>
      <c r="G162" s="1">
        <v>44112</v>
      </c>
      <c r="H162">
        <v>102952.98</v>
      </c>
      <c r="I162">
        <f>DATEDIF(Customer[[#This Row],[Date Joined]],"31-12-2020","d")</f>
        <v>84</v>
      </c>
      <c r="J162" t="str">
        <f>IF(DATEDIF(Customer[[#This Row],[Date Joined]],"31-12-2020","M")&gt;0,DATEDIF(Customer[[#This Row],[Date Joined]],"31-12-2020","M") &amp; " months ", " ") &amp; IF(DATEDIF(G162,"31-12-2020","MD")&gt;0, DATEDIF(G162,"31-12-2020","MD") &amp; " Days "," ")</f>
        <v xml:space="preserve">2 months 23 Days </v>
      </c>
      <c r="K162" t="str">
        <f>TEXT(Customer[[#This Row],[Date Joined]],"mmm")</f>
        <v>Oct</v>
      </c>
      <c r="L162" t="str">
        <f>IF(Customer[[#This Row],[Balance]]&gt;AVERAGE($H$11:$H$4011),"yes","no")</f>
        <v>yes</v>
      </c>
    </row>
    <row r="163" spans="1:12" hidden="1" x14ac:dyDescent="0.3">
      <c r="A163">
        <v>200001692</v>
      </c>
      <c r="B163" t="s">
        <v>1694</v>
      </c>
      <c r="C163" t="s">
        <v>7</v>
      </c>
      <c r="D163">
        <v>58</v>
      </c>
      <c r="E163" t="s">
        <v>14</v>
      </c>
      <c r="F163" t="s">
        <v>12</v>
      </c>
      <c r="G163" s="1">
        <v>44064</v>
      </c>
      <c r="H163">
        <v>102552.12</v>
      </c>
      <c r="I163">
        <f>DATEDIF(Customer[[#This Row],[Date Joined]],"31-12-2020","d")</f>
        <v>132</v>
      </c>
      <c r="J163" t="str">
        <f>IF(DATEDIF(Customer[[#This Row],[Date Joined]],"31-12-2020","M")&gt;0,DATEDIF(Customer[[#This Row],[Date Joined]],"31-12-2020","M") &amp; " months ", " ") &amp; IF(DATEDIF(G163,"31-12-2020","MD")&gt;0, DATEDIF(G163,"31-12-2020","MD") &amp; " Days "," ")</f>
        <v xml:space="preserve">4 months 10 Days </v>
      </c>
      <c r="K163" t="str">
        <f>TEXT(Customer[[#This Row],[Date Joined]],"mmm")</f>
        <v>Aug</v>
      </c>
      <c r="L163" t="str">
        <f>IF(Customer[[#This Row],[Balance]]&gt;AVERAGE($H$11:$H$4011),"yes","no")</f>
        <v>yes</v>
      </c>
    </row>
    <row r="164" spans="1:12" hidden="1" x14ac:dyDescent="0.3">
      <c r="A164">
        <v>200002836</v>
      </c>
      <c r="B164" t="s">
        <v>2816</v>
      </c>
      <c r="C164" t="s">
        <v>7</v>
      </c>
      <c r="D164">
        <v>60</v>
      </c>
      <c r="E164" t="s">
        <v>14</v>
      </c>
      <c r="F164" t="s">
        <v>12</v>
      </c>
      <c r="G164" s="1">
        <v>44130</v>
      </c>
      <c r="H164">
        <v>102409.29</v>
      </c>
      <c r="I164">
        <f>DATEDIF(Customer[[#This Row],[Date Joined]],"31-12-2020","d")</f>
        <v>66</v>
      </c>
      <c r="J164" t="str">
        <f>IF(DATEDIF(Customer[[#This Row],[Date Joined]],"31-12-2020","M")&gt;0,DATEDIF(Customer[[#This Row],[Date Joined]],"31-12-2020","M") &amp; " months ", " ") &amp; IF(DATEDIF(G164,"31-12-2020","MD")&gt;0, DATEDIF(G164,"31-12-2020","MD") &amp; " Days "," ")</f>
        <v xml:space="preserve">2 months 5 Days </v>
      </c>
      <c r="K164" t="str">
        <f>TEXT(Customer[[#This Row],[Date Joined]],"mmm")</f>
        <v>Oct</v>
      </c>
      <c r="L164" t="str">
        <f>IF(Customer[[#This Row],[Balance]]&gt;AVERAGE($H$11:$H$4011),"yes","no")</f>
        <v>yes</v>
      </c>
    </row>
    <row r="165" spans="1:12" hidden="1" x14ac:dyDescent="0.3">
      <c r="A165">
        <v>200001136</v>
      </c>
      <c r="B165" t="s">
        <v>1148</v>
      </c>
      <c r="C165" t="s">
        <v>10</v>
      </c>
      <c r="D165">
        <v>38</v>
      </c>
      <c r="E165" t="s">
        <v>14</v>
      </c>
      <c r="F165" t="s">
        <v>15</v>
      </c>
      <c r="G165" s="1">
        <v>44021</v>
      </c>
      <c r="H165">
        <v>102268.43</v>
      </c>
      <c r="I165">
        <f>DATEDIF(Customer[[#This Row],[Date Joined]],"31-12-2020","d")</f>
        <v>175</v>
      </c>
      <c r="J165" t="str">
        <f>IF(DATEDIF(Customer[[#This Row],[Date Joined]],"31-12-2020","M")&gt;0,DATEDIF(Customer[[#This Row],[Date Joined]],"31-12-2020","M") &amp; " months ", " ") &amp; IF(DATEDIF(G165,"31-12-2020","MD")&gt;0, DATEDIF(G165,"31-12-2020","MD") &amp; " Days "," ")</f>
        <v xml:space="preserve">5 months 22 Days </v>
      </c>
      <c r="K165" t="str">
        <f>TEXT(Customer[[#This Row],[Date Joined]],"mmm")</f>
        <v>Jul</v>
      </c>
      <c r="L165" t="str">
        <f>IF(Customer[[#This Row],[Balance]]&gt;AVERAGE($H$11:$H$4011),"yes","no")</f>
        <v>yes</v>
      </c>
    </row>
    <row r="166" spans="1:12" hidden="1" x14ac:dyDescent="0.3">
      <c r="A166">
        <v>100002659</v>
      </c>
      <c r="B166" t="s">
        <v>2643</v>
      </c>
      <c r="C166" t="s">
        <v>10</v>
      </c>
      <c r="D166">
        <v>45</v>
      </c>
      <c r="E166" t="s">
        <v>8</v>
      </c>
      <c r="F166" t="s">
        <v>9</v>
      </c>
      <c r="G166" s="1">
        <v>44121</v>
      </c>
      <c r="H166">
        <v>101994.01</v>
      </c>
      <c r="I166">
        <f>DATEDIF(Customer[[#This Row],[Date Joined]],"31-12-2020","d")</f>
        <v>75</v>
      </c>
      <c r="J166" t="str">
        <f>IF(DATEDIF(Customer[[#This Row],[Date Joined]],"31-12-2020","M")&gt;0,DATEDIF(Customer[[#This Row],[Date Joined]],"31-12-2020","M") &amp; " months ", " ") &amp; IF(DATEDIF(G166,"31-12-2020","MD")&gt;0, DATEDIF(G166,"31-12-2020","MD") &amp; " Days "," ")</f>
        <v xml:space="preserve">2 months 14 Days </v>
      </c>
      <c r="K166" t="str">
        <f>TEXT(Customer[[#This Row],[Date Joined]],"mmm")</f>
        <v>Oct</v>
      </c>
      <c r="L166" t="str">
        <f>IF(Customer[[#This Row],[Balance]]&gt;AVERAGE($H$11:$H$4011),"yes","no")</f>
        <v>yes</v>
      </c>
    </row>
    <row r="167" spans="1:12" hidden="1" x14ac:dyDescent="0.3">
      <c r="A167">
        <v>100002890</v>
      </c>
      <c r="B167" t="s">
        <v>2869</v>
      </c>
      <c r="C167" t="s">
        <v>7</v>
      </c>
      <c r="D167">
        <v>31</v>
      </c>
      <c r="E167" t="s">
        <v>8</v>
      </c>
      <c r="F167" t="s">
        <v>9</v>
      </c>
      <c r="G167" s="1">
        <v>44133</v>
      </c>
      <c r="H167">
        <v>101731.87</v>
      </c>
      <c r="I167">
        <f>DATEDIF(Customer[[#This Row],[Date Joined]],"31-12-2020","d")</f>
        <v>63</v>
      </c>
      <c r="J167" t="str">
        <f>IF(DATEDIF(Customer[[#This Row],[Date Joined]],"31-12-2020","M")&gt;0,DATEDIF(Customer[[#This Row],[Date Joined]],"31-12-2020","M") &amp; " months ", " ") &amp; IF(DATEDIF(G167,"31-12-2020","MD")&gt;0, DATEDIF(G167,"31-12-2020","MD") &amp; " Days "," ")</f>
        <v xml:space="preserve">2 months 2 Days </v>
      </c>
      <c r="K167" t="str">
        <f>TEXT(Customer[[#This Row],[Date Joined]],"mmm")</f>
        <v>Oct</v>
      </c>
      <c r="L167" t="str">
        <f>IF(Customer[[#This Row],[Balance]]&gt;AVERAGE($H$11:$H$4011),"yes","no")</f>
        <v>yes</v>
      </c>
    </row>
    <row r="168" spans="1:12" hidden="1" x14ac:dyDescent="0.3">
      <c r="A168">
        <v>100000475</v>
      </c>
      <c r="B168" t="s">
        <v>491</v>
      </c>
      <c r="C168" t="s">
        <v>7</v>
      </c>
      <c r="D168">
        <v>37</v>
      </c>
      <c r="E168" t="s">
        <v>8</v>
      </c>
      <c r="F168" t="s">
        <v>9</v>
      </c>
      <c r="G168" s="1">
        <v>43964</v>
      </c>
      <c r="H168">
        <v>101697.71</v>
      </c>
      <c r="I168">
        <f>DATEDIF(Customer[[#This Row],[Date Joined]],"31-12-2020","d")</f>
        <v>232</v>
      </c>
      <c r="J168" t="str">
        <f>IF(DATEDIF(Customer[[#This Row],[Date Joined]],"31-12-2020","M")&gt;0,DATEDIF(Customer[[#This Row],[Date Joined]],"31-12-2020","M") &amp; " months ", " ") &amp; IF(DATEDIF(G168,"31-12-2020","MD")&gt;0, DATEDIF(G168,"31-12-2020","MD") &amp; " Days "," ")</f>
        <v xml:space="preserve">7 months 18 Days </v>
      </c>
      <c r="K168" t="str">
        <f>TEXT(Customer[[#This Row],[Date Joined]],"mmm")</f>
        <v>May</v>
      </c>
      <c r="L168" t="str">
        <f>IF(Customer[[#This Row],[Balance]]&gt;AVERAGE($H$11:$H$4011),"yes","no")</f>
        <v>yes</v>
      </c>
    </row>
    <row r="169" spans="1:12" hidden="1" x14ac:dyDescent="0.3">
      <c r="A169">
        <v>100002801</v>
      </c>
      <c r="B169" t="s">
        <v>2782</v>
      </c>
      <c r="C169" t="s">
        <v>10</v>
      </c>
      <c r="D169">
        <v>30</v>
      </c>
      <c r="E169" t="s">
        <v>8</v>
      </c>
      <c r="F169" t="s">
        <v>9</v>
      </c>
      <c r="G169" s="1">
        <v>44130</v>
      </c>
      <c r="H169">
        <v>101676.32</v>
      </c>
      <c r="I169">
        <f>DATEDIF(Customer[[#This Row],[Date Joined]],"31-12-2020","d")</f>
        <v>66</v>
      </c>
      <c r="J169" t="str">
        <f>IF(DATEDIF(Customer[[#This Row],[Date Joined]],"31-12-2020","M")&gt;0,DATEDIF(Customer[[#This Row],[Date Joined]],"31-12-2020","M") &amp; " months ", " ") &amp; IF(DATEDIF(G169,"31-12-2020","MD")&gt;0, DATEDIF(G169,"31-12-2020","MD") &amp; " Days "," ")</f>
        <v xml:space="preserve">2 months 5 Days </v>
      </c>
      <c r="K169" t="str">
        <f>TEXT(Customer[[#This Row],[Date Joined]],"mmm")</f>
        <v>Oct</v>
      </c>
      <c r="L169" t="str">
        <f>IF(Customer[[#This Row],[Balance]]&gt;AVERAGE($H$11:$H$4011),"yes","no")</f>
        <v>yes</v>
      </c>
    </row>
    <row r="170" spans="1:12" hidden="1" x14ac:dyDescent="0.3">
      <c r="A170">
        <v>200002943</v>
      </c>
      <c r="B170" t="s">
        <v>2921</v>
      </c>
      <c r="C170" t="s">
        <v>7</v>
      </c>
      <c r="D170">
        <v>44</v>
      </c>
      <c r="E170" t="s">
        <v>14</v>
      </c>
      <c r="F170" t="s">
        <v>12</v>
      </c>
      <c r="G170" s="1">
        <v>44135</v>
      </c>
      <c r="H170">
        <v>101645.25</v>
      </c>
      <c r="I170">
        <f>DATEDIF(Customer[[#This Row],[Date Joined]],"31-12-2020","d")</f>
        <v>61</v>
      </c>
      <c r="J170" t="str">
        <f>IF(DATEDIF(Customer[[#This Row],[Date Joined]],"31-12-2020","M")&gt;0,DATEDIF(Customer[[#This Row],[Date Joined]],"31-12-2020","M") &amp; " months ", " ") &amp; IF(DATEDIF(G170,"31-12-2020","MD")&gt;0, DATEDIF(G170,"31-12-2020","MD") &amp; " Days "," ")</f>
        <v xml:space="preserve">2 months  </v>
      </c>
      <c r="K170" t="str">
        <f>TEXT(Customer[[#This Row],[Date Joined]],"mmm")</f>
        <v>Oct</v>
      </c>
      <c r="L170" t="str">
        <f>IF(Customer[[#This Row],[Balance]]&gt;AVERAGE($H$11:$H$4011),"yes","no")</f>
        <v>yes</v>
      </c>
    </row>
    <row r="171" spans="1:12" hidden="1" x14ac:dyDescent="0.3">
      <c r="A171">
        <v>100000003</v>
      </c>
      <c r="B171" t="s">
        <v>19</v>
      </c>
      <c r="C171" t="s">
        <v>7</v>
      </c>
      <c r="D171">
        <v>46</v>
      </c>
      <c r="E171" t="s">
        <v>8</v>
      </c>
      <c r="F171" t="s">
        <v>9</v>
      </c>
      <c r="G171" s="1">
        <v>43837</v>
      </c>
      <c r="H171">
        <v>101536.83</v>
      </c>
      <c r="I171">
        <f>DATEDIF(Customer[[#This Row],[Date Joined]],"31-12-2020","d")</f>
        <v>359</v>
      </c>
      <c r="J171" t="str">
        <f>IF(DATEDIF(Customer[[#This Row],[Date Joined]],"31-12-2020","M")&gt;0,DATEDIF(Customer[[#This Row],[Date Joined]],"31-12-2020","M") &amp; " months ", " ") &amp; IF(DATEDIF(G171,"31-12-2020","MD")&gt;0, DATEDIF(G171,"31-12-2020","MD") &amp; " Days "," ")</f>
        <v xml:space="preserve">11 months 24 Days </v>
      </c>
      <c r="K171" t="str">
        <f>TEXT(Customer[[#This Row],[Date Joined]],"mmm")</f>
        <v>Jan</v>
      </c>
      <c r="L171" t="str">
        <f>IF(Customer[[#This Row],[Balance]]&gt;AVERAGE($H$11:$H$4011),"yes","no")</f>
        <v>yes</v>
      </c>
    </row>
    <row r="172" spans="1:12" x14ac:dyDescent="0.3">
      <c r="A172">
        <v>300003864</v>
      </c>
      <c r="B172" t="s">
        <v>3824</v>
      </c>
      <c r="C172" t="s">
        <v>10</v>
      </c>
      <c r="D172">
        <v>37</v>
      </c>
      <c r="E172" t="s">
        <v>13</v>
      </c>
      <c r="F172" t="s">
        <v>12</v>
      </c>
      <c r="G172" s="1">
        <v>44186</v>
      </c>
      <c r="H172">
        <v>101532.72</v>
      </c>
      <c r="I172">
        <f>DATEDIF(Customer[[#This Row],[Date Joined]],"31-12-2020","d")</f>
        <v>10</v>
      </c>
      <c r="J172" t="str">
        <f>IF(DATEDIF(Customer[[#This Row],[Date Joined]],"31-12-2020","M")&gt;0,DATEDIF(Customer[[#This Row],[Date Joined]],"31-12-2020","M") &amp; " months ", " ") &amp; IF(DATEDIF(G172,"31-12-2020","MD")&gt;0, DATEDIF(G172,"31-12-2020","MD") &amp; " Days "," ")</f>
        <v xml:space="preserve"> 10 Days </v>
      </c>
      <c r="K172" t="str">
        <f>TEXT(Customer[[#This Row],[Date Joined]],"mmm")</f>
        <v>Dec</v>
      </c>
      <c r="L172" t="str">
        <f>IF(Customer[[#This Row],[Balance]]&gt;AVERAGE($H$11:$H$4011),"yes","no")</f>
        <v>yes</v>
      </c>
    </row>
    <row r="173" spans="1:12" hidden="1" x14ac:dyDescent="0.3">
      <c r="A173">
        <v>200003793</v>
      </c>
      <c r="B173" t="s">
        <v>3755</v>
      </c>
      <c r="C173" t="s">
        <v>10</v>
      </c>
      <c r="D173">
        <v>55</v>
      </c>
      <c r="E173" t="s">
        <v>14</v>
      </c>
      <c r="F173" t="s">
        <v>15</v>
      </c>
      <c r="G173" s="1">
        <v>44182</v>
      </c>
      <c r="H173">
        <v>100995.05</v>
      </c>
      <c r="I173">
        <f>DATEDIF(Customer[[#This Row],[Date Joined]],"31-12-2020","d")</f>
        <v>14</v>
      </c>
      <c r="J173" t="str">
        <f>IF(DATEDIF(Customer[[#This Row],[Date Joined]],"31-12-2020","M")&gt;0,DATEDIF(Customer[[#This Row],[Date Joined]],"31-12-2020","M") &amp; " months ", " ") &amp; IF(DATEDIF(G173,"31-12-2020","MD")&gt;0, DATEDIF(G173,"31-12-2020","MD") &amp; " Days "," ")</f>
        <v xml:space="preserve"> 14 Days </v>
      </c>
      <c r="K173" t="str">
        <f>TEXT(Customer[[#This Row],[Date Joined]],"mmm")</f>
        <v>Dec</v>
      </c>
      <c r="L173" t="str">
        <f>IF(Customer[[#This Row],[Balance]]&gt;AVERAGE($H$11:$H$4011),"yes","no")</f>
        <v>yes</v>
      </c>
    </row>
    <row r="174" spans="1:12" x14ac:dyDescent="0.3">
      <c r="A174">
        <v>300002380</v>
      </c>
      <c r="B174" t="s">
        <v>2370</v>
      </c>
      <c r="C174" t="s">
        <v>10</v>
      </c>
      <c r="D174">
        <v>39</v>
      </c>
      <c r="E174" t="s">
        <v>13</v>
      </c>
      <c r="F174" t="s">
        <v>9</v>
      </c>
      <c r="G174" s="1">
        <v>44103</v>
      </c>
      <c r="H174">
        <v>100130.71</v>
      </c>
      <c r="I174">
        <f>DATEDIF(Customer[[#This Row],[Date Joined]],"31-12-2020","d")</f>
        <v>93</v>
      </c>
      <c r="J174" t="str">
        <f>IF(DATEDIF(Customer[[#This Row],[Date Joined]],"31-12-2020","M")&gt;0,DATEDIF(Customer[[#This Row],[Date Joined]],"31-12-2020","M") &amp; " months ", " ") &amp; IF(DATEDIF(G174,"31-12-2020","MD")&gt;0, DATEDIF(G174,"31-12-2020","MD") &amp; " Days "," ")</f>
        <v xml:space="preserve">3 months 2 Days </v>
      </c>
      <c r="K174" t="str">
        <f>TEXT(Customer[[#This Row],[Date Joined]],"mmm")</f>
        <v>Sep</v>
      </c>
      <c r="L174" t="str">
        <f>IF(Customer[[#This Row],[Balance]]&gt;AVERAGE($H$11:$H$4011),"yes","no")</f>
        <v>yes</v>
      </c>
    </row>
    <row r="175" spans="1:12" hidden="1" x14ac:dyDescent="0.3">
      <c r="A175">
        <v>200001905</v>
      </c>
      <c r="B175" t="s">
        <v>1905</v>
      </c>
      <c r="C175" t="s">
        <v>10</v>
      </c>
      <c r="D175">
        <v>59</v>
      </c>
      <c r="E175" t="s">
        <v>14</v>
      </c>
      <c r="F175" t="s">
        <v>15</v>
      </c>
      <c r="G175" s="1">
        <v>44077</v>
      </c>
      <c r="H175">
        <v>99970.31</v>
      </c>
      <c r="I175">
        <f>DATEDIF(Customer[[#This Row],[Date Joined]],"31-12-2020","d")</f>
        <v>119</v>
      </c>
      <c r="J175" t="str">
        <f>IF(DATEDIF(Customer[[#This Row],[Date Joined]],"31-12-2020","M")&gt;0,DATEDIF(Customer[[#This Row],[Date Joined]],"31-12-2020","M") &amp; " months ", " ") &amp; IF(DATEDIF(G175,"31-12-2020","MD")&gt;0, DATEDIF(G175,"31-12-2020","MD") &amp; " Days "," ")</f>
        <v xml:space="preserve">3 months 28 Days </v>
      </c>
      <c r="K175" t="str">
        <f>TEXT(Customer[[#This Row],[Date Joined]],"mmm")</f>
        <v>Sep</v>
      </c>
      <c r="L175" t="str">
        <f>IF(Customer[[#This Row],[Balance]]&gt;AVERAGE($H$11:$H$4011),"yes","no")</f>
        <v>yes</v>
      </c>
    </row>
    <row r="176" spans="1:12" hidden="1" x14ac:dyDescent="0.3">
      <c r="A176">
        <v>100002461</v>
      </c>
      <c r="B176" t="s">
        <v>2449</v>
      </c>
      <c r="C176" t="s">
        <v>7</v>
      </c>
      <c r="D176">
        <v>34</v>
      </c>
      <c r="E176" t="s">
        <v>8</v>
      </c>
      <c r="F176" t="s">
        <v>9</v>
      </c>
      <c r="G176" s="1">
        <v>44108</v>
      </c>
      <c r="H176">
        <v>99934.82</v>
      </c>
      <c r="I176">
        <f>DATEDIF(Customer[[#This Row],[Date Joined]],"31-12-2020","d")</f>
        <v>88</v>
      </c>
      <c r="J176" t="str">
        <f>IF(DATEDIF(Customer[[#This Row],[Date Joined]],"31-12-2020","M")&gt;0,DATEDIF(Customer[[#This Row],[Date Joined]],"31-12-2020","M") &amp; " months ", " ") &amp; IF(DATEDIF(G176,"31-12-2020","MD")&gt;0, DATEDIF(G176,"31-12-2020","MD") &amp; " Days "," ")</f>
        <v xml:space="preserve">2 months 27 Days </v>
      </c>
      <c r="K176" t="str">
        <f>TEXT(Customer[[#This Row],[Date Joined]],"mmm")</f>
        <v>Oct</v>
      </c>
      <c r="L176" t="str">
        <f>IF(Customer[[#This Row],[Balance]]&gt;AVERAGE($H$11:$H$4011),"yes","no")</f>
        <v>yes</v>
      </c>
    </row>
    <row r="177" spans="1:12" hidden="1" x14ac:dyDescent="0.3">
      <c r="A177">
        <v>100000181</v>
      </c>
      <c r="B177" t="s">
        <v>197</v>
      </c>
      <c r="C177" t="s">
        <v>10</v>
      </c>
      <c r="D177">
        <v>32</v>
      </c>
      <c r="E177" t="s">
        <v>8</v>
      </c>
      <c r="F177" t="s">
        <v>9</v>
      </c>
      <c r="G177" s="1">
        <v>43928</v>
      </c>
      <c r="H177">
        <v>99806.54</v>
      </c>
      <c r="I177">
        <f>DATEDIF(Customer[[#This Row],[Date Joined]],"31-12-2020","d")</f>
        <v>268</v>
      </c>
      <c r="J177" t="str">
        <f>IF(DATEDIF(Customer[[#This Row],[Date Joined]],"31-12-2020","M")&gt;0,DATEDIF(Customer[[#This Row],[Date Joined]],"31-12-2020","M") &amp; " months ", " ") &amp; IF(DATEDIF(G177,"31-12-2020","MD")&gt;0, DATEDIF(G177,"31-12-2020","MD") &amp; " Days "," ")</f>
        <v xml:space="preserve">8 months 24 Days </v>
      </c>
      <c r="K177" t="str">
        <f>TEXT(Customer[[#This Row],[Date Joined]],"mmm")</f>
        <v>Apr</v>
      </c>
      <c r="L177" t="str">
        <f>IF(Customer[[#This Row],[Balance]]&gt;AVERAGE($H$11:$H$4011),"yes","no")</f>
        <v>yes</v>
      </c>
    </row>
    <row r="178" spans="1:12" hidden="1" x14ac:dyDescent="0.3">
      <c r="A178">
        <v>200001423</v>
      </c>
      <c r="B178" t="s">
        <v>1431</v>
      </c>
      <c r="C178" t="s">
        <v>10</v>
      </c>
      <c r="D178">
        <v>50</v>
      </c>
      <c r="E178" t="s">
        <v>14</v>
      </c>
      <c r="F178" t="s">
        <v>15</v>
      </c>
      <c r="G178" s="1">
        <v>44040</v>
      </c>
      <c r="H178">
        <v>99770.73</v>
      </c>
      <c r="I178">
        <f>DATEDIF(Customer[[#This Row],[Date Joined]],"31-12-2020","d")</f>
        <v>156</v>
      </c>
      <c r="J178" t="str">
        <f>IF(DATEDIF(Customer[[#This Row],[Date Joined]],"31-12-2020","M")&gt;0,DATEDIF(Customer[[#This Row],[Date Joined]],"31-12-2020","M") &amp; " months ", " ") &amp; IF(DATEDIF(G178,"31-12-2020","MD")&gt;0, DATEDIF(G178,"31-12-2020","MD") &amp; " Days "," ")</f>
        <v xml:space="preserve">5 months 3 Days </v>
      </c>
      <c r="K178" t="str">
        <f>TEXT(Customer[[#This Row],[Date Joined]],"mmm")</f>
        <v>Jul</v>
      </c>
      <c r="L178" t="str">
        <f>IF(Customer[[#This Row],[Balance]]&gt;AVERAGE($H$11:$H$4011),"yes","no")</f>
        <v>yes</v>
      </c>
    </row>
    <row r="179" spans="1:12" hidden="1" x14ac:dyDescent="0.3">
      <c r="A179">
        <v>100003876</v>
      </c>
      <c r="B179" t="s">
        <v>3836</v>
      </c>
      <c r="C179" t="s">
        <v>7</v>
      </c>
      <c r="D179">
        <v>26</v>
      </c>
      <c r="E179" t="s">
        <v>8</v>
      </c>
      <c r="F179" t="s">
        <v>15</v>
      </c>
      <c r="G179" s="1">
        <v>44188</v>
      </c>
      <c r="H179">
        <v>99642.13</v>
      </c>
      <c r="I179">
        <f>DATEDIF(Customer[[#This Row],[Date Joined]],"31-12-2020","d")</f>
        <v>8</v>
      </c>
      <c r="J179" t="str">
        <f>IF(DATEDIF(Customer[[#This Row],[Date Joined]],"31-12-2020","M")&gt;0,DATEDIF(Customer[[#This Row],[Date Joined]],"31-12-2020","M") &amp; " months ", " ") &amp; IF(DATEDIF(G179,"31-12-2020","MD")&gt;0, DATEDIF(G179,"31-12-2020","MD") &amp; " Days "," ")</f>
        <v xml:space="preserve"> 8 Days </v>
      </c>
      <c r="K179" t="str">
        <f>TEXT(Customer[[#This Row],[Date Joined]],"mmm")</f>
        <v>Dec</v>
      </c>
      <c r="L179" t="str">
        <f>IF(Customer[[#This Row],[Balance]]&gt;AVERAGE($H$11:$H$4011),"yes","no")</f>
        <v>yes</v>
      </c>
    </row>
    <row r="180" spans="1:12" hidden="1" x14ac:dyDescent="0.3">
      <c r="A180">
        <v>200001866</v>
      </c>
      <c r="B180" t="s">
        <v>1867</v>
      </c>
      <c r="C180" t="s">
        <v>7</v>
      </c>
      <c r="D180">
        <v>40</v>
      </c>
      <c r="E180" t="s">
        <v>14</v>
      </c>
      <c r="F180" t="s">
        <v>12</v>
      </c>
      <c r="G180" s="1">
        <v>44074</v>
      </c>
      <c r="H180">
        <v>99604.38</v>
      </c>
      <c r="I180">
        <f>DATEDIF(Customer[[#This Row],[Date Joined]],"31-12-2020","d")</f>
        <v>122</v>
      </c>
      <c r="J180" t="str">
        <f>IF(DATEDIF(Customer[[#This Row],[Date Joined]],"31-12-2020","M")&gt;0,DATEDIF(Customer[[#This Row],[Date Joined]],"31-12-2020","M") &amp; " months ", " ") &amp; IF(DATEDIF(G180,"31-12-2020","MD")&gt;0, DATEDIF(G180,"31-12-2020","MD") &amp; " Days "," ")</f>
        <v xml:space="preserve">4 months  </v>
      </c>
      <c r="K180" t="str">
        <f>TEXT(Customer[[#This Row],[Date Joined]],"mmm")</f>
        <v>Aug</v>
      </c>
      <c r="L180" t="str">
        <f>IF(Customer[[#This Row],[Balance]]&gt;AVERAGE($H$11:$H$4011),"yes","no")</f>
        <v>yes</v>
      </c>
    </row>
    <row r="181" spans="1:12" x14ac:dyDescent="0.3">
      <c r="A181">
        <v>300002189</v>
      </c>
      <c r="B181" t="s">
        <v>2182</v>
      </c>
      <c r="C181" t="s">
        <v>10</v>
      </c>
      <c r="D181">
        <v>29</v>
      </c>
      <c r="E181" t="s">
        <v>13</v>
      </c>
      <c r="F181" t="s">
        <v>9</v>
      </c>
      <c r="G181" s="1">
        <v>44096</v>
      </c>
      <c r="H181">
        <v>99557.72</v>
      </c>
      <c r="I181">
        <f>DATEDIF(Customer[[#This Row],[Date Joined]],"31-12-2020","d")</f>
        <v>100</v>
      </c>
      <c r="J181" t="str">
        <f>IF(DATEDIF(Customer[[#This Row],[Date Joined]],"31-12-2020","M")&gt;0,DATEDIF(Customer[[#This Row],[Date Joined]],"31-12-2020","M") &amp; " months ", " ") &amp; IF(DATEDIF(G181,"31-12-2020","MD")&gt;0, DATEDIF(G181,"31-12-2020","MD") &amp; " Days "," ")</f>
        <v xml:space="preserve">3 months 9 Days </v>
      </c>
      <c r="K181" t="str">
        <f>TEXT(Customer[[#This Row],[Date Joined]],"mmm")</f>
        <v>Sep</v>
      </c>
      <c r="L181" t="str">
        <f>IF(Customer[[#This Row],[Balance]]&gt;AVERAGE($H$11:$H$4011),"yes","no")</f>
        <v>yes</v>
      </c>
    </row>
    <row r="182" spans="1:12" x14ac:dyDescent="0.3">
      <c r="A182">
        <v>300002568</v>
      </c>
      <c r="B182" t="s">
        <v>2553</v>
      </c>
      <c r="C182" t="s">
        <v>7</v>
      </c>
      <c r="D182">
        <v>27</v>
      </c>
      <c r="E182" t="s">
        <v>13</v>
      </c>
      <c r="F182" t="s">
        <v>9</v>
      </c>
      <c r="G182" s="1">
        <v>44115</v>
      </c>
      <c r="H182">
        <v>99502.56</v>
      </c>
      <c r="I182">
        <f>DATEDIF(Customer[[#This Row],[Date Joined]],"31-12-2020","d")</f>
        <v>81</v>
      </c>
      <c r="J182" t="str">
        <f>IF(DATEDIF(Customer[[#This Row],[Date Joined]],"31-12-2020","M")&gt;0,DATEDIF(Customer[[#This Row],[Date Joined]],"31-12-2020","M") &amp; " months ", " ") &amp; IF(DATEDIF(G182,"31-12-2020","MD")&gt;0, DATEDIF(G182,"31-12-2020","MD") &amp; " Days "," ")</f>
        <v xml:space="preserve">2 months 20 Days </v>
      </c>
      <c r="K182" t="str">
        <f>TEXT(Customer[[#This Row],[Date Joined]],"mmm")</f>
        <v>Oct</v>
      </c>
      <c r="L182" t="str">
        <f>IF(Customer[[#This Row],[Balance]]&gt;AVERAGE($H$11:$H$4011),"yes","no")</f>
        <v>yes</v>
      </c>
    </row>
    <row r="183" spans="1:12" hidden="1" x14ac:dyDescent="0.3">
      <c r="A183">
        <v>200003341</v>
      </c>
      <c r="B183" t="s">
        <v>3313</v>
      </c>
      <c r="C183" t="s">
        <v>7</v>
      </c>
      <c r="D183">
        <v>46</v>
      </c>
      <c r="E183" t="s">
        <v>14</v>
      </c>
      <c r="F183" t="s">
        <v>12</v>
      </c>
      <c r="G183" s="1">
        <v>44159</v>
      </c>
      <c r="H183">
        <v>99396.23</v>
      </c>
      <c r="I183">
        <f>DATEDIF(Customer[[#This Row],[Date Joined]],"31-12-2020","d")</f>
        <v>37</v>
      </c>
      <c r="J183" t="str">
        <f>IF(DATEDIF(Customer[[#This Row],[Date Joined]],"31-12-2020","M")&gt;0,DATEDIF(Customer[[#This Row],[Date Joined]],"31-12-2020","M") &amp; " months ", " ") &amp; IF(DATEDIF(G183,"31-12-2020","MD")&gt;0, DATEDIF(G183,"31-12-2020","MD") &amp; " Days "," ")</f>
        <v xml:space="preserve">1 months 7 Days </v>
      </c>
      <c r="K183" t="str">
        <f>TEXT(Customer[[#This Row],[Date Joined]],"mmm")</f>
        <v>Nov</v>
      </c>
      <c r="L183" t="str">
        <f>IF(Customer[[#This Row],[Balance]]&gt;AVERAGE($H$11:$H$4011),"yes","no")</f>
        <v>yes</v>
      </c>
    </row>
    <row r="184" spans="1:12" x14ac:dyDescent="0.3">
      <c r="A184">
        <v>300001216</v>
      </c>
      <c r="B184" t="s">
        <v>1228</v>
      </c>
      <c r="C184" t="s">
        <v>10</v>
      </c>
      <c r="D184">
        <v>29</v>
      </c>
      <c r="E184" t="s">
        <v>13</v>
      </c>
      <c r="F184" t="s">
        <v>9</v>
      </c>
      <c r="G184" s="1">
        <v>44026</v>
      </c>
      <c r="H184">
        <v>99271.98</v>
      </c>
      <c r="I184">
        <f>DATEDIF(Customer[[#This Row],[Date Joined]],"31-12-2020","d")</f>
        <v>170</v>
      </c>
      <c r="J184" t="str">
        <f>IF(DATEDIF(Customer[[#This Row],[Date Joined]],"31-12-2020","M")&gt;0,DATEDIF(Customer[[#This Row],[Date Joined]],"31-12-2020","M") &amp; " months ", " ") &amp; IF(DATEDIF(G184,"31-12-2020","MD")&gt;0, DATEDIF(G184,"31-12-2020","MD") &amp; " Days "," ")</f>
        <v xml:space="preserve">5 months 17 Days </v>
      </c>
      <c r="K184" t="str">
        <f>TEXT(Customer[[#This Row],[Date Joined]],"mmm")</f>
        <v>Jul</v>
      </c>
      <c r="L184" t="str">
        <f>IF(Customer[[#This Row],[Balance]]&gt;AVERAGE($H$11:$H$4011),"yes","no")</f>
        <v>yes</v>
      </c>
    </row>
    <row r="185" spans="1:12" hidden="1" x14ac:dyDescent="0.3">
      <c r="A185">
        <v>200003289</v>
      </c>
      <c r="B185" t="s">
        <v>3262</v>
      </c>
      <c r="C185" t="s">
        <v>7</v>
      </c>
      <c r="D185">
        <v>50</v>
      </c>
      <c r="E185" t="s">
        <v>14</v>
      </c>
      <c r="F185" t="s">
        <v>15</v>
      </c>
      <c r="G185" s="1">
        <v>44156</v>
      </c>
      <c r="H185">
        <v>99255.19</v>
      </c>
      <c r="I185">
        <f>DATEDIF(Customer[[#This Row],[Date Joined]],"31-12-2020","d")</f>
        <v>40</v>
      </c>
      <c r="J185" t="str">
        <f>IF(DATEDIF(Customer[[#This Row],[Date Joined]],"31-12-2020","M")&gt;0,DATEDIF(Customer[[#This Row],[Date Joined]],"31-12-2020","M") &amp; " months ", " ") &amp; IF(DATEDIF(G185,"31-12-2020","MD")&gt;0, DATEDIF(G185,"31-12-2020","MD") &amp; " Days "," ")</f>
        <v xml:space="preserve">1 months 10 Days </v>
      </c>
      <c r="K185" t="str">
        <f>TEXT(Customer[[#This Row],[Date Joined]],"mmm")</f>
        <v>Nov</v>
      </c>
      <c r="L185" t="str">
        <f>IF(Customer[[#This Row],[Balance]]&gt;AVERAGE($H$11:$H$4011),"yes","no")</f>
        <v>yes</v>
      </c>
    </row>
    <row r="186" spans="1:12" hidden="1" x14ac:dyDescent="0.3">
      <c r="A186">
        <v>200000301</v>
      </c>
      <c r="B186" t="s">
        <v>317</v>
      </c>
      <c r="C186" t="s">
        <v>7</v>
      </c>
      <c r="D186">
        <v>41</v>
      </c>
      <c r="E186" t="s">
        <v>14</v>
      </c>
      <c r="F186" t="s">
        <v>12</v>
      </c>
      <c r="G186" s="1">
        <v>43944</v>
      </c>
      <c r="H186">
        <v>99190.79</v>
      </c>
      <c r="I186">
        <f>DATEDIF(Customer[[#This Row],[Date Joined]],"31-12-2020","d")</f>
        <v>252</v>
      </c>
      <c r="J186" t="str">
        <f>IF(DATEDIF(Customer[[#This Row],[Date Joined]],"31-12-2020","M")&gt;0,DATEDIF(Customer[[#This Row],[Date Joined]],"31-12-2020","M") &amp; " months ", " ") &amp; IF(DATEDIF(G186,"31-12-2020","MD")&gt;0, DATEDIF(G186,"31-12-2020","MD") &amp; " Days "," ")</f>
        <v xml:space="preserve">8 months 8 Days </v>
      </c>
      <c r="K186" t="str">
        <f>TEXT(Customer[[#This Row],[Date Joined]],"mmm")</f>
        <v>Apr</v>
      </c>
      <c r="L186" t="str">
        <f>IF(Customer[[#This Row],[Balance]]&gt;AVERAGE($H$11:$H$4011),"yes","no")</f>
        <v>yes</v>
      </c>
    </row>
    <row r="187" spans="1:12" hidden="1" x14ac:dyDescent="0.3">
      <c r="A187">
        <v>100002935</v>
      </c>
      <c r="B187" t="s">
        <v>2913</v>
      </c>
      <c r="C187" t="s">
        <v>10</v>
      </c>
      <c r="D187">
        <v>36</v>
      </c>
      <c r="E187" t="s">
        <v>8</v>
      </c>
      <c r="F187" t="s">
        <v>9</v>
      </c>
      <c r="G187" s="1">
        <v>44135</v>
      </c>
      <c r="H187">
        <v>98682.44</v>
      </c>
      <c r="I187">
        <f>DATEDIF(Customer[[#This Row],[Date Joined]],"31-12-2020","d")</f>
        <v>61</v>
      </c>
      <c r="J187" t="str">
        <f>IF(DATEDIF(Customer[[#This Row],[Date Joined]],"31-12-2020","M")&gt;0,DATEDIF(Customer[[#This Row],[Date Joined]],"31-12-2020","M") &amp; " months ", " ") &amp; IF(DATEDIF(G187,"31-12-2020","MD")&gt;0, DATEDIF(G187,"31-12-2020","MD") &amp; " Days "," ")</f>
        <v xml:space="preserve">2 months  </v>
      </c>
      <c r="K187" t="str">
        <f>TEXT(Customer[[#This Row],[Date Joined]],"mmm")</f>
        <v>Oct</v>
      </c>
      <c r="L187" t="str">
        <f>IF(Customer[[#This Row],[Balance]]&gt;AVERAGE($H$11:$H$4011),"yes","no")</f>
        <v>yes</v>
      </c>
    </row>
    <row r="188" spans="1:12" x14ac:dyDescent="0.3">
      <c r="A188">
        <v>300000592</v>
      </c>
      <c r="B188" t="s">
        <v>607</v>
      </c>
      <c r="C188" t="s">
        <v>10</v>
      </c>
      <c r="D188">
        <v>27</v>
      </c>
      <c r="E188" t="s">
        <v>13</v>
      </c>
      <c r="F188" t="s">
        <v>9</v>
      </c>
      <c r="G188" s="1">
        <v>43970</v>
      </c>
      <c r="H188">
        <v>98541.75</v>
      </c>
      <c r="I188">
        <f>DATEDIF(Customer[[#This Row],[Date Joined]],"31-12-2020","d")</f>
        <v>226</v>
      </c>
      <c r="J188" t="str">
        <f>IF(DATEDIF(Customer[[#This Row],[Date Joined]],"31-12-2020","M")&gt;0,DATEDIF(Customer[[#This Row],[Date Joined]],"31-12-2020","M") &amp; " months ", " ") &amp; IF(DATEDIF(G188,"31-12-2020","MD")&gt;0, DATEDIF(G188,"31-12-2020","MD") &amp; " Days "," ")</f>
        <v xml:space="preserve">7 months 12 Days </v>
      </c>
      <c r="K188" t="str">
        <f>TEXT(Customer[[#This Row],[Date Joined]],"mmm")</f>
        <v>May</v>
      </c>
      <c r="L188" t="str">
        <f>IF(Customer[[#This Row],[Balance]]&gt;AVERAGE($H$11:$H$4011),"yes","no")</f>
        <v>yes</v>
      </c>
    </row>
    <row r="189" spans="1:12" hidden="1" x14ac:dyDescent="0.3">
      <c r="A189">
        <v>100001757</v>
      </c>
      <c r="B189" t="s">
        <v>1759</v>
      </c>
      <c r="C189" t="s">
        <v>7</v>
      </c>
      <c r="D189">
        <v>20</v>
      </c>
      <c r="E189" t="s">
        <v>8</v>
      </c>
      <c r="F189" t="s">
        <v>9</v>
      </c>
      <c r="G189" s="1">
        <v>44067</v>
      </c>
      <c r="H189">
        <v>98261.13</v>
      </c>
      <c r="I189">
        <f>DATEDIF(Customer[[#This Row],[Date Joined]],"31-12-2020","d")</f>
        <v>129</v>
      </c>
      <c r="J189" t="str">
        <f>IF(DATEDIF(Customer[[#This Row],[Date Joined]],"31-12-2020","M")&gt;0,DATEDIF(Customer[[#This Row],[Date Joined]],"31-12-2020","M") &amp; " months ", " ") &amp; IF(DATEDIF(G189,"31-12-2020","MD")&gt;0, DATEDIF(G189,"31-12-2020","MD") &amp; " Days "," ")</f>
        <v xml:space="preserve">4 months 7 Days </v>
      </c>
      <c r="K189" t="str">
        <f>TEXT(Customer[[#This Row],[Date Joined]],"mmm")</f>
        <v>Aug</v>
      </c>
      <c r="L189" t="str">
        <f>IF(Customer[[#This Row],[Balance]]&gt;AVERAGE($H$11:$H$4011),"yes","no")</f>
        <v>yes</v>
      </c>
    </row>
    <row r="190" spans="1:12" hidden="1" x14ac:dyDescent="0.3">
      <c r="A190">
        <v>100003454</v>
      </c>
      <c r="B190" t="s">
        <v>3423</v>
      </c>
      <c r="C190" t="s">
        <v>10</v>
      </c>
      <c r="D190">
        <v>32</v>
      </c>
      <c r="E190" t="s">
        <v>8</v>
      </c>
      <c r="F190" t="s">
        <v>9</v>
      </c>
      <c r="G190" s="1">
        <v>44165</v>
      </c>
      <c r="H190">
        <v>98044.81</v>
      </c>
      <c r="I190">
        <f>DATEDIF(Customer[[#This Row],[Date Joined]],"31-12-2020","d")</f>
        <v>31</v>
      </c>
      <c r="J190" t="str">
        <f>IF(DATEDIF(Customer[[#This Row],[Date Joined]],"31-12-2020","M")&gt;0,DATEDIF(Customer[[#This Row],[Date Joined]],"31-12-2020","M") &amp; " months ", " ") &amp; IF(DATEDIF(G190,"31-12-2020","MD")&gt;0, DATEDIF(G190,"31-12-2020","MD") &amp; " Days "," ")</f>
        <v xml:space="preserve">1 months 1 Days </v>
      </c>
      <c r="K190" t="str">
        <f>TEXT(Customer[[#This Row],[Date Joined]],"mmm")</f>
        <v>Nov</v>
      </c>
      <c r="L190" t="str">
        <f>IF(Customer[[#This Row],[Balance]]&gt;AVERAGE($H$11:$H$4011),"yes","no")</f>
        <v>yes</v>
      </c>
    </row>
    <row r="191" spans="1:12" hidden="1" x14ac:dyDescent="0.3">
      <c r="A191">
        <v>100002053</v>
      </c>
      <c r="B191" t="s">
        <v>2050</v>
      </c>
      <c r="C191" t="s">
        <v>7</v>
      </c>
      <c r="D191">
        <v>38</v>
      </c>
      <c r="E191" t="s">
        <v>8</v>
      </c>
      <c r="F191" t="s">
        <v>9</v>
      </c>
      <c r="G191" s="1">
        <v>44088</v>
      </c>
      <c r="H191">
        <v>98022.86</v>
      </c>
      <c r="I191">
        <f>DATEDIF(Customer[[#This Row],[Date Joined]],"31-12-2020","d")</f>
        <v>108</v>
      </c>
      <c r="J191" t="str">
        <f>IF(DATEDIF(Customer[[#This Row],[Date Joined]],"31-12-2020","M")&gt;0,DATEDIF(Customer[[#This Row],[Date Joined]],"31-12-2020","M") &amp; " months ", " ") &amp; IF(DATEDIF(G191,"31-12-2020","MD")&gt;0, DATEDIF(G191,"31-12-2020","MD") &amp; " Days "," ")</f>
        <v xml:space="preserve">3 months 17 Days </v>
      </c>
      <c r="K191" t="str">
        <f>TEXT(Customer[[#This Row],[Date Joined]],"mmm")</f>
        <v>Sep</v>
      </c>
      <c r="L191" t="str">
        <f>IF(Customer[[#This Row],[Balance]]&gt;AVERAGE($H$11:$H$4011),"yes","no")</f>
        <v>yes</v>
      </c>
    </row>
    <row r="192" spans="1:12" x14ac:dyDescent="0.3">
      <c r="A192">
        <v>300001840</v>
      </c>
      <c r="B192" t="s">
        <v>1841</v>
      </c>
      <c r="C192" t="s">
        <v>10</v>
      </c>
      <c r="D192">
        <v>34</v>
      </c>
      <c r="E192" t="s">
        <v>13</v>
      </c>
      <c r="F192" t="s">
        <v>9</v>
      </c>
      <c r="G192" s="1">
        <v>44072</v>
      </c>
      <c r="H192">
        <v>97934.55</v>
      </c>
      <c r="I192">
        <f>DATEDIF(Customer[[#This Row],[Date Joined]],"31-12-2020","d")</f>
        <v>124</v>
      </c>
      <c r="J192" t="str">
        <f>IF(DATEDIF(Customer[[#This Row],[Date Joined]],"31-12-2020","M")&gt;0,DATEDIF(Customer[[#This Row],[Date Joined]],"31-12-2020","M") &amp; " months ", " ") &amp; IF(DATEDIF(G192,"31-12-2020","MD")&gt;0, DATEDIF(G192,"31-12-2020","MD") &amp; " Days "," ")</f>
        <v xml:space="preserve">4 months 2 Days </v>
      </c>
      <c r="K192" t="str">
        <f>TEXT(Customer[[#This Row],[Date Joined]],"mmm")</f>
        <v>Aug</v>
      </c>
      <c r="L192" t="str">
        <f>IF(Customer[[#This Row],[Balance]]&gt;AVERAGE($H$11:$H$4011),"yes","no")</f>
        <v>yes</v>
      </c>
    </row>
    <row r="193" spans="1:12" hidden="1" x14ac:dyDescent="0.3">
      <c r="A193">
        <v>100003457</v>
      </c>
      <c r="B193" t="s">
        <v>3426</v>
      </c>
      <c r="C193" t="s">
        <v>10</v>
      </c>
      <c r="D193">
        <v>24</v>
      </c>
      <c r="E193" t="s">
        <v>8</v>
      </c>
      <c r="F193" t="s">
        <v>9</v>
      </c>
      <c r="G193" s="1">
        <v>44165</v>
      </c>
      <c r="H193">
        <v>97846.35</v>
      </c>
      <c r="I193">
        <f>DATEDIF(Customer[[#This Row],[Date Joined]],"31-12-2020","d")</f>
        <v>31</v>
      </c>
      <c r="J193" t="str">
        <f>IF(DATEDIF(Customer[[#This Row],[Date Joined]],"31-12-2020","M")&gt;0,DATEDIF(Customer[[#This Row],[Date Joined]],"31-12-2020","M") &amp; " months ", " ") &amp; IF(DATEDIF(G193,"31-12-2020","MD")&gt;0, DATEDIF(G193,"31-12-2020","MD") &amp; " Days "," ")</f>
        <v xml:space="preserve">1 months 1 Days </v>
      </c>
      <c r="K193" t="str">
        <f>TEXT(Customer[[#This Row],[Date Joined]],"mmm")</f>
        <v>Nov</v>
      </c>
      <c r="L193" t="str">
        <f>IF(Customer[[#This Row],[Balance]]&gt;AVERAGE($H$11:$H$4011),"yes","no")</f>
        <v>yes</v>
      </c>
    </row>
    <row r="194" spans="1:12" hidden="1" x14ac:dyDescent="0.3">
      <c r="A194">
        <v>100002806</v>
      </c>
      <c r="B194" t="s">
        <v>2787</v>
      </c>
      <c r="C194" t="s">
        <v>10</v>
      </c>
      <c r="D194">
        <v>37</v>
      </c>
      <c r="E194" t="s">
        <v>8</v>
      </c>
      <c r="F194" t="s">
        <v>9</v>
      </c>
      <c r="G194" s="1">
        <v>44130</v>
      </c>
      <c r="H194">
        <v>97665.32</v>
      </c>
      <c r="I194">
        <f>DATEDIF(Customer[[#This Row],[Date Joined]],"31-12-2020","d")</f>
        <v>66</v>
      </c>
      <c r="J194" t="str">
        <f>IF(DATEDIF(Customer[[#This Row],[Date Joined]],"31-12-2020","M")&gt;0,DATEDIF(Customer[[#This Row],[Date Joined]],"31-12-2020","M") &amp; " months ", " ") &amp; IF(DATEDIF(G194,"31-12-2020","MD")&gt;0, DATEDIF(G194,"31-12-2020","MD") &amp; " Days "," ")</f>
        <v xml:space="preserve">2 months 5 Days </v>
      </c>
      <c r="K194" t="str">
        <f>TEXT(Customer[[#This Row],[Date Joined]],"mmm")</f>
        <v>Oct</v>
      </c>
      <c r="L194" t="str">
        <f>IF(Customer[[#This Row],[Balance]]&gt;AVERAGE($H$11:$H$4011),"yes","no")</f>
        <v>yes</v>
      </c>
    </row>
    <row r="195" spans="1:12" hidden="1" x14ac:dyDescent="0.3">
      <c r="A195">
        <v>200003138</v>
      </c>
      <c r="B195" t="s">
        <v>3113</v>
      </c>
      <c r="C195" t="s">
        <v>7</v>
      </c>
      <c r="D195">
        <v>41</v>
      </c>
      <c r="E195" t="s">
        <v>14</v>
      </c>
      <c r="F195" t="s">
        <v>12</v>
      </c>
      <c r="G195" s="1">
        <v>44147</v>
      </c>
      <c r="H195">
        <v>97626.31</v>
      </c>
      <c r="I195">
        <f>DATEDIF(Customer[[#This Row],[Date Joined]],"31-12-2020","d")</f>
        <v>49</v>
      </c>
      <c r="J195" t="str">
        <f>IF(DATEDIF(Customer[[#This Row],[Date Joined]],"31-12-2020","M")&gt;0,DATEDIF(Customer[[#This Row],[Date Joined]],"31-12-2020","M") &amp; " months ", " ") &amp; IF(DATEDIF(G195,"31-12-2020","MD")&gt;0, DATEDIF(G195,"31-12-2020","MD") &amp; " Days "," ")</f>
        <v xml:space="preserve">1 months 19 Days </v>
      </c>
      <c r="K195" t="str">
        <f>TEXT(Customer[[#This Row],[Date Joined]],"mmm")</f>
        <v>Nov</v>
      </c>
      <c r="L195" t="str">
        <f>IF(Customer[[#This Row],[Balance]]&gt;AVERAGE($H$11:$H$4011),"yes","no")</f>
        <v>yes</v>
      </c>
    </row>
    <row r="196" spans="1:12" hidden="1" x14ac:dyDescent="0.3">
      <c r="A196">
        <v>400001671</v>
      </c>
      <c r="B196" t="s">
        <v>1673</v>
      </c>
      <c r="C196" t="s">
        <v>10</v>
      </c>
      <c r="D196">
        <v>17</v>
      </c>
      <c r="E196" t="s">
        <v>11</v>
      </c>
      <c r="F196" t="s">
        <v>12</v>
      </c>
      <c r="G196" s="1">
        <v>44062</v>
      </c>
      <c r="H196">
        <v>97610.35</v>
      </c>
      <c r="I196">
        <f>DATEDIF(Customer[[#This Row],[Date Joined]],"31-12-2020","d")</f>
        <v>134</v>
      </c>
      <c r="J196" t="str">
        <f>IF(DATEDIF(Customer[[#This Row],[Date Joined]],"31-12-2020","M")&gt;0,DATEDIF(Customer[[#This Row],[Date Joined]],"31-12-2020","M") &amp; " months ", " ") &amp; IF(DATEDIF(G196,"31-12-2020","MD")&gt;0, DATEDIF(G196,"31-12-2020","MD") &amp; " Days "," ")</f>
        <v xml:space="preserve">4 months 12 Days </v>
      </c>
      <c r="K196" t="str">
        <f>TEXT(Customer[[#This Row],[Date Joined]],"mmm")</f>
        <v>Aug</v>
      </c>
      <c r="L196" t="str">
        <f>IF(Customer[[#This Row],[Balance]]&gt;AVERAGE($H$11:$H$4011),"yes","no")</f>
        <v>yes</v>
      </c>
    </row>
    <row r="197" spans="1:12" hidden="1" x14ac:dyDescent="0.3">
      <c r="A197">
        <v>200002027</v>
      </c>
      <c r="B197" t="s">
        <v>2024</v>
      </c>
      <c r="C197" t="s">
        <v>10</v>
      </c>
      <c r="D197">
        <v>52</v>
      </c>
      <c r="E197" t="s">
        <v>14</v>
      </c>
      <c r="F197" t="s">
        <v>12</v>
      </c>
      <c r="G197" s="1">
        <v>44086</v>
      </c>
      <c r="H197">
        <v>97609.31</v>
      </c>
      <c r="I197">
        <f>DATEDIF(Customer[[#This Row],[Date Joined]],"31-12-2020","d")</f>
        <v>110</v>
      </c>
      <c r="J197" t="str">
        <f>IF(DATEDIF(Customer[[#This Row],[Date Joined]],"31-12-2020","M")&gt;0,DATEDIF(Customer[[#This Row],[Date Joined]],"31-12-2020","M") &amp; " months ", " ") &amp; IF(DATEDIF(G197,"31-12-2020","MD")&gt;0, DATEDIF(G197,"31-12-2020","MD") &amp; " Days "," ")</f>
        <v xml:space="preserve">3 months 19 Days </v>
      </c>
      <c r="K197" t="str">
        <f>TEXT(Customer[[#This Row],[Date Joined]],"mmm")</f>
        <v>Sep</v>
      </c>
      <c r="L197" t="str">
        <f>IF(Customer[[#This Row],[Balance]]&gt;AVERAGE($H$11:$H$4011),"yes","no")</f>
        <v>yes</v>
      </c>
    </row>
    <row r="198" spans="1:12" hidden="1" x14ac:dyDescent="0.3">
      <c r="A198">
        <v>100000772</v>
      </c>
      <c r="B198" t="s">
        <v>786</v>
      </c>
      <c r="C198" t="s">
        <v>7</v>
      </c>
      <c r="D198">
        <v>32</v>
      </c>
      <c r="E198" t="s">
        <v>8</v>
      </c>
      <c r="F198" t="s">
        <v>9</v>
      </c>
      <c r="G198" s="1">
        <v>43983</v>
      </c>
      <c r="H198">
        <v>97377.64</v>
      </c>
      <c r="I198">
        <f>DATEDIF(Customer[[#This Row],[Date Joined]],"31-12-2020","d")</f>
        <v>213</v>
      </c>
      <c r="J198" t="str">
        <f>IF(DATEDIF(Customer[[#This Row],[Date Joined]],"31-12-2020","M")&gt;0,DATEDIF(Customer[[#This Row],[Date Joined]],"31-12-2020","M") &amp; " months ", " ") &amp; IF(DATEDIF(G198,"31-12-2020","MD")&gt;0, DATEDIF(G198,"31-12-2020","MD") &amp; " Days "," ")</f>
        <v xml:space="preserve">6 months 30 Days </v>
      </c>
      <c r="K198" t="str">
        <f>TEXT(Customer[[#This Row],[Date Joined]],"mmm")</f>
        <v>Jun</v>
      </c>
      <c r="L198" t="str">
        <f>IF(Customer[[#This Row],[Balance]]&gt;AVERAGE($H$11:$H$4011),"yes","no")</f>
        <v>yes</v>
      </c>
    </row>
    <row r="199" spans="1:12" x14ac:dyDescent="0.3">
      <c r="A199">
        <v>300003188</v>
      </c>
      <c r="B199" t="s">
        <v>3161</v>
      </c>
      <c r="C199" t="s">
        <v>7</v>
      </c>
      <c r="D199">
        <v>47</v>
      </c>
      <c r="E199" t="s">
        <v>13</v>
      </c>
      <c r="F199" t="s">
        <v>12</v>
      </c>
      <c r="G199" s="1">
        <v>44149</v>
      </c>
      <c r="H199">
        <v>97201.55</v>
      </c>
      <c r="I199">
        <f>DATEDIF(Customer[[#This Row],[Date Joined]],"31-12-2020","d")</f>
        <v>47</v>
      </c>
      <c r="J199" t="str">
        <f>IF(DATEDIF(Customer[[#This Row],[Date Joined]],"31-12-2020","M")&gt;0,DATEDIF(Customer[[#This Row],[Date Joined]],"31-12-2020","M") &amp; " months ", " ") &amp; IF(DATEDIF(G199,"31-12-2020","MD")&gt;0, DATEDIF(G199,"31-12-2020","MD") &amp; " Days "," ")</f>
        <v xml:space="preserve">1 months 17 Days </v>
      </c>
      <c r="K199" t="str">
        <f>TEXT(Customer[[#This Row],[Date Joined]],"mmm")</f>
        <v>Nov</v>
      </c>
      <c r="L199" t="str">
        <f>IF(Customer[[#This Row],[Balance]]&gt;AVERAGE($H$11:$H$4011),"yes","no")</f>
        <v>yes</v>
      </c>
    </row>
    <row r="200" spans="1:12" hidden="1" x14ac:dyDescent="0.3">
      <c r="A200">
        <v>200003401</v>
      </c>
      <c r="B200" t="s">
        <v>3371</v>
      </c>
      <c r="C200" t="s">
        <v>10</v>
      </c>
      <c r="D200">
        <v>47</v>
      </c>
      <c r="E200" t="s">
        <v>14</v>
      </c>
      <c r="F200" t="s">
        <v>15</v>
      </c>
      <c r="G200" s="1">
        <v>44162</v>
      </c>
      <c r="H200">
        <v>97165.43</v>
      </c>
      <c r="I200">
        <f>DATEDIF(Customer[[#This Row],[Date Joined]],"31-12-2020","d")</f>
        <v>34</v>
      </c>
      <c r="J200" t="str">
        <f>IF(DATEDIF(Customer[[#This Row],[Date Joined]],"31-12-2020","M")&gt;0,DATEDIF(Customer[[#This Row],[Date Joined]],"31-12-2020","M") &amp; " months ", " ") &amp; IF(DATEDIF(G200,"31-12-2020","MD")&gt;0, DATEDIF(G200,"31-12-2020","MD") &amp; " Days "," ")</f>
        <v xml:space="preserve">1 months 4 Days </v>
      </c>
      <c r="K200" t="str">
        <f>TEXT(Customer[[#This Row],[Date Joined]],"mmm")</f>
        <v>Nov</v>
      </c>
      <c r="L200" t="str">
        <f>IF(Customer[[#This Row],[Balance]]&gt;AVERAGE($H$11:$H$4011),"yes","no")</f>
        <v>yes</v>
      </c>
    </row>
    <row r="201" spans="1:12" x14ac:dyDescent="0.3">
      <c r="A201">
        <v>300000411</v>
      </c>
      <c r="B201" t="s">
        <v>427</v>
      </c>
      <c r="C201" t="s">
        <v>7</v>
      </c>
      <c r="D201">
        <v>38</v>
      </c>
      <c r="E201" t="s">
        <v>13</v>
      </c>
      <c r="F201" t="s">
        <v>9</v>
      </c>
      <c r="G201" s="1">
        <v>43958</v>
      </c>
      <c r="H201">
        <v>97120.48</v>
      </c>
      <c r="I201">
        <f>DATEDIF(Customer[[#This Row],[Date Joined]],"31-12-2020","d")</f>
        <v>238</v>
      </c>
      <c r="J201" t="str">
        <f>IF(DATEDIF(Customer[[#This Row],[Date Joined]],"31-12-2020","M")&gt;0,DATEDIF(Customer[[#This Row],[Date Joined]],"31-12-2020","M") &amp; " months ", " ") &amp; IF(DATEDIF(G201,"31-12-2020","MD")&gt;0, DATEDIF(G201,"31-12-2020","MD") &amp; " Days "," ")</f>
        <v xml:space="preserve">7 months 24 Days </v>
      </c>
      <c r="K201" t="str">
        <f>TEXT(Customer[[#This Row],[Date Joined]],"mmm")</f>
        <v>May</v>
      </c>
      <c r="L201" t="str">
        <f>IF(Customer[[#This Row],[Balance]]&gt;AVERAGE($H$11:$H$4011),"yes","no")</f>
        <v>yes</v>
      </c>
    </row>
    <row r="202" spans="1:12" hidden="1" x14ac:dyDescent="0.3">
      <c r="A202">
        <v>100003095</v>
      </c>
      <c r="B202" t="s">
        <v>3071</v>
      </c>
      <c r="C202" t="s">
        <v>7</v>
      </c>
      <c r="D202">
        <v>34</v>
      </c>
      <c r="E202" t="s">
        <v>8</v>
      </c>
      <c r="F202" t="s">
        <v>9</v>
      </c>
      <c r="G202" s="1">
        <v>44145</v>
      </c>
      <c r="H202">
        <v>96893.79</v>
      </c>
      <c r="I202">
        <f>DATEDIF(Customer[[#This Row],[Date Joined]],"31-12-2020","d")</f>
        <v>51</v>
      </c>
      <c r="J202" t="str">
        <f>IF(DATEDIF(Customer[[#This Row],[Date Joined]],"31-12-2020","M")&gt;0,DATEDIF(Customer[[#This Row],[Date Joined]],"31-12-2020","M") &amp; " months ", " ") &amp; IF(DATEDIF(G202,"31-12-2020","MD")&gt;0, DATEDIF(G202,"31-12-2020","MD") &amp; " Days "," ")</f>
        <v xml:space="preserve">1 months 21 Days </v>
      </c>
      <c r="K202" t="str">
        <f>TEXT(Customer[[#This Row],[Date Joined]],"mmm")</f>
        <v>Nov</v>
      </c>
      <c r="L202" t="str">
        <f>IF(Customer[[#This Row],[Balance]]&gt;AVERAGE($H$11:$H$4011),"yes","no")</f>
        <v>yes</v>
      </c>
    </row>
    <row r="203" spans="1:12" hidden="1" x14ac:dyDescent="0.3">
      <c r="A203">
        <v>200000909</v>
      </c>
      <c r="B203" t="s">
        <v>922</v>
      </c>
      <c r="C203" t="s">
        <v>10</v>
      </c>
      <c r="D203">
        <v>44</v>
      </c>
      <c r="E203" t="s">
        <v>14</v>
      </c>
      <c r="F203" t="s">
        <v>15</v>
      </c>
      <c r="G203" s="1">
        <v>44000</v>
      </c>
      <c r="H203">
        <v>96860.93</v>
      </c>
      <c r="I203">
        <f>DATEDIF(Customer[[#This Row],[Date Joined]],"31-12-2020","d")</f>
        <v>196</v>
      </c>
      <c r="J203" t="str">
        <f>IF(DATEDIF(Customer[[#This Row],[Date Joined]],"31-12-2020","M")&gt;0,DATEDIF(Customer[[#This Row],[Date Joined]],"31-12-2020","M") &amp; " months ", " ") &amp; IF(DATEDIF(G203,"31-12-2020","MD")&gt;0, DATEDIF(G203,"31-12-2020","MD") &amp; " Days "," ")</f>
        <v xml:space="preserve">6 months 13 Days </v>
      </c>
      <c r="K203" t="str">
        <f>TEXT(Customer[[#This Row],[Date Joined]],"mmm")</f>
        <v>Jun</v>
      </c>
      <c r="L203" t="str">
        <f>IF(Customer[[#This Row],[Balance]]&gt;AVERAGE($H$11:$H$4011),"yes","no")</f>
        <v>yes</v>
      </c>
    </row>
    <row r="204" spans="1:12" hidden="1" x14ac:dyDescent="0.3">
      <c r="A204">
        <v>100001347</v>
      </c>
      <c r="B204" t="s">
        <v>1358</v>
      </c>
      <c r="C204" t="s">
        <v>10</v>
      </c>
      <c r="D204">
        <v>42</v>
      </c>
      <c r="E204" t="s">
        <v>8</v>
      </c>
      <c r="F204" t="s">
        <v>9</v>
      </c>
      <c r="G204" s="1">
        <v>44035</v>
      </c>
      <c r="H204">
        <v>96844.75</v>
      </c>
      <c r="I204">
        <f>DATEDIF(Customer[[#This Row],[Date Joined]],"31-12-2020","d")</f>
        <v>161</v>
      </c>
      <c r="J204" t="str">
        <f>IF(DATEDIF(Customer[[#This Row],[Date Joined]],"31-12-2020","M")&gt;0,DATEDIF(Customer[[#This Row],[Date Joined]],"31-12-2020","M") &amp; " months ", " ") &amp; IF(DATEDIF(G204,"31-12-2020","MD")&gt;0, DATEDIF(G204,"31-12-2020","MD") &amp; " Days "," ")</f>
        <v xml:space="preserve">5 months 8 Days </v>
      </c>
      <c r="K204" t="str">
        <f>TEXT(Customer[[#This Row],[Date Joined]],"mmm")</f>
        <v>Jul</v>
      </c>
      <c r="L204" t="str">
        <f>IF(Customer[[#This Row],[Balance]]&gt;AVERAGE($H$11:$H$4011),"yes","no")</f>
        <v>yes</v>
      </c>
    </row>
    <row r="205" spans="1:12" hidden="1" x14ac:dyDescent="0.3">
      <c r="A205">
        <v>200000610</v>
      </c>
      <c r="B205" t="s">
        <v>625</v>
      </c>
      <c r="C205" t="s">
        <v>7</v>
      </c>
      <c r="D205">
        <v>52</v>
      </c>
      <c r="E205" t="s">
        <v>14</v>
      </c>
      <c r="F205" t="s">
        <v>12</v>
      </c>
      <c r="G205" s="1">
        <v>43971</v>
      </c>
      <c r="H205">
        <v>96808.76</v>
      </c>
      <c r="I205">
        <f>DATEDIF(Customer[[#This Row],[Date Joined]],"31-12-2020","d")</f>
        <v>225</v>
      </c>
      <c r="J205" t="str">
        <f>IF(DATEDIF(Customer[[#This Row],[Date Joined]],"31-12-2020","M")&gt;0,DATEDIF(Customer[[#This Row],[Date Joined]],"31-12-2020","M") &amp; " months ", " ") &amp; IF(DATEDIF(G205,"31-12-2020","MD")&gt;0, DATEDIF(G205,"31-12-2020","MD") &amp; " Days "," ")</f>
        <v xml:space="preserve">7 months 11 Days </v>
      </c>
      <c r="K205" t="str">
        <f>TEXT(Customer[[#This Row],[Date Joined]],"mmm")</f>
        <v>May</v>
      </c>
      <c r="L205" t="str">
        <f>IF(Customer[[#This Row],[Balance]]&gt;AVERAGE($H$11:$H$4011),"yes","no")</f>
        <v>yes</v>
      </c>
    </row>
    <row r="206" spans="1:12" hidden="1" x14ac:dyDescent="0.3">
      <c r="A206">
        <v>100001821</v>
      </c>
      <c r="B206" t="s">
        <v>1822</v>
      </c>
      <c r="C206" t="s">
        <v>10</v>
      </c>
      <c r="D206">
        <v>29</v>
      </c>
      <c r="E206" t="s">
        <v>8</v>
      </c>
      <c r="F206" t="s">
        <v>9</v>
      </c>
      <c r="G206" s="1">
        <v>44071</v>
      </c>
      <c r="H206">
        <v>96673.11</v>
      </c>
      <c r="I206">
        <f>DATEDIF(Customer[[#This Row],[Date Joined]],"31-12-2020","d")</f>
        <v>125</v>
      </c>
      <c r="J206" t="str">
        <f>IF(DATEDIF(Customer[[#This Row],[Date Joined]],"31-12-2020","M")&gt;0,DATEDIF(Customer[[#This Row],[Date Joined]],"31-12-2020","M") &amp; " months ", " ") &amp; IF(DATEDIF(G206,"31-12-2020","MD")&gt;0, DATEDIF(G206,"31-12-2020","MD") &amp; " Days "," ")</f>
        <v xml:space="preserve">4 months 3 Days </v>
      </c>
      <c r="K206" t="str">
        <f>TEXT(Customer[[#This Row],[Date Joined]],"mmm")</f>
        <v>Aug</v>
      </c>
      <c r="L206" t="str">
        <f>IF(Customer[[#This Row],[Balance]]&gt;AVERAGE($H$11:$H$4011),"yes","no")</f>
        <v>yes</v>
      </c>
    </row>
    <row r="207" spans="1:12" hidden="1" x14ac:dyDescent="0.3">
      <c r="A207">
        <v>100001853</v>
      </c>
      <c r="B207" t="s">
        <v>1854</v>
      </c>
      <c r="C207" t="s">
        <v>7</v>
      </c>
      <c r="D207">
        <v>33</v>
      </c>
      <c r="E207" t="s">
        <v>8</v>
      </c>
      <c r="F207" t="s">
        <v>9</v>
      </c>
      <c r="G207" s="1">
        <v>44073</v>
      </c>
      <c r="H207">
        <v>96422.41</v>
      </c>
      <c r="I207">
        <f>DATEDIF(Customer[[#This Row],[Date Joined]],"31-12-2020","d")</f>
        <v>123</v>
      </c>
      <c r="J207" t="str">
        <f>IF(DATEDIF(Customer[[#This Row],[Date Joined]],"31-12-2020","M")&gt;0,DATEDIF(Customer[[#This Row],[Date Joined]],"31-12-2020","M") &amp; " months ", " ") &amp; IF(DATEDIF(G207,"31-12-2020","MD")&gt;0, DATEDIF(G207,"31-12-2020","MD") &amp; " Days "," ")</f>
        <v xml:space="preserve">4 months 1 Days </v>
      </c>
      <c r="K207" t="str">
        <f>TEXT(Customer[[#This Row],[Date Joined]],"mmm")</f>
        <v>Aug</v>
      </c>
      <c r="L207" t="str">
        <f>IF(Customer[[#This Row],[Balance]]&gt;AVERAGE($H$11:$H$4011),"yes","no")</f>
        <v>yes</v>
      </c>
    </row>
    <row r="208" spans="1:12" hidden="1" x14ac:dyDescent="0.3">
      <c r="A208">
        <v>400000780</v>
      </c>
      <c r="B208" t="s">
        <v>794</v>
      </c>
      <c r="C208" t="s">
        <v>7</v>
      </c>
      <c r="D208">
        <v>31</v>
      </c>
      <c r="E208" t="s">
        <v>11</v>
      </c>
      <c r="F208" t="s">
        <v>12</v>
      </c>
      <c r="G208" s="1">
        <v>43983</v>
      </c>
      <c r="H208">
        <v>96409.06</v>
      </c>
      <c r="I208">
        <f>DATEDIF(Customer[[#This Row],[Date Joined]],"31-12-2020","d")</f>
        <v>213</v>
      </c>
      <c r="J208" t="str">
        <f>IF(DATEDIF(Customer[[#This Row],[Date Joined]],"31-12-2020","M")&gt;0,DATEDIF(Customer[[#This Row],[Date Joined]],"31-12-2020","M") &amp; " months ", " ") &amp; IF(DATEDIF(G208,"31-12-2020","MD")&gt;0, DATEDIF(G208,"31-12-2020","MD") &amp; " Days "," ")</f>
        <v xml:space="preserve">6 months 30 Days </v>
      </c>
      <c r="K208" t="str">
        <f>TEXT(Customer[[#This Row],[Date Joined]],"mmm")</f>
        <v>Jun</v>
      </c>
      <c r="L208" t="str">
        <f>IF(Customer[[#This Row],[Balance]]&gt;AVERAGE($H$11:$H$4011),"yes","no")</f>
        <v>yes</v>
      </c>
    </row>
    <row r="209" spans="1:12" hidden="1" x14ac:dyDescent="0.3">
      <c r="A209">
        <v>200002536</v>
      </c>
      <c r="B209" t="s">
        <v>2521</v>
      </c>
      <c r="C209" t="s">
        <v>7</v>
      </c>
      <c r="D209">
        <v>54</v>
      </c>
      <c r="E209" t="s">
        <v>14</v>
      </c>
      <c r="F209" t="s">
        <v>12</v>
      </c>
      <c r="G209" s="1">
        <v>44113</v>
      </c>
      <c r="H209">
        <v>96381.84</v>
      </c>
      <c r="I209">
        <f>DATEDIF(Customer[[#This Row],[Date Joined]],"31-12-2020","d")</f>
        <v>83</v>
      </c>
      <c r="J209" t="str">
        <f>IF(DATEDIF(Customer[[#This Row],[Date Joined]],"31-12-2020","M")&gt;0,DATEDIF(Customer[[#This Row],[Date Joined]],"31-12-2020","M") &amp; " months ", " ") &amp; IF(DATEDIF(G209,"31-12-2020","MD")&gt;0, DATEDIF(G209,"31-12-2020","MD") &amp; " Days "," ")</f>
        <v xml:space="preserve">2 months 22 Days </v>
      </c>
      <c r="K209" t="str">
        <f>TEXT(Customer[[#This Row],[Date Joined]],"mmm")</f>
        <v>Oct</v>
      </c>
      <c r="L209" t="str">
        <f>IF(Customer[[#This Row],[Balance]]&gt;AVERAGE($H$11:$H$4011),"yes","no")</f>
        <v>yes</v>
      </c>
    </row>
    <row r="210" spans="1:12" hidden="1" x14ac:dyDescent="0.3">
      <c r="A210">
        <v>100001107</v>
      </c>
      <c r="B210" t="s">
        <v>1119</v>
      </c>
      <c r="C210" t="s">
        <v>7</v>
      </c>
      <c r="D210">
        <v>33</v>
      </c>
      <c r="E210" t="s">
        <v>8</v>
      </c>
      <c r="F210" t="s">
        <v>9</v>
      </c>
      <c r="G210" s="1">
        <v>44019</v>
      </c>
      <c r="H210">
        <v>96379.13</v>
      </c>
      <c r="I210">
        <f>DATEDIF(Customer[[#This Row],[Date Joined]],"31-12-2020","d")</f>
        <v>177</v>
      </c>
      <c r="J210" t="str">
        <f>IF(DATEDIF(Customer[[#This Row],[Date Joined]],"31-12-2020","M")&gt;0,DATEDIF(Customer[[#This Row],[Date Joined]],"31-12-2020","M") &amp; " months ", " ") &amp; IF(DATEDIF(G210,"31-12-2020","MD")&gt;0, DATEDIF(G210,"31-12-2020","MD") &amp; " Days "," ")</f>
        <v xml:space="preserve">5 months 24 Days </v>
      </c>
      <c r="K210" t="str">
        <f>TEXT(Customer[[#This Row],[Date Joined]],"mmm")</f>
        <v>Jul</v>
      </c>
      <c r="L210" t="str">
        <f>IF(Customer[[#This Row],[Balance]]&gt;AVERAGE($H$11:$H$4011),"yes","no")</f>
        <v>yes</v>
      </c>
    </row>
    <row r="211" spans="1:12" hidden="1" x14ac:dyDescent="0.3">
      <c r="A211">
        <v>200002516</v>
      </c>
      <c r="B211" t="s">
        <v>2501</v>
      </c>
      <c r="C211" t="s">
        <v>7</v>
      </c>
      <c r="D211">
        <v>54</v>
      </c>
      <c r="E211" t="s">
        <v>14</v>
      </c>
      <c r="F211" t="s">
        <v>12</v>
      </c>
      <c r="G211" s="1">
        <v>44112</v>
      </c>
      <c r="H211">
        <v>96359.91</v>
      </c>
      <c r="I211">
        <f>DATEDIF(Customer[[#This Row],[Date Joined]],"31-12-2020","d")</f>
        <v>84</v>
      </c>
      <c r="J211" t="str">
        <f>IF(DATEDIF(Customer[[#This Row],[Date Joined]],"31-12-2020","M")&gt;0,DATEDIF(Customer[[#This Row],[Date Joined]],"31-12-2020","M") &amp; " months ", " ") &amp; IF(DATEDIF(G211,"31-12-2020","MD")&gt;0, DATEDIF(G211,"31-12-2020","MD") &amp; " Days "," ")</f>
        <v xml:space="preserve">2 months 23 Days </v>
      </c>
      <c r="K211" t="str">
        <f>TEXT(Customer[[#This Row],[Date Joined]],"mmm")</f>
        <v>Oct</v>
      </c>
      <c r="L211" t="str">
        <f>IF(Customer[[#This Row],[Balance]]&gt;AVERAGE($H$11:$H$4011),"yes","no")</f>
        <v>yes</v>
      </c>
    </row>
    <row r="212" spans="1:12" hidden="1" x14ac:dyDescent="0.3">
      <c r="A212">
        <v>100000286</v>
      </c>
      <c r="B212" t="s">
        <v>302</v>
      </c>
      <c r="C212" t="s">
        <v>10</v>
      </c>
      <c r="D212">
        <v>31</v>
      </c>
      <c r="E212" t="s">
        <v>8</v>
      </c>
      <c r="F212" t="s">
        <v>15</v>
      </c>
      <c r="G212" s="1">
        <v>43942</v>
      </c>
      <c r="H212">
        <v>96203.49</v>
      </c>
      <c r="I212">
        <f>DATEDIF(Customer[[#This Row],[Date Joined]],"31-12-2020","d")</f>
        <v>254</v>
      </c>
      <c r="J212" t="str">
        <f>IF(DATEDIF(Customer[[#This Row],[Date Joined]],"31-12-2020","M")&gt;0,DATEDIF(Customer[[#This Row],[Date Joined]],"31-12-2020","M") &amp; " months ", " ") &amp; IF(DATEDIF(G212,"31-12-2020","MD")&gt;0, DATEDIF(G212,"31-12-2020","MD") &amp; " Days "," ")</f>
        <v xml:space="preserve">8 months 10 Days </v>
      </c>
      <c r="K212" t="str">
        <f>TEXT(Customer[[#This Row],[Date Joined]],"mmm")</f>
        <v>Apr</v>
      </c>
      <c r="L212" t="str">
        <f>IF(Customer[[#This Row],[Balance]]&gt;AVERAGE($H$11:$H$4011),"yes","no")</f>
        <v>yes</v>
      </c>
    </row>
    <row r="213" spans="1:12" hidden="1" x14ac:dyDescent="0.3">
      <c r="A213">
        <v>100002283</v>
      </c>
      <c r="B213" t="s">
        <v>2274</v>
      </c>
      <c r="C213" t="s">
        <v>10</v>
      </c>
      <c r="D213">
        <v>38</v>
      </c>
      <c r="E213" t="s">
        <v>8</v>
      </c>
      <c r="F213" t="s">
        <v>9</v>
      </c>
      <c r="G213" s="1">
        <v>44099</v>
      </c>
      <c r="H213">
        <v>96144.95</v>
      </c>
      <c r="I213">
        <f>DATEDIF(Customer[[#This Row],[Date Joined]],"31-12-2020","d")</f>
        <v>97</v>
      </c>
      <c r="J213" t="str">
        <f>IF(DATEDIF(Customer[[#This Row],[Date Joined]],"31-12-2020","M")&gt;0,DATEDIF(Customer[[#This Row],[Date Joined]],"31-12-2020","M") &amp; " months ", " ") &amp; IF(DATEDIF(G213,"31-12-2020","MD")&gt;0, DATEDIF(G213,"31-12-2020","MD") &amp; " Days "," ")</f>
        <v xml:space="preserve">3 months 6 Days </v>
      </c>
      <c r="K213" t="str">
        <f>TEXT(Customer[[#This Row],[Date Joined]],"mmm")</f>
        <v>Sep</v>
      </c>
      <c r="L213" t="str">
        <f>IF(Customer[[#This Row],[Balance]]&gt;AVERAGE($H$11:$H$4011),"yes","no")</f>
        <v>yes</v>
      </c>
    </row>
    <row r="214" spans="1:12" hidden="1" x14ac:dyDescent="0.3">
      <c r="A214">
        <v>100001603</v>
      </c>
      <c r="B214" t="s">
        <v>1606</v>
      </c>
      <c r="C214" t="s">
        <v>7</v>
      </c>
      <c r="D214">
        <v>42</v>
      </c>
      <c r="E214" t="s">
        <v>8</v>
      </c>
      <c r="F214" t="s">
        <v>9</v>
      </c>
      <c r="G214" s="1">
        <v>44056</v>
      </c>
      <c r="H214">
        <v>96088.41</v>
      </c>
      <c r="I214">
        <f>DATEDIF(Customer[[#This Row],[Date Joined]],"31-12-2020","d")</f>
        <v>140</v>
      </c>
      <c r="J214" t="str">
        <f>IF(DATEDIF(Customer[[#This Row],[Date Joined]],"31-12-2020","M")&gt;0,DATEDIF(Customer[[#This Row],[Date Joined]],"31-12-2020","M") &amp; " months ", " ") &amp; IF(DATEDIF(G214,"31-12-2020","MD")&gt;0, DATEDIF(G214,"31-12-2020","MD") &amp; " Days "," ")</f>
        <v xml:space="preserve">4 months 18 Days </v>
      </c>
      <c r="K214" t="str">
        <f>TEXT(Customer[[#This Row],[Date Joined]],"mmm")</f>
        <v>Aug</v>
      </c>
      <c r="L214" t="str">
        <f>IF(Customer[[#This Row],[Balance]]&gt;AVERAGE($H$11:$H$4011),"yes","no")</f>
        <v>yes</v>
      </c>
    </row>
    <row r="215" spans="1:12" hidden="1" x14ac:dyDescent="0.3">
      <c r="A215">
        <v>400000690</v>
      </c>
      <c r="B215" t="s">
        <v>705</v>
      </c>
      <c r="C215" t="s">
        <v>10</v>
      </c>
      <c r="D215">
        <v>42</v>
      </c>
      <c r="E215" t="s">
        <v>11</v>
      </c>
      <c r="F215" t="s">
        <v>15</v>
      </c>
      <c r="G215" s="1">
        <v>43977</v>
      </c>
      <c r="H215">
        <v>96028.9</v>
      </c>
      <c r="I215">
        <f>DATEDIF(Customer[[#This Row],[Date Joined]],"31-12-2020","d")</f>
        <v>219</v>
      </c>
      <c r="J215" t="str">
        <f>IF(DATEDIF(Customer[[#This Row],[Date Joined]],"31-12-2020","M")&gt;0,DATEDIF(Customer[[#This Row],[Date Joined]],"31-12-2020","M") &amp; " months ", " ") &amp; IF(DATEDIF(G215,"31-12-2020","MD")&gt;0, DATEDIF(G215,"31-12-2020","MD") &amp; " Days "," ")</f>
        <v xml:space="preserve">7 months 5 Days </v>
      </c>
      <c r="K215" t="str">
        <f>TEXT(Customer[[#This Row],[Date Joined]],"mmm")</f>
        <v>May</v>
      </c>
      <c r="L215" t="str">
        <f>IF(Customer[[#This Row],[Balance]]&gt;AVERAGE($H$11:$H$4011),"yes","no")</f>
        <v>yes</v>
      </c>
    </row>
    <row r="216" spans="1:12" x14ac:dyDescent="0.3">
      <c r="A216">
        <v>300002031</v>
      </c>
      <c r="B216" t="s">
        <v>2028</v>
      </c>
      <c r="C216" t="s">
        <v>7</v>
      </c>
      <c r="D216">
        <v>22</v>
      </c>
      <c r="E216" t="s">
        <v>13</v>
      </c>
      <c r="F216" t="s">
        <v>9</v>
      </c>
      <c r="G216" s="1">
        <v>44086</v>
      </c>
      <c r="H216">
        <v>96018.25</v>
      </c>
      <c r="I216">
        <f>DATEDIF(Customer[[#This Row],[Date Joined]],"31-12-2020","d")</f>
        <v>110</v>
      </c>
      <c r="J216" t="str">
        <f>IF(DATEDIF(Customer[[#This Row],[Date Joined]],"31-12-2020","M")&gt;0,DATEDIF(Customer[[#This Row],[Date Joined]],"31-12-2020","M") &amp; " months ", " ") &amp; IF(DATEDIF(G216,"31-12-2020","MD")&gt;0, DATEDIF(G216,"31-12-2020","MD") &amp; " Days "," ")</f>
        <v xml:space="preserve">3 months 19 Days </v>
      </c>
      <c r="K216" t="str">
        <f>TEXT(Customer[[#This Row],[Date Joined]],"mmm")</f>
        <v>Sep</v>
      </c>
      <c r="L216" t="str">
        <f>IF(Customer[[#This Row],[Balance]]&gt;AVERAGE($H$11:$H$4011),"yes","no")</f>
        <v>yes</v>
      </c>
    </row>
    <row r="217" spans="1:12" x14ac:dyDescent="0.3">
      <c r="A217">
        <v>300001843</v>
      </c>
      <c r="B217" t="s">
        <v>1844</v>
      </c>
      <c r="C217" t="s">
        <v>7</v>
      </c>
      <c r="D217">
        <v>33</v>
      </c>
      <c r="E217" t="s">
        <v>13</v>
      </c>
      <c r="F217" t="s">
        <v>15</v>
      </c>
      <c r="G217" s="1">
        <v>44072</v>
      </c>
      <c r="H217">
        <v>95833.44</v>
      </c>
      <c r="I217">
        <f>DATEDIF(Customer[[#This Row],[Date Joined]],"31-12-2020","d")</f>
        <v>124</v>
      </c>
      <c r="J217" t="str">
        <f>IF(DATEDIF(Customer[[#This Row],[Date Joined]],"31-12-2020","M")&gt;0,DATEDIF(Customer[[#This Row],[Date Joined]],"31-12-2020","M") &amp; " months ", " ") &amp; IF(DATEDIF(G217,"31-12-2020","MD")&gt;0, DATEDIF(G217,"31-12-2020","MD") &amp; " Days "," ")</f>
        <v xml:space="preserve">4 months 2 Days </v>
      </c>
      <c r="K217" t="str">
        <f>TEXT(Customer[[#This Row],[Date Joined]],"mmm")</f>
        <v>Aug</v>
      </c>
      <c r="L217" t="str">
        <f>IF(Customer[[#This Row],[Balance]]&gt;AVERAGE($H$11:$H$4011),"yes","no")</f>
        <v>yes</v>
      </c>
    </row>
    <row r="218" spans="1:12" hidden="1" x14ac:dyDescent="0.3">
      <c r="A218">
        <v>100002119</v>
      </c>
      <c r="B218" t="s">
        <v>2113</v>
      </c>
      <c r="C218" t="s">
        <v>10</v>
      </c>
      <c r="D218">
        <v>38</v>
      </c>
      <c r="E218" t="s">
        <v>8</v>
      </c>
      <c r="F218" t="s">
        <v>9</v>
      </c>
      <c r="G218" s="1">
        <v>44092</v>
      </c>
      <c r="H218">
        <v>95608.2</v>
      </c>
      <c r="I218">
        <f>DATEDIF(Customer[[#This Row],[Date Joined]],"31-12-2020","d")</f>
        <v>104</v>
      </c>
      <c r="J218" t="str">
        <f>IF(DATEDIF(Customer[[#This Row],[Date Joined]],"31-12-2020","M")&gt;0,DATEDIF(Customer[[#This Row],[Date Joined]],"31-12-2020","M") &amp; " months ", " ") &amp; IF(DATEDIF(G218,"31-12-2020","MD")&gt;0, DATEDIF(G218,"31-12-2020","MD") &amp; " Days "," ")</f>
        <v xml:space="preserve">3 months 13 Days </v>
      </c>
      <c r="K218" t="str">
        <f>TEXT(Customer[[#This Row],[Date Joined]],"mmm")</f>
        <v>Sep</v>
      </c>
      <c r="L218" t="str">
        <f>IF(Customer[[#This Row],[Balance]]&gt;AVERAGE($H$11:$H$4011),"yes","no")</f>
        <v>yes</v>
      </c>
    </row>
    <row r="219" spans="1:12" hidden="1" x14ac:dyDescent="0.3">
      <c r="A219">
        <v>100000901</v>
      </c>
      <c r="B219" t="s">
        <v>914</v>
      </c>
      <c r="C219" t="s">
        <v>10</v>
      </c>
      <c r="D219">
        <v>38</v>
      </c>
      <c r="E219" t="s">
        <v>8</v>
      </c>
      <c r="F219" t="s">
        <v>9</v>
      </c>
      <c r="G219" s="1">
        <v>43999</v>
      </c>
      <c r="H219">
        <v>95477.25</v>
      </c>
      <c r="I219">
        <f>DATEDIF(Customer[[#This Row],[Date Joined]],"31-12-2020","d")</f>
        <v>197</v>
      </c>
      <c r="J219" t="str">
        <f>IF(DATEDIF(Customer[[#This Row],[Date Joined]],"31-12-2020","M")&gt;0,DATEDIF(Customer[[#This Row],[Date Joined]],"31-12-2020","M") &amp; " months ", " ") &amp; IF(DATEDIF(G219,"31-12-2020","MD")&gt;0, DATEDIF(G219,"31-12-2020","MD") &amp; " Days "," ")</f>
        <v xml:space="preserve">6 months 14 Days </v>
      </c>
      <c r="K219" t="str">
        <f>TEXT(Customer[[#This Row],[Date Joined]],"mmm")</f>
        <v>Jun</v>
      </c>
      <c r="L219" t="str">
        <f>IF(Customer[[#This Row],[Balance]]&gt;AVERAGE($H$11:$H$4011),"yes","no")</f>
        <v>yes</v>
      </c>
    </row>
    <row r="220" spans="1:12" hidden="1" x14ac:dyDescent="0.3">
      <c r="A220">
        <v>100001894</v>
      </c>
      <c r="B220" t="s">
        <v>1894</v>
      </c>
      <c r="C220" t="s">
        <v>10</v>
      </c>
      <c r="D220">
        <v>34</v>
      </c>
      <c r="E220" t="s">
        <v>8</v>
      </c>
      <c r="F220" t="s">
        <v>9</v>
      </c>
      <c r="G220" s="1">
        <v>44077</v>
      </c>
      <c r="H220">
        <v>95423</v>
      </c>
      <c r="I220">
        <f>DATEDIF(Customer[[#This Row],[Date Joined]],"31-12-2020","d")</f>
        <v>119</v>
      </c>
      <c r="J220" t="str">
        <f>IF(DATEDIF(Customer[[#This Row],[Date Joined]],"31-12-2020","M")&gt;0,DATEDIF(Customer[[#This Row],[Date Joined]],"31-12-2020","M") &amp; " months ", " ") &amp; IF(DATEDIF(G220,"31-12-2020","MD")&gt;0, DATEDIF(G220,"31-12-2020","MD") &amp; " Days "," ")</f>
        <v xml:space="preserve">3 months 28 Days </v>
      </c>
      <c r="K220" t="str">
        <f>TEXT(Customer[[#This Row],[Date Joined]],"mmm")</f>
        <v>Sep</v>
      </c>
      <c r="L220" t="str">
        <f>IF(Customer[[#This Row],[Balance]]&gt;AVERAGE($H$11:$H$4011),"yes","no")</f>
        <v>yes</v>
      </c>
    </row>
    <row r="221" spans="1:12" x14ac:dyDescent="0.3">
      <c r="A221">
        <v>300002188</v>
      </c>
      <c r="B221" t="s">
        <v>2181</v>
      </c>
      <c r="C221" t="s">
        <v>10</v>
      </c>
      <c r="D221">
        <v>28</v>
      </c>
      <c r="E221" t="s">
        <v>13</v>
      </c>
      <c r="F221" t="s">
        <v>12</v>
      </c>
      <c r="G221" s="1">
        <v>44096</v>
      </c>
      <c r="H221">
        <v>94793.04</v>
      </c>
      <c r="I221">
        <f>DATEDIF(Customer[[#This Row],[Date Joined]],"31-12-2020","d")</f>
        <v>100</v>
      </c>
      <c r="J221" t="str">
        <f>IF(DATEDIF(Customer[[#This Row],[Date Joined]],"31-12-2020","M")&gt;0,DATEDIF(Customer[[#This Row],[Date Joined]],"31-12-2020","M") &amp; " months ", " ") &amp; IF(DATEDIF(G221,"31-12-2020","MD")&gt;0, DATEDIF(G221,"31-12-2020","MD") &amp; " Days "," ")</f>
        <v xml:space="preserve">3 months 9 Days </v>
      </c>
      <c r="K221" t="str">
        <f>TEXT(Customer[[#This Row],[Date Joined]],"mmm")</f>
        <v>Sep</v>
      </c>
      <c r="L221" t="str">
        <f>IF(Customer[[#This Row],[Balance]]&gt;AVERAGE($H$11:$H$4011),"yes","no")</f>
        <v>yes</v>
      </c>
    </row>
    <row r="222" spans="1:12" x14ac:dyDescent="0.3">
      <c r="A222">
        <v>300000374</v>
      </c>
      <c r="B222" t="s">
        <v>390</v>
      </c>
      <c r="C222" t="s">
        <v>7</v>
      </c>
      <c r="D222">
        <v>19</v>
      </c>
      <c r="E222" t="s">
        <v>13</v>
      </c>
      <c r="F222" t="s">
        <v>12</v>
      </c>
      <c r="G222" s="1">
        <v>43956</v>
      </c>
      <c r="H222">
        <v>94786.37</v>
      </c>
      <c r="I222">
        <f>DATEDIF(Customer[[#This Row],[Date Joined]],"31-12-2020","d")</f>
        <v>240</v>
      </c>
      <c r="J222" t="str">
        <f>IF(DATEDIF(Customer[[#This Row],[Date Joined]],"31-12-2020","M")&gt;0,DATEDIF(Customer[[#This Row],[Date Joined]],"31-12-2020","M") &amp; " months ", " ") &amp; IF(DATEDIF(G222,"31-12-2020","MD")&gt;0, DATEDIF(G222,"31-12-2020","MD") &amp; " Days "," ")</f>
        <v xml:space="preserve">7 months 26 Days </v>
      </c>
      <c r="K222" t="str">
        <f>TEXT(Customer[[#This Row],[Date Joined]],"mmm")</f>
        <v>May</v>
      </c>
      <c r="L222" t="str">
        <f>IF(Customer[[#This Row],[Balance]]&gt;AVERAGE($H$11:$H$4011),"yes","no")</f>
        <v>yes</v>
      </c>
    </row>
    <row r="223" spans="1:12" hidden="1" x14ac:dyDescent="0.3">
      <c r="A223">
        <v>200002103</v>
      </c>
      <c r="B223" t="s">
        <v>2099</v>
      </c>
      <c r="C223" t="s">
        <v>7</v>
      </c>
      <c r="D223">
        <v>46</v>
      </c>
      <c r="E223" t="s">
        <v>14</v>
      </c>
      <c r="F223" t="s">
        <v>15</v>
      </c>
      <c r="G223" s="1">
        <v>44091</v>
      </c>
      <c r="H223">
        <v>94781.97</v>
      </c>
      <c r="I223">
        <f>DATEDIF(Customer[[#This Row],[Date Joined]],"31-12-2020","d")</f>
        <v>105</v>
      </c>
      <c r="J223" t="str">
        <f>IF(DATEDIF(Customer[[#This Row],[Date Joined]],"31-12-2020","M")&gt;0,DATEDIF(Customer[[#This Row],[Date Joined]],"31-12-2020","M") &amp; " months ", " ") &amp; IF(DATEDIF(G223,"31-12-2020","MD")&gt;0, DATEDIF(G223,"31-12-2020","MD") &amp; " Days "," ")</f>
        <v xml:space="preserve">3 months 14 Days </v>
      </c>
      <c r="K223" t="str">
        <f>TEXT(Customer[[#This Row],[Date Joined]],"mmm")</f>
        <v>Sep</v>
      </c>
      <c r="L223" t="str">
        <f>IF(Customer[[#This Row],[Balance]]&gt;AVERAGE($H$11:$H$4011),"yes","no")</f>
        <v>yes</v>
      </c>
    </row>
    <row r="224" spans="1:12" x14ac:dyDescent="0.3">
      <c r="A224">
        <v>300003657</v>
      </c>
      <c r="B224" t="s">
        <v>3623</v>
      </c>
      <c r="C224" t="s">
        <v>10</v>
      </c>
      <c r="D224">
        <v>38</v>
      </c>
      <c r="E224" t="s">
        <v>13</v>
      </c>
      <c r="F224" t="s">
        <v>15</v>
      </c>
      <c r="G224" s="1">
        <v>44175</v>
      </c>
      <c r="H224">
        <v>94773.07</v>
      </c>
      <c r="I224">
        <f>DATEDIF(Customer[[#This Row],[Date Joined]],"31-12-2020","d")</f>
        <v>21</v>
      </c>
      <c r="J224" t="str">
        <f>IF(DATEDIF(Customer[[#This Row],[Date Joined]],"31-12-2020","M")&gt;0,DATEDIF(Customer[[#This Row],[Date Joined]],"31-12-2020","M") &amp; " months ", " ") &amp; IF(DATEDIF(G224,"31-12-2020","MD")&gt;0, DATEDIF(G224,"31-12-2020","MD") &amp; " Days "," ")</f>
        <v xml:space="preserve"> 21 Days </v>
      </c>
      <c r="K224" t="str">
        <f>TEXT(Customer[[#This Row],[Date Joined]],"mmm")</f>
        <v>Dec</v>
      </c>
      <c r="L224" t="str">
        <f>IF(Customer[[#This Row],[Balance]]&gt;AVERAGE($H$11:$H$4011),"yes","no")</f>
        <v>yes</v>
      </c>
    </row>
    <row r="225" spans="1:12" x14ac:dyDescent="0.3">
      <c r="A225">
        <v>300001978</v>
      </c>
      <c r="B225" t="s">
        <v>1977</v>
      </c>
      <c r="C225" t="s">
        <v>7</v>
      </c>
      <c r="D225">
        <v>28</v>
      </c>
      <c r="E225" t="s">
        <v>13</v>
      </c>
      <c r="F225" t="s">
        <v>9</v>
      </c>
      <c r="G225" s="1">
        <v>44083</v>
      </c>
      <c r="H225">
        <v>94767.31</v>
      </c>
      <c r="I225">
        <f>DATEDIF(Customer[[#This Row],[Date Joined]],"31-12-2020","d")</f>
        <v>113</v>
      </c>
      <c r="J225" t="str">
        <f>IF(DATEDIF(Customer[[#This Row],[Date Joined]],"31-12-2020","M")&gt;0,DATEDIF(Customer[[#This Row],[Date Joined]],"31-12-2020","M") &amp; " months ", " ") &amp; IF(DATEDIF(G225,"31-12-2020","MD")&gt;0, DATEDIF(G225,"31-12-2020","MD") &amp; " Days "," ")</f>
        <v xml:space="preserve">3 months 22 Days </v>
      </c>
      <c r="K225" t="str">
        <f>TEXT(Customer[[#This Row],[Date Joined]],"mmm")</f>
        <v>Sep</v>
      </c>
      <c r="L225" t="str">
        <f>IF(Customer[[#This Row],[Balance]]&gt;AVERAGE($H$11:$H$4011),"yes","no")</f>
        <v>yes</v>
      </c>
    </row>
    <row r="226" spans="1:12" hidden="1" x14ac:dyDescent="0.3">
      <c r="A226">
        <v>100001554</v>
      </c>
      <c r="B226" t="s">
        <v>1558</v>
      </c>
      <c r="C226" t="s">
        <v>7</v>
      </c>
      <c r="D226">
        <v>34</v>
      </c>
      <c r="E226" t="s">
        <v>8</v>
      </c>
      <c r="F226" t="s">
        <v>9</v>
      </c>
      <c r="G226" s="1">
        <v>44052</v>
      </c>
      <c r="H226">
        <v>94732.96</v>
      </c>
      <c r="I226">
        <f>DATEDIF(Customer[[#This Row],[Date Joined]],"31-12-2020","d")</f>
        <v>144</v>
      </c>
      <c r="J226" t="str">
        <f>IF(DATEDIF(Customer[[#This Row],[Date Joined]],"31-12-2020","M")&gt;0,DATEDIF(Customer[[#This Row],[Date Joined]],"31-12-2020","M") &amp; " months ", " ") &amp; IF(DATEDIF(G226,"31-12-2020","MD")&gt;0, DATEDIF(G226,"31-12-2020","MD") &amp; " Days "," ")</f>
        <v xml:space="preserve">4 months 22 Days </v>
      </c>
      <c r="K226" t="str">
        <f>TEXT(Customer[[#This Row],[Date Joined]],"mmm")</f>
        <v>Aug</v>
      </c>
      <c r="L226" t="str">
        <f>IF(Customer[[#This Row],[Balance]]&gt;AVERAGE($H$11:$H$4011),"yes","no")</f>
        <v>yes</v>
      </c>
    </row>
    <row r="227" spans="1:12" x14ac:dyDescent="0.3">
      <c r="A227">
        <v>300002520</v>
      </c>
      <c r="B227" t="s">
        <v>2505</v>
      </c>
      <c r="C227" t="s">
        <v>10</v>
      </c>
      <c r="D227">
        <v>44</v>
      </c>
      <c r="E227" t="s">
        <v>13</v>
      </c>
      <c r="F227" t="s">
        <v>9</v>
      </c>
      <c r="G227" s="1">
        <v>44112</v>
      </c>
      <c r="H227">
        <v>94722.42</v>
      </c>
      <c r="I227">
        <f>DATEDIF(Customer[[#This Row],[Date Joined]],"31-12-2020","d")</f>
        <v>84</v>
      </c>
      <c r="J227" t="str">
        <f>IF(DATEDIF(Customer[[#This Row],[Date Joined]],"31-12-2020","M")&gt;0,DATEDIF(Customer[[#This Row],[Date Joined]],"31-12-2020","M") &amp; " months ", " ") &amp; IF(DATEDIF(G227,"31-12-2020","MD")&gt;0, DATEDIF(G227,"31-12-2020","MD") &amp; " Days "," ")</f>
        <v xml:space="preserve">2 months 23 Days </v>
      </c>
      <c r="K227" t="str">
        <f>TEXT(Customer[[#This Row],[Date Joined]],"mmm")</f>
        <v>Oct</v>
      </c>
      <c r="L227" t="str">
        <f>IF(Customer[[#This Row],[Balance]]&gt;AVERAGE($H$11:$H$4011),"yes","no")</f>
        <v>yes</v>
      </c>
    </row>
    <row r="228" spans="1:12" hidden="1" x14ac:dyDescent="0.3">
      <c r="A228">
        <v>200002579</v>
      </c>
      <c r="B228" t="s">
        <v>2564</v>
      </c>
      <c r="C228" t="s">
        <v>7</v>
      </c>
      <c r="D228">
        <v>46</v>
      </c>
      <c r="E228" t="s">
        <v>14</v>
      </c>
      <c r="F228" t="s">
        <v>12</v>
      </c>
      <c r="G228" s="1">
        <v>44116</v>
      </c>
      <c r="H228">
        <v>94688.11</v>
      </c>
      <c r="I228">
        <f>DATEDIF(Customer[[#This Row],[Date Joined]],"31-12-2020","d")</f>
        <v>80</v>
      </c>
      <c r="J228" t="str">
        <f>IF(DATEDIF(Customer[[#This Row],[Date Joined]],"31-12-2020","M")&gt;0,DATEDIF(Customer[[#This Row],[Date Joined]],"31-12-2020","M") &amp; " months ", " ") &amp; IF(DATEDIF(G228,"31-12-2020","MD")&gt;0, DATEDIF(G228,"31-12-2020","MD") &amp; " Days "," ")</f>
        <v xml:space="preserve">2 months 19 Days </v>
      </c>
      <c r="K228" t="str">
        <f>TEXT(Customer[[#This Row],[Date Joined]],"mmm")</f>
        <v>Oct</v>
      </c>
      <c r="L228" t="str">
        <f>IF(Customer[[#This Row],[Balance]]&gt;AVERAGE($H$11:$H$4011),"yes","no")</f>
        <v>yes</v>
      </c>
    </row>
    <row r="229" spans="1:12" x14ac:dyDescent="0.3">
      <c r="A229">
        <v>300001589</v>
      </c>
      <c r="B229" t="s">
        <v>1592</v>
      </c>
      <c r="C229" t="s">
        <v>7</v>
      </c>
      <c r="D229">
        <v>37</v>
      </c>
      <c r="E229" t="s">
        <v>13</v>
      </c>
      <c r="F229" t="s">
        <v>12</v>
      </c>
      <c r="G229" s="1">
        <v>44054</v>
      </c>
      <c r="H229">
        <v>94647.65</v>
      </c>
      <c r="I229">
        <f>DATEDIF(Customer[[#This Row],[Date Joined]],"31-12-2020","d")</f>
        <v>142</v>
      </c>
      <c r="J229" t="str">
        <f>IF(DATEDIF(Customer[[#This Row],[Date Joined]],"31-12-2020","M")&gt;0,DATEDIF(Customer[[#This Row],[Date Joined]],"31-12-2020","M") &amp; " months ", " ") &amp; IF(DATEDIF(G229,"31-12-2020","MD")&gt;0, DATEDIF(G229,"31-12-2020","MD") &amp; " Days "," ")</f>
        <v xml:space="preserve">4 months 20 Days </v>
      </c>
      <c r="K229" t="str">
        <f>TEXT(Customer[[#This Row],[Date Joined]],"mmm")</f>
        <v>Aug</v>
      </c>
      <c r="L229" t="str">
        <f>IF(Customer[[#This Row],[Balance]]&gt;AVERAGE($H$11:$H$4011),"yes","no")</f>
        <v>yes</v>
      </c>
    </row>
    <row r="230" spans="1:12" x14ac:dyDescent="0.3">
      <c r="A230">
        <v>300003265</v>
      </c>
      <c r="B230" t="s">
        <v>3238</v>
      </c>
      <c r="C230" t="s">
        <v>7</v>
      </c>
      <c r="D230">
        <v>29</v>
      </c>
      <c r="E230" t="s">
        <v>13</v>
      </c>
      <c r="F230" t="s">
        <v>9</v>
      </c>
      <c r="G230" s="1">
        <v>44154</v>
      </c>
      <c r="H230">
        <v>94523.22</v>
      </c>
      <c r="I230">
        <f>DATEDIF(Customer[[#This Row],[Date Joined]],"31-12-2020","d")</f>
        <v>42</v>
      </c>
      <c r="J230" t="str">
        <f>IF(DATEDIF(Customer[[#This Row],[Date Joined]],"31-12-2020","M")&gt;0,DATEDIF(Customer[[#This Row],[Date Joined]],"31-12-2020","M") &amp; " months ", " ") &amp; IF(DATEDIF(G230,"31-12-2020","MD")&gt;0, DATEDIF(G230,"31-12-2020","MD") &amp; " Days "," ")</f>
        <v xml:space="preserve">1 months 12 Days </v>
      </c>
      <c r="K230" t="str">
        <f>TEXT(Customer[[#This Row],[Date Joined]],"mmm")</f>
        <v>Nov</v>
      </c>
      <c r="L230" t="str">
        <f>IF(Customer[[#This Row],[Balance]]&gt;AVERAGE($H$11:$H$4011),"yes","no")</f>
        <v>yes</v>
      </c>
    </row>
    <row r="231" spans="1:12" hidden="1" x14ac:dyDescent="0.3">
      <c r="A231">
        <v>100003279</v>
      </c>
      <c r="B231" t="s">
        <v>3252</v>
      </c>
      <c r="C231" t="s">
        <v>7</v>
      </c>
      <c r="D231">
        <v>36</v>
      </c>
      <c r="E231" t="s">
        <v>8</v>
      </c>
      <c r="F231" t="s">
        <v>15</v>
      </c>
      <c r="G231" s="1">
        <v>44156</v>
      </c>
      <c r="H231">
        <v>94494.62</v>
      </c>
      <c r="I231">
        <f>DATEDIF(Customer[[#This Row],[Date Joined]],"31-12-2020","d")</f>
        <v>40</v>
      </c>
      <c r="J231" t="str">
        <f>IF(DATEDIF(Customer[[#This Row],[Date Joined]],"31-12-2020","M")&gt;0,DATEDIF(Customer[[#This Row],[Date Joined]],"31-12-2020","M") &amp; " months ", " ") &amp; IF(DATEDIF(G231,"31-12-2020","MD")&gt;0, DATEDIF(G231,"31-12-2020","MD") &amp; " Days "," ")</f>
        <v xml:space="preserve">1 months 10 Days </v>
      </c>
      <c r="K231" t="str">
        <f>TEXT(Customer[[#This Row],[Date Joined]],"mmm")</f>
        <v>Nov</v>
      </c>
      <c r="L231" t="str">
        <f>IF(Customer[[#This Row],[Balance]]&gt;AVERAGE($H$11:$H$4011),"yes","no")</f>
        <v>yes</v>
      </c>
    </row>
    <row r="232" spans="1:12" hidden="1" x14ac:dyDescent="0.3">
      <c r="A232">
        <v>100001514</v>
      </c>
      <c r="B232" t="s">
        <v>1520</v>
      </c>
      <c r="C232" t="s">
        <v>10</v>
      </c>
      <c r="D232">
        <v>30</v>
      </c>
      <c r="E232" t="s">
        <v>8</v>
      </c>
      <c r="F232" t="s">
        <v>12</v>
      </c>
      <c r="G232" s="1">
        <v>44048</v>
      </c>
      <c r="H232">
        <v>94490.55</v>
      </c>
      <c r="I232">
        <f>DATEDIF(Customer[[#This Row],[Date Joined]],"31-12-2020","d")</f>
        <v>148</v>
      </c>
      <c r="J232" t="str">
        <f>IF(DATEDIF(Customer[[#This Row],[Date Joined]],"31-12-2020","M")&gt;0,DATEDIF(Customer[[#This Row],[Date Joined]],"31-12-2020","M") &amp; " months ", " ") &amp; IF(DATEDIF(G232,"31-12-2020","MD")&gt;0, DATEDIF(G232,"31-12-2020","MD") &amp; " Days "," ")</f>
        <v xml:space="preserve">4 months 26 Days </v>
      </c>
      <c r="K232" t="str">
        <f>TEXT(Customer[[#This Row],[Date Joined]],"mmm")</f>
        <v>Aug</v>
      </c>
      <c r="L232" t="str">
        <f>IF(Customer[[#This Row],[Balance]]&gt;AVERAGE($H$11:$H$4011),"yes","no")</f>
        <v>yes</v>
      </c>
    </row>
    <row r="233" spans="1:12" hidden="1" x14ac:dyDescent="0.3">
      <c r="A233">
        <v>100000627</v>
      </c>
      <c r="B233" t="s">
        <v>642</v>
      </c>
      <c r="C233" t="s">
        <v>7</v>
      </c>
      <c r="D233">
        <v>44</v>
      </c>
      <c r="E233" t="s">
        <v>8</v>
      </c>
      <c r="F233" t="s">
        <v>9</v>
      </c>
      <c r="G233" s="1">
        <v>43973</v>
      </c>
      <c r="H233">
        <v>94471.86</v>
      </c>
      <c r="I233">
        <f>DATEDIF(Customer[[#This Row],[Date Joined]],"31-12-2020","d")</f>
        <v>223</v>
      </c>
      <c r="J233" t="str">
        <f>IF(DATEDIF(Customer[[#This Row],[Date Joined]],"31-12-2020","M")&gt;0,DATEDIF(Customer[[#This Row],[Date Joined]],"31-12-2020","M") &amp; " months ", " ") &amp; IF(DATEDIF(G233,"31-12-2020","MD")&gt;0, DATEDIF(G233,"31-12-2020","MD") &amp; " Days "," ")</f>
        <v xml:space="preserve">7 months 9 Days </v>
      </c>
      <c r="K233" t="str">
        <f>TEXT(Customer[[#This Row],[Date Joined]],"mmm")</f>
        <v>May</v>
      </c>
      <c r="L233" t="str">
        <f>IF(Customer[[#This Row],[Balance]]&gt;AVERAGE($H$11:$H$4011),"yes","no")</f>
        <v>yes</v>
      </c>
    </row>
    <row r="234" spans="1:12" hidden="1" x14ac:dyDescent="0.3">
      <c r="A234">
        <v>100001177</v>
      </c>
      <c r="B234" t="s">
        <v>1189</v>
      </c>
      <c r="C234" t="s">
        <v>7</v>
      </c>
      <c r="D234">
        <v>28</v>
      </c>
      <c r="E234" t="s">
        <v>8</v>
      </c>
      <c r="F234" t="s">
        <v>9</v>
      </c>
      <c r="G234" s="1">
        <v>44024</v>
      </c>
      <c r="H234">
        <v>94339.78</v>
      </c>
      <c r="I234">
        <f>DATEDIF(Customer[[#This Row],[Date Joined]],"31-12-2020","d")</f>
        <v>172</v>
      </c>
      <c r="J234" t="str">
        <f>IF(DATEDIF(Customer[[#This Row],[Date Joined]],"31-12-2020","M")&gt;0,DATEDIF(Customer[[#This Row],[Date Joined]],"31-12-2020","M") &amp; " months ", " ") &amp; IF(DATEDIF(G234,"31-12-2020","MD")&gt;0, DATEDIF(G234,"31-12-2020","MD") &amp; " Days "," ")</f>
        <v xml:space="preserve">5 months 19 Days </v>
      </c>
      <c r="K234" t="str">
        <f>TEXT(Customer[[#This Row],[Date Joined]],"mmm")</f>
        <v>Jul</v>
      </c>
      <c r="L234" t="str">
        <f>IF(Customer[[#This Row],[Balance]]&gt;AVERAGE($H$11:$H$4011),"yes","no")</f>
        <v>yes</v>
      </c>
    </row>
    <row r="235" spans="1:12" hidden="1" x14ac:dyDescent="0.3">
      <c r="A235">
        <v>200003953</v>
      </c>
      <c r="B235" t="s">
        <v>3912</v>
      </c>
      <c r="C235" t="s">
        <v>10</v>
      </c>
      <c r="D235">
        <v>52</v>
      </c>
      <c r="E235" t="s">
        <v>14</v>
      </c>
      <c r="F235" t="s">
        <v>15</v>
      </c>
      <c r="G235" s="1">
        <v>44191</v>
      </c>
      <c r="H235">
        <v>94197.01</v>
      </c>
      <c r="I235">
        <f>DATEDIF(Customer[[#This Row],[Date Joined]],"31-12-2020","d")</f>
        <v>5</v>
      </c>
      <c r="J235" t="str">
        <f>IF(DATEDIF(Customer[[#This Row],[Date Joined]],"31-12-2020","M")&gt;0,DATEDIF(Customer[[#This Row],[Date Joined]],"31-12-2020","M") &amp; " months ", " ") &amp; IF(DATEDIF(G235,"31-12-2020","MD")&gt;0, DATEDIF(G235,"31-12-2020","MD") &amp; " Days "," ")</f>
        <v xml:space="preserve"> 5 Days </v>
      </c>
      <c r="K235" t="str">
        <f>TEXT(Customer[[#This Row],[Date Joined]],"mmm")</f>
        <v>Dec</v>
      </c>
      <c r="L235" t="str">
        <f>IF(Customer[[#This Row],[Balance]]&gt;AVERAGE($H$11:$H$4011),"yes","no")</f>
        <v>yes</v>
      </c>
    </row>
    <row r="236" spans="1:12" hidden="1" x14ac:dyDescent="0.3">
      <c r="A236">
        <v>100003866</v>
      </c>
      <c r="B236" t="s">
        <v>3826</v>
      </c>
      <c r="C236" t="s">
        <v>10</v>
      </c>
      <c r="D236">
        <v>38</v>
      </c>
      <c r="E236" t="s">
        <v>8</v>
      </c>
      <c r="F236" t="s">
        <v>12</v>
      </c>
      <c r="G236" s="1">
        <v>44187</v>
      </c>
      <c r="H236">
        <v>94159.679999999993</v>
      </c>
      <c r="I236">
        <f>DATEDIF(Customer[[#This Row],[Date Joined]],"31-12-2020","d")</f>
        <v>9</v>
      </c>
      <c r="J236" t="str">
        <f>IF(DATEDIF(Customer[[#This Row],[Date Joined]],"31-12-2020","M")&gt;0,DATEDIF(Customer[[#This Row],[Date Joined]],"31-12-2020","M") &amp; " months ", " ") &amp; IF(DATEDIF(G236,"31-12-2020","MD")&gt;0, DATEDIF(G236,"31-12-2020","MD") &amp; " Days "," ")</f>
        <v xml:space="preserve"> 9 Days </v>
      </c>
      <c r="K236" t="str">
        <f>TEXT(Customer[[#This Row],[Date Joined]],"mmm")</f>
        <v>Dec</v>
      </c>
      <c r="L236" t="str">
        <f>IF(Customer[[#This Row],[Balance]]&gt;AVERAGE($H$11:$H$4011),"yes","no")</f>
        <v>yes</v>
      </c>
    </row>
    <row r="237" spans="1:12" hidden="1" x14ac:dyDescent="0.3">
      <c r="A237">
        <v>100002663</v>
      </c>
      <c r="B237" t="s">
        <v>2647</v>
      </c>
      <c r="C237" t="s">
        <v>7</v>
      </c>
      <c r="D237">
        <v>46</v>
      </c>
      <c r="E237" t="s">
        <v>8</v>
      </c>
      <c r="F237" t="s">
        <v>9</v>
      </c>
      <c r="G237" s="1">
        <v>44121</v>
      </c>
      <c r="H237">
        <v>94033.87</v>
      </c>
      <c r="I237">
        <f>DATEDIF(Customer[[#This Row],[Date Joined]],"31-12-2020","d")</f>
        <v>75</v>
      </c>
      <c r="J237" t="str">
        <f>IF(DATEDIF(Customer[[#This Row],[Date Joined]],"31-12-2020","M")&gt;0,DATEDIF(Customer[[#This Row],[Date Joined]],"31-12-2020","M") &amp; " months ", " ") &amp; IF(DATEDIF(G237,"31-12-2020","MD")&gt;0, DATEDIF(G237,"31-12-2020","MD") &amp; " Days "," ")</f>
        <v xml:space="preserve">2 months 14 Days </v>
      </c>
      <c r="K237" t="str">
        <f>TEXT(Customer[[#This Row],[Date Joined]],"mmm")</f>
        <v>Oct</v>
      </c>
      <c r="L237" t="str">
        <f>IF(Customer[[#This Row],[Balance]]&gt;AVERAGE($H$11:$H$4011),"yes","no")</f>
        <v>yes</v>
      </c>
    </row>
    <row r="238" spans="1:12" hidden="1" x14ac:dyDescent="0.3">
      <c r="A238">
        <v>100002036</v>
      </c>
      <c r="B238" t="s">
        <v>2033</v>
      </c>
      <c r="C238" t="s">
        <v>10</v>
      </c>
      <c r="D238">
        <v>37</v>
      </c>
      <c r="E238" t="s">
        <v>8</v>
      </c>
      <c r="F238" t="s">
        <v>15</v>
      </c>
      <c r="G238" s="1">
        <v>44087</v>
      </c>
      <c r="H238">
        <v>93845.6</v>
      </c>
      <c r="I238">
        <f>DATEDIF(Customer[[#This Row],[Date Joined]],"31-12-2020","d")</f>
        <v>109</v>
      </c>
      <c r="J238" t="str">
        <f>IF(DATEDIF(Customer[[#This Row],[Date Joined]],"31-12-2020","M")&gt;0,DATEDIF(Customer[[#This Row],[Date Joined]],"31-12-2020","M") &amp; " months ", " ") &amp; IF(DATEDIF(G238,"31-12-2020","MD")&gt;0, DATEDIF(G238,"31-12-2020","MD") &amp; " Days "," ")</f>
        <v xml:space="preserve">3 months 18 Days </v>
      </c>
      <c r="K238" t="str">
        <f>TEXT(Customer[[#This Row],[Date Joined]],"mmm")</f>
        <v>Sep</v>
      </c>
      <c r="L238" t="str">
        <f>IF(Customer[[#This Row],[Balance]]&gt;AVERAGE($H$11:$H$4011),"yes","no")</f>
        <v>yes</v>
      </c>
    </row>
    <row r="239" spans="1:12" hidden="1" x14ac:dyDescent="0.3">
      <c r="A239">
        <v>400000916</v>
      </c>
      <c r="B239" t="s">
        <v>929</v>
      </c>
      <c r="C239" t="s">
        <v>7</v>
      </c>
      <c r="D239">
        <v>35</v>
      </c>
      <c r="E239" t="s">
        <v>11</v>
      </c>
      <c r="F239" t="s">
        <v>9</v>
      </c>
      <c r="G239" s="1">
        <v>44000</v>
      </c>
      <c r="H239">
        <v>93787.01</v>
      </c>
      <c r="I239">
        <f>DATEDIF(Customer[[#This Row],[Date Joined]],"31-12-2020","d")</f>
        <v>196</v>
      </c>
      <c r="J239" t="str">
        <f>IF(DATEDIF(Customer[[#This Row],[Date Joined]],"31-12-2020","M")&gt;0,DATEDIF(Customer[[#This Row],[Date Joined]],"31-12-2020","M") &amp; " months ", " ") &amp; IF(DATEDIF(G239,"31-12-2020","MD")&gt;0, DATEDIF(G239,"31-12-2020","MD") &amp; " Days "," ")</f>
        <v xml:space="preserve">6 months 13 Days </v>
      </c>
      <c r="K239" t="str">
        <f>TEXT(Customer[[#This Row],[Date Joined]],"mmm")</f>
        <v>Jun</v>
      </c>
      <c r="L239" t="str">
        <f>IF(Customer[[#This Row],[Balance]]&gt;AVERAGE($H$11:$H$4011),"yes","no")</f>
        <v>yes</v>
      </c>
    </row>
    <row r="240" spans="1:12" hidden="1" x14ac:dyDescent="0.3">
      <c r="A240">
        <v>100003446</v>
      </c>
      <c r="B240" t="s">
        <v>3416</v>
      </c>
      <c r="C240" t="s">
        <v>10</v>
      </c>
      <c r="D240">
        <v>18</v>
      </c>
      <c r="E240" t="s">
        <v>8</v>
      </c>
      <c r="F240" t="s">
        <v>9</v>
      </c>
      <c r="G240" s="1">
        <v>44165</v>
      </c>
      <c r="H240">
        <v>93603.839999999997</v>
      </c>
      <c r="I240">
        <f>DATEDIF(Customer[[#This Row],[Date Joined]],"31-12-2020","d")</f>
        <v>31</v>
      </c>
      <c r="J240" t="str">
        <f>IF(DATEDIF(Customer[[#This Row],[Date Joined]],"31-12-2020","M")&gt;0,DATEDIF(Customer[[#This Row],[Date Joined]],"31-12-2020","M") &amp; " months ", " ") &amp; IF(DATEDIF(G240,"31-12-2020","MD")&gt;0, DATEDIF(G240,"31-12-2020","MD") &amp; " Days "," ")</f>
        <v xml:space="preserve">1 months 1 Days </v>
      </c>
      <c r="K240" t="str">
        <f>TEXT(Customer[[#This Row],[Date Joined]],"mmm")</f>
        <v>Nov</v>
      </c>
      <c r="L240" t="str">
        <f>IF(Customer[[#This Row],[Balance]]&gt;AVERAGE($H$11:$H$4011),"yes","no")</f>
        <v>yes</v>
      </c>
    </row>
    <row r="241" spans="1:12" hidden="1" x14ac:dyDescent="0.3">
      <c r="A241">
        <v>200001202</v>
      </c>
      <c r="B241" t="s">
        <v>1214</v>
      </c>
      <c r="C241" t="s">
        <v>7</v>
      </c>
      <c r="D241">
        <v>52</v>
      </c>
      <c r="E241" t="s">
        <v>14</v>
      </c>
      <c r="F241" t="s">
        <v>12</v>
      </c>
      <c r="G241" s="1">
        <v>44025</v>
      </c>
      <c r="H241">
        <v>93586.64</v>
      </c>
      <c r="I241">
        <f>DATEDIF(Customer[[#This Row],[Date Joined]],"31-12-2020","d")</f>
        <v>171</v>
      </c>
      <c r="J241" t="str">
        <f>IF(DATEDIF(Customer[[#This Row],[Date Joined]],"31-12-2020","M")&gt;0,DATEDIF(Customer[[#This Row],[Date Joined]],"31-12-2020","M") &amp; " months ", " ") &amp; IF(DATEDIF(G241,"31-12-2020","MD")&gt;0, DATEDIF(G241,"31-12-2020","MD") &amp; " Days "," ")</f>
        <v xml:space="preserve">5 months 18 Days </v>
      </c>
      <c r="K241" t="str">
        <f>TEXT(Customer[[#This Row],[Date Joined]],"mmm")</f>
        <v>Jul</v>
      </c>
      <c r="L241" t="str">
        <f>IF(Customer[[#This Row],[Balance]]&gt;AVERAGE($H$11:$H$4011),"yes","no")</f>
        <v>yes</v>
      </c>
    </row>
    <row r="242" spans="1:12" hidden="1" x14ac:dyDescent="0.3">
      <c r="A242">
        <v>400000721</v>
      </c>
      <c r="B242" t="s">
        <v>736</v>
      </c>
      <c r="C242" t="s">
        <v>7</v>
      </c>
      <c r="D242">
        <v>33</v>
      </c>
      <c r="E242" t="s">
        <v>11</v>
      </c>
      <c r="F242" t="s">
        <v>9</v>
      </c>
      <c r="G242" s="1">
        <v>43979</v>
      </c>
      <c r="H242">
        <v>93525.03</v>
      </c>
      <c r="I242">
        <f>DATEDIF(Customer[[#This Row],[Date Joined]],"31-12-2020","d")</f>
        <v>217</v>
      </c>
      <c r="J242" t="str">
        <f>IF(DATEDIF(Customer[[#This Row],[Date Joined]],"31-12-2020","M")&gt;0,DATEDIF(Customer[[#This Row],[Date Joined]],"31-12-2020","M") &amp; " months ", " ") &amp; IF(DATEDIF(G242,"31-12-2020","MD")&gt;0, DATEDIF(G242,"31-12-2020","MD") &amp; " Days "," ")</f>
        <v xml:space="preserve">7 months 3 Days </v>
      </c>
      <c r="K242" t="str">
        <f>TEXT(Customer[[#This Row],[Date Joined]],"mmm")</f>
        <v>May</v>
      </c>
      <c r="L242" t="str">
        <f>IF(Customer[[#This Row],[Balance]]&gt;AVERAGE($H$11:$H$4011),"yes","no")</f>
        <v>yes</v>
      </c>
    </row>
    <row r="243" spans="1:12" hidden="1" x14ac:dyDescent="0.3">
      <c r="A243">
        <v>200002294</v>
      </c>
      <c r="B243" t="s">
        <v>2285</v>
      </c>
      <c r="C243" t="s">
        <v>7</v>
      </c>
      <c r="D243">
        <v>41</v>
      </c>
      <c r="E243" t="s">
        <v>14</v>
      </c>
      <c r="F243" t="s">
        <v>12</v>
      </c>
      <c r="G243" s="1">
        <v>44099</v>
      </c>
      <c r="H243">
        <v>93395.64</v>
      </c>
      <c r="I243">
        <f>DATEDIF(Customer[[#This Row],[Date Joined]],"31-12-2020","d")</f>
        <v>97</v>
      </c>
      <c r="J243" t="str">
        <f>IF(DATEDIF(Customer[[#This Row],[Date Joined]],"31-12-2020","M")&gt;0,DATEDIF(Customer[[#This Row],[Date Joined]],"31-12-2020","M") &amp; " months ", " ") &amp; IF(DATEDIF(G243,"31-12-2020","MD")&gt;0, DATEDIF(G243,"31-12-2020","MD") &amp; " Days "," ")</f>
        <v xml:space="preserve">3 months 6 Days </v>
      </c>
      <c r="K243" t="str">
        <f>TEXT(Customer[[#This Row],[Date Joined]],"mmm")</f>
        <v>Sep</v>
      </c>
      <c r="L243" t="str">
        <f>IF(Customer[[#This Row],[Balance]]&gt;AVERAGE($H$11:$H$4011),"yes","no")</f>
        <v>yes</v>
      </c>
    </row>
    <row r="244" spans="1:12" hidden="1" x14ac:dyDescent="0.3">
      <c r="A244">
        <v>400000515</v>
      </c>
      <c r="B244" t="s">
        <v>530</v>
      </c>
      <c r="C244" t="s">
        <v>10</v>
      </c>
      <c r="D244">
        <v>26</v>
      </c>
      <c r="E244" t="s">
        <v>11</v>
      </c>
      <c r="F244" t="s">
        <v>9</v>
      </c>
      <c r="G244" s="1">
        <v>43966</v>
      </c>
      <c r="H244">
        <v>93357.28</v>
      </c>
      <c r="I244">
        <f>DATEDIF(Customer[[#This Row],[Date Joined]],"31-12-2020","d")</f>
        <v>230</v>
      </c>
      <c r="J244" t="str">
        <f>IF(DATEDIF(Customer[[#This Row],[Date Joined]],"31-12-2020","M")&gt;0,DATEDIF(Customer[[#This Row],[Date Joined]],"31-12-2020","M") &amp; " months ", " ") &amp; IF(DATEDIF(G244,"31-12-2020","MD")&gt;0, DATEDIF(G244,"31-12-2020","MD") &amp; " Days "," ")</f>
        <v xml:space="preserve">7 months 16 Days </v>
      </c>
      <c r="K244" t="str">
        <f>TEXT(Customer[[#This Row],[Date Joined]],"mmm")</f>
        <v>May</v>
      </c>
      <c r="L244" t="str">
        <f>IF(Customer[[#This Row],[Balance]]&gt;AVERAGE($H$11:$H$4011),"yes","no")</f>
        <v>yes</v>
      </c>
    </row>
    <row r="245" spans="1:12" hidden="1" x14ac:dyDescent="0.3">
      <c r="A245">
        <v>100000173</v>
      </c>
      <c r="B245" t="s">
        <v>189</v>
      </c>
      <c r="C245" t="s">
        <v>10</v>
      </c>
      <c r="D245">
        <v>26</v>
      </c>
      <c r="E245" t="s">
        <v>8</v>
      </c>
      <c r="F245" t="s">
        <v>9</v>
      </c>
      <c r="G245" s="1">
        <v>43927</v>
      </c>
      <c r="H245">
        <v>93353.93</v>
      </c>
      <c r="I245">
        <f>DATEDIF(Customer[[#This Row],[Date Joined]],"31-12-2020","d")</f>
        <v>269</v>
      </c>
      <c r="J245" t="str">
        <f>IF(DATEDIF(Customer[[#This Row],[Date Joined]],"31-12-2020","M")&gt;0,DATEDIF(Customer[[#This Row],[Date Joined]],"31-12-2020","M") &amp; " months ", " ") &amp; IF(DATEDIF(G245,"31-12-2020","MD")&gt;0, DATEDIF(G245,"31-12-2020","MD") &amp; " Days "," ")</f>
        <v xml:space="preserve">8 months 25 Days </v>
      </c>
      <c r="K245" t="str">
        <f>TEXT(Customer[[#This Row],[Date Joined]],"mmm")</f>
        <v>Apr</v>
      </c>
      <c r="L245" t="str">
        <f>IF(Customer[[#This Row],[Balance]]&gt;AVERAGE($H$11:$H$4011),"yes","no")</f>
        <v>yes</v>
      </c>
    </row>
    <row r="246" spans="1:12" hidden="1" x14ac:dyDescent="0.3">
      <c r="A246">
        <v>100003097</v>
      </c>
      <c r="B246" t="s">
        <v>3072</v>
      </c>
      <c r="C246" t="s">
        <v>10</v>
      </c>
      <c r="D246">
        <v>24</v>
      </c>
      <c r="E246" t="s">
        <v>8</v>
      </c>
      <c r="F246" t="s">
        <v>9</v>
      </c>
      <c r="G246" s="1">
        <v>44145</v>
      </c>
      <c r="H246">
        <v>93329.94</v>
      </c>
      <c r="I246">
        <f>DATEDIF(Customer[[#This Row],[Date Joined]],"31-12-2020","d")</f>
        <v>51</v>
      </c>
      <c r="J246" t="str">
        <f>IF(DATEDIF(Customer[[#This Row],[Date Joined]],"31-12-2020","M")&gt;0,DATEDIF(Customer[[#This Row],[Date Joined]],"31-12-2020","M") &amp; " months ", " ") &amp; IF(DATEDIF(G246,"31-12-2020","MD")&gt;0, DATEDIF(G246,"31-12-2020","MD") &amp; " Days "," ")</f>
        <v xml:space="preserve">1 months 21 Days </v>
      </c>
      <c r="K246" t="str">
        <f>TEXT(Customer[[#This Row],[Date Joined]],"mmm")</f>
        <v>Nov</v>
      </c>
      <c r="L246" t="str">
        <f>IF(Customer[[#This Row],[Balance]]&gt;AVERAGE($H$11:$H$4011),"yes","no")</f>
        <v>yes</v>
      </c>
    </row>
    <row r="247" spans="1:12" hidden="1" x14ac:dyDescent="0.3">
      <c r="A247">
        <v>200003768</v>
      </c>
      <c r="B247" t="s">
        <v>3731</v>
      </c>
      <c r="C247" t="s">
        <v>7</v>
      </c>
      <c r="D247">
        <v>56</v>
      </c>
      <c r="E247" t="s">
        <v>14</v>
      </c>
      <c r="F247" t="s">
        <v>12</v>
      </c>
      <c r="G247" s="1">
        <v>44181</v>
      </c>
      <c r="H247">
        <v>93164.29</v>
      </c>
      <c r="I247">
        <f>DATEDIF(Customer[[#This Row],[Date Joined]],"31-12-2020","d")</f>
        <v>15</v>
      </c>
      <c r="J247" t="str">
        <f>IF(DATEDIF(Customer[[#This Row],[Date Joined]],"31-12-2020","M")&gt;0,DATEDIF(Customer[[#This Row],[Date Joined]],"31-12-2020","M") &amp; " months ", " ") &amp; IF(DATEDIF(G247,"31-12-2020","MD")&gt;0, DATEDIF(G247,"31-12-2020","MD") &amp; " Days "," ")</f>
        <v xml:space="preserve"> 15 Days </v>
      </c>
      <c r="K247" t="str">
        <f>TEXT(Customer[[#This Row],[Date Joined]],"mmm")</f>
        <v>Dec</v>
      </c>
      <c r="L247" t="str">
        <f>IF(Customer[[#This Row],[Balance]]&gt;AVERAGE($H$11:$H$4011),"yes","no")</f>
        <v>yes</v>
      </c>
    </row>
    <row r="248" spans="1:12" hidden="1" x14ac:dyDescent="0.3">
      <c r="A248">
        <v>100003637</v>
      </c>
      <c r="B248" t="s">
        <v>3603</v>
      </c>
      <c r="C248" t="s">
        <v>10</v>
      </c>
      <c r="D248">
        <v>31</v>
      </c>
      <c r="E248" t="s">
        <v>8</v>
      </c>
      <c r="F248" t="s">
        <v>9</v>
      </c>
      <c r="G248" s="1">
        <v>44175</v>
      </c>
      <c r="H248">
        <v>92983.44</v>
      </c>
      <c r="I248">
        <f>DATEDIF(Customer[[#This Row],[Date Joined]],"31-12-2020","d")</f>
        <v>21</v>
      </c>
      <c r="J248" t="str">
        <f>IF(DATEDIF(Customer[[#This Row],[Date Joined]],"31-12-2020","M")&gt;0,DATEDIF(Customer[[#This Row],[Date Joined]],"31-12-2020","M") &amp; " months ", " ") &amp; IF(DATEDIF(G248,"31-12-2020","MD")&gt;0, DATEDIF(G248,"31-12-2020","MD") &amp; " Days "," ")</f>
        <v xml:space="preserve"> 21 Days </v>
      </c>
      <c r="K248" t="str">
        <f>TEXT(Customer[[#This Row],[Date Joined]],"mmm")</f>
        <v>Dec</v>
      </c>
      <c r="L248" t="str">
        <f>IF(Customer[[#This Row],[Balance]]&gt;AVERAGE($H$11:$H$4011),"yes","no")</f>
        <v>yes</v>
      </c>
    </row>
    <row r="249" spans="1:12" x14ac:dyDescent="0.3">
      <c r="A249">
        <v>300003776</v>
      </c>
      <c r="B249" t="s">
        <v>3738</v>
      </c>
      <c r="C249" t="s">
        <v>10</v>
      </c>
      <c r="D249">
        <v>37</v>
      </c>
      <c r="E249" t="s">
        <v>13</v>
      </c>
      <c r="F249" t="s">
        <v>9</v>
      </c>
      <c r="G249" s="1">
        <v>44181</v>
      </c>
      <c r="H249">
        <v>92953.31</v>
      </c>
      <c r="I249">
        <f>DATEDIF(Customer[[#This Row],[Date Joined]],"31-12-2020","d")</f>
        <v>15</v>
      </c>
      <c r="J249" t="str">
        <f>IF(DATEDIF(Customer[[#This Row],[Date Joined]],"31-12-2020","M")&gt;0,DATEDIF(Customer[[#This Row],[Date Joined]],"31-12-2020","M") &amp; " months ", " ") &amp; IF(DATEDIF(G249,"31-12-2020","MD")&gt;0, DATEDIF(G249,"31-12-2020","MD") &amp; " Days "," ")</f>
        <v xml:space="preserve"> 15 Days </v>
      </c>
      <c r="K249" t="str">
        <f>TEXT(Customer[[#This Row],[Date Joined]],"mmm")</f>
        <v>Dec</v>
      </c>
      <c r="L249" t="str">
        <f>IF(Customer[[#This Row],[Balance]]&gt;AVERAGE($H$11:$H$4011),"yes","no")</f>
        <v>yes</v>
      </c>
    </row>
    <row r="250" spans="1:12" hidden="1" x14ac:dyDescent="0.3">
      <c r="A250">
        <v>100001369</v>
      </c>
      <c r="B250" t="s">
        <v>570</v>
      </c>
      <c r="C250" t="s">
        <v>10</v>
      </c>
      <c r="D250">
        <v>49</v>
      </c>
      <c r="E250" t="s">
        <v>8</v>
      </c>
      <c r="F250" t="s">
        <v>9</v>
      </c>
      <c r="G250" s="1">
        <v>44037</v>
      </c>
      <c r="H250">
        <v>92941.82</v>
      </c>
      <c r="I250">
        <f>DATEDIF(Customer[[#This Row],[Date Joined]],"31-12-2020","d")</f>
        <v>159</v>
      </c>
      <c r="J250" t="str">
        <f>IF(DATEDIF(Customer[[#This Row],[Date Joined]],"31-12-2020","M")&gt;0,DATEDIF(Customer[[#This Row],[Date Joined]],"31-12-2020","M") &amp; " months ", " ") &amp; IF(DATEDIF(G250,"31-12-2020","MD")&gt;0, DATEDIF(G250,"31-12-2020","MD") &amp; " Days "," ")</f>
        <v xml:space="preserve">5 months 6 Days </v>
      </c>
      <c r="K250" t="str">
        <f>TEXT(Customer[[#This Row],[Date Joined]],"mmm")</f>
        <v>Jul</v>
      </c>
      <c r="L250" t="str">
        <f>IF(Customer[[#This Row],[Balance]]&gt;AVERAGE($H$11:$H$4011),"yes","no")</f>
        <v>yes</v>
      </c>
    </row>
    <row r="251" spans="1:12" hidden="1" x14ac:dyDescent="0.3">
      <c r="A251">
        <v>200002753</v>
      </c>
      <c r="B251" t="s">
        <v>2734</v>
      </c>
      <c r="C251" t="s">
        <v>7</v>
      </c>
      <c r="D251">
        <v>64</v>
      </c>
      <c r="E251" t="s">
        <v>14</v>
      </c>
      <c r="F251" t="s">
        <v>12</v>
      </c>
      <c r="G251" s="1">
        <v>44127</v>
      </c>
      <c r="H251">
        <v>92921.99</v>
      </c>
      <c r="I251">
        <f>DATEDIF(Customer[[#This Row],[Date Joined]],"31-12-2020","d")</f>
        <v>69</v>
      </c>
      <c r="J251" t="str">
        <f>IF(DATEDIF(Customer[[#This Row],[Date Joined]],"31-12-2020","M")&gt;0,DATEDIF(Customer[[#This Row],[Date Joined]],"31-12-2020","M") &amp; " months ", " ") &amp; IF(DATEDIF(G251,"31-12-2020","MD")&gt;0, DATEDIF(G251,"31-12-2020","MD") &amp; " Days "," ")</f>
        <v xml:space="preserve">2 months 8 Days </v>
      </c>
      <c r="K251" t="str">
        <f>TEXT(Customer[[#This Row],[Date Joined]],"mmm")</f>
        <v>Oct</v>
      </c>
      <c r="L251" t="str">
        <f>IF(Customer[[#This Row],[Balance]]&gt;AVERAGE($H$11:$H$4011),"yes","no")</f>
        <v>yes</v>
      </c>
    </row>
    <row r="252" spans="1:12" x14ac:dyDescent="0.3">
      <c r="A252">
        <v>300003433</v>
      </c>
      <c r="B252" t="s">
        <v>3403</v>
      </c>
      <c r="C252" t="s">
        <v>10</v>
      </c>
      <c r="D252">
        <v>35</v>
      </c>
      <c r="E252" t="s">
        <v>13</v>
      </c>
      <c r="F252" t="s">
        <v>9</v>
      </c>
      <c r="G252" s="1">
        <v>44163</v>
      </c>
      <c r="H252">
        <v>92788.65</v>
      </c>
      <c r="I252">
        <f>DATEDIF(Customer[[#This Row],[Date Joined]],"31-12-2020","d")</f>
        <v>33</v>
      </c>
      <c r="J252" t="str">
        <f>IF(DATEDIF(Customer[[#This Row],[Date Joined]],"31-12-2020","M")&gt;0,DATEDIF(Customer[[#This Row],[Date Joined]],"31-12-2020","M") &amp; " months ", " ") &amp; IF(DATEDIF(G252,"31-12-2020","MD")&gt;0, DATEDIF(G252,"31-12-2020","MD") &amp; " Days "," ")</f>
        <v xml:space="preserve">1 months 3 Days </v>
      </c>
      <c r="K252" t="str">
        <f>TEXT(Customer[[#This Row],[Date Joined]],"mmm")</f>
        <v>Nov</v>
      </c>
      <c r="L252" t="str">
        <f>IF(Customer[[#This Row],[Balance]]&gt;AVERAGE($H$11:$H$4011),"yes","no")</f>
        <v>yes</v>
      </c>
    </row>
    <row r="253" spans="1:12" hidden="1" x14ac:dyDescent="0.3">
      <c r="A253">
        <v>100003643</v>
      </c>
      <c r="B253" t="s">
        <v>3609</v>
      </c>
      <c r="C253" t="s">
        <v>7</v>
      </c>
      <c r="D253">
        <v>27</v>
      </c>
      <c r="E253" t="s">
        <v>8</v>
      </c>
      <c r="F253" t="s">
        <v>9</v>
      </c>
      <c r="G253" s="1">
        <v>44175</v>
      </c>
      <c r="H253">
        <v>92610.22</v>
      </c>
      <c r="I253">
        <f>DATEDIF(Customer[[#This Row],[Date Joined]],"31-12-2020","d")</f>
        <v>21</v>
      </c>
      <c r="J253" t="str">
        <f>IF(DATEDIF(Customer[[#This Row],[Date Joined]],"31-12-2020","M")&gt;0,DATEDIF(Customer[[#This Row],[Date Joined]],"31-12-2020","M") &amp; " months ", " ") &amp; IF(DATEDIF(G253,"31-12-2020","MD")&gt;0, DATEDIF(G253,"31-12-2020","MD") &amp; " Days "," ")</f>
        <v xml:space="preserve"> 21 Days </v>
      </c>
      <c r="K253" t="str">
        <f>TEXT(Customer[[#This Row],[Date Joined]],"mmm")</f>
        <v>Dec</v>
      </c>
      <c r="L253" t="str">
        <f>IF(Customer[[#This Row],[Balance]]&gt;AVERAGE($H$11:$H$4011),"yes","no")</f>
        <v>yes</v>
      </c>
    </row>
    <row r="254" spans="1:12" hidden="1" x14ac:dyDescent="0.3">
      <c r="A254">
        <v>200000523</v>
      </c>
      <c r="B254" t="s">
        <v>538</v>
      </c>
      <c r="C254" t="s">
        <v>7</v>
      </c>
      <c r="D254">
        <v>50</v>
      </c>
      <c r="E254" t="s">
        <v>14</v>
      </c>
      <c r="F254" t="s">
        <v>12</v>
      </c>
      <c r="G254" s="1">
        <v>43967</v>
      </c>
      <c r="H254">
        <v>92328.66</v>
      </c>
      <c r="I254">
        <f>DATEDIF(Customer[[#This Row],[Date Joined]],"31-12-2020","d")</f>
        <v>229</v>
      </c>
      <c r="J254" t="str">
        <f>IF(DATEDIF(Customer[[#This Row],[Date Joined]],"31-12-2020","M")&gt;0,DATEDIF(Customer[[#This Row],[Date Joined]],"31-12-2020","M") &amp; " months ", " ") &amp; IF(DATEDIF(G254,"31-12-2020","MD")&gt;0, DATEDIF(G254,"31-12-2020","MD") &amp; " Days "," ")</f>
        <v xml:space="preserve">7 months 15 Days </v>
      </c>
      <c r="K254" t="str">
        <f>TEXT(Customer[[#This Row],[Date Joined]],"mmm")</f>
        <v>May</v>
      </c>
      <c r="L254" t="str">
        <f>IF(Customer[[#This Row],[Balance]]&gt;AVERAGE($H$11:$H$4011),"yes","no")</f>
        <v>yes</v>
      </c>
    </row>
    <row r="255" spans="1:12" hidden="1" x14ac:dyDescent="0.3">
      <c r="A255">
        <v>100002706</v>
      </c>
      <c r="B255" t="s">
        <v>2690</v>
      </c>
      <c r="C255" t="s">
        <v>10</v>
      </c>
      <c r="D255">
        <v>24</v>
      </c>
      <c r="E255" t="s">
        <v>8</v>
      </c>
      <c r="F255" t="s">
        <v>15</v>
      </c>
      <c r="G255" s="1">
        <v>44124</v>
      </c>
      <c r="H255">
        <v>92201.51</v>
      </c>
      <c r="I255">
        <f>DATEDIF(Customer[[#This Row],[Date Joined]],"31-12-2020","d")</f>
        <v>72</v>
      </c>
      <c r="J255" t="str">
        <f>IF(DATEDIF(Customer[[#This Row],[Date Joined]],"31-12-2020","M")&gt;0,DATEDIF(Customer[[#This Row],[Date Joined]],"31-12-2020","M") &amp; " months ", " ") &amp; IF(DATEDIF(G255,"31-12-2020","MD")&gt;0, DATEDIF(G255,"31-12-2020","MD") &amp; " Days "," ")</f>
        <v xml:space="preserve">2 months 11 Days </v>
      </c>
      <c r="K255" t="str">
        <f>TEXT(Customer[[#This Row],[Date Joined]],"mmm")</f>
        <v>Oct</v>
      </c>
      <c r="L255" t="str">
        <f>IF(Customer[[#This Row],[Balance]]&gt;AVERAGE($H$11:$H$4011),"yes","no")</f>
        <v>yes</v>
      </c>
    </row>
    <row r="256" spans="1:12" x14ac:dyDescent="0.3">
      <c r="A256">
        <v>300004001</v>
      </c>
      <c r="B256" t="s">
        <v>3958</v>
      </c>
      <c r="C256" t="s">
        <v>10</v>
      </c>
      <c r="D256">
        <v>34</v>
      </c>
      <c r="E256" t="s">
        <v>13</v>
      </c>
      <c r="F256" t="s">
        <v>9</v>
      </c>
      <c r="G256" s="1">
        <v>44194</v>
      </c>
      <c r="H256">
        <v>92083.79</v>
      </c>
      <c r="I256">
        <f>DATEDIF(Customer[[#This Row],[Date Joined]],"31-12-2020","d")</f>
        <v>2</v>
      </c>
      <c r="J256" t="str">
        <f>IF(DATEDIF(Customer[[#This Row],[Date Joined]],"31-12-2020","M")&gt;0,DATEDIF(Customer[[#This Row],[Date Joined]],"31-12-2020","M") &amp; " months ", " ") &amp; IF(DATEDIF(G256,"31-12-2020","MD")&gt;0, DATEDIF(G256,"31-12-2020","MD") &amp; " Days "," ")</f>
        <v xml:space="preserve"> 2 Days </v>
      </c>
      <c r="K256" t="str">
        <f>TEXT(Customer[[#This Row],[Date Joined]],"mmm")</f>
        <v>Dec</v>
      </c>
      <c r="L256" t="str">
        <f>IF(Customer[[#This Row],[Balance]]&gt;AVERAGE($H$11:$H$4011),"yes","no")</f>
        <v>yes</v>
      </c>
    </row>
    <row r="257" spans="1:12" hidden="1" x14ac:dyDescent="0.3">
      <c r="A257">
        <v>200002352</v>
      </c>
      <c r="B257" t="s">
        <v>2343</v>
      </c>
      <c r="C257" t="s">
        <v>7</v>
      </c>
      <c r="D257">
        <v>37</v>
      </c>
      <c r="E257" t="s">
        <v>14</v>
      </c>
      <c r="F257" t="s">
        <v>12</v>
      </c>
      <c r="G257" s="1">
        <v>44102</v>
      </c>
      <c r="H257">
        <v>91884.77</v>
      </c>
      <c r="I257">
        <f>DATEDIF(Customer[[#This Row],[Date Joined]],"31-12-2020","d")</f>
        <v>94</v>
      </c>
      <c r="J257" t="str">
        <f>IF(DATEDIF(Customer[[#This Row],[Date Joined]],"31-12-2020","M")&gt;0,DATEDIF(Customer[[#This Row],[Date Joined]],"31-12-2020","M") &amp; " months ", " ") &amp; IF(DATEDIF(G257,"31-12-2020","MD")&gt;0, DATEDIF(G257,"31-12-2020","MD") &amp; " Days "," ")</f>
        <v xml:space="preserve">3 months 3 Days </v>
      </c>
      <c r="K257" t="str">
        <f>TEXT(Customer[[#This Row],[Date Joined]],"mmm")</f>
        <v>Sep</v>
      </c>
      <c r="L257" t="str">
        <f>IF(Customer[[#This Row],[Balance]]&gt;AVERAGE($H$11:$H$4011),"yes","no")</f>
        <v>yes</v>
      </c>
    </row>
    <row r="258" spans="1:12" hidden="1" x14ac:dyDescent="0.3">
      <c r="A258">
        <v>100001983</v>
      </c>
      <c r="B258" t="s">
        <v>1982</v>
      </c>
      <c r="C258" t="s">
        <v>7</v>
      </c>
      <c r="D258">
        <v>26</v>
      </c>
      <c r="E258" t="s">
        <v>8</v>
      </c>
      <c r="F258" t="s">
        <v>9</v>
      </c>
      <c r="G258" s="1">
        <v>44084</v>
      </c>
      <c r="H258">
        <v>91847.1</v>
      </c>
      <c r="I258">
        <f>DATEDIF(Customer[[#This Row],[Date Joined]],"31-12-2020","d")</f>
        <v>112</v>
      </c>
      <c r="J258" t="str">
        <f>IF(DATEDIF(Customer[[#This Row],[Date Joined]],"31-12-2020","M")&gt;0,DATEDIF(Customer[[#This Row],[Date Joined]],"31-12-2020","M") &amp; " months ", " ") &amp; IF(DATEDIF(G258,"31-12-2020","MD")&gt;0, DATEDIF(G258,"31-12-2020","MD") &amp; " Days "," ")</f>
        <v xml:space="preserve">3 months 21 Days </v>
      </c>
      <c r="K258" t="str">
        <f>TEXT(Customer[[#This Row],[Date Joined]],"mmm")</f>
        <v>Sep</v>
      </c>
      <c r="L258" t="str">
        <f>IF(Customer[[#This Row],[Balance]]&gt;AVERAGE($H$11:$H$4011),"yes","no")</f>
        <v>yes</v>
      </c>
    </row>
    <row r="259" spans="1:12" hidden="1" x14ac:dyDescent="0.3">
      <c r="A259">
        <v>200002354</v>
      </c>
      <c r="B259" t="s">
        <v>2345</v>
      </c>
      <c r="C259" t="s">
        <v>7</v>
      </c>
      <c r="D259">
        <v>45</v>
      </c>
      <c r="E259" t="s">
        <v>14</v>
      </c>
      <c r="F259" t="s">
        <v>12</v>
      </c>
      <c r="G259" s="1">
        <v>44102</v>
      </c>
      <c r="H259">
        <v>91759.2</v>
      </c>
      <c r="I259">
        <f>DATEDIF(Customer[[#This Row],[Date Joined]],"31-12-2020","d")</f>
        <v>94</v>
      </c>
      <c r="J259" t="str">
        <f>IF(DATEDIF(Customer[[#This Row],[Date Joined]],"31-12-2020","M")&gt;0,DATEDIF(Customer[[#This Row],[Date Joined]],"31-12-2020","M") &amp; " months ", " ") &amp; IF(DATEDIF(G259,"31-12-2020","MD")&gt;0, DATEDIF(G259,"31-12-2020","MD") &amp; " Days "," ")</f>
        <v xml:space="preserve">3 months 3 Days </v>
      </c>
      <c r="K259" t="str">
        <f>TEXT(Customer[[#This Row],[Date Joined]],"mmm")</f>
        <v>Sep</v>
      </c>
      <c r="L259" t="str">
        <f>IF(Customer[[#This Row],[Balance]]&gt;AVERAGE($H$11:$H$4011),"yes","no")</f>
        <v>yes</v>
      </c>
    </row>
    <row r="260" spans="1:12" hidden="1" x14ac:dyDescent="0.3">
      <c r="A260">
        <v>100001145</v>
      </c>
      <c r="B260" t="s">
        <v>1157</v>
      </c>
      <c r="C260" t="s">
        <v>7</v>
      </c>
      <c r="D260">
        <v>32</v>
      </c>
      <c r="E260" t="s">
        <v>8</v>
      </c>
      <c r="F260" t="s">
        <v>12</v>
      </c>
      <c r="G260" s="1">
        <v>44022</v>
      </c>
      <c r="H260">
        <v>91674.559999999998</v>
      </c>
      <c r="I260">
        <f>DATEDIF(Customer[[#This Row],[Date Joined]],"31-12-2020","d")</f>
        <v>174</v>
      </c>
      <c r="J260" t="str">
        <f>IF(DATEDIF(Customer[[#This Row],[Date Joined]],"31-12-2020","M")&gt;0,DATEDIF(Customer[[#This Row],[Date Joined]],"31-12-2020","M") &amp; " months ", " ") &amp; IF(DATEDIF(G260,"31-12-2020","MD")&gt;0, DATEDIF(G260,"31-12-2020","MD") &amp; " Days "," ")</f>
        <v xml:space="preserve">5 months 21 Days </v>
      </c>
      <c r="K260" t="str">
        <f>TEXT(Customer[[#This Row],[Date Joined]],"mmm")</f>
        <v>Jul</v>
      </c>
      <c r="L260" t="str">
        <f>IF(Customer[[#This Row],[Balance]]&gt;AVERAGE($H$11:$H$4011),"yes","no")</f>
        <v>yes</v>
      </c>
    </row>
    <row r="261" spans="1:12" hidden="1" x14ac:dyDescent="0.3">
      <c r="A261">
        <v>100002368</v>
      </c>
      <c r="B261" t="s">
        <v>2358</v>
      </c>
      <c r="C261" t="s">
        <v>7</v>
      </c>
      <c r="D261">
        <v>37</v>
      </c>
      <c r="E261" t="s">
        <v>8</v>
      </c>
      <c r="F261" t="s">
        <v>9</v>
      </c>
      <c r="G261" s="1">
        <v>44103</v>
      </c>
      <c r="H261">
        <v>91665.23</v>
      </c>
      <c r="I261">
        <f>DATEDIF(Customer[[#This Row],[Date Joined]],"31-12-2020","d")</f>
        <v>93</v>
      </c>
      <c r="J261" t="str">
        <f>IF(DATEDIF(Customer[[#This Row],[Date Joined]],"31-12-2020","M")&gt;0,DATEDIF(Customer[[#This Row],[Date Joined]],"31-12-2020","M") &amp; " months ", " ") &amp; IF(DATEDIF(G261,"31-12-2020","MD")&gt;0, DATEDIF(G261,"31-12-2020","MD") &amp; " Days "," ")</f>
        <v xml:space="preserve">3 months 2 Days </v>
      </c>
      <c r="K261" t="str">
        <f>TEXT(Customer[[#This Row],[Date Joined]],"mmm")</f>
        <v>Sep</v>
      </c>
      <c r="L261" t="str">
        <f>IF(Customer[[#This Row],[Balance]]&gt;AVERAGE($H$11:$H$4011),"yes","no")</f>
        <v>yes</v>
      </c>
    </row>
    <row r="262" spans="1:12" x14ac:dyDescent="0.3">
      <c r="A262">
        <v>300003090</v>
      </c>
      <c r="B262" t="s">
        <v>3066</v>
      </c>
      <c r="C262" t="s">
        <v>10</v>
      </c>
      <c r="D262">
        <v>50</v>
      </c>
      <c r="E262" t="s">
        <v>13</v>
      </c>
      <c r="F262" t="s">
        <v>15</v>
      </c>
      <c r="G262" s="1">
        <v>44144</v>
      </c>
      <c r="H262">
        <v>91569.83</v>
      </c>
      <c r="I262">
        <f>DATEDIF(Customer[[#This Row],[Date Joined]],"31-12-2020","d")</f>
        <v>52</v>
      </c>
      <c r="J262" t="str">
        <f>IF(DATEDIF(Customer[[#This Row],[Date Joined]],"31-12-2020","M")&gt;0,DATEDIF(Customer[[#This Row],[Date Joined]],"31-12-2020","M") &amp; " months ", " ") &amp; IF(DATEDIF(G262,"31-12-2020","MD")&gt;0, DATEDIF(G262,"31-12-2020","MD") &amp; " Days "," ")</f>
        <v xml:space="preserve">1 months 22 Days </v>
      </c>
      <c r="K262" t="str">
        <f>TEXT(Customer[[#This Row],[Date Joined]],"mmm")</f>
        <v>Nov</v>
      </c>
      <c r="L262" t="str">
        <f>IF(Customer[[#This Row],[Balance]]&gt;AVERAGE($H$11:$H$4011),"yes","no")</f>
        <v>yes</v>
      </c>
    </row>
    <row r="263" spans="1:12" hidden="1" x14ac:dyDescent="0.3">
      <c r="A263">
        <v>100003734</v>
      </c>
      <c r="B263" t="s">
        <v>3697</v>
      </c>
      <c r="C263" t="s">
        <v>7</v>
      </c>
      <c r="D263">
        <v>43</v>
      </c>
      <c r="E263" t="s">
        <v>8</v>
      </c>
      <c r="F263" t="s">
        <v>9</v>
      </c>
      <c r="G263" s="1">
        <v>44180</v>
      </c>
      <c r="H263">
        <v>91470.56</v>
      </c>
      <c r="I263">
        <f>DATEDIF(Customer[[#This Row],[Date Joined]],"31-12-2020","d")</f>
        <v>16</v>
      </c>
      <c r="J263" t="str">
        <f>IF(DATEDIF(Customer[[#This Row],[Date Joined]],"31-12-2020","M")&gt;0,DATEDIF(Customer[[#This Row],[Date Joined]],"31-12-2020","M") &amp; " months ", " ") &amp; IF(DATEDIF(G263,"31-12-2020","MD")&gt;0, DATEDIF(G263,"31-12-2020","MD") &amp; " Days "," ")</f>
        <v xml:space="preserve"> 16 Days </v>
      </c>
      <c r="K263" t="str">
        <f>TEXT(Customer[[#This Row],[Date Joined]],"mmm")</f>
        <v>Dec</v>
      </c>
      <c r="L263" t="str">
        <f>IF(Customer[[#This Row],[Balance]]&gt;AVERAGE($H$11:$H$4011),"yes","no")</f>
        <v>yes</v>
      </c>
    </row>
    <row r="264" spans="1:12" hidden="1" x14ac:dyDescent="0.3">
      <c r="A264">
        <v>100003759</v>
      </c>
      <c r="B264" t="s">
        <v>3722</v>
      </c>
      <c r="C264" t="s">
        <v>10</v>
      </c>
      <c r="D264">
        <v>34</v>
      </c>
      <c r="E264" t="s">
        <v>8</v>
      </c>
      <c r="F264" t="s">
        <v>12</v>
      </c>
      <c r="G264" s="1">
        <v>44181</v>
      </c>
      <c r="H264">
        <v>91324.46</v>
      </c>
      <c r="I264">
        <f>DATEDIF(Customer[[#This Row],[Date Joined]],"31-12-2020","d")</f>
        <v>15</v>
      </c>
      <c r="J264" t="str">
        <f>IF(DATEDIF(Customer[[#This Row],[Date Joined]],"31-12-2020","M")&gt;0,DATEDIF(Customer[[#This Row],[Date Joined]],"31-12-2020","M") &amp; " months ", " ") &amp; IF(DATEDIF(G264,"31-12-2020","MD")&gt;0, DATEDIF(G264,"31-12-2020","MD") &amp; " Days "," ")</f>
        <v xml:space="preserve"> 15 Days </v>
      </c>
      <c r="K264" t="str">
        <f>TEXT(Customer[[#This Row],[Date Joined]],"mmm")</f>
        <v>Dec</v>
      </c>
      <c r="L264" t="str">
        <f>IF(Customer[[#This Row],[Balance]]&gt;AVERAGE($H$11:$H$4011),"yes","no")</f>
        <v>yes</v>
      </c>
    </row>
    <row r="265" spans="1:12" hidden="1" x14ac:dyDescent="0.3">
      <c r="A265">
        <v>100001237</v>
      </c>
      <c r="B265" t="s">
        <v>1249</v>
      </c>
      <c r="C265" t="s">
        <v>7</v>
      </c>
      <c r="D265">
        <v>39</v>
      </c>
      <c r="E265" t="s">
        <v>8</v>
      </c>
      <c r="F265" t="s">
        <v>12</v>
      </c>
      <c r="G265" s="1">
        <v>44028</v>
      </c>
      <c r="H265">
        <v>91246.45</v>
      </c>
      <c r="I265">
        <f>DATEDIF(Customer[[#This Row],[Date Joined]],"31-12-2020","d")</f>
        <v>168</v>
      </c>
      <c r="J265" t="str">
        <f>IF(DATEDIF(Customer[[#This Row],[Date Joined]],"31-12-2020","M")&gt;0,DATEDIF(Customer[[#This Row],[Date Joined]],"31-12-2020","M") &amp; " months ", " ") &amp; IF(DATEDIF(G265,"31-12-2020","MD")&gt;0, DATEDIF(G265,"31-12-2020","MD") &amp; " Days "," ")</f>
        <v xml:space="preserve">5 months 15 Days </v>
      </c>
      <c r="K265" t="str">
        <f>TEXT(Customer[[#This Row],[Date Joined]],"mmm")</f>
        <v>Jul</v>
      </c>
      <c r="L265" t="str">
        <f>IF(Customer[[#This Row],[Balance]]&gt;AVERAGE($H$11:$H$4011),"yes","no")</f>
        <v>yes</v>
      </c>
    </row>
    <row r="266" spans="1:12" x14ac:dyDescent="0.3">
      <c r="A266">
        <v>300001425</v>
      </c>
      <c r="B266" t="s">
        <v>1433</v>
      </c>
      <c r="C266" t="s">
        <v>10</v>
      </c>
      <c r="D266">
        <v>28</v>
      </c>
      <c r="E266" t="s">
        <v>13</v>
      </c>
      <c r="F266" t="s">
        <v>9</v>
      </c>
      <c r="G266" s="1">
        <v>44040</v>
      </c>
      <c r="H266">
        <v>91237.59</v>
      </c>
      <c r="I266">
        <f>DATEDIF(Customer[[#This Row],[Date Joined]],"31-12-2020","d")</f>
        <v>156</v>
      </c>
      <c r="J266" t="str">
        <f>IF(DATEDIF(Customer[[#This Row],[Date Joined]],"31-12-2020","M")&gt;0,DATEDIF(Customer[[#This Row],[Date Joined]],"31-12-2020","M") &amp; " months ", " ") &amp; IF(DATEDIF(G266,"31-12-2020","MD")&gt;0, DATEDIF(G266,"31-12-2020","MD") &amp; " Days "," ")</f>
        <v xml:space="preserve">5 months 3 Days </v>
      </c>
      <c r="K266" t="str">
        <f>TEXT(Customer[[#This Row],[Date Joined]],"mmm")</f>
        <v>Jul</v>
      </c>
      <c r="L266" t="str">
        <f>IF(Customer[[#This Row],[Balance]]&gt;AVERAGE($H$11:$H$4011),"yes","no")</f>
        <v>yes</v>
      </c>
    </row>
    <row r="267" spans="1:12" x14ac:dyDescent="0.3">
      <c r="A267">
        <v>300001480</v>
      </c>
      <c r="B267" t="s">
        <v>1486</v>
      </c>
      <c r="C267" t="s">
        <v>7</v>
      </c>
      <c r="D267">
        <v>46</v>
      </c>
      <c r="E267" t="s">
        <v>13</v>
      </c>
      <c r="F267" t="s">
        <v>12</v>
      </c>
      <c r="G267" s="1">
        <v>44044</v>
      </c>
      <c r="H267">
        <v>91216.49</v>
      </c>
      <c r="I267">
        <f>DATEDIF(Customer[[#This Row],[Date Joined]],"31-12-2020","d")</f>
        <v>152</v>
      </c>
      <c r="J267" t="str">
        <f>IF(DATEDIF(Customer[[#This Row],[Date Joined]],"31-12-2020","M")&gt;0,DATEDIF(Customer[[#This Row],[Date Joined]],"31-12-2020","M") &amp; " months ", " ") &amp; IF(DATEDIF(G267,"31-12-2020","MD")&gt;0, DATEDIF(G267,"31-12-2020","MD") &amp; " Days "," ")</f>
        <v xml:space="preserve">4 months 30 Days </v>
      </c>
      <c r="K267" t="str">
        <f>TEXT(Customer[[#This Row],[Date Joined]],"mmm")</f>
        <v>Aug</v>
      </c>
      <c r="L267" t="str">
        <f>IF(Customer[[#This Row],[Balance]]&gt;AVERAGE($H$11:$H$4011),"yes","no")</f>
        <v>yes</v>
      </c>
    </row>
    <row r="268" spans="1:12" x14ac:dyDescent="0.3">
      <c r="A268">
        <v>300000813</v>
      </c>
      <c r="B268" t="s">
        <v>827</v>
      </c>
      <c r="C268" t="s">
        <v>10</v>
      </c>
      <c r="D268">
        <v>33</v>
      </c>
      <c r="E268" t="s">
        <v>13</v>
      </c>
      <c r="F268" t="s">
        <v>9</v>
      </c>
      <c r="G268" s="1">
        <v>43987</v>
      </c>
      <c r="H268">
        <v>91205.06</v>
      </c>
      <c r="I268">
        <f>DATEDIF(Customer[[#This Row],[Date Joined]],"31-12-2020","d")</f>
        <v>209</v>
      </c>
      <c r="J268" t="str">
        <f>IF(DATEDIF(Customer[[#This Row],[Date Joined]],"31-12-2020","M")&gt;0,DATEDIF(Customer[[#This Row],[Date Joined]],"31-12-2020","M") &amp; " months ", " ") &amp; IF(DATEDIF(G268,"31-12-2020","MD")&gt;0, DATEDIF(G268,"31-12-2020","MD") &amp; " Days "," ")</f>
        <v xml:space="preserve">6 months 26 Days </v>
      </c>
      <c r="K268" t="str">
        <f>TEXT(Customer[[#This Row],[Date Joined]],"mmm")</f>
        <v>Jun</v>
      </c>
      <c r="L268" t="str">
        <f>IF(Customer[[#This Row],[Balance]]&gt;AVERAGE($H$11:$H$4011),"yes","no")</f>
        <v>yes</v>
      </c>
    </row>
    <row r="269" spans="1:12" hidden="1" x14ac:dyDescent="0.3">
      <c r="A269">
        <v>100002871</v>
      </c>
      <c r="B269" t="s">
        <v>2850</v>
      </c>
      <c r="C269" t="s">
        <v>10</v>
      </c>
      <c r="D269">
        <v>35</v>
      </c>
      <c r="E269" t="s">
        <v>8</v>
      </c>
      <c r="F269" t="s">
        <v>12</v>
      </c>
      <c r="G269" s="1">
        <v>44132</v>
      </c>
      <c r="H269">
        <v>90913.77</v>
      </c>
      <c r="I269">
        <f>DATEDIF(Customer[[#This Row],[Date Joined]],"31-12-2020","d")</f>
        <v>64</v>
      </c>
      <c r="J269" t="str">
        <f>IF(DATEDIF(Customer[[#This Row],[Date Joined]],"31-12-2020","M")&gt;0,DATEDIF(Customer[[#This Row],[Date Joined]],"31-12-2020","M") &amp; " months ", " ") &amp; IF(DATEDIF(G269,"31-12-2020","MD")&gt;0, DATEDIF(G269,"31-12-2020","MD") &amp; " Days "," ")</f>
        <v xml:space="preserve">2 months 3 Days </v>
      </c>
      <c r="K269" t="str">
        <f>TEXT(Customer[[#This Row],[Date Joined]],"mmm")</f>
        <v>Oct</v>
      </c>
      <c r="L269" t="str">
        <f>IF(Customer[[#This Row],[Balance]]&gt;AVERAGE($H$11:$H$4011),"yes","no")</f>
        <v>yes</v>
      </c>
    </row>
    <row r="270" spans="1:12" hidden="1" x14ac:dyDescent="0.3">
      <c r="A270">
        <v>100000200</v>
      </c>
      <c r="B270" t="s">
        <v>216</v>
      </c>
      <c r="C270" t="s">
        <v>10</v>
      </c>
      <c r="D270">
        <v>47</v>
      </c>
      <c r="E270" t="s">
        <v>8</v>
      </c>
      <c r="F270" t="s">
        <v>9</v>
      </c>
      <c r="G270" s="1">
        <v>43932</v>
      </c>
      <c r="H270">
        <v>90868.86</v>
      </c>
      <c r="I270">
        <f>DATEDIF(Customer[[#This Row],[Date Joined]],"31-12-2020","d")</f>
        <v>264</v>
      </c>
      <c r="J270" t="str">
        <f>IF(DATEDIF(Customer[[#This Row],[Date Joined]],"31-12-2020","M")&gt;0,DATEDIF(Customer[[#This Row],[Date Joined]],"31-12-2020","M") &amp; " months ", " ") &amp; IF(DATEDIF(G270,"31-12-2020","MD")&gt;0, DATEDIF(G270,"31-12-2020","MD") &amp; " Days "," ")</f>
        <v xml:space="preserve">8 months 20 Days </v>
      </c>
      <c r="K270" t="str">
        <f>TEXT(Customer[[#This Row],[Date Joined]],"mmm")</f>
        <v>Apr</v>
      </c>
      <c r="L270" t="str">
        <f>IF(Customer[[#This Row],[Balance]]&gt;AVERAGE($H$11:$H$4011),"yes","no")</f>
        <v>yes</v>
      </c>
    </row>
    <row r="271" spans="1:12" hidden="1" x14ac:dyDescent="0.3">
      <c r="A271">
        <v>100001688</v>
      </c>
      <c r="B271" t="s">
        <v>1690</v>
      </c>
      <c r="C271" t="s">
        <v>7</v>
      </c>
      <c r="D271">
        <v>31</v>
      </c>
      <c r="E271" t="s">
        <v>8</v>
      </c>
      <c r="F271" t="s">
        <v>9</v>
      </c>
      <c r="G271" s="1">
        <v>44064</v>
      </c>
      <c r="H271">
        <v>90760.82</v>
      </c>
      <c r="I271">
        <f>DATEDIF(Customer[[#This Row],[Date Joined]],"31-12-2020","d")</f>
        <v>132</v>
      </c>
      <c r="J271" t="str">
        <f>IF(DATEDIF(Customer[[#This Row],[Date Joined]],"31-12-2020","M")&gt;0,DATEDIF(Customer[[#This Row],[Date Joined]],"31-12-2020","M") &amp; " months ", " ") &amp; IF(DATEDIF(G271,"31-12-2020","MD")&gt;0, DATEDIF(G271,"31-12-2020","MD") &amp; " Days "," ")</f>
        <v xml:space="preserve">4 months 10 Days </v>
      </c>
      <c r="K271" t="str">
        <f>TEXT(Customer[[#This Row],[Date Joined]],"mmm")</f>
        <v>Aug</v>
      </c>
      <c r="L271" t="str">
        <f>IF(Customer[[#This Row],[Balance]]&gt;AVERAGE($H$11:$H$4011),"yes","no")</f>
        <v>yes</v>
      </c>
    </row>
    <row r="272" spans="1:12" hidden="1" x14ac:dyDescent="0.3">
      <c r="A272">
        <v>200000352</v>
      </c>
      <c r="B272" t="s">
        <v>368</v>
      </c>
      <c r="C272" t="s">
        <v>7</v>
      </c>
      <c r="D272">
        <v>51</v>
      </c>
      <c r="E272" t="s">
        <v>14</v>
      </c>
      <c r="F272" t="s">
        <v>9</v>
      </c>
      <c r="G272" s="1">
        <v>43954</v>
      </c>
      <c r="H272">
        <v>90573.15</v>
      </c>
      <c r="I272">
        <f>DATEDIF(Customer[[#This Row],[Date Joined]],"31-12-2020","d")</f>
        <v>242</v>
      </c>
      <c r="J272" t="str">
        <f>IF(DATEDIF(Customer[[#This Row],[Date Joined]],"31-12-2020","M")&gt;0,DATEDIF(Customer[[#This Row],[Date Joined]],"31-12-2020","M") &amp; " months ", " ") &amp; IF(DATEDIF(G272,"31-12-2020","MD")&gt;0, DATEDIF(G272,"31-12-2020","MD") &amp; " Days "," ")</f>
        <v xml:space="preserve">7 months 28 Days </v>
      </c>
      <c r="K272" t="str">
        <f>TEXT(Customer[[#This Row],[Date Joined]],"mmm")</f>
        <v>May</v>
      </c>
      <c r="L272" t="str">
        <f>IF(Customer[[#This Row],[Balance]]&gt;AVERAGE($H$11:$H$4011),"yes","no")</f>
        <v>yes</v>
      </c>
    </row>
    <row r="273" spans="1:12" hidden="1" x14ac:dyDescent="0.3">
      <c r="A273">
        <v>100002608</v>
      </c>
      <c r="B273" t="s">
        <v>2593</v>
      </c>
      <c r="C273" t="s">
        <v>7</v>
      </c>
      <c r="D273">
        <v>38</v>
      </c>
      <c r="E273" t="s">
        <v>8</v>
      </c>
      <c r="F273" t="s">
        <v>9</v>
      </c>
      <c r="G273" s="1">
        <v>44118</v>
      </c>
      <c r="H273">
        <v>90250.17</v>
      </c>
      <c r="I273">
        <f>DATEDIF(Customer[[#This Row],[Date Joined]],"31-12-2020","d")</f>
        <v>78</v>
      </c>
      <c r="J273" t="str">
        <f>IF(DATEDIF(Customer[[#This Row],[Date Joined]],"31-12-2020","M")&gt;0,DATEDIF(Customer[[#This Row],[Date Joined]],"31-12-2020","M") &amp; " months ", " ") &amp; IF(DATEDIF(G273,"31-12-2020","MD")&gt;0, DATEDIF(G273,"31-12-2020","MD") &amp; " Days "," ")</f>
        <v xml:space="preserve">2 months 17 Days </v>
      </c>
      <c r="K273" t="str">
        <f>TEXT(Customer[[#This Row],[Date Joined]],"mmm")</f>
        <v>Oct</v>
      </c>
      <c r="L273" t="str">
        <f>IF(Customer[[#This Row],[Balance]]&gt;AVERAGE($H$11:$H$4011),"yes","no")</f>
        <v>yes</v>
      </c>
    </row>
    <row r="274" spans="1:12" hidden="1" x14ac:dyDescent="0.3">
      <c r="A274">
        <v>200001390</v>
      </c>
      <c r="B274" t="s">
        <v>1400</v>
      </c>
      <c r="C274" t="s">
        <v>7</v>
      </c>
      <c r="D274">
        <v>54</v>
      </c>
      <c r="E274" t="s">
        <v>14</v>
      </c>
      <c r="F274" t="s">
        <v>12</v>
      </c>
      <c r="G274" s="1">
        <v>44038</v>
      </c>
      <c r="H274">
        <v>90166.9</v>
      </c>
      <c r="I274">
        <f>DATEDIF(Customer[[#This Row],[Date Joined]],"31-12-2020","d")</f>
        <v>158</v>
      </c>
      <c r="J274" t="str">
        <f>IF(DATEDIF(Customer[[#This Row],[Date Joined]],"31-12-2020","M")&gt;0,DATEDIF(Customer[[#This Row],[Date Joined]],"31-12-2020","M") &amp; " months ", " ") &amp; IF(DATEDIF(G274,"31-12-2020","MD")&gt;0, DATEDIF(G274,"31-12-2020","MD") &amp; " Days "," ")</f>
        <v xml:space="preserve">5 months 5 Days </v>
      </c>
      <c r="K274" t="str">
        <f>TEXT(Customer[[#This Row],[Date Joined]],"mmm")</f>
        <v>Jul</v>
      </c>
      <c r="L274" t="str">
        <f>IF(Customer[[#This Row],[Balance]]&gt;AVERAGE($H$11:$H$4011),"yes","no")</f>
        <v>yes</v>
      </c>
    </row>
    <row r="275" spans="1:12" hidden="1" x14ac:dyDescent="0.3">
      <c r="A275">
        <v>100003285</v>
      </c>
      <c r="B275" t="s">
        <v>3258</v>
      </c>
      <c r="C275" t="s">
        <v>10</v>
      </c>
      <c r="D275">
        <v>49</v>
      </c>
      <c r="E275" t="s">
        <v>8</v>
      </c>
      <c r="F275" t="s">
        <v>15</v>
      </c>
      <c r="G275" s="1">
        <v>44156</v>
      </c>
      <c r="H275">
        <v>90049.91</v>
      </c>
      <c r="I275">
        <f>DATEDIF(Customer[[#This Row],[Date Joined]],"31-12-2020","d")</f>
        <v>40</v>
      </c>
      <c r="J275" t="str">
        <f>IF(DATEDIF(Customer[[#This Row],[Date Joined]],"31-12-2020","M")&gt;0,DATEDIF(Customer[[#This Row],[Date Joined]],"31-12-2020","M") &amp; " months ", " ") &amp; IF(DATEDIF(G275,"31-12-2020","MD")&gt;0, DATEDIF(G275,"31-12-2020","MD") &amp; " Days "," ")</f>
        <v xml:space="preserve">1 months 10 Days </v>
      </c>
      <c r="K275" t="str">
        <f>TEXT(Customer[[#This Row],[Date Joined]],"mmm")</f>
        <v>Nov</v>
      </c>
      <c r="L275" t="str">
        <f>IF(Customer[[#This Row],[Balance]]&gt;AVERAGE($H$11:$H$4011),"yes","no")</f>
        <v>yes</v>
      </c>
    </row>
    <row r="276" spans="1:12" hidden="1" x14ac:dyDescent="0.3">
      <c r="A276">
        <v>100001604</v>
      </c>
      <c r="B276" t="s">
        <v>1607</v>
      </c>
      <c r="C276" t="s">
        <v>10</v>
      </c>
      <c r="D276">
        <v>37</v>
      </c>
      <c r="E276" t="s">
        <v>8</v>
      </c>
      <c r="F276" t="s">
        <v>15</v>
      </c>
      <c r="G276" s="1">
        <v>44056</v>
      </c>
      <c r="H276">
        <v>89906.69</v>
      </c>
      <c r="I276">
        <f>DATEDIF(Customer[[#This Row],[Date Joined]],"31-12-2020","d")</f>
        <v>140</v>
      </c>
      <c r="J276" t="str">
        <f>IF(DATEDIF(Customer[[#This Row],[Date Joined]],"31-12-2020","M")&gt;0,DATEDIF(Customer[[#This Row],[Date Joined]],"31-12-2020","M") &amp; " months ", " ") &amp; IF(DATEDIF(G276,"31-12-2020","MD")&gt;0, DATEDIF(G276,"31-12-2020","MD") &amp; " Days "," ")</f>
        <v xml:space="preserve">4 months 18 Days </v>
      </c>
      <c r="K276" t="str">
        <f>TEXT(Customer[[#This Row],[Date Joined]],"mmm")</f>
        <v>Aug</v>
      </c>
      <c r="L276" t="str">
        <f>IF(Customer[[#This Row],[Balance]]&gt;AVERAGE($H$11:$H$4011),"yes","no")</f>
        <v>yes</v>
      </c>
    </row>
    <row r="277" spans="1:12" x14ac:dyDescent="0.3">
      <c r="A277">
        <v>300003357</v>
      </c>
      <c r="B277" t="s">
        <v>3328</v>
      </c>
      <c r="C277" t="s">
        <v>7</v>
      </c>
      <c r="D277">
        <v>36</v>
      </c>
      <c r="E277" t="s">
        <v>13</v>
      </c>
      <c r="F277" t="s">
        <v>12</v>
      </c>
      <c r="G277" s="1">
        <v>44160</v>
      </c>
      <c r="H277">
        <v>89727.27</v>
      </c>
      <c r="I277">
        <f>DATEDIF(Customer[[#This Row],[Date Joined]],"31-12-2020","d")</f>
        <v>36</v>
      </c>
      <c r="J277" t="str">
        <f>IF(DATEDIF(Customer[[#This Row],[Date Joined]],"31-12-2020","M")&gt;0,DATEDIF(Customer[[#This Row],[Date Joined]],"31-12-2020","M") &amp; " months ", " ") &amp; IF(DATEDIF(G277,"31-12-2020","MD")&gt;0, DATEDIF(G277,"31-12-2020","MD") &amp; " Days "," ")</f>
        <v xml:space="preserve">1 months 6 Days </v>
      </c>
      <c r="K277" t="str">
        <f>TEXT(Customer[[#This Row],[Date Joined]],"mmm")</f>
        <v>Nov</v>
      </c>
      <c r="L277" t="str">
        <f>IF(Customer[[#This Row],[Balance]]&gt;AVERAGE($H$11:$H$4011),"yes","no")</f>
        <v>yes</v>
      </c>
    </row>
    <row r="278" spans="1:12" hidden="1" x14ac:dyDescent="0.3">
      <c r="A278">
        <v>200001570</v>
      </c>
      <c r="B278" t="s">
        <v>1574</v>
      </c>
      <c r="C278" t="s">
        <v>7</v>
      </c>
      <c r="D278">
        <v>38</v>
      </c>
      <c r="E278" t="s">
        <v>14</v>
      </c>
      <c r="F278" t="s">
        <v>12</v>
      </c>
      <c r="G278" s="1">
        <v>44053</v>
      </c>
      <c r="H278">
        <v>89551.4</v>
      </c>
      <c r="I278">
        <f>DATEDIF(Customer[[#This Row],[Date Joined]],"31-12-2020","d")</f>
        <v>143</v>
      </c>
      <c r="J278" t="str">
        <f>IF(DATEDIF(Customer[[#This Row],[Date Joined]],"31-12-2020","M")&gt;0,DATEDIF(Customer[[#This Row],[Date Joined]],"31-12-2020","M") &amp; " months ", " ") &amp; IF(DATEDIF(G278,"31-12-2020","MD")&gt;0, DATEDIF(G278,"31-12-2020","MD") &amp; " Days "," ")</f>
        <v xml:space="preserve">4 months 21 Days </v>
      </c>
      <c r="K278" t="str">
        <f>TEXT(Customer[[#This Row],[Date Joined]],"mmm")</f>
        <v>Aug</v>
      </c>
      <c r="L278" t="str">
        <f>IF(Customer[[#This Row],[Balance]]&gt;AVERAGE($H$11:$H$4011),"yes","no")</f>
        <v>yes</v>
      </c>
    </row>
    <row r="279" spans="1:12" hidden="1" x14ac:dyDescent="0.3">
      <c r="A279">
        <v>200003617</v>
      </c>
      <c r="B279" t="s">
        <v>3584</v>
      </c>
      <c r="C279" t="s">
        <v>7</v>
      </c>
      <c r="D279">
        <v>45</v>
      </c>
      <c r="E279" t="s">
        <v>14</v>
      </c>
      <c r="F279" t="s">
        <v>9</v>
      </c>
      <c r="G279" s="1">
        <v>44173</v>
      </c>
      <c r="H279">
        <v>89524.95</v>
      </c>
      <c r="I279">
        <f>DATEDIF(Customer[[#This Row],[Date Joined]],"31-12-2020","d")</f>
        <v>23</v>
      </c>
      <c r="J279" t="str">
        <f>IF(DATEDIF(Customer[[#This Row],[Date Joined]],"31-12-2020","M")&gt;0,DATEDIF(Customer[[#This Row],[Date Joined]],"31-12-2020","M") &amp; " months ", " ") &amp; IF(DATEDIF(G279,"31-12-2020","MD")&gt;0, DATEDIF(G279,"31-12-2020","MD") &amp; " Days "," ")</f>
        <v xml:space="preserve"> 23 Days </v>
      </c>
      <c r="K279" t="str">
        <f>TEXT(Customer[[#This Row],[Date Joined]],"mmm")</f>
        <v>Dec</v>
      </c>
      <c r="L279" t="str">
        <f>IF(Customer[[#This Row],[Balance]]&gt;AVERAGE($H$11:$H$4011),"yes","no")</f>
        <v>yes</v>
      </c>
    </row>
    <row r="280" spans="1:12" hidden="1" x14ac:dyDescent="0.3">
      <c r="A280">
        <v>100001945</v>
      </c>
      <c r="B280" t="s">
        <v>1944</v>
      </c>
      <c r="C280" t="s">
        <v>7</v>
      </c>
      <c r="D280">
        <v>41</v>
      </c>
      <c r="E280" t="s">
        <v>8</v>
      </c>
      <c r="F280" t="s">
        <v>12</v>
      </c>
      <c r="G280" s="1">
        <v>44081</v>
      </c>
      <c r="H280">
        <v>89366.53</v>
      </c>
      <c r="I280">
        <f>DATEDIF(Customer[[#This Row],[Date Joined]],"31-12-2020","d")</f>
        <v>115</v>
      </c>
      <c r="J280" t="str">
        <f>IF(DATEDIF(Customer[[#This Row],[Date Joined]],"31-12-2020","M")&gt;0,DATEDIF(Customer[[#This Row],[Date Joined]],"31-12-2020","M") &amp; " months ", " ") &amp; IF(DATEDIF(G280,"31-12-2020","MD")&gt;0, DATEDIF(G280,"31-12-2020","MD") &amp; " Days "," ")</f>
        <v xml:space="preserve">3 months 24 Days </v>
      </c>
      <c r="K280" t="str">
        <f>TEXT(Customer[[#This Row],[Date Joined]],"mmm")</f>
        <v>Sep</v>
      </c>
      <c r="L280" t="str">
        <f>IF(Customer[[#This Row],[Balance]]&gt;AVERAGE($H$11:$H$4011),"yes","no")</f>
        <v>yes</v>
      </c>
    </row>
    <row r="281" spans="1:12" hidden="1" x14ac:dyDescent="0.3">
      <c r="A281">
        <v>100002572</v>
      </c>
      <c r="B281" t="s">
        <v>2557</v>
      </c>
      <c r="C281" t="s">
        <v>10</v>
      </c>
      <c r="D281">
        <v>32</v>
      </c>
      <c r="E281" t="s">
        <v>8</v>
      </c>
      <c r="F281" t="s">
        <v>9</v>
      </c>
      <c r="G281" s="1">
        <v>44116</v>
      </c>
      <c r="H281">
        <v>89329.33</v>
      </c>
      <c r="I281">
        <f>DATEDIF(Customer[[#This Row],[Date Joined]],"31-12-2020","d")</f>
        <v>80</v>
      </c>
      <c r="J281" t="str">
        <f>IF(DATEDIF(Customer[[#This Row],[Date Joined]],"31-12-2020","M")&gt;0,DATEDIF(Customer[[#This Row],[Date Joined]],"31-12-2020","M") &amp; " months ", " ") &amp; IF(DATEDIF(G281,"31-12-2020","MD")&gt;0, DATEDIF(G281,"31-12-2020","MD") &amp; " Days "," ")</f>
        <v xml:space="preserve">2 months 19 Days </v>
      </c>
      <c r="K281" t="str">
        <f>TEXT(Customer[[#This Row],[Date Joined]],"mmm")</f>
        <v>Oct</v>
      </c>
      <c r="L281" t="str">
        <f>IF(Customer[[#This Row],[Balance]]&gt;AVERAGE($H$11:$H$4011),"yes","no")</f>
        <v>yes</v>
      </c>
    </row>
    <row r="282" spans="1:12" x14ac:dyDescent="0.3">
      <c r="A282">
        <v>300003075</v>
      </c>
      <c r="B282" t="s">
        <v>3052</v>
      </c>
      <c r="C282" t="s">
        <v>7</v>
      </c>
      <c r="D282">
        <v>27</v>
      </c>
      <c r="E282" t="s">
        <v>13</v>
      </c>
      <c r="F282" t="s">
        <v>9</v>
      </c>
      <c r="G282" s="1">
        <v>44143</v>
      </c>
      <c r="H282">
        <v>89186.6</v>
      </c>
      <c r="I282">
        <f>DATEDIF(Customer[[#This Row],[Date Joined]],"31-12-2020","d")</f>
        <v>53</v>
      </c>
      <c r="J282" t="str">
        <f>IF(DATEDIF(Customer[[#This Row],[Date Joined]],"31-12-2020","M")&gt;0,DATEDIF(Customer[[#This Row],[Date Joined]],"31-12-2020","M") &amp; " months ", " ") &amp; IF(DATEDIF(G282,"31-12-2020","MD")&gt;0, DATEDIF(G282,"31-12-2020","MD") &amp; " Days "," ")</f>
        <v xml:space="preserve">1 months 23 Days </v>
      </c>
      <c r="K282" t="str">
        <f>TEXT(Customer[[#This Row],[Date Joined]],"mmm")</f>
        <v>Nov</v>
      </c>
      <c r="L282" t="str">
        <f>IF(Customer[[#This Row],[Balance]]&gt;AVERAGE($H$11:$H$4011),"yes","no")</f>
        <v>yes</v>
      </c>
    </row>
    <row r="283" spans="1:12" hidden="1" x14ac:dyDescent="0.3">
      <c r="A283">
        <v>200001479</v>
      </c>
      <c r="B283" t="s">
        <v>1485</v>
      </c>
      <c r="C283" t="s">
        <v>7</v>
      </c>
      <c r="D283">
        <v>60</v>
      </c>
      <c r="E283" t="s">
        <v>14</v>
      </c>
      <c r="F283" t="s">
        <v>15</v>
      </c>
      <c r="G283" s="1">
        <v>44044</v>
      </c>
      <c r="H283">
        <v>89173.1</v>
      </c>
      <c r="I283">
        <f>DATEDIF(Customer[[#This Row],[Date Joined]],"31-12-2020","d")</f>
        <v>152</v>
      </c>
      <c r="J283" t="str">
        <f>IF(DATEDIF(Customer[[#This Row],[Date Joined]],"31-12-2020","M")&gt;0,DATEDIF(Customer[[#This Row],[Date Joined]],"31-12-2020","M") &amp; " months ", " ") &amp; IF(DATEDIF(G283,"31-12-2020","MD")&gt;0, DATEDIF(G283,"31-12-2020","MD") &amp; " Days "," ")</f>
        <v xml:space="preserve">4 months 30 Days </v>
      </c>
      <c r="K283" t="str">
        <f>TEXT(Customer[[#This Row],[Date Joined]],"mmm")</f>
        <v>Aug</v>
      </c>
      <c r="L283" t="str">
        <f>IF(Customer[[#This Row],[Balance]]&gt;AVERAGE($H$11:$H$4011),"yes","no")</f>
        <v>yes</v>
      </c>
    </row>
    <row r="284" spans="1:12" hidden="1" x14ac:dyDescent="0.3">
      <c r="A284">
        <v>100003283</v>
      </c>
      <c r="B284" t="s">
        <v>3256</v>
      </c>
      <c r="C284" t="s">
        <v>10</v>
      </c>
      <c r="D284">
        <v>38</v>
      </c>
      <c r="E284" t="s">
        <v>8</v>
      </c>
      <c r="F284" t="s">
        <v>9</v>
      </c>
      <c r="G284" s="1">
        <v>44156</v>
      </c>
      <c r="H284">
        <v>89126.12</v>
      </c>
      <c r="I284">
        <f>DATEDIF(Customer[[#This Row],[Date Joined]],"31-12-2020","d")</f>
        <v>40</v>
      </c>
      <c r="J284" t="str">
        <f>IF(DATEDIF(Customer[[#This Row],[Date Joined]],"31-12-2020","M")&gt;0,DATEDIF(Customer[[#This Row],[Date Joined]],"31-12-2020","M") &amp; " months ", " ") &amp; IF(DATEDIF(G284,"31-12-2020","MD")&gt;0, DATEDIF(G284,"31-12-2020","MD") &amp; " Days "," ")</f>
        <v xml:space="preserve">1 months 10 Days </v>
      </c>
      <c r="K284" t="str">
        <f>TEXT(Customer[[#This Row],[Date Joined]],"mmm")</f>
        <v>Nov</v>
      </c>
      <c r="L284" t="str">
        <f>IF(Customer[[#This Row],[Balance]]&gt;AVERAGE($H$11:$H$4011),"yes","no")</f>
        <v>yes</v>
      </c>
    </row>
    <row r="285" spans="1:12" hidden="1" x14ac:dyDescent="0.3">
      <c r="A285">
        <v>100000145</v>
      </c>
      <c r="B285" t="s">
        <v>161</v>
      </c>
      <c r="C285" t="s">
        <v>7</v>
      </c>
      <c r="D285">
        <v>37</v>
      </c>
      <c r="E285" t="s">
        <v>8</v>
      </c>
      <c r="F285" t="s">
        <v>9</v>
      </c>
      <c r="G285" s="1">
        <v>43925</v>
      </c>
      <c r="H285">
        <v>89120.92</v>
      </c>
      <c r="I285">
        <f>DATEDIF(Customer[[#This Row],[Date Joined]],"31-12-2020","d")</f>
        <v>271</v>
      </c>
      <c r="J285" t="str">
        <f>IF(DATEDIF(Customer[[#This Row],[Date Joined]],"31-12-2020","M")&gt;0,DATEDIF(Customer[[#This Row],[Date Joined]],"31-12-2020","M") &amp; " months ", " ") &amp; IF(DATEDIF(G285,"31-12-2020","MD")&gt;0, DATEDIF(G285,"31-12-2020","MD") &amp; " Days "," ")</f>
        <v xml:space="preserve">8 months 27 Days </v>
      </c>
      <c r="K285" t="str">
        <f>TEXT(Customer[[#This Row],[Date Joined]],"mmm")</f>
        <v>Apr</v>
      </c>
      <c r="L285" t="str">
        <f>IF(Customer[[#This Row],[Balance]]&gt;AVERAGE($H$11:$H$4011),"yes","no")</f>
        <v>yes</v>
      </c>
    </row>
    <row r="286" spans="1:12" hidden="1" x14ac:dyDescent="0.3">
      <c r="A286">
        <v>100000969</v>
      </c>
      <c r="B286" t="s">
        <v>982</v>
      </c>
      <c r="C286" t="s">
        <v>10</v>
      </c>
      <c r="D286">
        <v>21</v>
      </c>
      <c r="E286" t="s">
        <v>8</v>
      </c>
      <c r="F286" t="s">
        <v>9</v>
      </c>
      <c r="G286" s="1">
        <v>44004</v>
      </c>
      <c r="H286">
        <v>89067.87</v>
      </c>
      <c r="I286">
        <f>DATEDIF(Customer[[#This Row],[Date Joined]],"31-12-2020","d")</f>
        <v>192</v>
      </c>
      <c r="J286" t="str">
        <f>IF(DATEDIF(Customer[[#This Row],[Date Joined]],"31-12-2020","M")&gt;0,DATEDIF(Customer[[#This Row],[Date Joined]],"31-12-2020","M") &amp; " months ", " ") &amp; IF(DATEDIF(G286,"31-12-2020","MD")&gt;0, DATEDIF(G286,"31-12-2020","MD") &amp; " Days "," ")</f>
        <v xml:space="preserve">6 months 9 Days </v>
      </c>
      <c r="K286" t="str">
        <f>TEXT(Customer[[#This Row],[Date Joined]],"mmm")</f>
        <v>Jun</v>
      </c>
      <c r="L286" t="str">
        <f>IF(Customer[[#This Row],[Balance]]&gt;AVERAGE($H$11:$H$4011),"yes","no")</f>
        <v>yes</v>
      </c>
    </row>
    <row r="287" spans="1:12" hidden="1" x14ac:dyDescent="0.3">
      <c r="A287">
        <v>100003805</v>
      </c>
      <c r="B287" t="s">
        <v>3767</v>
      </c>
      <c r="C287" t="s">
        <v>10</v>
      </c>
      <c r="D287">
        <v>36</v>
      </c>
      <c r="E287" t="s">
        <v>8</v>
      </c>
      <c r="F287" t="s">
        <v>12</v>
      </c>
      <c r="G287" s="1">
        <v>44184</v>
      </c>
      <c r="H287">
        <v>88957.46</v>
      </c>
      <c r="I287">
        <f>DATEDIF(Customer[[#This Row],[Date Joined]],"31-12-2020","d")</f>
        <v>12</v>
      </c>
      <c r="J287" t="str">
        <f>IF(DATEDIF(Customer[[#This Row],[Date Joined]],"31-12-2020","M")&gt;0,DATEDIF(Customer[[#This Row],[Date Joined]],"31-12-2020","M") &amp; " months ", " ") &amp; IF(DATEDIF(G287,"31-12-2020","MD")&gt;0, DATEDIF(G287,"31-12-2020","MD") &amp; " Days "," ")</f>
        <v xml:space="preserve"> 12 Days </v>
      </c>
      <c r="K287" t="str">
        <f>TEXT(Customer[[#This Row],[Date Joined]],"mmm")</f>
        <v>Dec</v>
      </c>
      <c r="L287" t="str">
        <f>IF(Customer[[#This Row],[Balance]]&gt;AVERAGE($H$11:$H$4011),"yes","no")</f>
        <v>yes</v>
      </c>
    </row>
    <row r="288" spans="1:12" hidden="1" x14ac:dyDescent="0.3">
      <c r="A288">
        <v>100001279</v>
      </c>
      <c r="B288" t="s">
        <v>1291</v>
      </c>
      <c r="C288" t="s">
        <v>10</v>
      </c>
      <c r="D288">
        <v>35</v>
      </c>
      <c r="E288" t="s">
        <v>8</v>
      </c>
      <c r="F288" t="s">
        <v>12</v>
      </c>
      <c r="G288" s="1">
        <v>44032</v>
      </c>
      <c r="H288">
        <v>88873.04</v>
      </c>
      <c r="I288">
        <f>DATEDIF(Customer[[#This Row],[Date Joined]],"31-12-2020","d")</f>
        <v>164</v>
      </c>
      <c r="J288" t="str">
        <f>IF(DATEDIF(Customer[[#This Row],[Date Joined]],"31-12-2020","M")&gt;0,DATEDIF(Customer[[#This Row],[Date Joined]],"31-12-2020","M") &amp; " months ", " ") &amp; IF(DATEDIF(G288,"31-12-2020","MD")&gt;0, DATEDIF(G288,"31-12-2020","MD") &amp; " Days "," ")</f>
        <v xml:space="preserve">5 months 11 Days </v>
      </c>
      <c r="K288" t="str">
        <f>TEXT(Customer[[#This Row],[Date Joined]],"mmm")</f>
        <v>Jul</v>
      </c>
      <c r="L288" t="str">
        <f>IF(Customer[[#This Row],[Balance]]&gt;AVERAGE($H$11:$H$4011),"yes","no")</f>
        <v>yes</v>
      </c>
    </row>
    <row r="289" spans="1:12" hidden="1" x14ac:dyDescent="0.3">
      <c r="A289">
        <v>100001017</v>
      </c>
      <c r="B289" t="s">
        <v>1029</v>
      </c>
      <c r="C289" t="s">
        <v>10</v>
      </c>
      <c r="D289">
        <v>33</v>
      </c>
      <c r="E289" t="s">
        <v>8</v>
      </c>
      <c r="F289" t="s">
        <v>9</v>
      </c>
      <c r="G289" s="1">
        <v>44010</v>
      </c>
      <c r="H289">
        <v>88647.1</v>
      </c>
      <c r="I289">
        <f>DATEDIF(Customer[[#This Row],[Date Joined]],"31-12-2020","d")</f>
        <v>186</v>
      </c>
      <c r="J289" t="str">
        <f>IF(DATEDIF(Customer[[#This Row],[Date Joined]],"31-12-2020","M")&gt;0,DATEDIF(Customer[[#This Row],[Date Joined]],"31-12-2020","M") &amp; " months ", " ") &amp; IF(DATEDIF(G289,"31-12-2020","MD")&gt;0, DATEDIF(G289,"31-12-2020","MD") &amp; " Days "," ")</f>
        <v xml:space="preserve">6 months 3 Days </v>
      </c>
      <c r="K289" t="str">
        <f>TEXT(Customer[[#This Row],[Date Joined]],"mmm")</f>
        <v>Jun</v>
      </c>
      <c r="L289" t="str">
        <f>IF(Customer[[#This Row],[Balance]]&gt;AVERAGE($H$11:$H$4011),"yes","no")</f>
        <v>yes</v>
      </c>
    </row>
    <row r="290" spans="1:12" hidden="1" x14ac:dyDescent="0.3">
      <c r="A290">
        <v>400001845</v>
      </c>
      <c r="B290" t="s">
        <v>1846</v>
      </c>
      <c r="C290" t="s">
        <v>10</v>
      </c>
      <c r="D290">
        <v>45</v>
      </c>
      <c r="E290" t="s">
        <v>11</v>
      </c>
      <c r="F290" t="s">
        <v>15</v>
      </c>
      <c r="G290" s="1">
        <v>44072</v>
      </c>
      <c r="H290">
        <v>88579.21</v>
      </c>
      <c r="I290">
        <f>DATEDIF(Customer[[#This Row],[Date Joined]],"31-12-2020","d")</f>
        <v>124</v>
      </c>
      <c r="J290" t="str">
        <f>IF(DATEDIF(Customer[[#This Row],[Date Joined]],"31-12-2020","M")&gt;0,DATEDIF(Customer[[#This Row],[Date Joined]],"31-12-2020","M") &amp; " months ", " ") &amp; IF(DATEDIF(G290,"31-12-2020","MD")&gt;0, DATEDIF(G290,"31-12-2020","MD") &amp; " Days "," ")</f>
        <v xml:space="preserve">4 months 2 Days </v>
      </c>
      <c r="K290" t="str">
        <f>TEXT(Customer[[#This Row],[Date Joined]],"mmm")</f>
        <v>Aug</v>
      </c>
      <c r="L290" t="str">
        <f>IF(Customer[[#This Row],[Balance]]&gt;AVERAGE($H$11:$H$4011),"yes","no")</f>
        <v>yes</v>
      </c>
    </row>
    <row r="291" spans="1:12" hidden="1" x14ac:dyDescent="0.3">
      <c r="A291">
        <v>100001469</v>
      </c>
      <c r="B291" t="s">
        <v>1475</v>
      </c>
      <c r="C291" t="s">
        <v>7</v>
      </c>
      <c r="D291">
        <v>39</v>
      </c>
      <c r="E291" t="s">
        <v>8</v>
      </c>
      <c r="F291" t="s">
        <v>12</v>
      </c>
      <c r="G291" s="1">
        <v>44044</v>
      </c>
      <c r="H291">
        <v>88544.22</v>
      </c>
      <c r="I291">
        <f>DATEDIF(Customer[[#This Row],[Date Joined]],"31-12-2020","d")</f>
        <v>152</v>
      </c>
      <c r="J291" t="str">
        <f>IF(DATEDIF(Customer[[#This Row],[Date Joined]],"31-12-2020","M")&gt;0,DATEDIF(Customer[[#This Row],[Date Joined]],"31-12-2020","M") &amp; " months ", " ") &amp; IF(DATEDIF(G291,"31-12-2020","MD")&gt;0, DATEDIF(G291,"31-12-2020","MD") &amp; " Days "," ")</f>
        <v xml:space="preserve">4 months 30 Days </v>
      </c>
      <c r="K291" t="str">
        <f>TEXT(Customer[[#This Row],[Date Joined]],"mmm")</f>
        <v>Aug</v>
      </c>
      <c r="L291" t="str">
        <f>IF(Customer[[#This Row],[Balance]]&gt;AVERAGE($H$11:$H$4011),"yes","no")</f>
        <v>yes</v>
      </c>
    </row>
    <row r="292" spans="1:12" hidden="1" x14ac:dyDescent="0.3">
      <c r="A292">
        <v>100001097</v>
      </c>
      <c r="B292" t="s">
        <v>1109</v>
      </c>
      <c r="C292" t="s">
        <v>7</v>
      </c>
      <c r="D292">
        <v>36</v>
      </c>
      <c r="E292" t="s">
        <v>8</v>
      </c>
      <c r="F292" t="s">
        <v>15</v>
      </c>
      <c r="G292" s="1">
        <v>44018</v>
      </c>
      <c r="H292">
        <v>88451.81</v>
      </c>
      <c r="I292">
        <f>DATEDIF(Customer[[#This Row],[Date Joined]],"31-12-2020","d")</f>
        <v>178</v>
      </c>
      <c r="J292" t="str">
        <f>IF(DATEDIF(Customer[[#This Row],[Date Joined]],"31-12-2020","M")&gt;0,DATEDIF(Customer[[#This Row],[Date Joined]],"31-12-2020","M") &amp; " months ", " ") &amp; IF(DATEDIF(G292,"31-12-2020","MD")&gt;0, DATEDIF(G292,"31-12-2020","MD") &amp; " Days "," ")</f>
        <v xml:space="preserve">5 months 25 Days </v>
      </c>
      <c r="K292" t="str">
        <f>TEXT(Customer[[#This Row],[Date Joined]],"mmm")</f>
        <v>Jul</v>
      </c>
      <c r="L292" t="str">
        <f>IF(Customer[[#This Row],[Balance]]&gt;AVERAGE($H$11:$H$4011),"yes","no")</f>
        <v>yes</v>
      </c>
    </row>
    <row r="293" spans="1:12" x14ac:dyDescent="0.3">
      <c r="A293">
        <v>300000719</v>
      </c>
      <c r="B293" t="s">
        <v>734</v>
      </c>
      <c r="C293" t="s">
        <v>7</v>
      </c>
      <c r="D293">
        <v>32</v>
      </c>
      <c r="E293" t="s">
        <v>13</v>
      </c>
      <c r="F293" t="s">
        <v>9</v>
      </c>
      <c r="G293" s="1">
        <v>43979</v>
      </c>
      <c r="H293">
        <v>88416.84</v>
      </c>
      <c r="I293">
        <f>DATEDIF(Customer[[#This Row],[Date Joined]],"31-12-2020","d")</f>
        <v>217</v>
      </c>
      <c r="J293" t="str">
        <f>IF(DATEDIF(Customer[[#This Row],[Date Joined]],"31-12-2020","M")&gt;0,DATEDIF(Customer[[#This Row],[Date Joined]],"31-12-2020","M") &amp; " months ", " ") &amp; IF(DATEDIF(G293,"31-12-2020","MD")&gt;0, DATEDIF(G293,"31-12-2020","MD") &amp; " Days "," ")</f>
        <v xml:space="preserve">7 months 3 Days </v>
      </c>
      <c r="K293" t="str">
        <f>TEXT(Customer[[#This Row],[Date Joined]],"mmm")</f>
        <v>May</v>
      </c>
      <c r="L293" t="str">
        <f>IF(Customer[[#This Row],[Balance]]&gt;AVERAGE($H$11:$H$4011),"yes","no")</f>
        <v>yes</v>
      </c>
    </row>
    <row r="294" spans="1:12" hidden="1" x14ac:dyDescent="0.3">
      <c r="A294">
        <v>200003033</v>
      </c>
      <c r="B294" t="s">
        <v>3011</v>
      </c>
      <c r="C294" t="s">
        <v>7</v>
      </c>
      <c r="D294">
        <v>45</v>
      </c>
      <c r="E294" t="s">
        <v>14</v>
      </c>
      <c r="F294" t="s">
        <v>12</v>
      </c>
      <c r="G294" s="1">
        <v>44140</v>
      </c>
      <c r="H294">
        <v>88366.080000000002</v>
      </c>
      <c r="I294">
        <f>DATEDIF(Customer[[#This Row],[Date Joined]],"31-12-2020","d")</f>
        <v>56</v>
      </c>
      <c r="J294" t="str">
        <f>IF(DATEDIF(Customer[[#This Row],[Date Joined]],"31-12-2020","M")&gt;0,DATEDIF(Customer[[#This Row],[Date Joined]],"31-12-2020","M") &amp; " months ", " ") &amp; IF(DATEDIF(G294,"31-12-2020","MD")&gt;0, DATEDIF(G294,"31-12-2020","MD") &amp; " Days "," ")</f>
        <v xml:space="preserve">1 months 26 Days </v>
      </c>
      <c r="K294" t="str">
        <f>TEXT(Customer[[#This Row],[Date Joined]],"mmm")</f>
        <v>Nov</v>
      </c>
      <c r="L294" t="str">
        <f>IF(Customer[[#This Row],[Balance]]&gt;AVERAGE($H$11:$H$4011),"yes","no")</f>
        <v>yes</v>
      </c>
    </row>
    <row r="295" spans="1:12" hidden="1" x14ac:dyDescent="0.3">
      <c r="A295">
        <v>100001705</v>
      </c>
      <c r="B295" t="s">
        <v>1707</v>
      </c>
      <c r="C295" t="s">
        <v>10</v>
      </c>
      <c r="D295">
        <v>43</v>
      </c>
      <c r="E295" t="s">
        <v>8</v>
      </c>
      <c r="F295" t="s">
        <v>15</v>
      </c>
      <c r="G295" s="1">
        <v>44065</v>
      </c>
      <c r="H295">
        <v>88279.66</v>
      </c>
      <c r="I295">
        <f>DATEDIF(Customer[[#This Row],[Date Joined]],"31-12-2020","d")</f>
        <v>131</v>
      </c>
      <c r="J295" t="str">
        <f>IF(DATEDIF(Customer[[#This Row],[Date Joined]],"31-12-2020","M")&gt;0,DATEDIF(Customer[[#This Row],[Date Joined]],"31-12-2020","M") &amp; " months ", " ") &amp; IF(DATEDIF(G295,"31-12-2020","MD")&gt;0, DATEDIF(G295,"31-12-2020","MD") &amp; " Days "," ")</f>
        <v xml:space="preserve">4 months 9 Days </v>
      </c>
      <c r="K295" t="str">
        <f>TEXT(Customer[[#This Row],[Date Joined]],"mmm")</f>
        <v>Aug</v>
      </c>
      <c r="L295" t="str">
        <f>IF(Customer[[#This Row],[Balance]]&gt;AVERAGE($H$11:$H$4011),"yes","no")</f>
        <v>yes</v>
      </c>
    </row>
    <row r="296" spans="1:12" hidden="1" x14ac:dyDescent="0.3">
      <c r="A296">
        <v>100003332</v>
      </c>
      <c r="B296" t="s">
        <v>3304</v>
      </c>
      <c r="C296" t="s">
        <v>7</v>
      </c>
      <c r="D296">
        <v>21</v>
      </c>
      <c r="E296" t="s">
        <v>8</v>
      </c>
      <c r="F296" t="s">
        <v>9</v>
      </c>
      <c r="G296" s="1">
        <v>44159</v>
      </c>
      <c r="H296">
        <v>88147.69</v>
      </c>
      <c r="I296">
        <f>DATEDIF(Customer[[#This Row],[Date Joined]],"31-12-2020","d")</f>
        <v>37</v>
      </c>
      <c r="J296" t="str">
        <f>IF(DATEDIF(Customer[[#This Row],[Date Joined]],"31-12-2020","M")&gt;0,DATEDIF(Customer[[#This Row],[Date Joined]],"31-12-2020","M") &amp; " months ", " ") &amp; IF(DATEDIF(G296,"31-12-2020","MD")&gt;0, DATEDIF(G296,"31-12-2020","MD") &amp; " Days "," ")</f>
        <v xml:space="preserve">1 months 7 Days </v>
      </c>
      <c r="K296" t="str">
        <f>TEXT(Customer[[#This Row],[Date Joined]],"mmm")</f>
        <v>Nov</v>
      </c>
      <c r="L296" t="str">
        <f>IF(Customer[[#This Row],[Balance]]&gt;AVERAGE($H$11:$H$4011),"yes","no")</f>
        <v>yes</v>
      </c>
    </row>
    <row r="297" spans="1:12" hidden="1" x14ac:dyDescent="0.3">
      <c r="A297">
        <v>100002173</v>
      </c>
      <c r="B297" t="s">
        <v>2166</v>
      </c>
      <c r="C297" t="s">
        <v>10</v>
      </c>
      <c r="D297">
        <v>28</v>
      </c>
      <c r="E297" t="s">
        <v>8</v>
      </c>
      <c r="F297" t="s">
        <v>9</v>
      </c>
      <c r="G297" s="1">
        <v>44095</v>
      </c>
      <c r="H297">
        <v>88090.32</v>
      </c>
      <c r="I297">
        <f>DATEDIF(Customer[[#This Row],[Date Joined]],"31-12-2020","d")</f>
        <v>101</v>
      </c>
      <c r="J297" t="str">
        <f>IF(DATEDIF(Customer[[#This Row],[Date Joined]],"31-12-2020","M")&gt;0,DATEDIF(Customer[[#This Row],[Date Joined]],"31-12-2020","M") &amp; " months ", " ") &amp; IF(DATEDIF(G297,"31-12-2020","MD")&gt;0, DATEDIF(G297,"31-12-2020","MD") &amp; " Days "," ")</f>
        <v xml:space="preserve">3 months 10 Days </v>
      </c>
      <c r="K297" t="str">
        <f>TEXT(Customer[[#This Row],[Date Joined]],"mmm")</f>
        <v>Sep</v>
      </c>
      <c r="L297" t="str">
        <f>IF(Customer[[#This Row],[Balance]]&gt;AVERAGE($H$11:$H$4011),"yes","no")</f>
        <v>yes</v>
      </c>
    </row>
    <row r="298" spans="1:12" hidden="1" x14ac:dyDescent="0.3">
      <c r="A298">
        <v>100000545</v>
      </c>
      <c r="B298" t="s">
        <v>560</v>
      </c>
      <c r="C298" t="s">
        <v>10</v>
      </c>
      <c r="D298">
        <v>36</v>
      </c>
      <c r="E298" t="s">
        <v>8</v>
      </c>
      <c r="F298" t="s">
        <v>12</v>
      </c>
      <c r="G298" s="1">
        <v>43969</v>
      </c>
      <c r="H298">
        <v>88072.23</v>
      </c>
      <c r="I298">
        <f>DATEDIF(Customer[[#This Row],[Date Joined]],"31-12-2020","d")</f>
        <v>227</v>
      </c>
      <c r="J298" t="str">
        <f>IF(DATEDIF(Customer[[#This Row],[Date Joined]],"31-12-2020","M")&gt;0,DATEDIF(Customer[[#This Row],[Date Joined]],"31-12-2020","M") &amp; " months ", " ") &amp; IF(DATEDIF(G298,"31-12-2020","MD")&gt;0, DATEDIF(G298,"31-12-2020","MD") &amp; " Days "," ")</f>
        <v xml:space="preserve">7 months 13 Days </v>
      </c>
      <c r="K298" t="str">
        <f>TEXT(Customer[[#This Row],[Date Joined]],"mmm")</f>
        <v>May</v>
      </c>
      <c r="L298" t="str">
        <f>IF(Customer[[#This Row],[Balance]]&gt;AVERAGE($H$11:$H$4011),"yes","no")</f>
        <v>yes</v>
      </c>
    </row>
    <row r="299" spans="1:12" hidden="1" x14ac:dyDescent="0.3">
      <c r="A299">
        <v>100002037</v>
      </c>
      <c r="B299" t="s">
        <v>2034</v>
      </c>
      <c r="C299" t="s">
        <v>7</v>
      </c>
      <c r="D299">
        <v>31</v>
      </c>
      <c r="E299" t="s">
        <v>8</v>
      </c>
      <c r="F299" t="s">
        <v>9</v>
      </c>
      <c r="G299" s="1">
        <v>44087</v>
      </c>
      <c r="H299">
        <v>88023.96</v>
      </c>
      <c r="I299">
        <f>DATEDIF(Customer[[#This Row],[Date Joined]],"31-12-2020","d")</f>
        <v>109</v>
      </c>
      <c r="J299" t="str">
        <f>IF(DATEDIF(Customer[[#This Row],[Date Joined]],"31-12-2020","M")&gt;0,DATEDIF(Customer[[#This Row],[Date Joined]],"31-12-2020","M") &amp; " months ", " ") &amp; IF(DATEDIF(G299,"31-12-2020","MD")&gt;0, DATEDIF(G299,"31-12-2020","MD") &amp; " Days "," ")</f>
        <v xml:space="preserve">3 months 18 Days </v>
      </c>
      <c r="K299" t="str">
        <f>TEXT(Customer[[#This Row],[Date Joined]],"mmm")</f>
        <v>Sep</v>
      </c>
      <c r="L299" t="str">
        <f>IF(Customer[[#This Row],[Balance]]&gt;AVERAGE($H$11:$H$4011),"yes","no")</f>
        <v>yes</v>
      </c>
    </row>
    <row r="300" spans="1:12" hidden="1" x14ac:dyDescent="0.3">
      <c r="A300">
        <v>100001548</v>
      </c>
      <c r="B300" t="s">
        <v>1552</v>
      </c>
      <c r="C300" t="s">
        <v>10</v>
      </c>
      <c r="D300">
        <v>35</v>
      </c>
      <c r="E300" t="s">
        <v>8</v>
      </c>
      <c r="F300" t="s">
        <v>12</v>
      </c>
      <c r="G300" s="1">
        <v>44051</v>
      </c>
      <c r="H300">
        <v>87960.01</v>
      </c>
      <c r="I300">
        <f>DATEDIF(Customer[[#This Row],[Date Joined]],"31-12-2020","d")</f>
        <v>145</v>
      </c>
      <c r="J300" t="str">
        <f>IF(DATEDIF(Customer[[#This Row],[Date Joined]],"31-12-2020","M")&gt;0,DATEDIF(Customer[[#This Row],[Date Joined]],"31-12-2020","M") &amp; " months ", " ") &amp; IF(DATEDIF(G300,"31-12-2020","MD")&gt;0, DATEDIF(G300,"31-12-2020","MD") &amp; " Days "," ")</f>
        <v xml:space="preserve">4 months 23 Days </v>
      </c>
      <c r="K300" t="str">
        <f>TEXT(Customer[[#This Row],[Date Joined]],"mmm")</f>
        <v>Aug</v>
      </c>
      <c r="L300" t="str">
        <f>IF(Customer[[#This Row],[Balance]]&gt;AVERAGE($H$11:$H$4011),"yes","no")</f>
        <v>yes</v>
      </c>
    </row>
    <row r="301" spans="1:12" hidden="1" x14ac:dyDescent="0.3">
      <c r="A301">
        <v>100000927</v>
      </c>
      <c r="B301" t="s">
        <v>940</v>
      </c>
      <c r="C301" t="s">
        <v>10</v>
      </c>
      <c r="D301">
        <v>37</v>
      </c>
      <c r="E301" t="s">
        <v>8</v>
      </c>
      <c r="F301" t="s">
        <v>9</v>
      </c>
      <c r="G301" s="1">
        <v>44002</v>
      </c>
      <c r="H301">
        <v>87912.9</v>
      </c>
      <c r="I301">
        <f>DATEDIF(Customer[[#This Row],[Date Joined]],"31-12-2020","d")</f>
        <v>194</v>
      </c>
      <c r="J301" t="str">
        <f>IF(DATEDIF(Customer[[#This Row],[Date Joined]],"31-12-2020","M")&gt;0,DATEDIF(Customer[[#This Row],[Date Joined]],"31-12-2020","M") &amp; " months ", " ") &amp; IF(DATEDIF(G301,"31-12-2020","MD")&gt;0, DATEDIF(G301,"31-12-2020","MD") &amp; " Days "," ")</f>
        <v xml:space="preserve">6 months 11 Days </v>
      </c>
      <c r="K301" t="str">
        <f>TEXT(Customer[[#This Row],[Date Joined]],"mmm")</f>
        <v>Jun</v>
      </c>
      <c r="L301" t="str">
        <f>IF(Customer[[#This Row],[Balance]]&gt;AVERAGE($H$11:$H$4011),"yes","no")</f>
        <v>yes</v>
      </c>
    </row>
    <row r="302" spans="1:12" x14ac:dyDescent="0.3">
      <c r="A302">
        <v>300001614</v>
      </c>
      <c r="B302" t="s">
        <v>1617</v>
      </c>
      <c r="C302" t="s">
        <v>7</v>
      </c>
      <c r="D302">
        <v>29</v>
      </c>
      <c r="E302" t="s">
        <v>13</v>
      </c>
      <c r="F302" t="s">
        <v>15</v>
      </c>
      <c r="G302" s="1">
        <v>44056</v>
      </c>
      <c r="H302">
        <v>87844.61</v>
      </c>
      <c r="I302">
        <f>DATEDIF(Customer[[#This Row],[Date Joined]],"31-12-2020","d")</f>
        <v>140</v>
      </c>
      <c r="J302" t="str">
        <f>IF(DATEDIF(Customer[[#This Row],[Date Joined]],"31-12-2020","M")&gt;0,DATEDIF(Customer[[#This Row],[Date Joined]],"31-12-2020","M") &amp; " months ", " ") &amp; IF(DATEDIF(G302,"31-12-2020","MD")&gt;0, DATEDIF(G302,"31-12-2020","MD") &amp; " Days "," ")</f>
        <v xml:space="preserve">4 months 18 Days </v>
      </c>
      <c r="K302" t="str">
        <f>TEXT(Customer[[#This Row],[Date Joined]],"mmm")</f>
        <v>Aug</v>
      </c>
      <c r="L302" t="str">
        <f>IF(Customer[[#This Row],[Balance]]&gt;AVERAGE($H$11:$H$4011),"yes","no")</f>
        <v>yes</v>
      </c>
    </row>
    <row r="303" spans="1:12" hidden="1" x14ac:dyDescent="0.3">
      <c r="A303">
        <v>200000263</v>
      </c>
      <c r="B303" t="s">
        <v>279</v>
      </c>
      <c r="C303" t="s">
        <v>10</v>
      </c>
      <c r="D303">
        <v>41</v>
      </c>
      <c r="E303" t="s">
        <v>14</v>
      </c>
      <c r="F303" t="s">
        <v>15</v>
      </c>
      <c r="G303" s="1">
        <v>43938</v>
      </c>
      <c r="H303">
        <v>87758.52</v>
      </c>
      <c r="I303">
        <f>DATEDIF(Customer[[#This Row],[Date Joined]],"31-12-2020","d")</f>
        <v>258</v>
      </c>
      <c r="J303" t="str">
        <f>IF(DATEDIF(Customer[[#This Row],[Date Joined]],"31-12-2020","M")&gt;0,DATEDIF(Customer[[#This Row],[Date Joined]],"31-12-2020","M") &amp; " months ", " ") &amp; IF(DATEDIF(G303,"31-12-2020","MD")&gt;0, DATEDIF(G303,"31-12-2020","MD") &amp; " Days "," ")</f>
        <v xml:space="preserve">8 months 14 Days </v>
      </c>
      <c r="K303" t="str">
        <f>TEXT(Customer[[#This Row],[Date Joined]],"mmm")</f>
        <v>Apr</v>
      </c>
      <c r="L303" t="str">
        <f>IF(Customer[[#This Row],[Balance]]&gt;AVERAGE($H$11:$H$4011),"yes","no")</f>
        <v>yes</v>
      </c>
    </row>
    <row r="304" spans="1:12" hidden="1" x14ac:dyDescent="0.3">
      <c r="A304">
        <v>100002555</v>
      </c>
      <c r="B304" t="s">
        <v>2540</v>
      </c>
      <c r="C304" t="s">
        <v>10</v>
      </c>
      <c r="D304">
        <v>31</v>
      </c>
      <c r="E304" t="s">
        <v>8</v>
      </c>
      <c r="F304" t="s">
        <v>9</v>
      </c>
      <c r="G304" s="1">
        <v>44115</v>
      </c>
      <c r="H304">
        <v>87684.33</v>
      </c>
      <c r="I304">
        <f>DATEDIF(Customer[[#This Row],[Date Joined]],"31-12-2020","d")</f>
        <v>81</v>
      </c>
      <c r="J304" t="str">
        <f>IF(DATEDIF(Customer[[#This Row],[Date Joined]],"31-12-2020","M")&gt;0,DATEDIF(Customer[[#This Row],[Date Joined]],"31-12-2020","M") &amp; " months ", " ") &amp; IF(DATEDIF(G304,"31-12-2020","MD")&gt;0, DATEDIF(G304,"31-12-2020","MD") &amp; " Days "," ")</f>
        <v xml:space="preserve">2 months 20 Days </v>
      </c>
      <c r="K304" t="str">
        <f>TEXT(Customer[[#This Row],[Date Joined]],"mmm")</f>
        <v>Oct</v>
      </c>
      <c r="L304" t="str">
        <f>IF(Customer[[#This Row],[Balance]]&gt;AVERAGE($H$11:$H$4011),"yes","no")</f>
        <v>yes</v>
      </c>
    </row>
    <row r="305" spans="1:12" hidden="1" x14ac:dyDescent="0.3">
      <c r="A305">
        <v>200002444</v>
      </c>
      <c r="B305" t="s">
        <v>2432</v>
      </c>
      <c r="C305" t="s">
        <v>7</v>
      </c>
      <c r="D305">
        <v>47</v>
      </c>
      <c r="E305" t="s">
        <v>14</v>
      </c>
      <c r="F305" t="s">
        <v>15</v>
      </c>
      <c r="G305" s="1">
        <v>44107</v>
      </c>
      <c r="H305">
        <v>87669.32</v>
      </c>
      <c r="I305">
        <f>DATEDIF(Customer[[#This Row],[Date Joined]],"31-12-2020","d")</f>
        <v>89</v>
      </c>
      <c r="J305" t="str">
        <f>IF(DATEDIF(Customer[[#This Row],[Date Joined]],"31-12-2020","M")&gt;0,DATEDIF(Customer[[#This Row],[Date Joined]],"31-12-2020","M") &amp; " months ", " ") &amp; IF(DATEDIF(G305,"31-12-2020","MD")&gt;0, DATEDIF(G305,"31-12-2020","MD") &amp; " Days "," ")</f>
        <v xml:space="preserve">2 months 28 Days </v>
      </c>
      <c r="K305" t="str">
        <f>TEXT(Customer[[#This Row],[Date Joined]],"mmm")</f>
        <v>Oct</v>
      </c>
      <c r="L305" t="str">
        <f>IF(Customer[[#This Row],[Balance]]&gt;AVERAGE($H$11:$H$4011),"yes","no")</f>
        <v>yes</v>
      </c>
    </row>
    <row r="306" spans="1:12" hidden="1" x14ac:dyDescent="0.3">
      <c r="A306">
        <v>400003847</v>
      </c>
      <c r="B306" t="s">
        <v>3809</v>
      </c>
      <c r="C306" t="s">
        <v>10</v>
      </c>
      <c r="D306">
        <v>34</v>
      </c>
      <c r="E306" t="s">
        <v>11</v>
      </c>
      <c r="F306" t="s">
        <v>9</v>
      </c>
      <c r="G306" s="1">
        <v>44185</v>
      </c>
      <c r="H306">
        <v>87664.15</v>
      </c>
      <c r="I306">
        <f>DATEDIF(Customer[[#This Row],[Date Joined]],"31-12-2020","d")</f>
        <v>11</v>
      </c>
      <c r="J306" t="str">
        <f>IF(DATEDIF(Customer[[#This Row],[Date Joined]],"31-12-2020","M")&gt;0,DATEDIF(Customer[[#This Row],[Date Joined]],"31-12-2020","M") &amp; " months ", " ") &amp; IF(DATEDIF(G306,"31-12-2020","MD")&gt;0, DATEDIF(G306,"31-12-2020","MD") &amp; " Days "," ")</f>
        <v xml:space="preserve"> 11 Days </v>
      </c>
      <c r="K306" t="str">
        <f>TEXT(Customer[[#This Row],[Date Joined]],"mmm")</f>
        <v>Dec</v>
      </c>
      <c r="L306" t="str">
        <f>IF(Customer[[#This Row],[Balance]]&gt;AVERAGE($H$11:$H$4011),"yes","no")</f>
        <v>yes</v>
      </c>
    </row>
    <row r="307" spans="1:12" hidden="1" x14ac:dyDescent="0.3">
      <c r="A307">
        <v>100003359</v>
      </c>
      <c r="B307" t="s">
        <v>3330</v>
      </c>
      <c r="C307" t="s">
        <v>10</v>
      </c>
      <c r="D307">
        <v>22</v>
      </c>
      <c r="E307" t="s">
        <v>8</v>
      </c>
      <c r="F307" t="s">
        <v>12</v>
      </c>
      <c r="G307" s="1">
        <v>44161</v>
      </c>
      <c r="H307">
        <v>87500.9</v>
      </c>
      <c r="I307">
        <f>DATEDIF(Customer[[#This Row],[Date Joined]],"31-12-2020","d")</f>
        <v>35</v>
      </c>
      <c r="J307" t="str">
        <f>IF(DATEDIF(Customer[[#This Row],[Date Joined]],"31-12-2020","M")&gt;0,DATEDIF(Customer[[#This Row],[Date Joined]],"31-12-2020","M") &amp; " months ", " ") &amp; IF(DATEDIF(G307,"31-12-2020","MD")&gt;0, DATEDIF(G307,"31-12-2020","MD") &amp; " Days "," ")</f>
        <v xml:space="preserve">1 months 5 Days </v>
      </c>
      <c r="K307" t="str">
        <f>TEXT(Customer[[#This Row],[Date Joined]],"mmm")</f>
        <v>Nov</v>
      </c>
      <c r="L307" t="str">
        <f>IF(Customer[[#This Row],[Balance]]&gt;AVERAGE($H$11:$H$4011),"yes","no")</f>
        <v>yes</v>
      </c>
    </row>
    <row r="308" spans="1:12" hidden="1" x14ac:dyDescent="0.3">
      <c r="A308">
        <v>200003841</v>
      </c>
      <c r="B308" t="s">
        <v>3803</v>
      </c>
      <c r="C308" t="s">
        <v>7</v>
      </c>
      <c r="D308">
        <v>46</v>
      </c>
      <c r="E308" t="s">
        <v>14</v>
      </c>
      <c r="F308" t="s">
        <v>12</v>
      </c>
      <c r="G308" s="1">
        <v>44185</v>
      </c>
      <c r="H308">
        <v>87484.96</v>
      </c>
      <c r="I308">
        <f>DATEDIF(Customer[[#This Row],[Date Joined]],"31-12-2020","d")</f>
        <v>11</v>
      </c>
      <c r="J308" t="str">
        <f>IF(DATEDIF(Customer[[#This Row],[Date Joined]],"31-12-2020","M")&gt;0,DATEDIF(Customer[[#This Row],[Date Joined]],"31-12-2020","M") &amp; " months ", " ") &amp; IF(DATEDIF(G308,"31-12-2020","MD")&gt;0, DATEDIF(G308,"31-12-2020","MD") &amp; " Days "," ")</f>
        <v xml:space="preserve"> 11 Days </v>
      </c>
      <c r="K308" t="str">
        <f>TEXT(Customer[[#This Row],[Date Joined]],"mmm")</f>
        <v>Dec</v>
      </c>
      <c r="L308" t="str">
        <f>IF(Customer[[#This Row],[Balance]]&gt;AVERAGE($H$11:$H$4011),"yes","no")</f>
        <v>yes</v>
      </c>
    </row>
    <row r="309" spans="1:12" hidden="1" x14ac:dyDescent="0.3">
      <c r="A309">
        <v>200003492</v>
      </c>
      <c r="B309" t="s">
        <v>3461</v>
      </c>
      <c r="C309" t="s">
        <v>7</v>
      </c>
      <c r="D309">
        <v>57</v>
      </c>
      <c r="E309" t="s">
        <v>14</v>
      </c>
      <c r="F309" t="s">
        <v>15</v>
      </c>
      <c r="G309" s="1">
        <v>44167</v>
      </c>
      <c r="H309">
        <v>87348.99</v>
      </c>
      <c r="I309">
        <f>DATEDIF(Customer[[#This Row],[Date Joined]],"31-12-2020","d")</f>
        <v>29</v>
      </c>
      <c r="J309" t="str">
        <f>IF(DATEDIF(Customer[[#This Row],[Date Joined]],"31-12-2020","M")&gt;0,DATEDIF(Customer[[#This Row],[Date Joined]],"31-12-2020","M") &amp; " months ", " ") &amp; IF(DATEDIF(G309,"31-12-2020","MD")&gt;0, DATEDIF(G309,"31-12-2020","MD") &amp; " Days "," ")</f>
        <v xml:space="preserve"> 29 Days </v>
      </c>
      <c r="K309" t="str">
        <f>TEXT(Customer[[#This Row],[Date Joined]],"mmm")</f>
        <v>Dec</v>
      </c>
      <c r="L309" t="str">
        <f>IF(Customer[[#This Row],[Balance]]&gt;AVERAGE($H$11:$H$4011),"yes","no")</f>
        <v>yes</v>
      </c>
    </row>
    <row r="310" spans="1:12" x14ac:dyDescent="0.3">
      <c r="A310">
        <v>300001284</v>
      </c>
      <c r="B310" t="s">
        <v>1296</v>
      </c>
      <c r="C310" t="s">
        <v>7</v>
      </c>
      <c r="D310">
        <v>41</v>
      </c>
      <c r="E310" t="s">
        <v>13</v>
      </c>
      <c r="F310" t="s">
        <v>9</v>
      </c>
      <c r="G310" s="1">
        <v>44032</v>
      </c>
      <c r="H310">
        <v>87285.66</v>
      </c>
      <c r="I310">
        <f>DATEDIF(Customer[[#This Row],[Date Joined]],"31-12-2020","d")</f>
        <v>164</v>
      </c>
      <c r="J310" t="str">
        <f>IF(DATEDIF(Customer[[#This Row],[Date Joined]],"31-12-2020","M")&gt;0,DATEDIF(Customer[[#This Row],[Date Joined]],"31-12-2020","M") &amp; " months ", " ") &amp; IF(DATEDIF(G310,"31-12-2020","MD")&gt;0, DATEDIF(G310,"31-12-2020","MD") &amp; " Days "," ")</f>
        <v xml:space="preserve">5 months 11 Days </v>
      </c>
      <c r="K310" t="str">
        <f>TEXT(Customer[[#This Row],[Date Joined]],"mmm")</f>
        <v>Jul</v>
      </c>
      <c r="L310" t="str">
        <f>IF(Customer[[#This Row],[Balance]]&gt;AVERAGE($H$11:$H$4011),"yes","no")</f>
        <v>yes</v>
      </c>
    </row>
    <row r="311" spans="1:12" hidden="1" x14ac:dyDescent="0.3">
      <c r="A311">
        <v>100003555</v>
      </c>
      <c r="B311" t="s">
        <v>3522</v>
      </c>
      <c r="C311" t="s">
        <v>10</v>
      </c>
      <c r="D311">
        <v>40</v>
      </c>
      <c r="E311" t="s">
        <v>8</v>
      </c>
      <c r="F311" t="s">
        <v>15</v>
      </c>
      <c r="G311" s="1">
        <v>44170</v>
      </c>
      <c r="H311">
        <v>87234.69</v>
      </c>
      <c r="I311">
        <f>DATEDIF(Customer[[#This Row],[Date Joined]],"31-12-2020","d")</f>
        <v>26</v>
      </c>
      <c r="J311" t="str">
        <f>IF(DATEDIF(Customer[[#This Row],[Date Joined]],"31-12-2020","M")&gt;0,DATEDIF(Customer[[#This Row],[Date Joined]],"31-12-2020","M") &amp; " months ", " ") &amp; IF(DATEDIF(G311,"31-12-2020","MD")&gt;0, DATEDIF(G311,"31-12-2020","MD") &amp; " Days "," ")</f>
        <v xml:space="preserve"> 26 Days </v>
      </c>
      <c r="K311" t="str">
        <f>TEXT(Customer[[#This Row],[Date Joined]],"mmm")</f>
        <v>Dec</v>
      </c>
      <c r="L311" t="str">
        <f>IF(Customer[[#This Row],[Balance]]&gt;AVERAGE($H$11:$H$4011),"yes","no")</f>
        <v>yes</v>
      </c>
    </row>
    <row r="312" spans="1:12" hidden="1" x14ac:dyDescent="0.3">
      <c r="A312">
        <v>100000196</v>
      </c>
      <c r="B312" t="s">
        <v>212</v>
      </c>
      <c r="C312" t="s">
        <v>10</v>
      </c>
      <c r="D312">
        <v>32</v>
      </c>
      <c r="E312" t="s">
        <v>8</v>
      </c>
      <c r="F312" t="s">
        <v>9</v>
      </c>
      <c r="G312" s="1">
        <v>43931</v>
      </c>
      <c r="H312">
        <v>87203.66</v>
      </c>
      <c r="I312">
        <f>DATEDIF(Customer[[#This Row],[Date Joined]],"31-12-2020","d")</f>
        <v>265</v>
      </c>
      <c r="J312" t="str">
        <f>IF(DATEDIF(Customer[[#This Row],[Date Joined]],"31-12-2020","M")&gt;0,DATEDIF(Customer[[#This Row],[Date Joined]],"31-12-2020","M") &amp; " months ", " ") &amp; IF(DATEDIF(G312,"31-12-2020","MD")&gt;0, DATEDIF(G312,"31-12-2020","MD") &amp; " Days "," ")</f>
        <v xml:space="preserve">8 months 21 Days </v>
      </c>
      <c r="K312" t="str">
        <f>TEXT(Customer[[#This Row],[Date Joined]],"mmm")</f>
        <v>Apr</v>
      </c>
      <c r="L312" t="str">
        <f>IF(Customer[[#This Row],[Balance]]&gt;AVERAGE($H$11:$H$4011),"yes","no")</f>
        <v>yes</v>
      </c>
    </row>
    <row r="313" spans="1:12" hidden="1" x14ac:dyDescent="0.3">
      <c r="A313">
        <v>200001476</v>
      </c>
      <c r="B313" t="s">
        <v>1482</v>
      </c>
      <c r="C313" t="s">
        <v>7</v>
      </c>
      <c r="D313">
        <v>46</v>
      </c>
      <c r="E313" t="s">
        <v>14</v>
      </c>
      <c r="F313" t="s">
        <v>12</v>
      </c>
      <c r="G313" s="1">
        <v>44044</v>
      </c>
      <c r="H313">
        <v>87192.65</v>
      </c>
      <c r="I313">
        <f>DATEDIF(Customer[[#This Row],[Date Joined]],"31-12-2020","d")</f>
        <v>152</v>
      </c>
      <c r="J313" t="str">
        <f>IF(DATEDIF(Customer[[#This Row],[Date Joined]],"31-12-2020","M")&gt;0,DATEDIF(Customer[[#This Row],[Date Joined]],"31-12-2020","M") &amp; " months ", " ") &amp; IF(DATEDIF(G313,"31-12-2020","MD")&gt;0, DATEDIF(G313,"31-12-2020","MD") &amp; " Days "," ")</f>
        <v xml:space="preserve">4 months 30 Days </v>
      </c>
      <c r="K313" t="str">
        <f>TEXT(Customer[[#This Row],[Date Joined]],"mmm")</f>
        <v>Aug</v>
      </c>
      <c r="L313" t="str">
        <f>IF(Customer[[#This Row],[Balance]]&gt;AVERAGE($H$11:$H$4011),"yes","no")</f>
        <v>yes</v>
      </c>
    </row>
    <row r="314" spans="1:12" hidden="1" x14ac:dyDescent="0.3">
      <c r="A314">
        <v>200001375</v>
      </c>
      <c r="B314" t="s">
        <v>1385</v>
      </c>
      <c r="C314" t="s">
        <v>10</v>
      </c>
      <c r="D314">
        <v>59</v>
      </c>
      <c r="E314" t="s">
        <v>14</v>
      </c>
      <c r="F314" t="s">
        <v>15</v>
      </c>
      <c r="G314" s="1">
        <v>44037</v>
      </c>
      <c r="H314">
        <v>87136.45</v>
      </c>
      <c r="I314">
        <f>DATEDIF(Customer[[#This Row],[Date Joined]],"31-12-2020","d")</f>
        <v>159</v>
      </c>
      <c r="J314" t="str">
        <f>IF(DATEDIF(Customer[[#This Row],[Date Joined]],"31-12-2020","M")&gt;0,DATEDIF(Customer[[#This Row],[Date Joined]],"31-12-2020","M") &amp; " months ", " ") &amp; IF(DATEDIF(G314,"31-12-2020","MD")&gt;0, DATEDIF(G314,"31-12-2020","MD") &amp; " Days "," ")</f>
        <v xml:space="preserve">5 months 6 Days </v>
      </c>
      <c r="K314" t="str">
        <f>TEXT(Customer[[#This Row],[Date Joined]],"mmm")</f>
        <v>Jul</v>
      </c>
      <c r="L314" t="str">
        <f>IF(Customer[[#This Row],[Balance]]&gt;AVERAGE($H$11:$H$4011),"yes","no")</f>
        <v>yes</v>
      </c>
    </row>
    <row r="315" spans="1:12" hidden="1" x14ac:dyDescent="0.3">
      <c r="A315">
        <v>200003926</v>
      </c>
      <c r="B315" t="s">
        <v>3885</v>
      </c>
      <c r="C315" t="s">
        <v>7</v>
      </c>
      <c r="D315">
        <v>41</v>
      </c>
      <c r="E315" t="s">
        <v>14</v>
      </c>
      <c r="F315" t="s">
        <v>12</v>
      </c>
      <c r="G315" s="1">
        <v>44189</v>
      </c>
      <c r="H315">
        <v>87116.58</v>
      </c>
      <c r="I315">
        <f>DATEDIF(Customer[[#This Row],[Date Joined]],"31-12-2020","d")</f>
        <v>7</v>
      </c>
      <c r="J315" t="str">
        <f>IF(DATEDIF(Customer[[#This Row],[Date Joined]],"31-12-2020","M")&gt;0,DATEDIF(Customer[[#This Row],[Date Joined]],"31-12-2020","M") &amp; " months ", " ") &amp; IF(DATEDIF(G315,"31-12-2020","MD")&gt;0, DATEDIF(G315,"31-12-2020","MD") &amp; " Days "," ")</f>
        <v xml:space="preserve"> 7 Days </v>
      </c>
      <c r="K315" t="str">
        <f>TEXT(Customer[[#This Row],[Date Joined]],"mmm")</f>
        <v>Dec</v>
      </c>
      <c r="L315" t="str">
        <f>IF(Customer[[#This Row],[Balance]]&gt;AVERAGE($H$11:$H$4011),"yes","no")</f>
        <v>yes</v>
      </c>
    </row>
    <row r="316" spans="1:12" hidden="1" x14ac:dyDescent="0.3">
      <c r="A316">
        <v>200000712</v>
      </c>
      <c r="B316" t="s">
        <v>727</v>
      </c>
      <c r="C316" t="s">
        <v>7</v>
      </c>
      <c r="D316">
        <v>54</v>
      </c>
      <c r="E316" t="s">
        <v>14</v>
      </c>
      <c r="F316" t="s">
        <v>12</v>
      </c>
      <c r="G316" s="1">
        <v>43979</v>
      </c>
      <c r="H316">
        <v>87050.11</v>
      </c>
      <c r="I316">
        <f>DATEDIF(Customer[[#This Row],[Date Joined]],"31-12-2020","d")</f>
        <v>217</v>
      </c>
      <c r="J316" t="str">
        <f>IF(DATEDIF(Customer[[#This Row],[Date Joined]],"31-12-2020","M")&gt;0,DATEDIF(Customer[[#This Row],[Date Joined]],"31-12-2020","M") &amp; " months ", " ") &amp; IF(DATEDIF(G316,"31-12-2020","MD")&gt;0, DATEDIF(G316,"31-12-2020","MD") &amp; " Days "," ")</f>
        <v xml:space="preserve">7 months 3 Days </v>
      </c>
      <c r="K316" t="str">
        <f>TEXT(Customer[[#This Row],[Date Joined]],"mmm")</f>
        <v>May</v>
      </c>
      <c r="L316" t="str">
        <f>IF(Customer[[#This Row],[Balance]]&gt;AVERAGE($H$11:$H$4011),"yes","no")</f>
        <v>yes</v>
      </c>
    </row>
    <row r="317" spans="1:12" hidden="1" x14ac:dyDescent="0.3">
      <c r="A317">
        <v>200002666</v>
      </c>
      <c r="B317" t="s">
        <v>2650</v>
      </c>
      <c r="C317" t="s">
        <v>7</v>
      </c>
      <c r="D317">
        <v>46</v>
      </c>
      <c r="E317" t="s">
        <v>14</v>
      </c>
      <c r="F317" t="s">
        <v>12</v>
      </c>
      <c r="G317" s="1">
        <v>44121</v>
      </c>
      <c r="H317">
        <v>86983.679999999993</v>
      </c>
      <c r="I317">
        <f>DATEDIF(Customer[[#This Row],[Date Joined]],"31-12-2020","d")</f>
        <v>75</v>
      </c>
      <c r="J317" t="str">
        <f>IF(DATEDIF(Customer[[#This Row],[Date Joined]],"31-12-2020","M")&gt;0,DATEDIF(Customer[[#This Row],[Date Joined]],"31-12-2020","M") &amp; " months ", " ") &amp; IF(DATEDIF(G317,"31-12-2020","MD")&gt;0, DATEDIF(G317,"31-12-2020","MD") &amp; " Days "," ")</f>
        <v xml:space="preserve">2 months 14 Days </v>
      </c>
      <c r="K317" t="str">
        <f>TEXT(Customer[[#This Row],[Date Joined]],"mmm")</f>
        <v>Oct</v>
      </c>
      <c r="L317" t="str">
        <f>IF(Customer[[#This Row],[Balance]]&gt;AVERAGE($H$11:$H$4011),"yes","no")</f>
        <v>yes</v>
      </c>
    </row>
    <row r="318" spans="1:12" x14ac:dyDescent="0.3">
      <c r="A318">
        <v>300002074</v>
      </c>
      <c r="B318" t="s">
        <v>2071</v>
      </c>
      <c r="C318" t="s">
        <v>10</v>
      </c>
      <c r="D318">
        <v>38</v>
      </c>
      <c r="E318" t="s">
        <v>13</v>
      </c>
      <c r="F318" t="s">
        <v>9</v>
      </c>
      <c r="G318" s="1">
        <v>44089</v>
      </c>
      <c r="H318">
        <v>86892.69</v>
      </c>
      <c r="I318">
        <f>DATEDIF(Customer[[#This Row],[Date Joined]],"31-12-2020","d")</f>
        <v>107</v>
      </c>
      <c r="J318" t="str">
        <f>IF(DATEDIF(Customer[[#This Row],[Date Joined]],"31-12-2020","M")&gt;0,DATEDIF(Customer[[#This Row],[Date Joined]],"31-12-2020","M") &amp; " months ", " ") &amp; IF(DATEDIF(G318,"31-12-2020","MD")&gt;0, DATEDIF(G318,"31-12-2020","MD") &amp; " Days "," ")</f>
        <v xml:space="preserve">3 months 16 Days </v>
      </c>
      <c r="K318" t="str">
        <f>TEXT(Customer[[#This Row],[Date Joined]],"mmm")</f>
        <v>Sep</v>
      </c>
      <c r="L318" t="str">
        <f>IF(Customer[[#This Row],[Balance]]&gt;AVERAGE($H$11:$H$4011),"yes","no")</f>
        <v>yes</v>
      </c>
    </row>
    <row r="319" spans="1:12" hidden="1" x14ac:dyDescent="0.3">
      <c r="A319">
        <v>100001689</v>
      </c>
      <c r="B319" t="s">
        <v>1691</v>
      </c>
      <c r="C319" t="s">
        <v>10</v>
      </c>
      <c r="D319">
        <v>32</v>
      </c>
      <c r="E319" t="s">
        <v>8</v>
      </c>
      <c r="F319" t="s">
        <v>9</v>
      </c>
      <c r="G319" s="1">
        <v>44064</v>
      </c>
      <c r="H319">
        <v>86890.77</v>
      </c>
      <c r="I319">
        <f>DATEDIF(Customer[[#This Row],[Date Joined]],"31-12-2020","d")</f>
        <v>132</v>
      </c>
      <c r="J319" t="str">
        <f>IF(DATEDIF(Customer[[#This Row],[Date Joined]],"31-12-2020","M")&gt;0,DATEDIF(Customer[[#This Row],[Date Joined]],"31-12-2020","M") &amp; " months ", " ") &amp; IF(DATEDIF(G319,"31-12-2020","MD")&gt;0, DATEDIF(G319,"31-12-2020","MD") &amp; " Days "," ")</f>
        <v xml:space="preserve">4 months 10 Days </v>
      </c>
      <c r="K319" t="str">
        <f>TEXT(Customer[[#This Row],[Date Joined]],"mmm")</f>
        <v>Aug</v>
      </c>
      <c r="L319" t="str">
        <f>IF(Customer[[#This Row],[Balance]]&gt;AVERAGE($H$11:$H$4011),"yes","no")</f>
        <v>yes</v>
      </c>
    </row>
    <row r="320" spans="1:12" hidden="1" x14ac:dyDescent="0.3">
      <c r="A320">
        <v>100000314</v>
      </c>
      <c r="B320" t="s">
        <v>330</v>
      </c>
      <c r="C320" t="s">
        <v>10</v>
      </c>
      <c r="D320">
        <v>31</v>
      </c>
      <c r="E320" t="s">
        <v>8</v>
      </c>
      <c r="F320" t="s">
        <v>9</v>
      </c>
      <c r="G320" s="1">
        <v>43947</v>
      </c>
      <c r="H320">
        <v>86849.17</v>
      </c>
      <c r="I320">
        <f>DATEDIF(Customer[[#This Row],[Date Joined]],"31-12-2020","d")</f>
        <v>249</v>
      </c>
      <c r="J320" t="str">
        <f>IF(DATEDIF(Customer[[#This Row],[Date Joined]],"31-12-2020","M")&gt;0,DATEDIF(Customer[[#This Row],[Date Joined]],"31-12-2020","M") &amp; " months ", " ") &amp; IF(DATEDIF(G320,"31-12-2020","MD")&gt;0, DATEDIF(G320,"31-12-2020","MD") &amp; " Days "," ")</f>
        <v xml:space="preserve">8 months 5 Days </v>
      </c>
      <c r="K320" t="str">
        <f>TEXT(Customer[[#This Row],[Date Joined]],"mmm")</f>
        <v>Apr</v>
      </c>
      <c r="L320" t="str">
        <f>IF(Customer[[#This Row],[Balance]]&gt;AVERAGE($H$11:$H$4011),"yes","no")</f>
        <v>yes</v>
      </c>
    </row>
    <row r="321" spans="1:12" hidden="1" x14ac:dyDescent="0.3">
      <c r="A321">
        <v>200001477</v>
      </c>
      <c r="B321" t="s">
        <v>1483</v>
      </c>
      <c r="C321" t="s">
        <v>7</v>
      </c>
      <c r="D321">
        <v>44</v>
      </c>
      <c r="E321" t="s">
        <v>14</v>
      </c>
      <c r="F321" t="s">
        <v>12</v>
      </c>
      <c r="G321" s="1">
        <v>44044</v>
      </c>
      <c r="H321">
        <v>86652.4</v>
      </c>
      <c r="I321">
        <f>DATEDIF(Customer[[#This Row],[Date Joined]],"31-12-2020","d")</f>
        <v>152</v>
      </c>
      <c r="J321" t="str">
        <f>IF(DATEDIF(Customer[[#This Row],[Date Joined]],"31-12-2020","M")&gt;0,DATEDIF(Customer[[#This Row],[Date Joined]],"31-12-2020","M") &amp; " months ", " ") &amp; IF(DATEDIF(G321,"31-12-2020","MD")&gt;0, DATEDIF(G321,"31-12-2020","MD") &amp; " Days "," ")</f>
        <v xml:space="preserve">4 months 30 Days </v>
      </c>
      <c r="K321" t="str">
        <f>TEXT(Customer[[#This Row],[Date Joined]],"mmm")</f>
        <v>Aug</v>
      </c>
      <c r="L321" t="str">
        <f>IF(Customer[[#This Row],[Balance]]&gt;AVERAGE($H$11:$H$4011),"yes","no")</f>
        <v>yes</v>
      </c>
    </row>
    <row r="322" spans="1:12" hidden="1" x14ac:dyDescent="0.3">
      <c r="A322">
        <v>200001890</v>
      </c>
      <c r="B322" t="s">
        <v>1891</v>
      </c>
      <c r="C322" t="s">
        <v>10</v>
      </c>
      <c r="D322">
        <v>62</v>
      </c>
      <c r="E322" t="s">
        <v>14</v>
      </c>
      <c r="F322" t="s">
        <v>15</v>
      </c>
      <c r="G322" s="1">
        <v>44076</v>
      </c>
      <c r="H322">
        <v>86610.74</v>
      </c>
      <c r="I322">
        <f>DATEDIF(Customer[[#This Row],[Date Joined]],"31-12-2020","d")</f>
        <v>120</v>
      </c>
      <c r="J322" t="str">
        <f>IF(DATEDIF(Customer[[#This Row],[Date Joined]],"31-12-2020","M")&gt;0,DATEDIF(Customer[[#This Row],[Date Joined]],"31-12-2020","M") &amp; " months ", " ") &amp; IF(DATEDIF(G322,"31-12-2020","MD")&gt;0, DATEDIF(G322,"31-12-2020","MD") &amp; " Days "," ")</f>
        <v xml:space="preserve">3 months 29 Days </v>
      </c>
      <c r="K322" t="str">
        <f>TEXT(Customer[[#This Row],[Date Joined]],"mmm")</f>
        <v>Sep</v>
      </c>
      <c r="L322" t="str">
        <f>IF(Customer[[#This Row],[Balance]]&gt;AVERAGE($H$11:$H$4011),"yes","no")</f>
        <v>yes</v>
      </c>
    </row>
    <row r="323" spans="1:12" hidden="1" x14ac:dyDescent="0.3">
      <c r="A323">
        <v>100001542</v>
      </c>
      <c r="B323" t="s">
        <v>1546</v>
      </c>
      <c r="C323" t="s">
        <v>10</v>
      </c>
      <c r="D323">
        <v>30</v>
      </c>
      <c r="E323" t="s">
        <v>8</v>
      </c>
      <c r="F323" t="s">
        <v>15</v>
      </c>
      <c r="G323" s="1">
        <v>44051</v>
      </c>
      <c r="H323">
        <v>86591.86</v>
      </c>
      <c r="I323">
        <f>DATEDIF(Customer[[#This Row],[Date Joined]],"31-12-2020","d")</f>
        <v>145</v>
      </c>
      <c r="J323" t="str">
        <f>IF(DATEDIF(Customer[[#This Row],[Date Joined]],"31-12-2020","M")&gt;0,DATEDIF(Customer[[#This Row],[Date Joined]],"31-12-2020","M") &amp; " months ", " ") &amp; IF(DATEDIF(G323,"31-12-2020","MD")&gt;0, DATEDIF(G323,"31-12-2020","MD") &amp; " Days "," ")</f>
        <v xml:space="preserve">4 months 23 Days </v>
      </c>
      <c r="K323" t="str">
        <f>TEXT(Customer[[#This Row],[Date Joined]],"mmm")</f>
        <v>Aug</v>
      </c>
      <c r="L323" t="str">
        <f>IF(Customer[[#This Row],[Balance]]&gt;AVERAGE($H$11:$H$4011),"yes","no")</f>
        <v>yes</v>
      </c>
    </row>
    <row r="324" spans="1:12" x14ac:dyDescent="0.3">
      <c r="A324">
        <v>300003778</v>
      </c>
      <c r="B324" t="s">
        <v>3740</v>
      </c>
      <c r="C324" t="s">
        <v>10</v>
      </c>
      <c r="D324">
        <v>45</v>
      </c>
      <c r="E324" t="s">
        <v>13</v>
      </c>
      <c r="F324" t="s">
        <v>15</v>
      </c>
      <c r="G324" s="1">
        <v>44181</v>
      </c>
      <c r="H324">
        <v>86475.8</v>
      </c>
      <c r="I324">
        <f>DATEDIF(Customer[[#This Row],[Date Joined]],"31-12-2020","d")</f>
        <v>15</v>
      </c>
      <c r="J324" t="str">
        <f>IF(DATEDIF(Customer[[#This Row],[Date Joined]],"31-12-2020","M")&gt;0,DATEDIF(Customer[[#This Row],[Date Joined]],"31-12-2020","M") &amp; " months ", " ") &amp; IF(DATEDIF(G324,"31-12-2020","MD")&gt;0, DATEDIF(G324,"31-12-2020","MD") &amp; " Days "," ")</f>
        <v xml:space="preserve"> 15 Days </v>
      </c>
      <c r="K324" t="str">
        <f>TEXT(Customer[[#This Row],[Date Joined]],"mmm")</f>
        <v>Dec</v>
      </c>
      <c r="L324" t="str">
        <f>IF(Customer[[#This Row],[Balance]]&gt;AVERAGE($H$11:$H$4011),"yes","no")</f>
        <v>yes</v>
      </c>
    </row>
    <row r="325" spans="1:12" hidden="1" x14ac:dyDescent="0.3">
      <c r="A325">
        <v>100000973</v>
      </c>
      <c r="B325" t="s">
        <v>986</v>
      </c>
      <c r="C325" t="s">
        <v>10</v>
      </c>
      <c r="D325">
        <v>25</v>
      </c>
      <c r="E325" t="s">
        <v>8</v>
      </c>
      <c r="F325" t="s">
        <v>15</v>
      </c>
      <c r="G325" s="1">
        <v>44005</v>
      </c>
      <c r="H325">
        <v>86275.31</v>
      </c>
      <c r="I325">
        <f>DATEDIF(Customer[[#This Row],[Date Joined]],"31-12-2020","d")</f>
        <v>191</v>
      </c>
      <c r="J325" t="str">
        <f>IF(DATEDIF(Customer[[#This Row],[Date Joined]],"31-12-2020","M")&gt;0,DATEDIF(Customer[[#This Row],[Date Joined]],"31-12-2020","M") &amp; " months ", " ") &amp; IF(DATEDIF(G325,"31-12-2020","MD")&gt;0, DATEDIF(G325,"31-12-2020","MD") &amp; " Days "," ")</f>
        <v xml:space="preserve">6 months 8 Days </v>
      </c>
      <c r="K325" t="str">
        <f>TEXT(Customer[[#This Row],[Date Joined]],"mmm")</f>
        <v>Jun</v>
      </c>
      <c r="L325" t="str">
        <f>IF(Customer[[#This Row],[Balance]]&gt;AVERAGE($H$11:$H$4011),"yes","no")</f>
        <v>yes</v>
      </c>
    </row>
    <row r="326" spans="1:12" hidden="1" x14ac:dyDescent="0.3">
      <c r="A326">
        <v>100001594</v>
      </c>
      <c r="B326" t="s">
        <v>1597</v>
      </c>
      <c r="C326" t="s">
        <v>10</v>
      </c>
      <c r="D326">
        <v>47</v>
      </c>
      <c r="E326" t="s">
        <v>8</v>
      </c>
      <c r="F326" t="s">
        <v>9</v>
      </c>
      <c r="G326" s="1">
        <v>44055</v>
      </c>
      <c r="H326">
        <v>86222.34</v>
      </c>
      <c r="I326">
        <f>DATEDIF(Customer[[#This Row],[Date Joined]],"31-12-2020","d")</f>
        <v>141</v>
      </c>
      <c r="J326" t="str">
        <f>IF(DATEDIF(Customer[[#This Row],[Date Joined]],"31-12-2020","M")&gt;0,DATEDIF(Customer[[#This Row],[Date Joined]],"31-12-2020","M") &amp; " months ", " ") &amp; IF(DATEDIF(G326,"31-12-2020","MD")&gt;0, DATEDIF(G326,"31-12-2020","MD") &amp; " Days "," ")</f>
        <v xml:space="preserve">4 months 19 Days </v>
      </c>
      <c r="K326" t="str">
        <f>TEXT(Customer[[#This Row],[Date Joined]],"mmm")</f>
        <v>Aug</v>
      </c>
      <c r="L326" t="str">
        <f>IF(Customer[[#This Row],[Balance]]&gt;AVERAGE($H$11:$H$4011),"yes","no")</f>
        <v>yes</v>
      </c>
    </row>
    <row r="327" spans="1:12" hidden="1" x14ac:dyDescent="0.3">
      <c r="A327">
        <v>200003032</v>
      </c>
      <c r="B327" t="s">
        <v>3010</v>
      </c>
      <c r="C327" t="s">
        <v>7</v>
      </c>
      <c r="D327">
        <v>44</v>
      </c>
      <c r="E327" t="s">
        <v>14</v>
      </c>
      <c r="F327" t="s">
        <v>12</v>
      </c>
      <c r="G327" s="1">
        <v>44140</v>
      </c>
      <c r="H327">
        <v>86184.27</v>
      </c>
      <c r="I327">
        <f>DATEDIF(Customer[[#This Row],[Date Joined]],"31-12-2020","d")</f>
        <v>56</v>
      </c>
      <c r="J327" t="str">
        <f>IF(DATEDIF(Customer[[#This Row],[Date Joined]],"31-12-2020","M")&gt;0,DATEDIF(Customer[[#This Row],[Date Joined]],"31-12-2020","M") &amp; " months ", " ") &amp; IF(DATEDIF(G327,"31-12-2020","MD")&gt;0, DATEDIF(G327,"31-12-2020","MD") &amp; " Days "," ")</f>
        <v xml:space="preserve">1 months 26 Days </v>
      </c>
      <c r="K327" t="str">
        <f>TEXT(Customer[[#This Row],[Date Joined]],"mmm")</f>
        <v>Nov</v>
      </c>
      <c r="L327" t="str">
        <f>IF(Customer[[#This Row],[Balance]]&gt;AVERAGE($H$11:$H$4011),"yes","no")</f>
        <v>yes</v>
      </c>
    </row>
    <row r="328" spans="1:12" hidden="1" x14ac:dyDescent="0.3">
      <c r="A328">
        <v>100001564</v>
      </c>
      <c r="B328" t="s">
        <v>1568</v>
      </c>
      <c r="C328" t="s">
        <v>10</v>
      </c>
      <c r="D328">
        <v>24</v>
      </c>
      <c r="E328" t="s">
        <v>8</v>
      </c>
      <c r="F328" t="s">
        <v>9</v>
      </c>
      <c r="G328" s="1">
        <v>44053</v>
      </c>
      <c r="H328">
        <v>86123</v>
      </c>
      <c r="I328">
        <f>DATEDIF(Customer[[#This Row],[Date Joined]],"31-12-2020","d")</f>
        <v>143</v>
      </c>
      <c r="J328" t="str">
        <f>IF(DATEDIF(Customer[[#This Row],[Date Joined]],"31-12-2020","M")&gt;0,DATEDIF(Customer[[#This Row],[Date Joined]],"31-12-2020","M") &amp; " months ", " ") &amp; IF(DATEDIF(G328,"31-12-2020","MD")&gt;0, DATEDIF(G328,"31-12-2020","MD") &amp; " Days "," ")</f>
        <v xml:space="preserve">4 months 21 Days </v>
      </c>
      <c r="K328" t="str">
        <f>TEXT(Customer[[#This Row],[Date Joined]],"mmm")</f>
        <v>Aug</v>
      </c>
      <c r="L328" t="str">
        <f>IF(Customer[[#This Row],[Balance]]&gt;AVERAGE($H$11:$H$4011),"yes","no")</f>
        <v>yes</v>
      </c>
    </row>
    <row r="329" spans="1:12" hidden="1" x14ac:dyDescent="0.3">
      <c r="A329">
        <v>200002099</v>
      </c>
      <c r="B329" t="s">
        <v>2095</v>
      </c>
      <c r="C329" t="s">
        <v>10</v>
      </c>
      <c r="D329">
        <v>47</v>
      </c>
      <c r="E329" t="s">
        <v>14</v>
      </c>
      <c r="F329" t="s">
        <v>15</v>
      </c>
      <c r="G329" s="1">
        <v>44091</v>
      </c>
      <c r="H329">
        <v>86073.84</v>
      </c>
      <c r="I329">
        <f>DATEDIF(Customer[[#This Row],[Date Joined]],"31-12-2020","d")</f>
        <v>105</v>
      </c>
      <c r="J329" t="str">
        <f>IF(DATEDIF(Customer[[#This Row],[Date Joined]],"31-12-2020","M")&gt;0,DATEDIF(Customer[[#This Row],[Date Joined]],"31-12-2020","M") &amp; " months ", " ") &amp; IF(DATEDIF(G329,"31-12-2020","MD")&gt;0, DATEDIF(G329,"31-12-2020","MD") &amp; " Days "," ")</f>
        <v xml:space="preserve">3 months 14 Days </v>
      </c>
      <c r="K329" t="str">
        <f>TEXT(Customer[[#This Row],[Date Joined]],"mmm")</f>
        <v>Sep</v>
      </c>
      <c r="L329" t="str">
        <f>IF(Customer[[#This Row],[Balance]]&gt;AVERAGE($H$11:$H$4011),"yes","no")</f>
        <v>yes</v>
      </c>
    </row>
    <row r="330" spans="1:12" hidden="1" x14ac:dyDescent="0.3">
      <c r="A330">
        <v>200000609</v>
      </c>
      <c r="B330" t="s">
        <v>624</v>
      </c>
      <c r="C330" t="s">
        <v>7</v>
      </c>
      <c r="D330">
        <v>58</v>
      </c>
      <c r="E330" t="s">
        <v>14</v>
      </c>
      <c r="F330" t="s">
        <v>15</v>
      </c>
      <c r="G330" s="1">
        <v>43971</v>
      </c>
      <c r="H330">
        <v>86041.55</v>
      </c>
      <c r="I330">
        <f>DATEDIF(Customer[[#This Row],[Date Joined]],"31-12-2020","d")</f>
        <v>225</v>
      </c>
      <c r="J330" t="str">
        <f>IF(DATEDIF(Customer[[#This Row],[Date Joined]],"31-12-2020","M")&gt;0,DATEDIF(Customer[[#This Row],[Date Joined]],"31-12-2020","M") &amp; " months ", " ") &amp; IF(DATEDIF(G330,"31-12-2020","MD")&gt;0, DATEDIF(G330,"31-12-2020","MD") &amp; " Days "," ")</f>
        <v xml:space="preserve">7 months 11 Days </v>
      </c>
      <c r="K330" t="str">
        <f>TEXT(Customer[[#This Row],[Date Joined]],"mmm")</f>
        <v>May</v>
      </c>
      <c r="L330" t="str">
        <f>IF(Customer[[#This Row],[Balance]]&gt;AVERAGE($H$11:$H$4011),"yes","no")</f>
        <v>yes</v>
      </c>
    </row>
    <row r="331" spans="1:12" hidden="1" x14ac:dyDescent="0.3">
      <c r="A331">
        <v>100002893</v>
      </c>
      <c r="B331" t="s">
        <v>2872</v>
      </c>
      <c r="C331" t="s">
        <v>7</v>
      </c>
      <c r="D331">
        <v>45</v>
      </c>
      <c r="E331" t="s">
        <v>8</v>
      </c>
      <c r="F331" t="s">
        <v>15</v>
      </c>
      <c r="G331" s="1">
        <v>44133</v>
      </c>
      <c r="H331">
        <v>85992.59</v>
      </c>
      <c r="I331">
        <f>DATEDIF(Customer[[#This Row],[Date Joined]],"31-12-2020","d")</f>
        <v>63</v>
      </c>
      <c r="J331" t="str">
        <f>IF(DATEDIF(Customer[[#This Row],[Date Joined]],"31-12-2020","M")&gt;0,DATEDIF(Customer[[#This Row],[Date Joined]],"31-12-2020","M") &amp; " months ", " ") &amp; IF(DATEDIF(G331,"31-12-2020","MD")&gt;0, DATEDIF(G331,"31-12-2020","MD") &amp; " Days "," ")</f>
        <v xml:space="preserve">2 months 2 Days </v>
      </c>
      <c r="K331" t="str">
        <f>TEXT(Customer[[#This Row],[Date Joined]],"mmm")</f>
        <v>Oct</v>
      </c>
      <c r="L331" t="str">
        <f>IF(Customer[[#This Row],[Balance]]&gt;AVERAGE($H$11:$H$4011),"yes","no")</f>
        <v>yes</v>
      </c>
    </row>
    <row r="332" spans="1:12" hidden="1" x14ac:dyDescent="0.3">
      <c r="A332">
        <v>200000507</v>
      </c>
      <c r="B332" t="s">
        <v>522</v>
      </c>
      <c r="C332" t="s">
        <v>7</v>
      </c>
      <c r="D332">
        <v>51</v>
      </c>
      <c r="E332" t="s">
        <v>14</v>
      </c>
      <c r="F332" t="s">
        <v>12</v>
      </c>
      <c r="G332" s="1">
        <v>43966</v>
      </c>
      <c r="H332">
        <v>85973.68</v>
      </c>
      <c r="I332">
        <f>DATEDIF(Customer[[#This Row],[Date Joined]],"31-12-2020","d")</f>
        <v>230</v>
      </c>
      <c r="J332" t="str">
        <f>IF(DATEDIF(Customer[[#This Row],[Date Joined]],"31-12-2020","M")&gt;0,DATEDIF(Customer[[#This Row],[Date Joined]],"31-12-2020","M") &amp; " months ", " ") &amp; IF(DATEDIF(G332,"31-12-2020","MD")&gt;0, DATEDIF(G332,"31-12-2020","MD") &amp; " Days "," ")</f>
        <v xml:space="preserve">7 months 16 Days </v>
      </c>
      <c r="K332" t="str">
        <f>TEXT(Customer[[#This Row],[Date Joined]],"mmm")</f>
        <v>May</v>
      </c>
      <c r="L332" t="str">
        <f>IF(Customer[[#This Row],[Balance]]&gt;AVERAGE($H$11:$H$4011),"yes","no")</f>
        <v>yes</v>
      </c>
    </row>
    <row r="333" spans="1:12" hidden="1" x14ac:dyDescent="0.3">
      <c r="A333">
        <v>100001191</v>
      </c>
      <c r="B333" t="s">
        <v>1203</v>
      </c>
      <c r="C333" t="s">
        <v>7</v>
      </c>
      <c r="D333">
        <v>23</v>
      </c>
      <c r="E333" t="s">
        <v>8</v>
      </c>
      <c r="F333" t="s">
        <v>9</v>
      </c>
      <c r="G333" s="1">
        <v>44025</v>
      </c>
      <c r="H333">
        <v>85965.79</v>
      </c>
      <c r="I333">
        <f>DATEDIF(Customer[[#This Row],[Date Joined]],"31-12-2020","d")</f>
        <v>171</v>
      </c>
      <c r="J333" t="str">
        <f>IF(DATEDIF(Customer[[#This Row],[Date Joined]],"31-12-2020","M")&gt;0,DATEDIF(Customer[[#This Row],[Date Joined]],"31-12-2020","M") &amp; " months ", " ") &amp; IF(DATEDIF(G333,"31-12-2020","MD")&gt;0, DATEDIF(G333,"31-12-2020","MD") &amp; " Days "," ")</f>
        <v xml:space="preserve">5 months 18 Days </v>
      </c>
      <c r="K333" t="str">
        <f>TEXT(Customer[[#This Row],[Date Joined]],"mmm")</f>
        <v>Jul</v>
      </c>
      <c r="L333" t="str">
        <f>IF(Customer[[#This Row],[Balance]]&gt;AVERAGE($H$11:$H$4011),"yes","no")</f>
        <v>yes</v>
      </c>
    </row>
    <row r="334" spans="1:12" hidden="1" x14ac:dyDescent="0.3">
      <c r="A334">
        <v>200003741</v>
      </c>
      <c r="B334" t="s">
        <v>3704</v>
      </c>
      <c r="C334" t="s">
        <v>7</v>
      </c>
      <c r="D334">
        <v>49</v>
      </c>
      <c r="E334" t="s">
        <v>14</v>
      </c>
      <c r="F334" t="s">
        <v>15</v>
      </c>
      <c r="G334" s="1">
        <v>44180</v>
      </c>
      <c r="H334">
        <v>85903.66</v>
      </c>
      <c r="I334">
        <f>DATEDIF(Customer[[#This Row],[Date Joined]],"31-12-2020","d")</f>
        <v>16</v>
      </c>
      <c r="J334" t="str">
        <f>IF(DATEDIF(Customer[[#This Row],[Date Joined]],"31-12-2020","M")&gt;0,DATEDIF(Customer[[#This Row],[Date Joined]],"31-12-2020","M") &amp; " months ", " ") &amp; IF(DATEDIF(G334,"31-12-2020","MD")&gt;0, DATEDIF(G334,"31-12-2020","MD") &amp; " Days "," ")</f>
        <v xml:space="preserve"> 16 Days </v>
      </c>
      <c r="K334" t="str">
        <f>TEXT(Customer[[#This Row],[Date Joined]],"mmm")</f>
        <v>Dec</v>
      </c>
      <c r="L334" t="str">
        <f>IF(Customer[[#This Row],[Balance]]&gt;AVERAGE($H$11:$H$4011),"yes","no")</f>
        <v>yes</v>
      </c>
    </row>
    <row r="335" spans="1:12" hidden="1" x14ac:dyDescent="0.3">
      <c r="A335">
        <v>200000766</v>
      </c>
      <c r="B335" t="s">
        <v>780</v>
      </c>
      <c r="C335" t="s">
        <v>7</v>
      </c>
      <c r="D335">
        <v>45</v>
      </c>
      <c r="E335" t="s">
        <v>14</v>
      </c>
      <c r="F335" t="s">
        <v>12</v>
      </c>
      <c r="G335" s="1">
        <v>43982</v>
      </c>
      <c r="H335">
        <v>85726.19</v>
      </c>
      <c r="I335">
        <f>DATEDIF(Customer[[#This Row],[Date Joined]],"31-12-2020","d")</f>
        <v>214</v>
      </c>
      <c r="J335" t="str">
        <f>IF(DATEDIF(Customer[[#This Row],[Date Joined]],"31-12-2020","M")&gt;0,DATEDIF(Customer[[#This Row],[Date Joined]],"31-12-2020","M") &amp; " months ", " ") &amp; IF(DATEDIF(G335,"31-12-2020","MD")&gt;0, DATEDIF(G335,"31-12-2020","MD") &amp; " Days "," ")</f>
        <v xml:space="preserve">7 months  </v>
      </c>
      <c r="K335" t="str">
        <f>TEXT(Customer[[#This Row],[Date Joined]],"mmm")</f>
        <v>May</v>
      </c>
      <c r="L335" t="str">
        <f>IF(Customer[[#This Row],[Balance]]&gt;AVERAGE($H$11:$H$4011),"yes","no")</f>
        <v>yes</v>
      </c>
    </row>
    <row r="336" spans="1:12" hidden="1" x14ac:dyDescent="0.3">
      <c r="A336">
        <v>100000972</v>
      </c>
      <c r="B336" t="s">
        <v>985</v>
      </c>
      <c r="C336" t="s">
        <v>7</v>
      </c>
      <c r="D336">
        <v>32</v>
      </c>
      <c r="E336" t="s">
        <v>8</v>
      </c>
      <c r="F336" t="s">
        <v>9</v>
      </c>
      <c r="G336" s="1">
        <v>44005</v>
      </c>
      <c r="H336">
        <v>85709.46</v>
      </c>
      <c r="I336">
        <f>DATEDIF(Customer[[#This Row],[Date Joined]],"31-12-2020","d")</f>
        <v>191</v>
      </c>
      <c r="J336" t="str">
        <f>IF(DATEDIF(Customer[[#This Row],[Date Joined]],"31-12-2020","M")&gt;0,DATEDIF(Customer[[#This Row],[Date Joined]],"31-12-2020","M") &amp; " months ", " ") &amp; IF(DATEDIF(G336,"31-12-2020","MD")&gt;0, DATEDIF(G336,"31-12-2020","MD") &amp; " Days "," ")</f>
        <v xml:space="preserve">6 months 8 Days </v>
      </c>
      <c r="K336" t="str">
        <f>TEXT(Customer[[#This Row],[Date Joined]],"mmm")</f>
        <v>Jun</v>
      </c>
      <c r="L336" t="str">
        <f>IF(Customer[[#This Row],[Balance]]&gt;AVERAGE($H$11:$H$4011),"yes","no")</f>
        <v>yes</v>
      </c>
    </row>
    <row r="337" spans="1:12" hidden="1" x14ac:dyDescent="0.3">
      <c r="A337">
        <v>100003372</v>
      </c>
      <c r="B337" t="s">
        <v>3343</v>
      </c>
      <c r="C337" t="s">
        <v>10</v>
      </c>
      <c r="D337">
        <v>42</v>
      </c>
      <c r="E337" t="s">
        <v>8</v>
      </c>
      <c r="F337" t="s">
        <v>9</v>
      </c>
      <c r="G337" s="1">
        <v>44162</v>
      </c>
      <c r="H337">
        <v>85695.41</v>
      </c>
      <c r="I337">
        <f>DATEDIF(Customer[[#This Row],[Date Joined]],"31-12-2020","d")</f>
        <v>34</v>
      </c>
      <c r="J337" t="str">
        <f>IF(DATEDIF(Customer[[#This Row],[Date Joined]],"31-12-2020","M")&gt;0,DATEDIF(Customer[[#This Row],[Date Joined]],"31-12-2020","M") &amp; " months ", " ") &amp; IF(DATEDIF(G337,"31-12-2020","MD")&gt;0, DATEDIF(G337,"31-12-2020","MD") &amp; " Days "," ")</f>
        <v xml:space="preserve">1 months 4 Days </v>
      </c>
      <c r="K337" t="str">
        <f>TEXT(Customer[[#This Row],[Date Joined]],"mmm")</f>
        <v>Nov</v>
      </c>
      <c r="L337" t="str">
        <f>IF(Customer[[#This Row],[Balance]]&gt;AVERAGE($H$11:$H$4011),"yes","no")</f>
        <v>yes</v>
      </c>
    </row>
    <row r="338" spans="1:12" hidden="1" x14ac:dyDescent="0.3">
      <c r="A338">
        <v>100004003</v>
      </c>
      <c r="B338" t="s">
        <v>3960</v>
      </c>
      <c r="C338" t="s">
        <v>7</v>
      </c>
      <c r="D338">
        <v>46</v>
      </c>
      <c r="E338" t="s">
        <v>8</v>
      </c>
      <c r="F338" t="s">
        <v>9</v>
      </c>
      <c r="G338" s="1">
        <v>44195</v>
      </c>
      <c r="H338">
        <v>85331.69</v>
      </c>
      <c r="I338">
        <f>DATEDIF(Customer[[#This Row],[Date Joined]],"31-12-2020","d")</f>
        <v>1</v>
      </c>
      <c r="J338" t="str">
        <f>IF(DATEDIF(Customer[[#This Row],[Date Joined]],"31-12-2020","M")&gt;0,DATEDIF(Customer[[#This Row],[Date Joined]],"31-12-2020","M") &amp; " months ", " ") &amp; IF(DATEDIF(G338,"31-12-2020","MD")&gt;0, DATEDIF(G338,"31-12-2020","MD") &amp; " Days "," ")</f>
        <v xml:space="preserve"> 1 Days </v>
      </c>
      <c r="K338" t="str">
        <f>TEXT(Customer[[#This Row],[Date Joined]],"mmm")</f>
        <v>Dec</v>
      </c>
      <c r="L338" t="str">
        <f>IF(Customer[[#This Row],[Balance]]&gt;AVERAGE($H$11:$H$4011),"yes","no")</f>
        <v>yes</v>
      </c>
    </row>
    <row r="339" spans="1:12" hidden="1" x14ac:dyDescent="0.3">
      <c r="A339">
        <v>100002783</v>
      </c>
      <c r="B339" t="s">
        <v>2764</v>
      </c>
      <c r="C339" t="s">
        <v>10</v>
      </c>
      <c r="D339">
        <v>33</v>
      </c>
      <c r="E339" t="s">
        <v>8</v>
      </c>
      <c r="F339" t="s">
        <v>9</v>
      </c>
      <c r="G339" s="1">
        <v>44129</v>
      </c>
      <c r="H339">
        <v>85325.26</v>
      </c>
      <c r="I339">
        <f>DATEDIF(Customer[[#This Row],[Date Joined]],"31-12-2020","d")</f>
        <v>67</v>
      </c>
      <c r="J339" t="str">
        <f>IF(DATEDIF(Customer[[#This Row],[Date Joined]],"31-12-2020","M")&gt;0,DATEDIF(Customer[[#This Row],[Date Joined]],"31-12-2020","M") &amp; " months ", " ") &amp; IF(DATEDIF(G339,"31-12-2020","MD")&gt;0, DATEDIF(G339,"31-12-2020","MD") &amp; " Days "," ")</f>
        <v xml:space="preserve">2 months 6 Days </v>
      </c>
      <c r="K339" t="str">
        <f>TEXT(Customer[[#This Row],[Date Joined]],"mmm")</f>
        <v>Oct</v>
      </c>
      <c r="L339" t="str">
        <f>IF(Customer[[#This Row],[Balance]]&gt;AVERAGE($H$11:$H$4011),"yes","no")</f>
        <v>yes</v>
      </c>
    </row>
    <row r="340" spans="1:12" hidden="1" x14ac:dyDescent="0.3">
      <c r="A340">
        <v>100003731</v>
      </c>
      <c r="B340" t="s">
        <v>3694</v>
      </c>
      <c r="C340" t="s">
        <v>10</v>
      </c>
      <c r="D340">
        <v>42</v>
      </c>
      <c r="E340" t="s">
        <v>8</v>
      </c>
      <c r="F340" t="s">
        <v>9</v>
      </c>
      <c r="G340" s="1">
        <v>44180</v>
      </c>
      <c r="H340">
        <v>85207.93</v>
      </c>
      <c r="I340">
        <f>DATEDIF(Customer[[#This Row],[Date Joined]],"31-12-2020","d")</f>
        <v>16</v>
      </c>
      <c r="J340" t="str">
        <f>IF(DATEDIF(Customer[[#This Row],[Date Joined]],"31-12-2020","M")&gt;0,DATEDIF(Customer[[#This Row],[Date Joined]],"31-12-2020","M") &amp; " months ", " ") &amp; IF(DATEDIF(G340,"31-12-2020","MD")&gt;0, DATEDIF(G340,"31-12-2020","MD") &amp; " Days "," ")</f>
        <v xml:space="preserve"> 16 Days </v>
      </c>
      <c r="K340" t="str">
        <f>TEXT(Customer[[#This Row],[Date Joined]],"mmm")</f>
        <v>Dec</v>
      </c>
      <c r="L340" t="str">
        <f>IF(Customer[[#This Row],[Balance]]&gt;AVERAGE($H$11:$H$4011),"yes","no")</f>
        <v>yes</v>
      </c>
    </row>
    <row r="341" spans="1:12" hidden="1" x14ac:dyDescent="0.3">
      <c r="A341">
        <v>400002361</v>
      </c>
      <c r="B341" t="s">
        <v>1933</v>
      </c>
      <c r="C341" t="s">
        <v>7</v>
      </c>
      <c r="D341">
        <v>41</v>
      </c>
      <c r="E341" t="s">
        <v>11</v>
      </c>
      <c r="F341" t="s">
        <v>9</v>
      </c>
      <c r="G341" s="1">
        <v>44102</v>
      </c>
      <c r="H341">
        <v>85187.91</v>
      </c>
      <c r="I341">
        <f>DATEDIF(Customer[[#This Row],[Date Joined]],"31-12-2020","d")</f>
        <v>94</v>
      </c>
      <c r="J341" t="str">
        <f>IF(DATEDIF(Customer[[#This Row],[Date Joined]],"31-12-2020","M")&gt;0,DATEDIF(Customer[[#This Row],[Date Joined]],"31-12-2020","M") &amp; " months ", " ") &amp; IF(DATEDIF(G341,"31-12-2020","MD")&gt;0, DATEDIF(G341,"31-12-2020","MD") &amp; " Days "," ")</f>
        <v xml:space="preserve">3 months 3 Days </v>
      </c>
      <c r="K341" t="str">
        <f>TEXT(Customer[[#This Row],[Date Joined]],"mmm")</f>
        <v>Sep</v>
      </c>
      <c r="L341" t="str">
        <f>IF(Customer[[#This Row],[Balance]]&gt;AVERAGE($H$11:$H$4011),"yes","no")</f>
        <v>yes</v>
      </c>
    </row>
    <row r="342" spans="1:12" hidden="1" x14ac:dyDescent="0.3">
      <c r="A342">
        <v>200000105</v>
      </c>
      <c r="B342" t="s">
        <v>121</v>
      </c>
      <c r="C342" t="s">
        <v>7</v>
      </c>
      <c r="D342">
        <v>48</v>
      </c>
      <c r="E342" t="s">
        <v>14</v>
      </c>
      <c r="F342" t="s">
        <v>9</v>
      </c>
      <c r="G342" s="1">
        <v>43906</v>
      </c>
      <c r="H342">
        <v>85108.08</v>
      </c>
      <c r="I342">
        <f>DATEDIF(Customer[[#This Row],[Date Joined]],"31-12-2020","d")</f>
        <v>290</v>
      </c>
      <c r="J342" t="str">
        <f>IF(DATEDIF(Customer[[#This Row],[Date Joined]],"31-12-2020","M")&gt;0,DATEDIF(Customer[[#This Row],[Date Joined]],"31-12-2020","M") &amp; " months ", " ") &amp; IF(DATEDIF(G342,"31-12-2020","MD")&gt;0, DATEDIF(G342,"31-12-2020","MD") &amp; " Days "," ")</f>
        <v xml:space="preserve">9 months 15 Days </v>
      </c>
      <c r="K342" t="str">
        <f>TEXT(Customer[[#This Row],[Date Joined]],"mmm")</f>
        <v>Mar</v>
      </c>
      <c r="L342" t="str">
        <f>IF(Customer[[#This Row],[Balance]]&gt;AVERAGE($H$11:$H$4011),"yes","no")</f>
        <v>yes</v>
      </c>
    </row>
    <row r="343" spans="1:12" hidden="1" x14ac:dyDescent="0.3">
      <c r="A343">
        <v>100001566</v>
      </c>
      <c r="B343" t="s">
        <v>1570</v>
      </c>
      <c r="C343" t="s">
        <v>10</v>
      </c>
      <c r="D343">
        <v>40</v>
      </c>
      <c r="E343" t="s">
        <v>8</v>
      </c>
      <c r="F343" t="s">
        <v>9</v>
      </c>
      <c r="G343" s="1">
        <v>44053</v>
      </c>
      <c r="H343">
        <v>85043.83</v>
      </c>
      <c r="I343">
        <f>DATEDIF(Customer[[#This Row],[Date Joined]],"31-12-2020","d")</f>
        <v>143</v>
      </c>
      <c r="J343" t="str">
        <f>IF(DATEDIF(Customer[[#This Row],[Date Joined]],"31-12-2020","M")&gt;0,DATEDIF(Customer[[#This Row],[Date Joined]],"31-12-2020","M") &amp; " months ", " ") &amp; IF(DATEDIF(G343,"31-12-2020","MD")&gt;0, DATEDIF(G343,"31-12-2020","MD") &amp; " Days "," ")</f>
        <v xml:space="preserve">4 months 21 Days </v>
      </c>
      <c r="K343" t="str">
        <f>TEXT(Customer[[#This Row],[Date Joined]],"mmm")</f>
        <v>Aug</v>
      </c>
      <c r="L343" t="str">
        <f>IF(Customer[[#This Row],[Balance]]&gt;AVERAGE($H$11:$H$4011),"yes","no")</f>
        <v>yes</v>
      </c>
    </row>
    <row r="344" spans="1:12" x14ac:dyDescent="0.3">
      <c r="A344">
        <v>300002275</v>
      </c>
      <c r="B344" t="s">
        <v>2266</v>
      </c>
      <c r="C344" t="s">
        <v>10</v>
      </c>
      <c r="D344">
        <v>36</v>
      </c>
      <c r="E344" t="s">
        <v>13</v>
      </c>
      <c r="F344" t="s">
        <v>9</v>
      </c>
      <c r="G344" s="1">
        <v>44098</v>
      </c>
      <c r="H344">
        <v>84942.22</v>
      </c>
      <c r="I344">
        <f>DATEDIF(Customer[[#This Row],[Date Joined]],"31-12-2020","d")</f>
        <v>98</v>
      </c>
      <c r="J344" t="str">
        <f>IF(DATEDIF(Customer[[#This Row],[Date Joined]],"31-12-2020","M")&gt;0,DATEDIF(Customer[[#This Row],[Date Joined]],"31-12-2020","M") &amp; " months ", " ") &amp; IF(DATEDIF(G344,"31-12-2020","MD")&gt;0, DATEDIF(G344,"31-12-2020","MD") &amp; " Days "," ")</f>
        <v xml:space="preserve">3 months 7 Days </v>
      </c>
      <c r="K344" t="str">
        <f>TEXT(Customer[[#This Row],[Date Joined]],"mmm")</f>
        <v>Sep</v>
      </c>
      <c r="L344" t="str">
        <f>IF(Customer[[#This Row],[Balance]]&gt;AVERAGE($H$11:$H$4011),"yes","no")</f>
        <v>yes</v>
      </c>
    </row>
    <row r="345" spans="1:12" hidden="1" x14ac:dyDescent="0.3">
      <c r="A345">
        <v>100000403</v>
      </c>
      <c r="B345" t="s">
        <v>419</v>
      </c>
      <c r="C345" t="s">
        <v>10</v>
      </c>
      <c r="D345">
        <v>39</v>
      </c>
      <c r="E345" t="s">
        <v>8</v>
      </c>
      <c r="F345" t="s">
        <v>9</v>
      </c>
      <c r="G345" s="1">
        <v>43958</v>
      </c>
      <c r="H345">
        <v>84925.13</v>
      </c>
      <c r="I345">
        <f>DATEDIF(Customer[[#This Row],[Date Joined]],"31-12-2020","d")</f>
        <v>238</v>
      </c>
      <c r="J345" t="str">
        <f>IF(DATEDIF(Customer[[#This Row],[Date Joined]],"31-12-2020","M")&gt;0,DATEDIF(Customer[[#This Row],[Date Joined]],"31-12-2020","M") &amp; " months ", " ") &amp; IF(DATEDIF(G345,"31-12-2020","MD")&gt;0, DATEDIF(G345,"31-12-2020","MD") &amp; " Days "," ")</f>
        <v xml:space="preserve">7 months 24 Days </v>
      </c>
      <c r="K345" t="str">
        <f>TEXT(Customer[[#This Row],[Date Joined]],"mmm")</f>
        <v>May</v>
      </c>
      <c r="L345" t="str">
        <f>IF(Customer[[#This Row],[Balance]]&gt;AVERAGE($H$11:$H$4011),"yes","no")</f>
        <v>yes</v>
      </c>
    </row>
    <row r="346" spans="1:12" x14ac:dyDescent="0.3">
      <c r="A346">
        <v>300000686</v>
      </c>
      <c r="B346" t="s">
        <v>701</v>
      </c>
      <c r="C346" t="s">
        <v>7</v>
      </c>
      <c r="D346">
        <v>34</v>
      </c>
      <c r="E346" t="s">
        <v>13</v>
      </c>
      <c r="F346" t="s">
        <v>12</v>
      </c>
      <c r="G346" s="1">
        <v>43977</v>
      </c>
      <c r="H346">
        <v>84898.38</v>
      </c>
      <c r="I346">
        <f>DATEDIF(Customer[[#This Row],[Date Joined]],"31-12-2020","d")</f>
        <v>219</v>
      </c>
      <c r="J346" t="str">
        <f>IF(DATEDIF(Customer[[#This Row],[Date Joined]],"31-12-2020","M")&gt;0,DATEDIF(Customer[[#This Row],[Date Joined]],"31-12-2020","M") &amp; " months ", " ") &amp; IF(DATEDIF(G346,"31-12-2020","MD")&gt;0, DATEDIF(G346,"31-12-2020","MD") &amp; " Days "," ")</f>
        <v xml:space="preserve">7 months 5 Days </v>
      </c>
      <c r="K346" t="str">
        <f>TEXT(Customer[[#This Row],[Date Joined]],"mmm")</f>
        <v>May</v>
      </c>
      <c r="L346" t="str">
        <f>IF(Customer[[#This Row],[Balance]]&gt;AVERAGE($H$11:$H$4011),"yes","no")</f>
        <v>yes</v>
      </c>
    </row>
    <row r="347" spans="1:12" hidden="1" x14ac:dyDescent="0.3">
      <c r="A347">
        <v>100000817</v>
      </c>
      <c r="B347" t="s">
        <v>831</v>
      </c>
      <c r="C347" t="s">
        <v>10</v>
      </c>
      <c r="D347">
        <v>34</v>
      </c>
      <c r="E347" t="s">
        <v>8</v>
      </c>
      <c r="F347" t="s">
        <v>9</v>
      </c>
      <c r="G347" s="1">
        <v>43988</v>
      </c>
      <c r="H347">
        <v>84823.05</v>
      </c>
      <c r="I347">
        <f>DATEDIF(Customer[[#This Row],[Date Joined]],"31-12-2020","d")</f>
        <v>208</v>
      </c>
      <c r="J347" t="str">
        <f>IF(DATEDIF(Customer[[#This Row],[Date Joined]],"31-12-2020","M")&gt;0,DATEDIF(Customer[[#This Row],[Date Joined]],"31-12-2020","M") &amp; " months ", " ") &amp; IF(DATEDIF(G347,"31-12-2020","MD")&gt;0, DATEDIF(G347,"31-12-2020","MD") &amp; " Days "," ")</f>
        <v xml:space="preserve">6 months 25 Days </v>
      </c>
      <c r="K347" t="str">
        <f>TEXT(Customer[[#This Row],[Date Joined]],"mmm")</f>
        <v>Jun</v>
      </c>
      <c r="L347" t="str">
        <f>IF(Customer[[#This Row],[Balance]]&gt;AVERAGE($H$11:$H$4011),"yes","no")</f>
        <v>yes</v>
      </c>
    </row>
    <row r="348" spans="1:12" hidden="1" x14ac:dyDescent="0.3">
      <c r="A348">
        <v>100003268</v>
      </c>
      <c r="B348" t="s">
        <v>3241</v>
      </c>
      <c r="C348" t="s">
        <v>10</v>
      </c>
      <c r="D348">
        <v>36</v>
      </c>
      <c r="E348" t="s">
        <v>8</v>
      </c>
      <c r="F348" t="s">
        <v>9</v>
      </c>
      <c r="G348" s="1">
        <v>44155</v>
      </c>
      <c r="H348">
        <v>84693.18</v>
      </c>
      <c r="I348">
        <f>DATEDIF(Customer[[#This Row],[Date Joined]],"31-12-2020","d")</f>
        <v>41</v>
      </c>
      <c r="J348" t="str">
        <f>IF(DATEDIF(Customer[[#This Row],[Date Joined]],"31-12-2020","M")&gt;0,DATEDIF(Customer[[#This Row],[Date Joined]],"31-12-2020","M") &amp; " months ", " ") &amp; IF(DATEDIF(G348,"31-12-2020","MD")&gt;0, DATEDIF(G348,"31-12-2020","MD") &amp; " Days "," ")</f>
        <v xml:space="preserve">1 months 11 Days </v>
      </c>
      <c r="K348" t="str">
        <f>TEXT(Customer[[#This Row],[Date Joined]],"mmm")</f>
        <v>Nov</v>
      </c>
      <c r="L348" t="str">
        <f>IF(Customer[[#This Row],[Balance]]&gt;AVERAGE($H$11:$H$4011),"yes","no")</f>
        <v>yes</v>
      </c>
    </row>
    <row r="349" spans="1:12" hidden="1" x14ac:dyDescent="0.3">
      <c r="A349">
        <v>100001494</v>
      </c>
      <c r="B349" t="s">
        <v>1500</v>
      </c>
      <c r="C349" t="s">
        <v>10</v>
      </c>
      <c r="D349">
        <v>31</v>
      </c>
      <c r="E349" t="s">
        <v>8</v>
      </c>
      <c r="F349" t="s">
        <v>9</v>
      </c>
      <c r="G349" s="1">
        <v>44046</v>
      </c>
      <c r="H349">
        <v>84543.25</v>
      </c>
      <c r="I349">
        <f>DATEDIF(Customer[[#This Row],[Date Joined]],"31-12-2020","d")</f>
        <v>150</v>
      </c>
      <c r="J349" t="str">
        <f>IF(DATEDIF(Customer[[#This Row],[Date Joined]],"31-12-2020","M")&gt;0,DATEDIF(Customer[[#This Row],[Date Joined]],"31-12-2020","M") &amp; " months ", " ") &amp; IF(DATEDIF(G349,"31-12-2020","MD")&gt;0, DATEDIF(G349,"31-12-2020","MD") &amp; " Days "," ")</f>
        <v xml:space="preserve">4 months 28 Days </v>
      </c>
      <c r="K349" t="str">
        <f>TEXT(Customer[[#This Row],[Date Joined]],"mmm")</f>
        <v>Aug</v>
      </c>
      <c r="L349" t="str">
        <f>IF(Customer[[#This Row],[Balance]]&gt;AVERAGE($H$11:$H$4011),"yes","no")</f>
        <v>yes</v>
      </c>
    </row>
    <row r="350" spans="1:12" hidden="1" x14ac:dyDescent="0.3">
      <c r="A350">
        <v>400001072</v>
      </c>
      <c r="B350" t="s">
        <v>1084</v>
      </c>
      <c r="C350" t="s">
        <v>10</v>
      </c>
      <c r="D350">
        <v>39</v>
      </c>
      <c r="E350" t="s">
        <v>11</v>
      </c>
      <c r="F350" t="s">
        <v>15</v>
      </c>
      <c r="G350" s="1">
        <v>44015</v>
      </c>
      <c r="H350">
        <v>84480.9</v>
      </c>
      <c r="I350">
        <f>DATEDIF(Customer[[#This Row],[Date Joined]],"31-12-2020","d")</f>
        <v>181</v>
      </c>
      <c r="J350" t="str">
        <f>IF(DATEDIF(Customer[[#This Row],[Date Joined]],"31-12-2020","M")&gt;0,DATEDIF(Customer[[#This Row],[Date Joined]],"31-12-2020","M") &amp; " months ", " ") &amp; IF(DATEDIF(G350,"31-12-2020","MD")&gt;0, DATEDIF(G350,"31-12-2020","MD") &amp; " Days "," ")</f>
        <v xml:space="preserve">5 months 28 Days </v>
      </c>
      <c r="K350" t="str">
        <f>TEXT(Customer[[#This Row],[Date Joined]],"mmm")</f>
        <v>Jul</v>
      </c>
      <c r="L350" t="str">
        <f>IF(Customer[[#This Row],[Balance]]&gt;AVERAGE($H$11:$H$4011),"yes","no")</f>
        <v>yes</v>
      </c>
    </row>
    <row r="351" spans="1:12" hidden="1" x14ac:dyDescent="0.3">
      <c r="A351">
        <v>100001366</v>
      </c>
      <c r="B351" t="s">
        <v>1377</v>
      </c>
      <c r="C351" t="s">
        <v>7</v>
      </c>
      <c r="D351">
        <v>41</v>
      </c>
      <c r="E351" t="s">
        <v>8</v>
      </c>
      <c r="F351" t="s">
        <v>12</v>
      </c>
      <c r="G351" s="1">
        <v>44037</v>
      </c>
      <c r="H351">
        <v>84302.39</v>
      </c>
      <c r="I351">
        <f>DATEDIF(Customer[[#This Row],[Date Joined]],"31-12-2020","d")</f>
        <v>159</v>
      </c>
      <c r="J351" t="str">
        <f>IF(DATEDIF(Customer[[#This Row],[Date Joined]],"31-12-2020","M")&gt;0,DATEDIF(Customer[[#This Row],[Date Joined]],"31-12-2020","M") &amp; " months ", " ") &amp; IF(DATEDIF(G351,"31-12-2020","MD")&gt;0, DATEDIF(G351,"31-12-2020","MD") &amp; " Days "," ")</f>
        <v xml:space="preserve">5 months 6 Days </v>
      </c>
      <c r="K351" t="str">
        <f>TEXT(Customer[[#This Row],[Date Joined]],"mmm")</f>
        <v>Jul</v>
      </c>
      <c r="L351" t="str">
        <f>IF(Customer[[#This Row],[Balance]]&gt;AVERAGE($H$11:$H$4011),"yes","no")</f>
        <v>yes</v>
      </c>
    </row>
    <row r="352" spans="1:12" hidden="1" x14ac:dyDescent="0.3">
      <c r="A352">
        <v>200002778</v>
      </c>
      <c r="B352" t="s">
        <v>2759</v>
      </c>
      <c r="C352" t="s">
        <v>7</v>
      </c>
      <c r="D352">
        <v>43</v>
      </c>
      <c r="E352" t="s">
        <v>14</v>
      </c>
      <c r="F352" t="s">
        <v>12</v>
      </c>
      <c r="G352" s="1">
        <v>44128</v>
      </c>
      <c r="H352">
        <v>84220.99</v>
      </c>
      <c r="I352">
        <f>DATEDIF(Customer[[#This Row],[Date Joined]],"31-12-2020","d")</f>
        <v>68</v>
      </c>
      <c r="J352" t="str">
        <f>IF(DATEDIF(Customer[[#This Row],[Date Joined]],"31-12-2020","M")&gt;0,DATEDIF(Customer[[#This Row],[Date Joined]],"31-12-2020","M") &amp; " months ", " ") &amp; IF(DATEDIF(G352,"31-12-2020","MD")&gt;0, DATEDIF(G352,"31-12-2020","MD") &amp; " Days "," ")</f>
        <v xml:space="preserve">2 months 7 Days </v>
      </c>
      <c r="K352" t="str">
        <f>TEXT(Customer[[#This Row],[Date Joined]],"mmm")</f>
        <v>Oct</v>
      </c>
      <c r="L352" t="str">
        <f>IF(Customer[[#This Row],[Balance]]&gt;AVERAGE($H$11:$H$4011),"yes","no")</f>
        <v>yes</v>
      </c>
    </row>
    <row r="353" spans="1:12" hidden="1" x14ac:dyDescent="0.3">
      <c r="A353">
        <v>100002344</v>
      </c>
      <c r="B353" t="s">
        <v>2335</v>
      </c>
      <c r="C353" t="s">
        <v>10</v>
      </c>
      <c r="D353">
        <v>22</v>
      </c>
      <c r="E353" t="s">
        <v>8</v>
      </c>
      <c r="F353" t="s">
        <v>9</v>
      </c>
      <c r="G353" s="1">
        <v>44102</v>
      </c>
      <c r="H353">
        <v>84123.93</v>
      </c>
      <c r="I353">
        <f>DATEDIF(Customer[[#This Row],[Date Joined]],"31-12-2020","d")</f>
        <v>94</v>
      </c>
      <c r="J353" t="str">
        <f>IF(DATEDIF(Customer[[#This Row],[Date Joined]],"31-12-2020","M")&gt;0,DATEDIF(Customer[[#This Row],[Date Joined]],"31-12-2020","M") &amp; " months ", " ") &amp; IF(DATEDIF(G353,"31-12-2020","MD")&gt;0, DATEDIF(G353,"31-12-2020","MD") &amp; " Days "," ")</f>
        <v xml:space="preserve">3 months 3 Days </v>
      </c>
      <c r="K353" t="str">
        <f>TEXT(Customer[[#This Row],[Date Joined]],"mmm")</f>
        <v>Sep</v>
      </c>
      <c r="L353" t="str">
        <f>IF(Customer[[#This Row],[Balance]]&gt;AVERAGE($H$11:$H$4011),"yes","no")</f>
        <v>yes</v>
      </c>
    </row>
    <row r="354" spans="1:12" hidden="1" x14ac:dyDescent="0.3">
      <c r="A354">
        <v>100003048</v>
      </c>
      <c r="B354" t="s">
        <v>3026</v>
      </c>
      <c r="C354" t="s">
        <v>7</v>
      </c>
      <c r="D354">
        <v>46</v>
      </c>
      <c r="E354" t="s">
        <v>8</v>
      </c>
      <c r="F354" t="s">
        <v>9</v>
      </c>
      <c r="G354" s="1">
        <v>44142</v>
      </c>
      <c r="H354">
        <v>84080.85</v>
      </c>
      <c r="I354">
        <f>DATEDIF(Customer[[#This Row],[Date Joined]],"31-12-2020","d")</f>
        <v>54</v>
      </c>
      <c r="J354" t="str">
        <f>IF(DATEDIF(Customer[[#This Row],[Date Joined]],"31-12-2020","M")&gt;0,DATEDIF(Customer[[#This Row],[Date Joined]],"31-12-2020","M") &amp; " months ", " ") &amp; IF(DATEDIF(G354,"31-12-2020","MD")&gt;0, DATEDIF(G354,"31-12-2020","MD") &amp; " Days "," ")</f>
        <v xml:space="preserve">1 months 24 Days </v>
      </c>
      <c r="K354" t="str">
        <f>TEXT(Customer[[#This Row],[Date Joined]],"mmm")</f>
        <v>Nov</v>
      </c>
      <c r="L354" t="str">
        <f>IF(Customer[[#This Row],[Balance]]&gt;AVERAGE($H$11:$H$4011),"yes","no")</f>
        <v>yes</v>
      </c>
    </row>
    <row r="355" spans="1:12" hidden="1" x14ac:dyDescent="0.3">
      <c r="A355">
        <v>100001112</v>
      </c>
      <c r="B355" t="s">
        <v>1124</v>
      </c>
      <c r="C355" t="s">
        <v>10</v>
      </c>
      <c r="D355">
        <v>33</v>
      </c>
      <c r="E355" t="s">
        <v>8</v>
      </c>
      <c r="F355" t="s">
        <v>9</v>
      </c>
      <c r="G355" s="1">
        <v>44019</v>
      </c>
      <c r="H355">
        <v>84064.01</v>
      </c>
      <c r="I355">
        <f>DATEDIF(Customer[[#This Row],[Date Joined]],"31-12-2020","d")</f>
        <v>177</v>
      </c>
      <c r="J355" t="str">
        <f>IF(DATEDIF(Customer[[#This Row],[Date Joined]],"31-12-2020","M")&gt;0,DATEDIF(Customer[[#This Row],[Date Joined]],"31-12-2020","M") &amp; " months ", " ") &amp; IF(DATEDIF(G355,"31-12-2020","MD")&gt;0, DATEDIF(G355,"31-12-2020","MD") &amp; " Days "," ")</f>
        <v xml:space="preserve">5 months 24 Days </v>
      </c>
      <c r="K355" t="str">
        <f>TEXT(Customer[[#This Row],[Date Joined]],"mmm")</f>
        <v>Jul</v>
      </c>
      <c r="L355" t="str">
        <f>IF(Customer[[#This Row],[Balance]]&gt;AVERAGE($H$11:$H$4011),"yes","no")</f>
        <v>yes</v>
      </c>
    </row>
    <row r="356" spans="1:12" hidden="1" x14ac:dyDescent="0.3">
      <c r="A356">
        <v>200001137</v>
      </c>
      <c r="B356" t="s">
        <v>1149</v>
      </c>
      <c r="C356" t="s">
        <v>10</v>
      </c>
      <c r="D356">
        <v>57</v>
      </c>
      <c r="E356" t="s">
        <v>14</v>
      </c>
      <c r="F356" t="s">
        <v>9</v>
      </c>
      <c r="G356" s="1">
        <v>44021</v>
      </c>
      <c r="H356">
        <v>83992.09</v>
      </c>
      <c r="I356">
        <f>DATEDIF(Customer[[#This Row],[Date Joined]],"31-12-2020","d")</f>
        <v>175</v>
      </c>
      <c r="J356" t="str">
        <f>IF(DATEDIF(Customer[[#This Row],[Date Joined]],"31-12-2020","M")&gt;0,DATEDIF(Customer[[#This Row],[Date Joined]],"31-12-2020","M") &amp; " months ", " ") &amp; IF(DATEDIF(G356,"31-12-2020","MD")&gt;0, DATEDIF(G356,"31-12-2020","MD") &amp; " Days "," ")</f>
        <v xml:space="preserve">5 months 22 Days </v>
      </c>
      <c r="K356" t="str">
        <f>TEXT(Customer[[#This Row],[Date Joined]],"mmm")</f>
        <v>Jul</v>
      </c>
      <c r="L356" t="str">
        <f>IF(Customer[[#This Row],[Balance]]&gt;AVERAGE($H$11:$H$4011),"yes","no")</f>
        <v>yes</v>
      </c>
    </row>
    <row r="357" spans="1:12" hidden="1" x14ac:dyDescent="0.3">
      <c r="A357">
        <v>200003043</v>
      </c>
      <c r="B357" t="s">
        <v>3021</v>
      </c>
      <c r="C357" t="s">
        <v>7</v>
      </c>
      <c r="D357">
        <v>49</v>
      </c>
      <c r="E357" t="s">
        <v>14</v>
      </c>
      <c r="F357" t="s">
        <v>15</v>
      </c>
      <c r="G357" s="1">
        <v>44141</v>
      </c>
      <c r="H357">
        <v>83989.67</v>
      </c>
      <c r="I357">
        <f>DATEDIF(Customer[[#This Row],[Date Joined]],"31-12-2020","d")</f>
        <v>55</v>
      </c>
      <c r="J357" t="str">
        <f>IF(DATEDIF(Customer[[#This Row],[Date Joined]],"31-12-2020","M")&gt;0,DATEDIF(Customer[[#This Row],[Date Joined]],"31-12-2020","M") &amp; " months ", " ") &amp; IF(DATEDIF(G357,"31-12-2020","MD")&gt;0, DATEDIF(G357,"31-12-2020","MD") &amp; " Days "," ")</f>
        <v xml:space="preserve">1 months 25 Days </v>
      </c>
      <c r="K357" t="str">
        <f>TEXT(Customer[[#This Row],[Date Joined]],"mmm")</f>
        <v>Nov</v>
      </c>
      <c r="L357" t="str">
        <f>IF(Customer[[#This Row],[Balance]]&gt;AVERAGE($H$11:$H$4011),"yes","no")</f>
        <v>yes</v>
      </c>
    </row>
    <row r="358" spans="1:12" hidden="1" x14ac:dyDescent="0.3">
      <c r="A358">
        <v>200001903</v>
      </c>
      <c r="B358" t="s">
        <v>1903</v>
      </c>
      <c r="C358" t="s">
        <v>7</v>
      </c>
      <c r="D358">
        <v>43</v>
      </c>
      <c r="E358" t="s">
        <v>14</v>
      </c>
      <c r="F358" t="s">
        <v>12</v>
      </c>
      <c r="G358" s="1">
        <v>44077</v>
      </c>
      <c r="H358">
        <v>83943.55</v>
      </c>
      <c r="I358">
        <f>DATEDIF(Customer[[#This Row],[Date Joined]],"31-12-2020","d")</f>
        <v>119</v>
      </c>
      <c r="J358" t="str">
        <f>IF(DATEDIF(Customer[[#This Row],[Date Joined]],"31-12-2020","M")&gt;0,DATEDIF(Customer[[#This Row],[Date Joined]],"31-12-2020","M") &amp; " months ", " ") &amp; IF(DATEDIF(G358,"31-12-2020","MD")&gt;0, DATEDIF(G358,"31-12-2020","MD") &amp; " Days "," ")</f>
        <v xml:space="preserve">3 months 28 Days </v>
      </c>
      <c r="K358" t="str">
        <f>TEXT(Customer[[#This Row],[Date Joined]],"mmm")</f>
        <v>Sep</v>
      </c>
      <c r="L358" t="str">
        <f>IF(Customer[[#This Row],[Balance]]&gt;AVERAGE($H$11:$H$4011),"yes","no")</f>
        <v>yes</v>
      </c>
    </row>
    <row r="359" spans="1:12" hidden="1" x14ac:dyDescent="0.3">
      <c r="A359">
        <v>200000669</v>
      </c>
      <c r="B359" t="s">
        <v>684</v>
      </c>
      <c r="C359" t="s">
        <v>7</v>
      </c>
      <c r="D359">
        <v>52</v>
      </c>
      <c r="E359" t="s">
        <v>14</v>
      </c>
      <c r="F359" t="s">
        <v>12</v>
      </c>
      <c r="G359" s="1">
        <v>43976</v>
      </c>
      <c r="H359">
        <v>83902.83</v>
      </c>
      <c r="I359">
        <f>DATEDIF(Customer[[#This Row],[Date Joined]],"31-12-2020","d")</f>
        <v>220</v>
      </c>
      <c r="J359" t="str">
        <f>IF(DATEDIF(Customer[[#This Row],[Date Joined]],"31-12-2020","M")&gt;0,DATEDIF(Customer[[#This Row],[Date Joined]],"31-12-2020","M") &amp; " months ", " ") &amp; IF(DATEDIF(G359,"31-12-2020","MD")&gt;0, DATEDIF(G359,"31-12-2020","MD") &amp; " Days "," ")</f>
        <v xml:space="preserve">7 months 6 Days </v>
      </c>
      <c r="K359" t="str">
        <f>TEXT(Customer[[#This Row],[Date Joined]],"mmm")</f>
        <v>May</v>
      </c>
      <c r="L359" t="str">
        <f>IF(Customer[[#This Row],[Balance]]&gt;AVERAGE($H$11:$H$4011),"yes","no")</f>
        <v>yes</v>
      </c>
    </row>
    <row r="360" spans="1:12" x14ac:dyDescent="0.3">
      <c r="A360">
        <v>300000730</v>
      </c>
      <c r="B360" t="s">
        <v>745</v>
      </c>
      <c r="C360" t="s">
        <v>10</v>
      </c>
      <c r="D360">
        <v>33</v>
      </c>
      <c r="E360" t="s">
        <v>13</v>
      </c>
      <c r="F360" t="s">
        <v>9</v>
      </c>
      <c r="G360" s="1">
        <v>43980</v>
      </c>
      <c r="H360">
        <v>83889.98</v>
      </c>
      <c r="I360">
        <f>DATEDIF(Customer[[#This Row],[Date Joined]],"31-12-2020","d")</f>
        <v>216</v>
      </c>
      <c r="J360" t="str">
        <f>IF(DATEDIF(Customer[[#This Row],[Date Joined]],"31-12-2020","M")&gt;0,DATEDIF(Customer[[#This Row],[Date Joined]],"31-12-2020","M") &amp; " months ", " ") &amp; IF(DATEDIF(G360,"31-12-2020","MD")&gt;0, DATEDIF(G360,"31-12-2020","MD") &amp; " Days "," ")</f>
        <v xml:space="preserve">7 months 2 Days </v>
      </c>
      <c r="K360" t="str">
        <f>TEXT(Customer[[#This Row],[Date Joined]],"mmm")</f>
        <v>May</v>
      </c>
      <c r="L360" t="str">
        <f>IF(Customer[[#This Row],[Balance]]&gt;AVERAGE($H$11:$H$4011),"yes","no")</f>
        <v>yes</v>
      </c>
    </row>
    <row r="361" spans="1:12" hidden="1" x14ac:dyDescent="0.3">
      <c r="A361">
        <v>100002241</v>
      </c>
      <c r="B361" t="s">
        <v>2233</v>
      </c>
      <c r="C361" t="s">
        <v>7</v>
      </c>
      <c r="D361">
        <v>37</v>
      </c>
      <c r="E361" t="s">
        <v>8</v>
      </c>
      <c r="F361" t="s">
        <v>9</v>
      </c>
      <c r="G361" s="1">
        <v>44098</v>
      </c>
      <c r="H361">
        <v>83804.88</v>
      </c>
      <c r="I361">
        <f>DATEDIF(Customer[[#This Row],[Date Joined]],"31-12-2020","d")</f>
        <v>98</v>
      </c>
      <c r="J361" t="str">
        <f>IF(DATEDIF(Customer[[#This Row],[Date Joined]],"31-12-2020","M")&gt;0,DATEDIF(Customer[[#This Row],[Date Joined]],"31-12-2020","M") &amp; " months ", " ") &amp; IF(DATEDIF(G361,"31-12-2020","MD")&gt;0, DATEDIF(G361,"31-12-2020","MD") &amp; " Days "," ")</f>
        <v xml:space="preserve">3 months 7 Days </v>
      </c>
      <c r="K361" t="str">
        <f>TEXT(Customer[[#This Row],[Date Joined]],"mmm")</f>
        <v>Sep</v>
      </c>
      <c r="L361" t="str">
        <f>IF(Customer[[#This Row],[Balance]]&gt;AVERAGE($H$11:$H$4011),"yes","no")</f>
        <v>yes</v>
      </c>
    </row>
    <row r="362" spans="1:12" hidden="1" x14ac:dyDescent="0.3">
      <c r="A362">
        <v>200003971</v>
      </c>
      <c r="B362" t="s">
        <v>3929</v>
      </c>
      <c r="C362" t="s">
        <v>7</v>
      </c>
      <c r="D362">
        <v>52</v>
      </c>
      <c r="E362" t="s">
        <v>14</v>
      </c>
      <c r="F362" t="s">
        <v>12</v>
      </c>
      <c r="G362" s="1">
        <v>44192</v>
      </c>
      <c r="H362">
        <v>83783.179999999993</v>
      </c>
      <c r="I362">
        <f>DATEDIF(Customer[[#This Row],[Date Joined]],"31-12-2020","d")</f>
        <v>4</v>
      </c>
      <c r="J362" t="str">
        <f>IF(DATEDIF(Customer[[#This Row],[Date Joined]],"31-12-2020","M")&gt;0,DATEDIF(Customer[[#This Row],[Date Joined]],"31-12-2020","M") &amp; " months ", " ") &amp; IF(DATEDIF(G362,"31-12-2020","MD")&gt;0, DATEDIF(G362,"31-12-2020","MD") &amp; " Days "," ")</f>
        <v xml:space="preserve"> 4 Days </v>
      </c>
      <c r="K362" t="str">
        <f>TEXT(Customer[[#This Row],[Date Joined]],"mmm")</f>
        <v>Dec</v>
      </c>
      <c r="L362" t="str">
        <f>IF(Customer[[#This Row],[Balance]]&gt;AVERAGE($H$11:$H$4011),"yes","no")</f>
        <v>yes</v>
      </c>
    </row>
    <row r="363" spans="1:12" x14ac:dyDescent="0.3">
      <c r="A363">
        <v>300000667</v>
      </c>
      <c r="B363" t="s">
        <v>682</v>
      </c>
      <c r="C363" t="s">
        <v>7</v>
      </c>
      <c r="D363">
        <v>35</v>
      </c>
      <c r="E363" t="s">
        <v>13</v>
      </c>
      <c r="F363" t="s">
        <v>9</v>
      </c>
      <c r="G363" s="1">
        <v>43975</v>
      </c>
      <c r="H363">
        <v>83727.16</v>
      </c>
      <c r="I363">
        <f>DATEDIF(Customer[[#This Row],[Date Joined]],"31-12-2020","d")</f>
        <v>221</v>
      </c>
      <c r="J363" t="str">
        <f>IF(DATEDIF(Customer[[#This Row],[Date Joined]],"31-12-2020","M")&gt;0,DATEDIF(Customer[[#This Row],[Date Joined]],"31-12-2020","M") &amp; " months ", " ") &amp; IF(DATEDIF(G363,"31-12-2020","MD")&gt;0, DATEDIF(G363,"31-12-2020","MD") &amp; " Days "," ")</f>
        <v xml:space="preserve">7 months 7 Days </v>
      </c>
      <c r="K363" t="str">
        <f>TEXT(Customer[[#This Row],[Date Joined]],"mmm")</f>
        <v>May</v>
      </c>
      <c r="L363" t="str">
        <f>IF(Customer[[#This Row],[Balance]]&gt;AVERAGE($H$11:$H$4011),"yes","no")</f>
        <v>yes</v>
      </c>
    </row>
    <row r="364" spans="1:12" hidden="1" x14ac:dyDescent="0.3">
      <c r="A364">
        <v>100003990</v>
      </c>
      <c r="B364" t="s">
        <v>3947</v>
      </c>
      <c r="C364" t="s">
        <v>10</v>
      </c>
      <c r="D364">
        <v>41</v>
      </c>
      <c r="E364" t="s">
        <v>8</v>
      </c>
      <c r="F364" t="s">
        <v>9</v>
      </c>
      <c r="G364" s="1">
        <v>44194</v>
      </c>
      <c r="H364">
        <v>83616.58</v>
      </c>
      <c r="I364">
        <f>DATEDIF(Customer[[#This Row],[Date Joined]],"31-12-2020","d")</f>
        <v>2</v>
      </c>
      <c r="J364" t="str">
        <f>IF(DATEDIF(Customer[[#This Row],[Date Joined]],"31-12-2020","M")&gt;0,DATEDIF(Customer[[#This Row],[Date Joined]],"31-12-2020","M") &amp; " months ", " ") &amp; IF(DATEDIF(G364,"31-12-2020","MD")&gt;0, DATEDIF(G364,"31-12-2020","MD") &amp; " Days "," ")</f>
        <v xml:space="preserve"> 2 Days </v>
      </c>
      <c r="K364" t="str">
        <f>TEXT(Customer[[#This Row],[Date Joined]],"mmm")</f>
        <v>Dec</v>
      </c>
      <c r="L364" t="str">
        <f>IF(Customer[[#This Row],[Balance]]&gt;AVERAGE($H$11:$H$4011),"yes","no")</f>
        <v>yes</v>
      </c>
    </row>
    <row r="365" spans="1:12" hidden="1" x14ac:dyDescent="0.3">
      <c r="A365">
        <v>200002514</v>
      </c>
      <c r="B365" t="s">
        <v>2472</v>
      </c>
      <c r="C365" t="s">
        <v>7</v>
      </c>
      <c r="D365">
        <v>62</v>
      </c>
      <c r="E365" t="s">
        <v>14</v>
      </c>
      <c r="F365" t="s">
        <v>12</v>
      </c>
      <c r="G365" s="1">
        <v>44112</v>
      </c>
      <c r="H365">
        <v>83595.789999999994</v>
      </c>
      <c r="I365">
        <f>DATEDIF(Customer[[#This Row],[Date Joined]],"31-12-2020","d")</f>
        <v>84</v>
      </c>
      <c r="J365" t="str">
        <f>IF(DATEDIF(Customer[[#This Row],[Date Joined]],"31-12-2020","M")&gt;0,DATEDIF(Customer[[#This Row],[Date Joined]],"31-12-2020","M") &amp; " months ", " ") &amp; IF(DATEDIF(G365,"31-12-2020","MD")&gt;0, DATEDIF(G365,"31-12-2020","MD") &amp; " Days "," ")</f>
        <v xml:space="preserve">2 months 23 Days </v>
      </c>
      <c r="K365" t="str">
        <f>TEXT(Customer[[#This Row],[Date Joined]],"mmm")</f>
        <v>Oct</v>
      </c>
      <c r="L365" t="str">
        <f>IF(Customer[[#This Row],[Balance]]&gt;AVERAGE($H$11:$H$4011),"yes","no")</f>
        <v>yes</v>
      </c>
    </row>
    <row r="366" spans="1:12" hidden="1" x14ac:dyDescent="0.3">
      <c r="A366">
        <v>400002153</v>
      </c>
      <c r="B366" t="s">
        <v>2146</v>
      </c>
      <c r="C366" t="s">
        <v>7</v>
      </c>
      <c r="D366">
        <v>30</v>
      </c>
      <c r="E366" t="s">
        <v>11</v>
      </c>
      <c r="F366" t="s">
        <v>15</v>
      </c>
      <c r="G366" s="1">
        <v>44093</v>
      </c>
      <c r="H366">
        <v>83549.66</v>
      </c>
      <c r="I366">
        <f>DATEDIF(Customer[[#This Row],[Date Joined]],"31-12-2020","d")</f>
        <v>103</v>
      </c>
      <c r="J366" t="str">
        <f>IF(DATEDIF(Customer[[#This Row],[Date Joined]],"31-12-2020","M")&gt;0,DATEDIF(Customer[[#This Row],[Date Joined]],"31-12-2020","M") &amp; " months ", " ") &amp; IF(DATEDIF(G366,"31-12-2020","MD")&gt;0, DATEDIF(G366,"31-12-2020","MD") &amp; " Days "," ")</f>
        <v xml:space="preserve">3 months 12 Days </v>
      </c>
      <c r="K366" t="str">
        <f>TEXT(Customer[[#This Row],[Date Joined]],"mmm")</f>
        <v>Sep</v>
      </c>
      <c r="L366" t="str">
        <f>IF(Customer[[#This Row],[Balance]]&gt;AVERAGE($H$11:$H$4011),"yes","no")</f>
        <v>yes</v>
      </c>
    </row>
    <row r="367" spans="1:12" hidden="1" x14ac:dyDescent="0.3">
      <c r="A367">
        <v>100003785</v>
      </c>
      <c r="B367" t="s">
        <v>3747</v>
      </c>
      <c r="C367" t="s">
        <v>10</v>
      </c>
      <c r="D367">
        <v>26</v>
      </c>
      <c r="E367" t="s">
        <v>8</v>
      </c>
      <c r="F367" t="s">
        <v>9</v>
      </c>
      <c r="G367" s="1">
        <v>44182</v>
      </c>
      <c r="H367">
        <v>83372.36</v>
      </c>
      <c r="I367">
        <f>DATEDIF(Customer[[#This Row],[Date Joined]],"31-12-2020","d")</f>
        <v>14</v>
      </c>
      <c r="J367" t="str">
        <f>IF(DATEDIF(Customer[[#This Row],[Date Joined]],"31-12-2020","M")&gt;0,DATEDIF(Customer[[#This Row],[Date Joined]],"31-12-2020","M") &amp; " months ", " ") &amp; IF(DATEDIF(G367,"31-12-2020","MD")&gt;0, DATEDIF(G367,"31-12-2020","MD") &amp; " Days "," ")</f>
        <v xml:space="preserve"> 14 Days </v>
      </c>
      <c r="K367" t="str">
        <f>TEXT(Customer[[#This Row],[Date Joined]],"mmm")</f>
        <v>Dec</v>
      </c>
      <c r="L367" t="str">
        <f>IF(Customer[[#This Row],[Balance]]&gt;AVERAGE($H$11:$H$4011),"yes","no")</f>
        <v>yes</v>
      </c>
    </row>
    <row r="368" spans="1:12" x14ac:dyDescent="0.3">
      <c r="A368">
        <v>300000466</v>
      </c>
      <c r="B368" t="s">
        <v>482</v>
      </c>
      <c r="C368" t="s">
        <v>10</v>
      </c>
      <c r="D368">
        <v>39</v>
      </c>
      <c r="E368" t="s">
        <v>13</v>
      </c>
      <c r="F368" t="s">
        <v>9</v>
      </c>
      <c r="G368" s="1">
        <v>43963</v>
      </c>
      <c r="H368">
        <v>83260.179999999993</v>
      </c>
      <c r="I368">
        <f>DATEDIF(Customer[[#This Row],[Date Joined]],"31-12-2020","d")</f>
        <v>233</v>
      </c>
      <c r="J368" t="str">
        <f>IF(DATEDIF(Customer[[#This Row],[Date Joined]],"31-12-2020","M")&gt;0,DATEDIF(Customer[[#This Row],[Date Joined]],"31-12-2020","M") &amp; " months ", " ") &amp; IF(DATEDIF(G368,"31-12-2020","MD")&gt;0, DATEDIF(G368,"31-12-2020","MD") &amp; " Days "," ")</f>
        <v xml:space="preserve">7 months 19 Days </v>
      </c>
      <c r="K368" t="str">
        <f>TEXT(Customer[[#This Row],[Date Joined]],"mmm")</f>
        <v>May</v>
      </c>
      <c r="L368" t="str">
        <f>IF(Customer[[#This Row],[Balance]]&gt;AVERAGE($H$11:$H$4011),"yes","no")</f>
        <v>yes</v>
      </c>
    </row>
    <row r="369" spans="1:12" hidden="1" x14ac:dyDescent="0.3">
      <c r="A369">
        <v>100002611</v>
      </c>
      <c r="B369" t="s">
        <v>2596</v>
      </c>
      <c r="C369" t="s">
        <v>7</v>
      </c>
      <c r="D369">
        <v>38</v>
      </c>
      <c r="E369" t="s">
        <v>8</v>
      </c>
      <c r="F369" t="s">
        <v>12</v>
      </c>
      <c r="G369" s="1">
        <v>44118</v>
      </c>
      <c r="H369">
        <v>83131.72</v>
      </c>
      <c r="I369">
        <f>DATEDIF(Customer[[#This Row],[Date Joined]],"31-12-2020","d")</f>
        <v>78</v>
      </c>
      <c r="J369" t="str">
        <f>IF(DATEDIF(Customer[[#This Row],[Date Joined]],"31-12-2020","M")&gt;0,DATEDIF(Customer[[#This Row],[Date Joined]],"31-12-2020","M") &amp; " months ", " ") &amp; IF(DATEDIF(G369,"31-12-2020","MD")&gt;0, DATEDIF(G369,"31-12-2020","MD") &amp; " Days "," ")</f>
        <v xml:space="preserve">2 months 17 Days </v>
      </c>
      <c r="K369" t="str">
        <f>TEXT(Customer[[#This Row],[Date Joined]],"mmm")</f>
        <v>Oct</v>
      </c>
      <c r="L369" t="str">
        <f>IF(Customer[[#This Row],[Balance]]&gt;AVERAGE($H$11:$H$4011),"yes","no")</f>
        <v>yes</v>
      </c>
    </row>
    <row r="370" spans="1:12" hidden="1" x14ac:dyDescent="0.3">
      <c r="A370">
        <v>100000743</v>
      </c>
      <c r="B370" t="s">
        <v>758</v>
      </c>
      <c r="C370" t="s">
        <v>10</v>
      </c>
      <c r="D370">
        <v>47</v>
      </c>
      <c r="E370" t="s">
        <v>8</v>
      </c>
      <c r="F370" t="s">
        <v>15</v>
      </c>
      <c r="G370" s="1">
        <v>43981</v>
      </c>
      <c r="H370">
        <v>83088.67</v>
      </c>
      <c r="I370">
        <f>DATEDIF(Customer[[#This Row],[Date Joined]],"31-12-2020","d")</f>
        <v>215</v>
      </c>
      <c r="J370" t="str">
        <f>IF(DATEDIF(Customer[[#This Row],[Date Joined]],"31-12-2020","M")&gt;0,DATEDIF(Customer[[#This Row],[Date Joined]],"31-12-2020","M") &amp; " months ", " ") &amp; IF(DATEDIF(G370,"31-12-2020","MD")&gt;0, DATEDIF(G370,"31-12-2020","MD") &amp; " Days "," ")</f>
        <v xml:space="preserve">7 months 1 Days </v>
      </c>
      <c r="K370" t="str">
        <f>TEXT(Customer[[#This Row],[Date Joined]],"mmm")</f>
        <v>May</v>
      </c>
      <c r="L370" t="str">
        <f>IF(Customer[[#This Row],[Balance]]&gt;AVERAGE($H$11:$H$4011),"yes","no")</f>
        <v>yes</v>
      </c>
    </row>
    <row r="371" spans="1:12" hidden="1" x14ac:dyDescent="0.3">
      <c r="A371">
        <v>200001827</v>
      </c>
      <c r="B371" t="s">
        <v>1828</v>
      </c>
      <c r="C371" t="s">
        <v>7</v>
      </c>
      <c r="D371">
        <v>47</v>
      </c>
      <c r="E371" t="s">
        <v>14</v>
      </c>
      <c r="F371" t="s">
        <v>12</v>
      </c>
      <c r="G371" s="1">
        <v>44071</v>
      </c>
      <c r="H371">
        <v>83071.960000000006</v>
      </c>
      <c r="I371">
        <f>DATEDIF(Customer[[#This Row],[Date Joined]],"31-12-2020","d")</f>
        <v>125</v>
      </c>
      <c r="J371" t="str">
        <f>IF(DATEDIF(Customer[[#This Row],[Date Joined]],"31-12-2020","M")&gt;0,DATEDIF(Customer[[#This Row],[Date Joined]],"31-12-2020","M") &amp; " months ", " ") &amp; IF(DATEDIF(G371,"31-12-2020","MD")&gt;0, DATEDIF(G371,"31-12-2020","MD") &amp; " Days "," ")</f>
        <v xml:space="preserve">4 months 3 Days </v>
      </c>
      <c r="K371" t="str">
        <f>TEXT(Customer[[#This Row],[Date Joined]],"mmm")</f>
        <v>Aug</v>
      </c>
      <c r="L371" t="str">
        <f>IF(Customer[[#This Row],[Balance]]&gt;AVERAGE($H$11:$H$4011),"yes","no")</f>
        <v>yes</v>
      </c>
    </row>
    <row r="372" spans="1:12" hidden="1" x14ac:dyDescent="0.3">
      <c r="A372">
        <v>100001541</v>
      </c>
      <c r="B372" t="s">
        <v>1545</v>
      </c>
      <c r="C372" t="s">
        <v>7</v>
      </c>
      <c r="D372">
        <v>30</v>
      </c>
      <c r="E372" t="s">
        <v>8</v>
      </c>
      <c r="F372" t="s">
        <v>15</v>
      </c>
      <c r="G372" s="1">
        <v>44051</v>
      </c>
      <c r="H372">
        <v>83041.14</v>
      </c>
      <c r="I372">
        <f>DATEDIF(Customer[[#This Row],[Date Joined]],"31-12-2020","d")</f>
        <v>145</v>
      </c>
      <c r="J372" t="str">
        <f>IF(DATEDIF(Customer[[#This Row],[Date Joined]],"31-12-2020","M")&gt;0,DATEDIF(Customer[[#This Row],[Date Joined]],"31-12-2020","M") &amp; " months ", " ") &amp; IF(DATEDIF(G372,"31-12-2020","MD")&gt;0, DATEDIF(G372,"31-12-2020","MD") &amp; " Days "," ")</f>
        <v xml:space="preserve">4 months 23 Days </v>
      </c>
      <c r="K372" t="str">
        <f>TEXT(Customer[[#This Row],[Date Joined]],"mmm")</f>
        <v>Aug</v>
      </c>
      <c r="L372" t="str">
        <f>IF(Customer[[#This Row],[Balance]]&gt;AVERAGE($H$11:$H$4011),"yes","no")</f>
        <v>yes</v>
      </c>
    </row>
    <row r="373" spans="1:12" hidden="1" x14ac:dyDescent="0.3">
      <c r="A373">
        <v>200001129</v>
      </c>
      <c r="B373" t="s">
        <v>1141</v>
      </c>
      <c r="C373" t="s">
        <v>7</v>
      </c>
      <c r="D373">
        <v>44</v>
      </c>
      <c r="E373" t="s">
        <v>14</v>
      </c>
      <c r="F373" t="s">
        <v>9</v>
      </c>
      <c r="G373" s="1">
        <v>44020</v>
      </c>
      <c r="H373">
        <v>82950.039999999994</v>
      </c>
      <c r="I373">
        <f>DATEDIF(Customer[[#This Row],[Date Joined]],"31-12-2020","d")</f>
        <v>176</v>
      </c>
      <c r="J373" t="str">
        <f>IF(DATEDIF(Customer[[#This Row],[Date Joined]],"31-12-2020","M")&gt;0,DATEDIF(Customer[[#This Row],[Date Joined]],"31-12-2020","M") &amp; " months ", " ") &amp; IF(DATEDIF(G373,"31-12-2020","MD")&gt;0, DATEDIF(G373,"31-12-2020","MD") &amp; " Days "," ")</f>
        <v xml:space="preserve">5 months 23 Days </v>
      </c>
      <c r="K373" t="str">
        <f>TEXT(Customer[[#This Row],[Date Joined]],"mmm")</f>
        <v>Jul</v>
      </c>
      <c r="L373" t="str">
        <f>IF(Customer[[#This Row],[Balance]]&gt;AVERAGE($H$11:$H$4011),"yes","no")</f>
        <v>yes</v>
      </c>
    </row>
    <row r="374" spans="1:12" hidden="1" x14ac:dyDescent="0.3">
      <c r="A374">
        <v>100003592</v>
      </c>
      <c r="B374" t="s">
        <v>3559</v>
      </c>
      <c r="C374" t="s">
        <v>10</v>
      </c>
      <c r="D374">
        <v>41</v>
      </c>
      <c r="E374" t="s">
        <v>8</v>
      </c>
      <c r="F374" t="s">
        <v>9</v>
      </c>
      <c r="G374" s="1">
        <v>44172</v>
      </c>
      <c r="H374">
        <v>82862.850000000006</v>
      </c>
      <c r="I374">
        <f>DATEDIF(Customer[[#This Row],[Date Joined]],"31-12-2020","d")</f>
        <v>24</v>
      </c>
      <c r="J374" t="str">
        <f>IF(DATEDIF(Customer[[#This Row],[Date Joined]],"31-12-2020","M")&gt;0,DATEDIF(Customer[[#This Row],[Date Joined]],"31-12-2020","M") &amp; " months ", " ") &amp; IF(DATEDIF(G374,"31-12-2020","MD")&gt;0, DATEDIF(G374,"31-12-2020","MD") &amp; " Days "," ")</f>
        <v xml:space="preserve"> 24 Days </v>
      </c>
      <c r="K374" t="str">
        <f>TEXT(Customer[[#This Row],[Date Joined]],"mmm")</f>
        <v>Dec</v>
      </c>
      <c r="L374" t="str">
        <f>IF(Customer[[#This Row],[Balance]]&gt;AVERAGE($H$11:$H$4011),"yes","no")</f>
        <v>yes</v>
      </c>
    </row>
    <row r="375" spans="1:12" hidden="1" x14ac:dyDescent="0.3">
      <c r="A375">
        <v>100001784</v>
      </c>
      <c r="B375" t="s">
        <v>1786</v>
      </c>
      <c r="C375" t="s">
        <v>7</v>
      </c>
      <c r="D375">
        <v>28</v>
      </c>
      <c r="E375" t="s">
        <v>8</v>
      </c>
      <c r="F375" t="s">
        <v>9</v>
      </c>
      <c r="G375" s="1">
        <v>44069</v>
      </c>
      <c r="H375">
        <v>82862.73</v>
      </c>
      <c r="I375">
        <f>DATEDIF(Customer[[#This Row],[Date Joined]],"31-12-2020","d")</f>
        <v>127</v>
      </c>
      <c r="J375" t="str">
        <f>IF(DATEDIF(Customer[[#This Row],[Date Joined]],"31-12-2020","M")&gt;0,DATEDIF(Customer[[#This Row],[Date Joined]],"31-12-2020","M") &amp; " months ", " ") &amp; IF(DATEDIF(G375,"31-12-2020","MD")&gt;0, DATEDIF(G375,"31-12-2020","MD") &amp; " Days "," ")</f>
        <v xml:space="preserve">4 months 5 Days </v>
      </c>
      <c r="K375" t="str">
        <f>TEXT(Customer[[#This Row],[Date Joined]],"mmm")</f>
        <v>Aug</v>
      </c>
      <c r="L375" t="str">
        <f>IF(Customer[[#This Row],[Balance]]&gt;AVERAGE($H$11:$H$4011),"yes","no")</f>
        <v>yes</v>
      </c>
    </row>
    <row r="376" spans="1:12" hidden="1" x14ac:dyDescent="0.3">
      <c r="A376">
        <v>100003304</v>
      </c>
      <c r="B376" t="s">
        <v>3276</v>
      </c>
      <c r="C376" t="s">
        <v>7</v>
      </c>
      <c r="D376">
        <v>28</v>
      </c>
      <c r="E376" t="s">
        <v>8</v>
      </c>
      <c r="F376" t="s">
        <v>15</v>
      </c>
      <c r="G376" s="1">
        <v>44157</v>
      </c>
      <c r="H376">
        <v>82847.05</v>
      </c>
      <c r="I376">
        <f>DATEDIF(Customer[[#This Row],[Date Joined]],"31-12-2020","d")</f>
        <v>39</v>
      </c>
      <c r="J376" t="str">
        <f>IF(DATEDIF(Customer[[#This Row],[Date Joined]],"31-12-2020","M")&gt;0,DATEDIF(Customer[[#This Row],[Date Joined]],"31-12-2020","M") &amp; " months ", " ") &amp; IF(DATEDIF(G376,"31-12-2020","MD")&gt;0, DATEDIF(G376,"31-12-2020","MD") &amp; " Days "," ")</f>
        <v xml:space="preserve">1 months 9 Days </v>
      </c>
      <c r="K376" t="str">
        <f>TEXT(Customer[[#This Row],[Date Joined]],"mmm")</f>
        <v>Nov</v>
      </c>
      <c r="L376" t="str">
        <f>IF(Customer[[#This Row],[Balance]]&gt;AVERAGE($H$11:$H$4011),"yes","no")</f>
        <v>yes</v>
      </c>
    </row>
    <row r="377" spans="1:12" hidden="1" x14ac:dyDescent="0.3">
      <c r="A377">
        <v>100000998</v>
      </c>
      <c r="B377" t="s">
        <v>1010</v>
      </c>
      <c r="C377" t="s">
        <v>7</v>
      </c>
      <c r="D377">
        <v>36</v>
      </c>
      <c r="E377" t="s">
        <v>8</v>
      </c>
      <c r="F377" t="s">
        <v>15</v>
      </c>
      <c r="G377" s="1">
        <v>44008</v>
      </c>
      <c r="H377">
        <v>82776.89</v>
      </c>
      <c r="I377">
        <f>DATEDIF(Customer[[#This Row],[Date Joined]],"31-12-2020","d")</f>
        <v>188</v>
      </c>
      <c r="J377" t="str">
        <f>IF(DATEDIF(Customer[[#This Row],[Date Joined]],"31-12-2020","M")&gt;0,DATEDIF(Customer[[#This Row],[Date Joined]],"31-12-2020","M") &amp; " months ", " ") &amp; IF(DATEDIF(G377,"31-12-2020","MD")&gt;0, DATEDIF(G377,"31-12-2020","MD") &amp; " Days "," ")</f>
        <v xml:space="preserve">6 months 5 Days </v>
      </c>
      <c r="K377" t="str">
        <f>TEXT(Customer[[#This Row],[Date Joined]],"mmm")</f>
        <v>Jun</v>
      </c>
      <c r="L377" t="str">
        <f>IF(Customer[[#This Row],[Balance]]&gt;AVERAGE($H$11:$H$4011),"yes","no")</f>
        <v>yes</v>
      </c>
    </row>
    <row r="378" spans="1:12" hidden="1" x14ac:dyDescent="0.3">
      <c r="A378">
        <v>200000863</v>
      </c>
      <c r="B378" t="s">
        <v>876</v>
      </c>
      <c r="C378" t="s">
        <v>10</v>
      </c>
      <c r="D378">
        <v>42</v>
      </c>
      <c r="E378" t="s">
        <v>14</v>
      </c>
      <c r="F378" t="s">
        <v>15</v>
      </c>
      <c r="G378" s="1">
        <v>43995</v>
      </c>
      <c r="H378">
        <v>82725.38</v>
      </c>
      <c r="I378">
        <f>DATEDIF(Customer[[#This Row],[Date Joined]],"31-12-2020","d")</f>
        <v>201</v>
      </c>
      <c r="J378" t="str">
        <f>IF(DATEDIF(Customer[[#This Row],[Date Joined]],"31-12-2020","M")&gt;0,DATEDIF(Customer[[#This Row],[Date Joined]],"31-12-2020","M") &amp; " months ", " ") &amp; IF(DATEDIF(G378,"31-12-2020","MD")&gt;0, DATEDIF(G378,"31-12-2020","MD") &amp; " Days "," ")</f>
        <v xml:space="preserve">6 months 18 Days </v>
      </c>
      <c r="K378" t="str">
        <f>TEXT(Customer[[#This Row],[Date Joined]],"mmm")</f>
        <v>Jun</v>
      </c>
      <c r="L378" t="str">
        <f>IF(Customer[[#This Row],[Balance]]&gt;AVERAGE($H$11:$H$4011),"yes","no")</f>
        <v>yes</v>
      </c>
    </row>
    <row r="379" spans="1:12" hidden="1" x14ac:dyDescent="0.3">
      <c r="A379">
        <v>100003224</v>
      </c>
      <c r="B379" t="s">
        <v>3197</v>
      </c>
      <c r="C379" t="s">
        <v>10</v>
      </c>
      <c r="D379">
        <v>35</v>
      </c>
      <c r="E379" t="s">
        <v>8</v>
      </c>
      <c r="F379" t="s">
        <v>15</v>
      </c>
      <c r="G379" s="1">
        <v>44152</v>
      </c>
      <c r="H379">
        <v>82688.19</v>
      </c>
      <c r="I379">
        <f>DATEDIF(Customer[[#This Row],[Date Joined]],"31-12-2020","d")</f>
        <v>44</v>
      </c>
      <c r="J379" t="str">
        <f>IF(DATEDIF(Customer[[#This Row],[Date Joined]],"31-12-2020","M")&gt;0,DATEDIF(Customer[[#This Row],[Date Joined]],"31-12-2020","M") &amp; " months ", " ") &amp; IF(DATEDIF(G379,"31-12-2020","MD")&gt;0, DATEDIF(G379,"31-12-2020","MD") &amp; " Days "," ")</f>
        <v xml:space="preserve">1 months 14 Days </v>
      </c>
      <c r="K379" t="str">
        <f>TEXT(Customer[[#This Row],[Date Joined]],"mmm")</f>
        <v>Nov</v>
      </c>
      <c r="L379" t="str">
        <f>IF(Customer[[#This Row],[Balance]]&gt;AVERAGE($H$11:$H$4011),"yes","no")</f>
        <v>yes</v>
      </c>
    </row>
    <row r="380" spans="1:12" hidden="1" x14ac:dyDescent="0.3">
      <c r="A380">
        <v>100001860</v>
      </c>
      <c r="B380" t="s">
        <v>1861</v>
      </c>
      <c r="C380" t="s">
        <v>7</v>
      </c>
      <c r="D380">
        <v>40</v>
      </c>
      <c r="E380" t="s">
        <v>8</v>
      </c>
      <c r="F380" t="s">
        <v>9</v>
      </c>
      <c r="G380" s="1">
        <v>44074</v>
      </c>
      <c r="H380">
        <v>82664.039999999994</v>
      </c>
      <c r="I380">
        <f>DATEDIF(Customer[[#This Row],[Date Joined]],"31-12-2020","d")</f>
        <v>122</v>
      </c>
      <c r="J380" t="str">
        <f>IF(DATEDIF(Customer[[#This Row],[Date Joined]],"31-12-2020","M")&gt;0,DATEDIF(Customer[[#This Row],[Date Joined]],"31-12-2020","M") &amp; " months ", " ") &amp; IF(DATEDIF(G380,"31-12-2020","MD")&gt;0, DATEDIF(G380,"31-12-2020","MD") &amp; " Days "," ")</f>
        <v xml:space="preserve">4 months  </v>
      </c>
      <c r="K380" t="str">
        <f>TEXT(Customer[[#This Row],[Date Joined]],"mmm")</f>
        <v>Aug</v>
      </c>
      <c r="L380" t="str">
        <f>IF(Customer[[#This Row],[Balance]]&gt;AVERAGE($H$11:$H$4011),"yes","no")</f>
        <v>yes</v>
      </c>
    </row>
    <row r="381" spans="1:12" hidden="1" x14ac:dyDescent="0.3">
      <c r="A381">
        <v>100002050</v>
      </c>
      <c r="B381" t="s">
        <v>2047</v>
      </c>
      <c r="C381" t="s">
        <v>10</v>
      </c>
      <c r="D381">
        <v>28</v>
      </c>
      <c r="E381" t="s">
        <v>8</v>
      </c>
      <c r="F381" t="s">
        <v>9</v>
      </c>
      <c r="G381" s="1">
        <v>44088</v>
      </c>
      <c r="H381">
        <v>82638.509999999995</v>
      </c>
      <c r="I381">
        <f>DATEDIF(Customer[[#This Row],[Date Joined]],"31-12-2020","d")</f>
        <v>108</v>
      </c>
      <c r="J381" t="str">
        <f>IF(DATEDIF(Customer[[#This Row],[Date Joined]],"31-12-2020","M")&gt;0,DATEDIF(Customer[[#This Row],[Date Joined]],"31-12-2020","M") &amp; " months ", " ") &amp; IF(DATEDIF(G381,"31-12-2020","MD")&gt;0, DATEDIF(G381,"31-12-2020","MD") &amp; " Days "," ")</f>
        <v xml:space="preserve">3 months 17 Days </v>
      </c>
      <c r="K381" t="str">
        <f>TEXT(Customer[[#This Row],[Date Joined]],"mmm")</f>
        <v>Sep</v>
      </c>
      <c r="L381" t="str">
        <f>IF(Customer[[#This Row],[Balance]]&gt;AVERAGE($H$11:$H$4011),"yes","no")</f>
        <v>yes</v>
      </c>
    </row>
    <row r="382" spans="1:12" hidden="1" x14ac:dyDescent="0.3">
      <c r="A382">
        <v>400003370</v>
      </c>
      <c r="B382" t="s">
        <v>3341</v>
      </c>
      <c r="C382" t="s">
        <v>10</v>
      </c>
      <c r="D382">
        <v>20</v>
      </c>
      <c r="E382" t="s">
        <v>11</v>
      </c>
      <c r="F382" t="s">
        <v>15</v>
      </c>
      <c r="G382" s="1">
        <v>44161</v>
      </c>
      <c r="H382">
        <v>82598.94</v>
      </c>
      <c r="I382">
        <f>DATEDIF(Customer[[#This Row],[Date Joined]],"31-12-2020","d")</f>
        <v>35</v>
      </c>
      <c r="J382" t="str">
        <f>IF(DATEDIF(Customer[[#This Row],[Date Joined]],"31-12-2020","M")&gt;0,DATEDIF(Customer[[#This Row],[Date Joined]],"31-12-2020","M") &amp; " months ", " ") &amp; IF(DATEDIF(G382,"31-12-2020","MD")&gt;0, DATEDIF(G382,"31-12-2020","MD") &amp; " Days "," ")</f>
        <v xml:space="preserve">1 months 5 Days </v>
      </c>
      <c r="K382" t="str">
        <f>TEXT(Customer[[#This Row],[Date Joined]],"mmm")</f>
        <v>Nov</v>
      </c>
      <c r="L382" t="str">
        <f>IF(Customer[[#This Row],[Balance]]&gt;AVERAGE($H$11:$H$4011),"yes","no")</f>
        <v>yes</v>
      </c>
    </row>
    <row r="383" spans="1:12" hidden="1" x14ac:dyDescent="0.3">
      <c r="A383">
        <v>100003586</v>
      </c>
      <c r="B383" t="s">
        <v>3553</v>
      </c>
      <c r="C383" t="s">
        <v>10</v>
      </c>
      <c r="D383">
        <v>31</v>
      </c>
      <c r="E383" t="s">
        <v>8</v>
      </c>
      <c r="F383" t="s">
        <v>9</v>
      </c>
      <c r="G383" s="1">
        <v>44172</v>
      </c>
      <c r="H383">
        <v>82376.44</v>
      </c>
      <c r="I383">
        <f>DATEDIF(Customer[[#This Row],[Date Joined]],"31-12-2020","d")</f>
        <v>24</v>
      </c>
      <c r="J383" t="str">
        <f>IF(DATEDIF(Customer[[#This Row],[Date Joined]],"31-12-2020","M")&gt;0,DATEDIF(Customer[[#This Row],[Date Joined]],"31-12-2020","M") &amp; " months ", " ") &amp; IF(DATEDIF(G383,"31-12-2020","MD")&gt;0, DATEDIF(G383,"31-12-2020","MD") &amp; " Days "," ")</f>
        <v xml:space="preserve"> 24 Days </v>
      </c>
      <c r="K383" t="str">
        <f>TEXT(Customer[[#This Row],[Date Joined]],"mmm")</f>
        <v>Dec</v>
      </c>
      <c r="L383" t="str">
        <f>IF(Customer[[#This Row],[Balance]]&gt;AVERAGE($H$11:$H$4011),"yes","no")</f>
        <v>yes</v>
      </c>
    </row>
    <row r="384" spans="1:12" hidden="1" x14ac:dyDescent="0.3">
      <c r="A384">
        <v>100000577</v>
      </c>
      <c r="B384" t="s">
        <v>592</v>
      </c>
      <c r="C384" t="s">
        <v>10</v>
      </c>
      <c r="D384">
        <v>43</v>
      </c>
      <c r="E384" t="s">
        <v>8</v>
      </c>
      <c r="F384" t="s">
        <v>15</v>
      </c>
      <c r="G384" s="1">
        <v>43970</v>
      </c>
      <c r="H384">
        <v>82248.75</v>
      </c>
      <c r="I384">
        <f>DATEDIF(Customer[[#This Row],[Date Joined]],"31-12-2020","d")</f>
        <v>226</v>
      </c>
      <c r="J384" t="str">
        <f>IF(DATEDIF(Customer[[#This Row],[Date Joined]],"31-12-2020","M")&gt;0,DATEDIF(Customer[[#This Row],[Date Joined]],"31-12-2020","M") &amp; " months ", " ") &amp; IF(DATEDIF(G384,"31-12-2020","MD")&gt;0, DATEDIF(G384,"31-12-2020","MD") &amp; " Days "," ")</f>
        <v xml:space="preserve">7 months 12 Days </v>
      </c>
      <c r="K384" t="str">
        <f>TEXT(Customer[[#This Row],[Date Joined]],"mmm")</f>
        <v>May</v>
      </c>
      <c r="L384" t="str">
        <f>IF(Customer[[#This Row],[Balance]]&gt;AVERAGE($H$11:$H$4011),"yes","no")</f>
        <v>yes</v>
      </c>
    </row>
    <row r="385" spans="1:12" hidden="1" x14ac:dyDescent="0.3">
      <c r="A385">
        <v>400000113</v>
      </c>
      <c r="B385" t="s">
        <v>129</v>
      </c>
      <c r="C385" t="s">
        <v>7</v>
      </c>
      <c r="D385">
        <v>29</v>
      </c>
      <c r="E385" t="s">
        <v>11</v>
      </c>
      <c r="F385" t="s">
        <v>9</v>
      </c>
      <c r="G385" s="1">
        <v>43906</v>
      </c>
      <c r="H385">
        <v>82229.52</v>
      </c>
      <c r="I385">
        <f>DATEDIF(Customer[[#This Row],[Date Joined]],"31-12-2020","d")</f>
        <v>290</v>
      </c>
      <c r="J385" t="str">
        <f>IF(DATEDIF(Customer[[#This Row],[Date Joined]],"31-12-2020","M")&gt;0,DATEDIF(Customer[[#This Row],[Date Joined]],"31-12-2020","M") &amp; " months ", " ") &amp; IF(DATEDIF(G385,"31-12-2020","MD")&gt;0, DATEDIF(G385,"31-12-2020","MD") &amp; " Days "," ")</f>
        <v xml:space="preserve">9 months 15 Days </v>
      </c>
      <c r="K385" t="str">
        <f>TEXT(Customer[[#This Row],[Date Joined]],"mmm")</f>
        <v>Mar</v>
      </c>
      <c r="L385" t="str">
        <f>IF(Customer[[#This Row],[Balance]]&gt;AVERAGE($H$11:$H$4011),"yes","no")</f>
        <v>yes</v>
      </c>
    </row>
    <row r="386" spans="1:12" hidden="1" x14ac:dyDescent="0.3">
      <c r="A386">
        <v>400001781</v>
      </c>
      <c r="B386" t="s">
        <v>1783</v>
      </c>
      <c r="C386" t="s">
        <v>10</v>
      </c>
      <c r="D386">
        <v>23</v>
      </c>
      <c r="E386" t="s">
        <v>11</v>
      </c>
      <c r="F386" t="s">
        <v>15</v>
      </c>
      <c r="G386" s="1">
        <v>44068</v>
      </c>
      <c r="H386">
        <v>82229.100000000006</v>
      </c>
      <c r="I386">
        <f>DATEDIF(Customer[[#This Row],[Date Joined]],"31-12-2020","d")</f>
        <v>128</v>
      </c>
      <c r="J386" t="str">
        <f>IF(DATEDIF(Customer[[#This Row],[Date Joined]],"31-12-2020","M")&gt;0,DATEDIF(Customer[[#This Row],[Date Joined]],"31-12-2020","M") &amp; " months ", " ") &amp; IF(DATEDIF(G386,"31-12-2020","MD")&gt;0, DATEDIF(G386,"31-12-2020","MD") &amp; " Days "," ")</f>
        <v xml:space="preserve">4 months 6 Days </v>
      </c>
      <c r="K386" t="str">
        <f>TEXT(Customer[[#This Row],[Date Joined]],"mmm")</f>
        <v>Aug</v>
      </c>
      <c r="L386" t="str">
        <f>IF(Customer[[#This Row],[Balance]]&gt;AVERAGE($H$11:$H$4011),"yes","no")</f>
        <v>yes</v>
      </c>
    </row>
    <row r="387" spans="1:12" hidden="1" x14ac:dyDescent="0.3">
      <c r="A387">
        <v>200000711</v>
      </c>
      <c r="B387" t="s">
        <v>726</v>
      </c>
      <c r="C387" t="s">
        <v>10</v>
      </c>
      <c r="D387">
        <v>53</v>
      </c>
      <c r="E387" t="s">
        <v>14</v>
      </c>
      <c r="F387" t="s">
        <v>15</v>
      </c>
      <c r="G387" s="1">
        <v>43979</v>
      </c>
      <c r="H387">
        <v>82160.5</v>
      </c>
      <c r="I387">
        <f>DATEDIF(Customer[[#This Row],[Date Joined]],"31-12-2020","d")</f>
        <v>217</v>
      </c>
      <c r="J387" t="str">
        <f>IF(DATEDIF(Customer[[#This Row],[Date Joined]],"31-12-2020","M")&gt;0,DATEDIF(Customer[[#This Row],[Date Joined]],"31-12-2020","M") &amp; " months ", " ") &amp; IF(DATEDIF(G387,"31-12-2020","MD")&gt;0, DATEDIF(G387,"31-12-2020","MD") &amp; " Days "," ")</f>
        <v xml:space="preserve">7 months 3 Days </v>
      </c>
      <c r="K387" t="str">
        <f>TEXT(Customer[[#This Row],[Date Joined]],"mmm")</f>
        <v>May</v>
      </c>
      <c r="L387" t="str">
        <f>IF(Customer[[#This Row],[Balance]]&gt;AVERAGE($H$11:$H$4011),"yes","no")</f>
        <v>yes</v>
      </c>
    </row>
    <row r="388" spans="1:12" hidden="1" x14ac:dyDescent="0.3">
      <c r="A388">
        <v>100003012</v>
      </c>
      <c r="B388" t="s">
        <v>2990</v>
      </c>
      <c r="C388" t="s">
        <v>10</v>
      </c>
      <c r="D388">
        <v>32</v>
      </c>
      <c r="E388" t="s">
        <v>8</v>
      </c>
      <c r="F388" t="s">
        <v>9</v>
      </c>
      <c r="G388" s="1">
        <v>44139</v>
      </c>
      <c r="H388">
        <v>82104.77</v>
      </c>
      <c r="I388">
        <f>DATEDIF(Customer[[#This Row],[Date Joined]],"31-12-2020","d")</f>
        <v>57</v>
      </c>
      <c r="J388" t="str">
        <f>IF(DATEDIF(Customer[[#This Row],[Date Joined]],"31-12-2020","M")&gt;0,DATEDIF(Customer[[#This Row],[Date Joined]],"31-12-2020","M") &amp; " months ", " ") &amp; IF(DATEDIF(G388,"31-12-2020","MD")&gt;0, DATEDIF(G388,"31-12-2020","MD") &amp; " Days "," ")</f>
        <v xml:space="preserve">1 months 27 Days </v>
      </c>
      <c r="K388" t="str">
        <f>TEXT(Customer[[#This Row],[Date Joined]],"mmm")</f>
        <v>Nov</v>
      </c>
      <c r="L388" t="str">
        <f>IF(Customer[[#This Row],[Balance]]&gt;AVERAGE($H$11:$H$4011),"yes","no")</f>
        <v>yes</v>
      </c>
    </row>
    <row r="389" spans="1:12" hidden="1" x14ac:dyDescent="0.3">
      <c r="A389">
        <v>200002687</v>
      </c>
      <c r="B389" t="s">
        <v>2671</v>
      </c>
      <c r="C389" t="s">
        <v>7</v>
      </c>
      <c r="D389">
        <v>50</v>
      </c>
      <c r="E389" t="s">
        <v>14</v>
      </c>
      <c r="F389" t="s">
        <v>12</v>
      </c>
      <c r="G389" s="1">
        <v>44122</v>
      </c>
      <c r="H389">
        <v>82077.52</v>
      </c>
      <c r="I389">
        <f>DATEDIF(Customer[[#This Row],[Date Joined]],"31-12-2020","d")</f>
        <v>74</v>
      </c>
      <c r="J389" t="str">
        <f>IF(DATEDIF(Customer[[#This Row],[Date Joined]],"31-12-2020","M")&gt;0,DATEDIF(Customer[[#This Row],[Date Joined]],"31-12-2020","M") &amp; " months ", " ") &amp; IF(DATEDIF(G389,"31-12-2020","MD")&gt;0, DATEDIF(G389,"31-12-2020","MD") &amp; " Days "," ")</f>
        <v xml:space="preserve">2 months 13 Days </v>
      </c>
      <c r="K389" t="str">
        <f>TEXT(Customer[[#This Row],[Date Joined]],"mmm")</f>
        <v>Oct</v>
      </c>
      <c r="L389" t="str">
        <f>IF(Customer[[#This Row],[Balance]]&gt;AVERAGE($H$11:$H$4011),"yes","no")</f>
        <v>yes</v>
      </c>
    </row>
    <row r="390" spans="1:12" hidden="1" x14ac:dyDescent="0.3">
      <c r="A390">
        <v>200002289</v>
      </c>
      <c r="B390" t="s">
        <v>2280</v>
      </c>
      <c r="C390" t="s">
        <v>7</v>
      </c>
      <c r="D390">
        <v>42</v>
      </c>
      <c r="E390" t="s">
        <v>14</v>
      </c>
      <c r="F390" t="s">
        <v>12</v>
      </c>
      <c r="G390" s="1">
        <v>44099</v>
      </c>
      <c r="H390">
        <v>82055.210000000006</v>
      </c>
      <c r="I390">
        <f>DATEDIF(Customer[[#This Row],[Date Joined]],"31-12-2020","d")</f>
        <v>97</v>
      </c>
      <c r="J390" t="str">
        <f>IF(DATEDIF(Customer[[#This Row],[Date Joined]],"31-12-2020","M")&gt;0,DATEDIF(Customer[[#This Row],[Date Joined]],"31-12-2020","M") &amp; " months ", " ") &amp; IF(DATEDIF(G390,"31-12-2020","MD")&gt;0, DATEDIF(G390,"31-12-2020","MD") &amp; " Days "," ")</f>
        <v xml:space="preserve">3 months 6 Days </v>
      </c>
      <c r="K390" t="str">
        <f>TEXT(Customer[[#This Row],[Date Joined]],"mmm")</f>
        <v>Sep</v>
      </c>
      <c r="L390" t="str">
        <f>IF(Customer[[#This Row],[Balance]]&gt;AVERAGE($H$11:$H$4011),"yes","no")</f>
        <v>yes</v>
      </c>
    </row>
    <row r="391" spans="1:12" hidden="1" x14ac:dyDescent="0.3">
      <c r="A391">
        <v>200003649</v>
      </c>
      <c r="B391" t="s">
        <v>3615</v>
      </c>
      <c r="C391" t="s">
        <v>10</v>
      </c>
      <c r="D391">
        <v>53</v>
      </c>
      <c r="E391" t="s">
        <v>14</v>
      </c>
      <c r="F391" t="s">
        <v>15</v>
      </c>
      <c r="G391" s="1">
        <v>44175</v>
      </c>
      <c r="H391">
        <v>81863.360000000001</v>
      </c>
      <c r="I391">
        <f>DATEDIF(Customer[[#This Row],[Date Joined]],"31-12-2020","d")</f>
        <v>21</v>
      </c>
      <c r="J391" t="str">
        <f>IF(DATEDIF(Customer[[#This Row],[Date Joined]],"31-12-2020","M")&gt;0,DATEDIF(Customer[[#This Row],[Date Joined]],"31-12-2020","M") &amp; " months ", " ") &amp; IF(DATEDIF(G391,"31-12-2020","MD")&gt;0, DATEDIF(G391,"31-12-2020","MD") &amp; " Days "," ")</f>
        <v xml:space="preserve"> 21 Days </v>
      </c>
      <c r="K391" t="str">
        <f>TEXT(Customer[[#This Row],[Date Joined]],"mmm")</f>
        <v>Dec</v>
      </c>
      <c r="L391" t="str">
        <f>IF(Customer[[#This Row],[Balance]]&gt;AVERAGE($H$11:$H$4011),"yes","no")</f>
        <v>yes</v>
      </c>
    </row>
    <row r="392" spans="1:12" hidden="1" x14ac:dyDescent="0.3">
      <c r="A392">
        <v>100002950</v>
      </c>
      <c r="B392" t="s">
        <v>2928</v>
      </c>
      <c r="C392" t="s">
        <v>7</v>
      </c>
      <c r="D392">
        <v>33</v>
      </c>
      <c r="E392" t="s">
        <v>8</v>
      </c>
      <c r="F392" t="s">
        <v>9</v>
      </c>
      <c r="G392" s="1">
        <v>44136</v>
      </c>
      <c r="H392">
        <v>81827.13</v>
      </c>
      <c r="I392">
        <f>DATEDIF(Customer[[#This Row],[Date Joined]],"31-12-2020","d")</f>
        <v>60</v>
      </c>
      <c r="J392" t="str">
        <f>IF(DATEDIF(Customer[[#This Row],[Date Joined]],"31-12-2020","M")&gt;0,DATEDIF(Customer[[#This Row],[Date Joined]],"31-12-2020","M") &amp; " months ", " ") &amp; IF(DATEDIF(G392,"31-12-2020","MD")&gt;0, DATEDIF(G392,"31-12-2020","MD") &amp; " Days "," ")</f>
        <v xml:space="preserve">1 months 30 Days </v>
      </c>
      <c r="K392" t="str">
        <f>TEXT(Customer[[#This Row],[Date Joined]],"mmm")</f>
        <v>Nov</v>
      </c>
      <c r="L392" t="str">
        <f>IF(Customer[[#This Row],[Balance]]&gt;AVERAGE($H$11:$H$4011),"yes","no")</f>
        <v>yes</v>
      </c>
    </row>
    <row r="393" spans="1:12" hidden="1" x14ac:dyDescent="0.3">
      <c r="A393">
        <v>100003421</v>
      </c>
      <c r="B393" t="s">
        <v>3391</v>
      </c>
      <c r="C393" t="s">
        <v>7</v>
      </c>
      <c r="D393">
        <v>25</v>
      </c>
      <c r="E393" t="s">
        <v>8</v>
      </c>
      <c r="F393" t="s">
        <v>15</v>
      </c>
      <c r="G393" s="1">
        <v>44163</v>
      </c>
      <c r="H393">
        <v>81820.899999999994</v>
      </c>
      <c r="I393">
        <f>DATEDIF(Customer[[#This Row],[Date Joined]],"31-12-2020","d")</f>
        <v>33</v>
      </c>
      <c r="J393" t="str">
        <f>IF(DATEDIF(Customer[[#This Row],[Date Joined]],"31-12-2020","M")&gt;0,DATEDIF(Customer[[#This Row],[Date Joined]],"31-12-2020","M") &amp; " months ", " ") &amp; IF(DATEDIF(G393,"31-12-2020","MD")&gt;0, DATEDIF(G393,"31-12-2020","MD") &amp; " Days "," ")</f>
        <v xml:space="preserve">1 months 3 Days </v>
      </c>
      <c r="K393" t="str">
        <f>TEXT(Customer[[#This Row],[Date Joined]],"mmm")</f>
        <v>Nov</v>
      </c>
      <c r="L393" t="str">
        <f>IF(Customer[[#This Row],[Balance]]&gt;AVERAGE($H$11:$H$4011),"yes","no")</f>
        <v>yes</v>
      </c>
    </row>
    <row r="394" spans="1:12" hidden="1" x14ac:dyDescent="0.3">
      <c r="A394">
        <v>100001428</v>
      </c>
      <c r="B394" t="s">
        <v>1436</v>
      </c>
      <c r="C394" t="s">
        <v>10</v>
      </c>
      <c r="D394">
        <v>38</v>
      </c>
      <c r="E394" t="s">
        <v>8</v>
      </c>
      <c r="F394" t="s">
        <v>9</v>
      </c>
      <c r="G394" s="1">
        <v>44041</v>
      </c>
      <c r="H394">
        <v>81724.649999999994</v>
      </c>
      <c r="I394">
        <f>DATEDIF(Customer[[#This Row],[Date Joined]],"31-12-2020","d")</f>
        <v>155</v>
      </c>
      <c r="J394" t="str">
        <f>IF(DATEDIF(Customer[[#This Row],[Date Joined]],"31-12-2020","M")&gt;0,DATEDIF(Customer[[#This Row],[Date Joined]],"31-12-2020","M") &amp; " months ", " ") &amp; IF(DATEDIF(G394,"31-12-2020","MD")&gt;0, DATEDIF(G394,"31-12-2020","MD") &amp; " Days "," ")</f>
        <v xml:space="preserve">5 months 2 Days </v>
      </c>
      <c r="K394" t="str">
        <f>TEXT(Customer[[#This Row],[Date Joined]],"mmm")</f>
        <v>Jul</v>
      </c>
      <c r="L394" t="str">
        <f>IF(Customer[[#This Row],[Balance]]&gt;AVERAGE($H$11:$H$4011),"yes","no")</f>
        <v>yes</v>
      </c>
    </row>
    <row r="395" spans="1:12" hidden="1" x14ac:dyDescent="0.3">
      <c r="A395">
        <v>100001962</v>
      </c>
      <c r="B395" t="s">
        <v>1961</v>
      </c>
      <c r="C395" t="s">
        <v>7</v>
      </c>
      <c r="D395">
        <v>48</v>
      </c>
      <c r="E395" t="s">
        <v>8</v>
      </c>
      <c r="F395" t="s">
        <v>9</v>
      </c>
      <c r="G395" s="1">
        <v>44082</v>
      </c>
      <c r="H395">
        <v>81684.679999999993</v>
      </c>
      <c r="I395">
        <f>DATEDIF(Customer[[#This Row],[Date Joined]],"31-12-2020","d")</f>
        <v>114</v>
      </c>
      <c r="J395" t="str">
        <f>IF(DATEDIF(Customer[[#This Row],[Date Joined]],"31-12-2020","M")&gt;0,DATEDIF(Customer[[#This Row],[Date Joined]],"31-12-2020","M") &amp; " months ", " ") &amp; IF(DATEDIF(G395,"31-12-2020","MD")&gt;0, DATEDIF(G395,"31-12-2020","MD") &amp; " Days "," ")</f>
        <v xml:space="preserve">3 months 23 Days </v>
      </c>
      <c r="K395" t="str">
        <f>TEXT(Customer[[#This Row],[Date Joined]],"mmm")</f>
        <v>Sep</v>
      </c>
      <c r="L395" t="str">
        <f>IF(Customer[[#This Row],[Balance]]&gt;AVERAGE($H$11:$H$4011),"yes","no")</f>
        <v>yes</v>
      </c>
    </row>
    <row r="396" spans="1:12" hidden="1" x14ac:dyDescent="0.3">
      <c r="A396">
        <v>200003567</v>
      </c>
      <c r="B396" t="s">
        <v>3534</v>
      </c>
      <c r="C396" t="s">
        <v>7</v>
      </c>
      <c r="D396">
        <v>48</v>
      </c>
      <c r="E396" t="s">
        <v>14</v>
      </c>
      <c r="F396" t="s">
        <v>9</v>
      </c>
      <c r="G396" s="1">
        <v>44170</v>
      </c>
      <c r="H396">
        <v>81531.27</v>
      </c>
      <c r="I396">
        <f>DATEDIF(Customer[[#This Row],[Date Joined]],"31-12-2020","d")</f>
        <v>26</v>
      </c>
      <c r="J396" t="str">
        <f>IF(DATEDIF(Customer[[#This Row],[Date Joined]],"31-12-2020","M")&gt;0,DATEDIF(Customer[[#This Row],[Date Joined]],"31-12-2020","M") &amp; " months ", " ") &amp; IF(DATEDIF(G396,"31-12-2020","MD")&gt;0, DATEDIF(G396,"31-12-2020","MD") &amp; " Days "," ")</f>
        <v xml:space="preserve"> 26 Days </v>
      </c>
      <c r="K396" t="str">
        <f>TEXT(Customer[[#This Row],[Date Joined]],"mmm")</f>
        <v>Dec</v>
      </c>
      <c r="L396" t="str">
        <f>IF(Customer[[#This Row],[Balance]]&gt;AVERAGE($H$11:$H$4011),"yes","no")</f>
        <v>yes</v>
      </c>
    </row>
    <row r="397" spans="1:12" hidden="1" x14ac:dyDescent="0.3">
      <c r="A397">
        <v>400000756</v>
      </c>
      <c r="B397" t="s">
        <v>771</v>
      </c>
      <c r="C397" t="s">
        <v>10</v>
      </c>
      <c r="D397">
        <v>37</v>
      </c>
      <c r="E397" t="s">
        <v>11</v>
      </c>
      <c r="F397" t="s">
        <v>15</v>
      </c>
      <c r="G397" s="1">
        <v>43981</v>
      </c>
      <c r="H397">
        <v>81504.12</v>
      </c>
      <c r="I397">
        <f>DATEDIF(Customer[[#This Row],[Date Joined]],"31-12-2020","d")</f>
        <v>215</v>
      </c>
      <c r="J397" t="str">
        <f>IF(DATEDIF(Customer[[#This Row],[Date Joined]],"31-12-2020","M")&gt;0,DATEDIF(Customer[[#This Row],[Date Joined]],"31-12-2020","M") &amp; " months ", " ") &amp; IF(DATEDIF(G397,"31-12-2020","MD")&gt;0, DATEDIF(G397,"31-12-2020","MD") &amp; " Days "," ")</f>
        <v xml:space="preserve">7 months 1 Days </v>
      </c>
      <c r="K397" t="str">
        <f>TEXT(Customer[[#This Row],[Date Joined]],"mmm")</f>
        <v>May</v>
      </c>
      <c r="L397" t="str">
        <f>IF(Customer[[#This Row],[Balance]]&gt;AVERAGE($H$11:$H$4011),"yes","no")</f>
        <v>yes</v>
      </c>
    </row>
    <row r="398" spans="1:12" hidden="1" x14ac:dyDescent="0.3">
      <c r="A398">
        <v>100003946</v>
      </c>
      <c r="B398" t="s">
        <v>3905</v>
      </c>
      <c r="C398" t="s">
        <v>7</v>
      </c>
      <c r="D398">
        <v>43</v>
      </c>
      <c r="E398" t="s">
        <v>8</v>
      </c>
      <c r="F398" t="s">
        <v>15</v>
      </c>
      <c r="G398" s="1">
        <v>44191</v>
      </c>
      <c r="H398">
        <v>81498.880000000005</v>
      </c>
      <c r="I398">
        <f>DATEDIF(Customer[[#This Row],[Date Joined]],"31-12-2020","d")</f>
        <v>5</v>
      </c>
      <c r="J398" t="str">
        <f>IF(DATEDIF(Customer[[#This Row],[Date Joined]],"31-12-2020","M")&gt;0,DATEDIF(Customer[[#This Row],[Date Joined]],"31-12-2020","M") &amp; " months ", " ") &amp; IF(DATEDIF(G398,"31-12-2020","MD")&gt;0, DATEDIF(G398,"31-12-2020","MD") &amp; " Days "," ")</f>
        <v xml:space="preserve"> 5 Days </v>
      </c>
      <c r="K398" t="str">
        <f>TEXT(Customer[[#This Row],[Date Joined]],"mmm")</f>
        <v>Dec</v>
      </c>
      <c r="L398" t="str">
        <f>IF(Customer[[#This Row],[Balance]]&gt;AVERAGE($H$11:$H$4011),"yes","no")</f>
        <v>yes</v>
      </c>
    </row>
    <row r="399" spans="1:12" hidden="1" x14ac:dyDescent="0.3">
      <c r="A399">
        <v>100002477</v>
      </c>
      <c r="B399" t="s">
        <v>2465</v>
      </c>
      <c r="C399" t="s">
        <v>7</v>
      </c>
      <c r="D399">
        <v>26</v>
      </c>
      <c r="E399" t="s">
        <v>8</v>
      </c>
      <c r="F399" t="s">
        <v>9</v>
      </c>
      <c r="G399" s="1">
        <v>44110</v>
      </c>
      <c r="H399">
        <v>81489.429999999993</v>
      </c>
      <c r="I399">
        <f>DATEDIF(Customer[[#This Row],[Date Joined]],"31-12-2020","d")</f>
        <v>86</v>
      </c>
      <c r="J399" t="str">
        <f>IF(DATEDIF(Customer[[#This Row],[Date Joined]],"31-12-2020","M")&gt;0,DATEDIF(Customer[[#This Row],[Date Joined]],"31-12-2020","M") &amp; " months ", " ") &amp; IF(DATEDIF(G399,"31-12-2020","MD")&gt;0, DATEDIF(G399,"31-12-2020","MD") &amp; " Days "," ")</f>
        <v xml:space="preserve">2 months 25 Days </v>
      </c>
      <c r="K399" t="str">
        <f>TEXT(Customer[[#This Row],[Date Joined]],"mmm")</f>
        <v>Oct</v>
      </c>
      <c r="L399" t="str">
        <f>IF(Customer[[#This Row],[Balance]]&gt;AVERAGE($H$11:$H$4011),"yes","no")</f>
        <v>yes</v>
      </c>
    </row>
    <row r="400" spans="1:12" hidden="1" x14ac:dyDescent="0.3">
      <c r="A400">
        <v>200002901</v>
      </c>
      <c r="B400" t="s">
        <v>2880</v>
      </c>
      <c r="C400" t="s">
        <v>7</v>
      </c>
      <c r="D400">
        <v>57</v>
      </c>
      <c r="E400" t="s">
        <v>14</v>
      </c>
      <c r="F400" t="s">
        <v>12</v>
      </c>
      <c r="G400" s="1">
        <v>44133</v>
      </c>
      <c r="H400">
        <v>81414.37</v>
      </c>
      <c r="I400">
        <f>DATEDIF(Customer[[#This Row],[Date Joined]],"31-12-2020","d")</f>
        <v>63</v>
      </c>
      <c r="J400" t="str">
        <f>IF(DATEDIF(Customer[[#This Row],[Date Joined]],"31-12-2020","M")&gt;0,DATEDIF(Customer[[#This Row],[Date Joined]],"31-12-2020","M") &amp; " months ", " ") &amp; IF(DATEDIF(G400,"31-12-2020","MD")&gt;0, DATEDIF(G400,"31-12-2020","MD") &amp; " Days "," ")</f>
        <v xml:space="preserve">2 months 2 Days </v>
      </c>
      <c r="K400" t="str">
        <f>TEXT(Customer[[#This Row],[Date Joined]],"mmm")</f>
        <v>Oct</v>
      </c>
      <c r="L400" t="str">
        <f>IF(Customer[[#This Row],[Balance]]&gt;AVERAGE($H$11:$H$4011),"yes","no")</f>
        <v>yes</v>
      </c>
    </row>
    <row r="401" spans="1:12" hidden="1" x14ac:dyDescent="0.3">
      <c r="A401">
        <v>100003751</v>
      </c>
      <c r="B401" t="s">
        <v>3714</v>
      </c>
      <c r="C401" t="s">
        <v>10</v>
      </c>
      <c r="D401">
        <v>37</v>
      </c>
      <c r="E401" t="s">
        <v>8</v>
      </c>
      <c r="F401" t="s">
        <v>9</v>
      </c>
      <c r="G401" s="1">
        <v>44181</v>
      </c>
      <c r="H401">
        <v>81383.210000000006</v>
      </c>
      <c r="I401">
        <f>DATEDIF(Customer[[#This Row],[Date Joined]],"31-12-2020","d")</f>
        <v>15</v>
      </c>
      <c r="J401" t="str">
        <f>IF(DATEDIF(Customer[[#This Row],[Date Joined]],"31-12-2020","M")&gt;0,DATEDIF(Customer[[#This Row],[Date Joined]],"31-12-2020","M") &amp; " months ", " ") &amp; IF(DATEDIF(G401,"31-12-2020","MD")&gt;0, DATEDIF(G401,"31-12-2020","MD") &amp; " Days "," ")</f>
        <v xml:space="preserve"> 15 Days </v>
      </c>
      <c r="K401" t="str">
        <f>TEXT(Customer[[#This Row],[Date Joined]],"mmm")</f>
        <v>Dec</v>
      </c>
      <c r="L401" t="str">
        <f>IF(Customer[[#This Row],[Balance]]&gt;AVERAGE($H$11:$H$4011),"yes","no")</f>
        <v>yes</v>
      </c>
    </row>
    <row r="402" spans="1:12" hidden="1" x14ac:dyDescent="0.3">
      <c r="A402">
        <v>100002300</v>
      </c>
      <c r="B402" t="s">
        <v>2291</v>
      </c>
      <c r="C402" t="s">
        <v>7</v>
      </c>
      <c r="D402">
        <v>34</v>
      </c>
      <c r="E402" t="s">
        <v>8</v>
      </c>
      <c r="F402" t="s">
        <v>9</v>
      </c>
      <c r="G402" s="1">
        <v>44100</v>
      </c>
      <c r="H402">
        <v>81376.19</v>
      </c>
      <c r="I402">
        <f>DATEDIF(Customer[[#This Row],[Date Joined]],"31-12-2020","d")</f>
        <v>96</v>
      </c>
      <c r="J402" t="str">
        <f>IF(DATEDIF(Customer[[#This Row],[Date Joined]],"31-12-2020","M")&gt;0,DATEDIF(Customer[[#This Row],[Date Joined]],"31-12-2020","M") &amp; " months ", " ") &amp; IF(DATEDIF(G402,"31-12-2020","MD")&gt;0, DATEDIF(G402,"31-12-2020","MD") &amp; " Days "," ")</f>
        <v xml:space="preserve">3 months 5 Days </v>
      </c>
      <c r="K402" t="str">
        <f>TEXT(Customer[[#This Row],[Date Joined]],"mmm")</f>
        <v>Sep</v>
      </c>
      <c r="L402" t="str">
        <f>IF(Customer[[#This Row],[Balance]]&gt;AVERAGE($H$11:$H$4011),"yes","no")</f>
        <v>yes</v>
      </c>
    </row>
    <row r="403" spans="1:12" hidden="1" x14ac:dyDescent="0.3">
      <c r="A403">
        <v>100002623</v>
      </c>
      <c r="B403" t="s">
        <v>2608</v>
      </c>
      <c r="C403" t="s">
        <v>10</v>
      </c>
      <c r="D403">
        <v>45</v>
      </c>
      <c r="E403" t="s">
        <v>8</v>
      </c>
      <c r="F403" t="s">
        <v>9</v>
      </c>
      <c r="G403" s="1">
        <v>44119</v>
      </c>
      <c r="H403">
        <v>81370.16</v>
      </c>
      <c r="I403">
        <f>DATEDIF(Customer[[#This Row],[Date Joined]],"31-12-2020","d")</f>
        <v>77</v>
      </c>
      <c r="J403" t="str">
        <f>IF(DATEDIF(Customer[[#This Row],[Date Joined]],"31-12-2020","M")&gt;0,DATEDIF(Customer[[#This Row],[Date Joined]],"31-12-2020","M") &amp; " months ", " ") &amp; IF(DATEDIF(G403,"31-12-2020","MD")&gt;0, DATEDIF(G403,"31-12-2020","MD") &amp; " Days "," ")</f>
        <v xml:space="preserve">2 months 16 Days </v>
      </c>
      <c r="K403" t="str">
        <f>TEXT(Customer[[#This Row],[Date Joined]],"mmm")</f>
        <v>Oct</v>
      </c>
      <c r="L403" t="str">
        <f>IF(Customer[[#This Row],[Balance]]&gt;AVERAGE($H$11:$H$4011),"yes","no")</f>
        <v>yes</v>
      </c>
    </row>
    <row r="404" spans="1:12" hidden="1" x14ac:dyDescent="0.3">
      <c r="A404">
        <v>100002620</v>
      </c>
      <c r="B404" t="s">
        <v>2605</v>
      </c>
      <c r="C404" t="s">
        <v>10</v>
      </c>
      <c r="D404">
        <v>31</v>
      </c>
      <c r="E404" t="s">
        <v>8</v>
      </c>
      <c r="F404" t="s">
        <v>15</v>
      </c>
      <c r="G404" s="1">
        <v>44119</v>
      </c>
      <c r="H404">
        <v>81245.5</v>
      </c>
      <c r="I404">
        <f>DATEDIF(Customer[[#This Row],[Date Joined]],"31-12-2020","d")</f>
        <v>77</v>
      </c>
      <c r="J404" t="str">
        <f>IF(DATEDIF(Customer[[#This Row],[Date Joined]],"31-12-2020","M")&gt;0,DATEDIF(Customer[[#This Row],[Date Joined]],"31-12-2020","M") &amp; " months ", " ") &amp; IF(DATEDIF(G404,"31-12-2020","MD")&gt;0, DATEDIF(G404,"31-12-2020","MD") &amp; " Days "," ")</f>
        <v xml:space="preserve">2 months 16 Days </v>
      </c>
      <c r="K404" t="str">
        <f>TEXT(Customer[[#This Row],[Date Joined]],"mmm")</f>
        <v>Oct</v>
      </c>
      <c r="L404" t="str">
        <f>IF(Customer[[#This Row],[Balance]]&gt;AVERAGE($H$11:$H$4011),"yes","no")</f>
        <v>yes</v>
      </c>
    </row>
    <row r="405" spans="1:12" hidden="1" x14ac:dyDescent="0.3">
      <c r="A405">
        <v>100001083</v>
      </c>
      <c r="B405" t="s">
        <v>1095</v>
      </c>
      <c r="C405" t="s">
        <v>10</v>
      </c>
      <c r="D405">
        <v>41</v>
      </c>
      <c r="E405" t="s">
        <v>8</v>
      </c>
      <c r="F405" t="s">
        <v>9</v>
      </c>
      <c r="G405" s="1">
        <v>44017</v>
      </c>
      <c r="H405">
        <v>81089.55</v>
      </c>
      <c r="I405">
        <f>DATEDIF(Customer[[#This Row],[Date Joined]],"31-12-2020","d")</f>
        <v>179</v>
      </c>
      <c r="J405" t="str">
        <f>IF(DATEDIF(Customer[[#This Row],[Date Joined]],"31-12-2020","M")&gt;0,DATEDIF(Customer[[#This Row],[Date Joined]],"31-12-2020","M") &amp; " months ", " ") &amp; IF(DATEDIF(G405,"31-12-2020","MD")&gt;0, DATEDIF(G405,"31-12-2020","MD") &amp; " Days "," ")</f>
        <v xml:space="preserve">5 months 26 Days </v>
      </c>
      <c r="K405" t="str">
        <f>TEXT(Customer[[#This Row],[Date Joined]],"mmm")</f>
        <v>Jul</v>
      </c>
      <c r="L405" t="str">
        <f>IF(Customer[[#This Row],[Balance]]&gt;AVERAGE($H$11:$H$4011),"yes","no")</f>
        <v>yes</v>
      </c>
    </row>
    <row r="406" spans="1:12" hidden="1" x14ac:dyDescent="0.3">
      <c r="A406">
        <v>100000995</v>
      </c>
      <c r="B406" t="s">
        <v>1007</v>
      </c>
      <c r="C406" t="s">
        <v>10</v>
      </c>
      <c r="D406">
        <v>29</v>
      </c>
      <c r="E406" t="s">
        <v>8</v>
      </c>
      <c r="F406" t="s">
        <v>15</v>
      </c>
      <c r="G406" s="1">
        <v>44008</v>
      </c>
      <c r="H406">
        <v>81080.08</v>
      </c>
      <c r="I406">
        <f>DATEDIF(Customer[[#This Row],[Date Joined]],"31-12-2020","d")</f>
        <v>188</v>
      </c>
      <c r="J406" t="str">
        <f>IF(DATEDIF(Customer[[#This Row],[Date Joined]],"31-12-2020","M")&gt;0,DATEDIF(Customer[[#This Row],[Date Joined]],"31-12-2020","M") &amp; " months ", " ") &amp; IF(DATEDIF(G406,"31-12-2020","MD")&gt;0, DATEDIF(G406,"31-12-2020","MD") &amp; " Days "," ")</f>
        <v xml:space="preserve">6 months 5 Days </v>
      </c>
      <c r="K406" t="str">
        <f>TEXT(Customer[[#This Row],[Date Joined]],"mmm")</f>
        <v>Jun</v>
      </c>
      <c r="L406" t="str">
        <f>IF(Customer[[#This Row],[Balance]]&gt;AVERAGE($H$11:$H$4011),"yes","no")</f>
        <v>yes</v>
      </c>
    </row>
    <row r="407" spans="1:12" hidden="1" x14ac:dyDescent="0.3">
      <c r="A407">
        <v>200002395</v>
      </c>
      <c r="B407" t="s">
        <v>1304</v>
      </c>
      <c r="C407" t="s">
        <v>7</v>
      </c>
      <c r="D407">
        <v>45</v>
      </c>
      <c r="E407" t="s">
        <v>14</v>
      </c>
      <c r="F407" t="s">
        <v>15</v>
      </c>
      <c r="G407" s="1">
        <v>44104</v>
      </c>
      <c r="H407">
        <v>81068.100000000006</v>
      </c>
      <c r="I407">
        <f>DATEDIF(Customer[[#This Row],[Date Joined]],"31-12-2020","d")</f>
        <v>92</v>
      </c>
      <c r="J407" t="str">
        <f>IF(DATEDIF(Customer[[#This Row],[Date Joined]],"31-12-2020","M")&gt;0,DATEDIF(Customer[[#This Row],[Date Joined]],"31-12-2020","M") &amp; " months ", " ") &amp; IF(DATEDIF(G407,"31-12-2020","MD")&gt;0, DATEDIF(G407,"31-12-2020","MD") &amp; " Days "," ")</f>
        <v xml:space="preserve">3 months 1 Days </v>
      </c>
      <c r="K407" t="str">
        <f>TEXT(Customer[[#This Row],[Date Joined]],"mmm")</f>
        <v>Sep</v>
      </c>
      <c r="L407" t="str">
        <f>IF(Customer[[#This Row],[Balance]]&gt;AVERAGE($H$11:$H$4011),"yes","no")</f>
        <v>yes</v>
      </c>
    </row>
    <row r="408" spans="1:12" hidden="1" x14ac:dyDescent="0.3">
      <c r="A408">
        <v>100002304</v>
      </c>
      <c r="B408" t="s">
        <v>2295</v>
      </c>
      <c r="C408" t="s">
        <v>10</v>
      </c>
      <c r="D408">
        <v>51</v>
      </c>
      <c r="E408" t="s">
        <v>8</v>
      </c>
      <c r="F408" t="s">
        <v>9</v>
      </c>
      <c r="G408" s="1">
        <v>44100</v>
      </c>
      <c r="H408">
        <v>80925.56</v>
      </c>
      <c r="I408">
        <f>DATEDIF(Customer[[#This Row],[Date Joined]],"31-12-2020","d")</f>
        <v>96</v>
      </c>
      <c r="J408" t="str">
        <f>IF(DATEDIF(Customer[[#This Row],[Date Joined]],"31-12-2020","M")&gt;0,DATEDIF(Customer[[#This Row],[Date Joined]],"31-12-2020","M") &amp; " months ", " ") &amp; IF(DATEDIF(G408,"31-12-2020","MD")&gt;0, DATEDIF(G408,"31-12-2020","MD") &amp; " Days "," ")</f>
        <v xml:space="preserve">3 months 5 Days </v>
      </c>
      <c r="K408" t="str">
        <f>TEXT(Customer[[#This Row],[Date Joined]],"mmm")</f>
        <v>Sep</v>
      </c>
      <c r="L408" t="str">
        <f>IF(Customer[[#This Row],[Balance]]&gt;AVERAGE($H$11:$H$4011),"yes","no")</f>
        <v>yes</v>
      </c>
    </row>
    <row r="409" spans="1:12" x14ac:dyDescent="0.3">
      <c r="A409">
        <v>300001874</v>
      </c>
      <c r="B409" t="s">
        <v>1875</v>
      </c>
      <c r="C409" t="s">
        <v>7</v>
      </c>
      <c r="D409">
        <v>42</v>
      </c>
      <c r="E409" t="s">
        <v>13</v>
      </c>
      <c r="F409" t="s">
        <v>9</v>
      </c>
      <c r="G409" s="1">
        <v>44074</v>
      </c>
      <c r="H409">
        <v>80922.09</v>
      </c>
      <c r="I409">
        <f>DATEDIF(Customer[[#This Row],[Date Joined]],"31-12-2020","d")</f>
        <v>122</v>
      </c>
      <c r="J409" t="str">
        <f>IF(DATEDIF(Customer[[#This Row],[Date Joined]],"31-12-2020","M")&gt;0,DATEDIF(Customer[[#This Row],[Date Joined]],"31-12-2020","M") &amp; " months ", " ") &amp; IF(DATEDIF(G409,"31-12-2020","MD")&gt;0, DATEDIF(G409,"31-12-2020","MD") &amp; " Days "," ")</f>
        <v xml:space="preserve">4 months  </v>
      </c>
      <c r="K409" t="str">
        <f>TEXT(Customer[[#This Row],[Date Joined]],"mmm")</f>
        <v>Aug</v>
      </c>
      <c r="L409" t="str">
        <f>IF(Customer[[#This Row],[Balance]]&gt;AVERAGE($H$11:$H$4011),"yes","no")</f>
        <v>yes</v>
      </c>
    </row>
    <row r="410" spans="1:12" hidden="1" x14ac:dyDescent="0.3">
      <c r="A410">
        <v>100000990</v>
      </c>
      <c r="B410" t="s">
        <v>1002</v>
      </c>
      <c r="C410" t="s">
        <v>7</v>
      </c>
      <c r="D410">
        <v>43</v>
      </c>
      <c r="E410" t="s">
        <v>8</v>
      </c>
      <c r="F410" t="s">
        <v>12</v>
      </c>
      <c r="G410" s="1">
        <v>44007</v>
      </c>
      <c r="H410">
        <v>80880.83</v>
      </c>
      <c r="I410">
        <f>DATEDIF(Customer[[#This Row],[Date Joined]],"31-12-2020","d")</f>
        <v>189</v>
      </c>
      <c r="J410" t="str">
        <f>IF(DATEDIF(Customer[[#This Row],[Date Joined]],"31-12-2020","M")&gt;0,DATEDIF(Customer[[#This Row],[Date Joined]],"31-12-2020","M") &amp; " months ", " ") &amp; IF(DATEDIF(G410,"31-12-2020","MD")&gt;0, DATEDIF(G410,"31-12-2020","MD") &amp; " Days "," ")</f>
        <v xml:space="preserve">6 months 6 Days </v>
      </c>
      <c r="K410" t="str">
        <f>TEXT(Customer[[#This Row],[Date Joined]],"mmm")</f>
        <v>Jun</v>
      </c>
      <c r="L410" t="str">
        <f>IF(Customer[[#This Row],[Balance]]&gt;AVERAGE($H$11:$H$4011),"yes","no")</f>
        <v>yes</v>
      </c>
    </row>
    <row r="411" spans="1:12" hidden="1" x14ac:dyDescent="0.3">
      <c r="A411">
        <v>100000489</v>
      </c>
      <c r="B411" t="s">
        <v>504</v>
      </c>
      <c r="C411" t="s">
        <v>7</v>
      </c>
      <c r="D411">
        <v>41</v>
      </c>
      <c r="E411" t="s">
        <v>8</v>
      </c>
      <c r="F411" t="s">
        <v>9</v>
      </c>
      <c r="G411" s="1">
        <v>43965</v>
      </c>
      <c r="H411">
        <v>80877.94</v>
      </c>
      <c r="I411">
        <f>DATEDIF(Customer[[#This Row],[Date Joined]],"31-12-2020","d")</f>
        <v>231</v>
      </c>
      <c r="J411" t="str">
        <f>IF(DATEDIF(Customer[[#This Row],[Date Joined]],"31-12-2020","M")&gt;0,DATEDIF(Customer[[#This Row],[Date Joined]],"31-12-2020","M") &amp; " months ", " ") &amp; IF(DATEDIF(G411,"31-12-2020","MD")&gt;0, DATEDIF(G411,"31-12-2020","MD") &amp; " Days "," ")</f>
        <v xml:space="preserve">7 months 17 Days </v>
      </c>
      <c r="K411" t="str">
        <f>TEXT(Customer[[#This Row],[Date Joined]],"mmm")</f>
        <v>May</v>
      </c>
      <c r="L411" t="str">
        <f>IF(Customer[[#This Row],[Balance]]&gt;AVERAGE($H$11:$H$4011),"yes","no")</f>
        <v>yes</v>
      </c>
    </row>
    <row r="412" spans="1:12" hidden="1" x14ac:dyDescent="0.3">
      <c r="A412">
        <v>200003560</v>
      </c>
      <c r="B412" t="s">
        <v>3527</v>
      </c>
      <c r="C412" t="s">
        <v>10</v>
      </c>
      <c r="D412">
        <v>42</v>
      </c>
      <c r="E412" t="s">
        <v>14</v>
      </c>
      <c r="F412" t="s">
        <v>15</v>
      </c>
      <c r="G412" s="1">
        <v>44170</v>
      </c>
      <c r="H412">
        <v>80857.570000000007</v>
      </c>
      <c r="I412">
        <f>DATEDIF(Customer[[#This Row],[Date Joined]],"31-12-2020","d")</f>
        <v>26</v>
      </c>
      <c r="J412" t="str">
        <f>IF(DATEDIF(Customer[[#This Row],[Date Joined]],"31-12-2020","M")&gt;0,DATEDIF(Customer[[#This Row],[Date Joined]],"31-12-2020","M") &amp; " months ", " ") &amp; IF(DATEDIF(G412,"31-12-2020","MD")&gt;0, DATEDIF(G412,"31-12-2020","MD") &amp; " Days "," ")</f>
        <v xml:space="preserve"> 26 Days </v>
      </c>
      <c r="K412" t="str">
        <f>TEXT(Customer[[#This Row],[Date Joined]],"mmm")</f>
        <v>Dec</v>
      </c>
      <c r="L412" t="str">
        <f>IF(Customer[[#This Row],[Balance]]&gt;AVERAGE($H$11:$H$4011),"yes","no")</f>
        <v>yes</v>
      </c>
    </row>
    <row r="413" spans="1:12" hidden="1" x14ac:dyDescent="0.3">
      <c r="A413">
        <v>100001999</v>
      </c>
      <c r="B413" t="s">
        <v>1996</v>
      </c>
      <c r="C413" t="s">
        <v>7</v>
      </c>
      <c r="D413">
        <v>26</v>
      </c>
      <c r="E413" t="s">
        <v>8</v>
      </c>
      <c r="F413" t="s">
        <v>9</v>
      </c>
      <c r="G413" s="1">
        <v>44085</v>
      </c>
      <c r="H413">
        <v>80850.12</v>
      </c>
      <c r="I413">
        <f>DATEDIF(Customer[[#This Row],[Date Joined]],"31-12-2020","d")</f>
        <v>111</v>
      </c>
      <c r="J413" t="str">
        <f>IF(DATEDIF(Customer[[#This Row],[Date Joined]],"31-12-2020","M")&gt;0,DATEDIF(Customer[[#This Row],[Date Joined]],"31-12-2020","M") &amp; " months ", " ") &amp; IF(DATEDIF(G413,"31-12-2020","MD")&gt;0, DATEDIF(G413,"31-12-2020","MD") &amp; " Days "," ")</f>
        <v xml:space="preserve">3 months 20 Days </v>
      </c>
      <c r="K413" t="str">
        <f>TEXT(Customer[[#This Row],[Date Joined]],"mmm")</f>
        <v>Sep</v>
      </c>
      <c r="L413" t="str">
        <f>IF(Customer[[#This Row],[Balance]]&gt;AVERAGE($H$11:$H$4011),"yes","no")</f>
        <v>yes</v>
      </c>
    </row>
    <row r="414" spans="1:12" x14ac:dyDescent="0.3">
      <c r="A414">
        <v>300002298</v>
      </c>
      <c r="B414" t="s">
        <v>2289</v>
      </c>
      <c r="C414" t="s">
        <v>7</v>
      </c>
      <c r="D414">
        <v>37</v>
      </c>
      <c r="E414" t="s">
        <v>13</v>
      </c>
      <c r="F414" t="s">
        <v>12</v>
      </c>
      <c r="G414" s="1">
        <v>44099</v>
      </c>
      <c r="H414">
        <v>80824.89</v>
      </c>
      <c r="I414">
        <f>DATEDIF(Customer[[#This Row],[Date Joined]],"31-12-2020","d")</f>
        <v>97</v>
      </c>
      <c r="J414" t="str">
        <f>IF(DATEDIF(Customer[[#This Row],[Date Joined]],"31-12-2020","M")&gt;0,DATEDIF(Customer[[#This Row],[Date Joined]],"31-12-2020","M") &amp; " months ", " ") &amp; IF(DATEDIF(G414,"31-12-2020","MD")&gt;0, DATEDIF(G414,"31-12-2020","MD") &amp; " Days "," ")</f>
        <v xml:space="preserve">3 months 6 Days </v>
      </c>
      <c r="K414" t="str">
        <f>TEXT(Customer[[#This Row],[Date Joined]],"mmm")</f>
        <v>Sep</v>
      </c>
      <c r="L414" t="str">
        <f>IF(Customer[[#This Row],[Balance]]&gt;AVERAGE($H$11:$H$4011),"yes","no")</f>
        <v>yes</v>
      </c>
    </row>
    <row r="415" spans="1:12" x14ac:dyDescent="0.3">
      <c r="A415">
        <v>300000539</v>
      </c>
      <c r="B415" t="s">
        <v>554</v>
      </c>
      <c r="C415" t="s">
        <v>10</v>
      </c>
      <c r="D415">
        <v>23</v>
      </c>
      <c r="E415" t="s">
        <v>13</v>
      </c>
      <c r="F415" t="s">
        <v>12</v>
      </c>
      <c r="G415" s="1">
        <v>43968</v>
      </c>
      <c r="H415">
        <v>80752.639999999999</v>
      </c>
      <c r="I415">
        <f>DATEDIF(Customer[[#This Row],[Date Joined]],"31-12-2020","d")</f>
        <v>228</v>
      </c>
      <c r="J415" t="str">
        <f>IF(DATEDIF(Customer[[#This Row],[Date Joined]],"31-12-2020","M")&gt;0,DATEDIF(Customer[[#This Row],[Date Joined]],"31-12-2020","M") &amp; " months ", " ") &amp; IF(DATEDIF(G415,"31-12-2020","MD")&gt;0, DATEDIF(G415,"31-12-2020","MD") &amp; " Days "," ")</f>
        <v xml:space="preserve">7 months 14 Days </v>
      </c>
      <c r="K415" t="str">
        <f>TEXT(Customer[[#This Row],[Date Joined]],"mmm")</f>
        <v>May</v>
      </c>
      <c r="L415" t="str">
        <f>IF(Customer[[#This Row],[Balance]]&gt;AVERAGE($H$11:$H$4011),"yes","no")</f>
        <v>yes</v>
      </c>
    </row>
    <row r="416" spans="1:12" hidden="1" x14ac:dyDescent="0.3">
      <c r="A416">
        <v>100000957</v>
      </c>
      <c r="B416" t="s">
        <v>970</v>
      </c>
      <c r="C416" t="s">
        <v>7</v>
      </c>
      <c r="D416">
        <v>38</v>
      </c>
      <c r="E416" t="s">
        <v>8</v>
      </c>
      <c r="F416" t="s">
        <v>15</v>
      </c>
      <c r="G416" s="1">
        <v>44003</v>
      </c>
      <c r="H416">
        <v>80709.149999999994</v>
      </c>
      <c r="I416">
        <f>DATEDIF(Customer[[#This Row],[Date Joined]],"31-12-2020","d")</f>
        <v>193</v>
      </c>
      <c r="J416" t="str">
        <f>IF(DATEDIF(Customer[[#This Row],[Date Joined]],"31-12-2020","M")&gt;0,DATEDIF(Customer[[#This Row],[Date Joined]],"31-12-2020","M") &amp; " months ", " ") &amp; IF(DATEDIF(G416,"31-12-2020","MD")&gt;0, DATEDIF(G416,"31-12-2020","MD") &amp; " Days "," ")</f>
        <v xml:space="preserve">6 months 10 Days </v>
      </c>
      <c r="K416" t="str">
        <f>TEXT(Customer[[#This Row],[Date Joined]],"mmm")</f>
        <v>Jun</v>
      </c>
      <c r="L416" t="str">
        <f>IF(Customer[[#This Row],[Balance]]&gt;AVERAGE($H$11:$H$4011),"yes","no")</f>
        <v>yes</v>
      </c>
    </row>
    <row r="417" spans="1:12" hidden="1" x14ac:dyDescent="0.3">
      <c r="A417">
        <v>100001660</v>
      </c>
      <c r="B417" t="s">
        <v>1662</v>
      </c>
      <c r="C417" t="s">
        <v>7</v>
      </c>
      <c r="D417">
        <v>40</v>
      </c>
      <c r="E417" t="s">
        <v>8</v>
      </c>
      <c r="F417" t="s">
        <v>9</v>
      </c>
      <c r="G417" s="1">
        <v>44061</v>
      </c>
      <c r="H417">
        <v>80678.36</v>
      </c>
      <c r="I417">
        <f>DATEDIF(Customer[[#This Row],[Date Joined]],"31-12-2020","d")</f>
        <v>135</v>
      </c>
      <c r="J417" t="str">
        <f>IF(DATEDIF(Customer[[#This Row],[Date Joined]],"31-12-2020","M")&gt;0,DATEDIF(Customer[[#This Row],[Date Joined]],"31-12-2020","M") &amp; " months ", " ") &amp; IF(DATEDIF(G417,"31-12-2020","MD")&gt;0, DATEDIF(G417,"31-12-2020","MD") &amp; " Days "," ")</f>
        <v xml:space="preserve">4 months 13 Days </v>
      </c>
      <c r="K417" t="str">
        <f>TEXT(Customer[[#This Row],[Date Joined]],"mmm")</f>
        <v>Aug</v>
      </c>
      <c r="L417" t="str">
        <f>IF(Customer[[#This Row],[Balance]]&gt;AVERAGE($H$11:$H$4011),"yes","no")</f>
        <v>yes</v>
      </c>
    </row>
    <row r="418" spans="1:12" hidden="1" x14ac:dyDescent="0.3">
      <c r="A418">
        <v>100003854</v>
      </c>
      <c r="B418" t="s">
        <v>3816</v>
      </c>
      <c r="C418" t="s">
        <v>10</v>
      </c>
      <c r="D418">
        <v>22</v>
      </c>
      <c r="E418" t="s">
        <v>8</v>
      </c>
      <c r="F418" t="s">
        <v>9</v>
      </c>
      <c r="G418" s="1">
        <v>44186</v>
      </c>
      <c r="H418">
        <v>80667.649999999994</v>
      </c>
      <c r="I418">
        <f>DATEDIF(Customer[[#This Row],[Date Joined]],"31-12-2020","d")</f>
        <v>10</v>
      </c>
      <c r="J418" t="str">
        <f>IF(DATEDIF(Customer[[#This Row],[Date Joined]],"31-12-2020","M")&gt;0,DATEDIF(Customer[[#This Row],[Date Joined]],"31-12-2020","M") &amp; " months ", " ") &amp; IF(DATEDIF(G418,"31-12-2020","MD")&gt;0, DATEDIF(G418,"31-12-2020","MD") &amp; " Days "," ")</f>
        <v xml:space="preserve"> 10 Days </v>
      </c>
      <c r="K418" t="str">
        <f>TEXT(Customer[[#This Row],[Date Joined]],"mmm")</f>
        <v>Dec</v>
      </c>
      <c r="L418" t="str">
        <f>IF(Customer[[#This Row],[Balance]]&gt;AVERAGE($H$11:$H$4011),"yes","no")</f>
        <v>yes</v>
      </c>
    </row>
    <row r="419" spans="1:12" hidden="1" x14ac:dyDescent="0.3">
      <c r="A419">
        <v>200001586</v>
      </c>
      <c r="B419" t="s">
        <v>1589</v>
      </c>
      <c r="C419" t="s">
        <v>10</v>
      </c>
      <c r="D419">
        <v>54</v>
      </c>
      <c r="E419" t="s">
        <v>14</v>
      </c>
      <c r="F419" t="s">
        <v>15</v>
      </c>
      <c r="G419" s="1">
        <v>44054</v>
      </c>
      <c r="H419">
        <v>80616.31</v>
      </c>
      <c r="I419">
        <f>DATEDIF(Customer[[#This Row],[Date Joined]],"31-12-2020","d")</f>
        <v>142</v>
      </c>
      <c r="J419" t="str">
        <f>IF(DATEDIF(Customer[[#This Row],[Date Joined]],"31-12-2020","M")&gt;0,DATEDIF(Customer[[#This Row],[Date Joined]],"31-12-2020","M") &amp; " months ", " ") &amp; IF(DATEDIF(G419,"31-12-2020","MD")&gt;0, DATEDIF(G419,"31-12-2020","MD") &amp; " Days "," ")</f>
        <v xml:space="preserve">4 months 20 Days </v>
      </c>
      <c r="K419" t="str">
        <f>TEXT(Customer[[#This Row],[Date Joined]],"mmm")</f>
        <v>Aug</v>
      </c>
      <c r="L419" t="str">
        <f>IF(Customer[[#This Row],[Balance]]&gt;AVERAGE($H$11:$H$4011),"yes","no")</f>
        <v>yes</v>
      </c>
    </row>
    <row r="420" spans="1:12" hidden="1" x14ac:dyDescent="0.3">
      <c r="A420">
        <v>100000184</v>
      </c>
      <c r="B420" t="s">
        <v>200</v>
      </c>
      <c r="C420" t="s">
        <v>7</v>
      </c>
      <c r="D420">
        <v>33</v>
      </c>
      <c r="E420" t="s">
        <v>8</v>
      </c>
      <c r="F420" t="s">
        <v>15</v>
      </c>
      <c r="G420" s="1">
        <v>43928</v>
      </c>
      <c r="H420">
        <v>80564.87</v>
      </c>
      <c r="I420">
        <f>DATEDIF(Customer[[#This Row],[Date Joined]],"31-12-2020","d")</f>
        <v>268</v>
      </c>
      <c r="J420" t="str">
        <f>IF(DATEDIF(Customer[[#This Row],[Date Joined]],"31-12-2020","M")&gt;0,DATEDIF(Customer[[#This Row],[Date Joined]],"31-12-2020","M") &amp; " months ", " ") &amp; IF(DATEDIF(G420,"31-12-2020","MD")&gt;0, DATEDIF(G420,"31-12-2020","MD") &amp; " Days "," ")</f>
        <v xml:space="preserve">8 months 24 Days </v>
      </c>
      <c r="K420" t="str">
        <f>TEXT(Customer[[#This Row],[Date Joined]],"mmm")</f>
        <v>Apr</v>
      </c>
      <c r="L420" t="str">
        <f>IF(Customer[[#This Row],[Balance]]&gt;AVERAGE($H$11:$H$4011),"yes","no")</f>
        <v>yes</v>
      </c>
    </row>
    <row r="421" spans="1:12" x14ac:dyDescent="0.3">
      <c r="A421">
        <v>300002315</v>
      </c>
      <c r="B421" t="s">
        <v>2306</v>
      </c>
      <c r="C421" t="s">
        <v>10</v>
      </c>
      <c r="D421">
        <v>35</v>
      </c>
      <c r="E421" t="s">
        <v>13</v>
      </c>
      <c r="F421" t="s">
        <v>12</v>
      </c>
      <c r="G421" s="1">
        <v>44100</v>
      </c>
      <c r="H421">
        <v>80558.45</v>
      </c>
      <c r="I421">
        <f>DATEDIF(Customer[[#This Row],[Date Joined]],"31-12-2020","d")</f>
        <v>96</v>
      </c>
      <c r="J421" t="str">
        <f>IF(DATEDIF(Customer[[#This Row],[Date Joined]],"31-12-2020","M")&gt;0,DATEDIF(Customer[[#This Row],[Date Joined]],"31-12-2020","M") &amp; " months ", " ") &amp; IF(DATEDIF(G421,"31-12-2020","MD")&gt;0, DATEDIF(G421,"31-12-2020","MD") &amp; " Days "," ")</f>
        <v xml:space="preserve">3 months 5 Days </v>
      </c>
      <c r="K421" t="str">
        <f>TEXT(Customer[[#This Row],[Date Joined]],"mmm")</f>
        <v>Sep</v>
      </c>
      <c r="L421" t="str">
        <f>IF(Customer[[#This Row],[Balance]]&gt;AVERAGE($H$11:$H$4011),"yes","no")</f>
        <v>yes</v>
      </c>
    </row>
    <row r="422" spans="1:12" hidden="1" x14ac:dyDescent="0.3">
      <c r="A422">
        <v>100001547</v>
      </c>
      <c r="B422" t="s">
        <v>1551</v>
      </c>
      <c r="C422" t="s">
        <v>10</v>
      </c>
      <c r="D422">
        <v>38</v>
      </c>
      <c r="E422" t="s">
        <v>8</v>
      </c>
      <c r="F422" t="s">
        <v>15</v>
      </c>
      <c r="G422" s="1">
        <v>44051</v>
      </c>
      <c r="H422">
        <v>80338.649999999994</v>
      </c>
      <c r="I422">
        <f>DATEDIF(Customer[[#This Row],[Date Joined]],"31-12-2020","d")</f>
        <v>145</v>
      </c>
      <c r="J422" t="str">
        <f>IF(DATEDIF(Customer[[#This Row],[Date Joined]],"31-12-2020","M")&gt;0,DATEDIF(Customer[[#This Row],[Date Joined]],"31-12-2020","M") &amp; " months ", " ") &amp; IF(DATEDIF(G422,"31-12-2020","MD")&gt;0, DATEDIF(G422,"31-12-2020","MD") &amp; " Days "," ")</f>
        <v xml:space="preserve">4 months 23 Days </v>
      </c>
      <c r="K422" t="str">
        <f>TEXT(Customer[[#This Row],[Date Joined]],"mmm")</f>
        <v>Aug</v>
      </c>
      <c r="L422" t="str">
        <f>IF(Customer[[#This Row],[Balance]]&gt;AVERAGE($H$11:$H$4011),"yes","no")</f>
        <v>yes</v>
      </c>
    </row>
    <row r="423" spans="1:12" hidden="1" x14ac:dyDescent="0.3">
      <c r="A423">
        <v>100001152</v>
      </c>
      <c r="B423" t="s">
        <v>1164</v>
      </c>
      <c r="C423" t="s">
        <v>7</v>
      </c>
      <c r="D423">
        <v>41</v>
      </c>
      <c r="E423" t="s">
        <v>8</v>
      </c>
      <c r="F423" t="s">
        <v>9</v>
      </c>
      <c r="G423" s="1">
        <v>44023</v>
      </c>
      <c r="H423">
        <v>80234.490000000005</v>
      </c>
      <c r="I423">
        <f>DATEDIF(Customer[[#This Row],[Date Joined]],"31-12-2020","d")</f>
        <v>173</v>
      </c>
      <c r="J423" t="str">
        <f>IF(DATEDIF(Customer[[#This Row],[Date Joined]],"31-12-2020","M")&gt;0,DATEDIF(Customer[[#This Row],[Date Joined]],"31-12-2020","M") &amp; " months ", " ") &amp; IF(DATEDIF(G423,"31-12-2020","MD")&gt;0, DATEDIF(G423,"31-12-2020","MD") &amp; " Days "," ")</f>
        <v xml:space="preserve">5 months 20 Days </v>
      </c>
      <c r="K423" t="str">
        <f>TEXT(Customer[[#This Row],[Date Joined]],"mmm")</f>
        <v>Jul</v>
      </c>
      <c r="L423" t="str">
        <f>IF(Customer[[#This Row],[Balance]]&gt;AVERAGE($H$11:$H$4011),"yes","no")</f>
        <v>yes</v>
      </c>
    </row>
    <row r="424" spans="1:12" hidden="1" x14ac:dyDescent="0.3">
      <c r="A424">
        <v>200001737</v>
      </c>
      <c r="B424" t="s">
        <v>1739</v>
      </c>
      <c r="C424" t="s">
        <v>7</v>
      </c>
      <c r="D424">
        <v>43</v>
      </c>
      <c r="E424" t="s">
        <v>14</v>
      </c>
      <c r="F424" t="s">
        <v>12</v>
      </c>
      <c r="G424" s="1">
        <v>44066</v>
      </c>
      <c r="H424">
        <v>80189.899999999994</v>
      </c>
      <c r="I424">
        <f>DATEDIF(Customer[[#This Row],[Date Joined]],"31-12-2020","d")</f>
        <v>130</v>
      </c>
      <c r="J424" t="str">
        <f>IF(DATEDIF(Customer[[#This Row],[Date Joined]],"31-12-2020","M")&gt;0,DATEDIF(Customer[[#This Row],[Date Joined]],"31-12-2020","M") &amp; " months ", " ") &amp; IF(DATEDIF(G424,"31-12-2020","MD")&gt;0, DATEDIF(G424,"31-12-2020","MD") &amp; " Days "," ")</f>
        <v xml:space="preserve">4 months 8 Days </v>
      </c>
      <c r="K424" t="str">
        <f>TEXT(Customer[[#This Row],[Date Joined]],"mmm")</f>
        <v>Aug</v>
      </c>
      <c r="L424" t="str">
        <f>IF(Customer[[#This Row],[Balance]]&gt;AVERAGE($H$11:$H$4011),"yes","no")</f>
        <v>yes</v>
      </c>
    </row>
    <row r="425" spans="1:12" hidden="1" x14ac:dyDescent="0.3">
      <c r="A425">
        <v>200001332</v>
      </c>
      <c r="B425" t="s">
        <v>1344</v>
      </c>
      <c r="C425" t="s">
        <v>7</v>
      </c>
      <c r="D425">
        <v>49</v>
      </c>
      <c r="E425" t="s">
        <v>14</v>
      </c>
      <c r="F425" t="s">
        <v>12</v>
      </c>
      <c r="G425" s="1">
        <v>44034</v>
      </c>
      <c r="H425">
        <v>79844.5</v>
      </c>
      <c r="I425">
        <f>DATEDIF(Customer[[#This Row],[Date Joined]],"31-12-2020","d")</f>
        <v>162</v>
      </c>
      <c r="J425" t="str">
        <f>IF(DATEDIF(Customer[[#This Row],[Date Joined]],"31-12-2020","M")&gt;0,DATEDIF(Customer[[#This Row],[Date Joined]],"31-12-2020","M") &amp; " months ", " ") &amp; IF(DATEDIF(G425,"31-12-2020","MD")&gt;0, DATEDIF(G425,"31-12-2020","MD") &amp; " Days "," ")</f>
        <v xml:space="preserve">5 months 9 Days </v>
      </c>
      <c r="K425" t="str">
        <f>TEXT(Customer[[#This Row],[Date Joined]],"mmm")</f>
        <v>Jul</v>
      </c>
      <c r="L425" t="str">
        <f>IF(Customer[[#This Row],[Balance]]&gt;AVERAGE($H$11:$H$4011),"yes","no")</f>
        <v>yes</v>
      </c>
    </row>
    <row r="426" spans="1:12" hidden="1" x14ac:dyDescent="0.3">
      <c r="A426">
        <v>100000571</v>
      </c>
      <c r="B426" t="s">
        <v>586</v>
      </c>
      <c r="C426" t="s">
        <v>7</v>
      </c>
      <c r="D426">
        <v>31</v>
      </c>
      <c r="E426" t="s">
        <v>8</v>
      </c>
      <c r="F426" t="s">
        <v>9</v>
      </c>
      <c r="G426" s="1">
        <v>43970</v>
      </c>
      <c r="H426">
        <v>79744.7</v>
      </c>
      <c r="I426">
        <f>DATEDIF(Customer[[#This Row],[Date Joined]],"31-12-2020","d")</f>
        <v>226</v>
      </c>
      <c r="J426" t="str">
        <f>IF(DATEDIF(Customer[[#This Row],[Date Joined]],"31-12-2020","M")&gt;0,DATEDIF(Customer[[#This Row],[Date Joined]],"31-12-2020","M") &amp; " months ", " ") &amp; IF(DATEDIF(G426,"31-12-2020","MD")&gt;0, DATEDIF(G426,"31-12-2020","MD") &amp; " Days "," ")</f>
        <v xml:space="preserve">7 months 12 Days </v>
      </c>
      <c r="K426" t="str">
        <f>TEXT(Customer[[#This Row],[Date Joined]],"mmm")</f>
        <v>May</v>
      </c>
      <c r="L426" t="str">
        <f>IF(Customer[[#This Row],[Balance]]&gt;AVERAGE($H$11:$H$4011),"yes","no")</f>
        <v>yes</v>
      </c>
    </row>
    <row r="427" spans="1:12" hidden="1" x14ac:dyDescent="0.3">
      <c r="A427">
        <v>100002849</v>
      </c>
      <c r="B427" t="s">
        <v>2829</v>
      </c>
      <c r="C427" t="s">
        <v>10</v>
      </c>
      <c r="D427">
        <v>51</v>
      </c>
      <c r="E427" t="s">
        <v>8</v>
      </c>
      <c r="F427" t="s">
        <v>9</v>
      </c>
      <c r="G427" s="1">
        <v>44131</v>
      </c>
      <c r="H427">
        <v>79715.05</v>
      </c>
      <c r="I427">
        <f>DATEDIF(Customer[[#This Row],[Date Joined]],"31-12-2020","d")</f>
        <v>65</v>
      </c>
      <c r="J427" t="str">
        <f>IF(DATEDIF(Customer[[#This Row],[Date Joined]],"31-12-2020","M")&gt;0,DATEDIF(Customer[[#This Row],[Date Joined]],"31-12-2020","M") &amp; " months ", " ") &amp; IF(DATEDIF(G427,"31-12-2020","MD")&gt;0, DATEDIF(G427,"31-12-2020","MD") &amp; " Days "," ")</f>
        <v xml:space="preserve">2 months 4 Days </v>
      </c>
      <c r="K427" t="str">
        <f>TEXT(Customer[[#This Row],[Date Joined]],"mmm")</f>
        <v>Oct</v>
      </c>
      <c r="L427" t="str">
        <f>IF(Customer[[#This Row],[Balance]]&gt;AVERAGE($H$11:$H$4011),"yes","no")</f>
        <v>yes</v>
      </c>
    </row>
    <row r="428" spans="1:12" hidden="1" x14ac:dyDescent="0.3">
      <c r="A428">
        <v>200003214</v>
      </c>
      <c r="B428" t="s">
        <v>3187</v>
      </c>
      <c r="C428" t="s">
        <v>7</v>
      </c>
      <c r="D428">
        <v>58</v>
      </c>
      <c r="E428" t="s">
        <v>14</v>
      </c>
      <c r="F428" t="s">
        <v>12</v>
      </c>
      <c r="G428" s="1">
        <v>44151</v>
      </c>
      <c r="H428">
        <v>79655.37</v>
      </c>
      <c r="I428">
        <f>DATEDIF(Customer[[#This Row],[Date Joined]],"31-12-2020","d")</f>
        <v>45</v>
      </c>
      <c r="J428" t="str">
        <f>IF(DATEDIF(Customer[[#This Row],[Date Joined]],"31-12-2020","M")&gt;0,DATEDIF(Customer[[#This Row],[Date Joined]],"31-12-2020","M") &amp; " months ", " ") &amp; IF(DATEDIF(G428,"31-12-2020","MD")&gt;0, DATEDIF(G428,"31-12-2020","MD") &amp; " Days "," ")</f>
        <v xml:space="preserve">1 months 15 Days </v>
      </c>
      <c r="K428" t="str">
        <f>TEXT(Customer[[#This Row],[Date Joined]],"mmm")</f>
        <v>Nov</v>
      </c>
      <c r="L428" t="str">
        <f>IF(Customer[[#This Row],[Balance]]&gt;AVERAGE($H$11:$H$4011),"yes","no")</f>
        <v>yes</v>
      </c>
    </row>
    <row r="429" spans="1:12" hidden="1" x14ac:dyDescent="0.3">
      <c r="A429">
        <v>100000643</v>
      </c>
      <c r="B429" t="s">
        <v>658</v>
      </c>
      <c r="C429" t="s">
        <v>10</v>
      </c>
      <c r="D429">
        <v>32</v>
      </c>
      <c r="E429" t="s">
        <v>8</v>
      </c>
      <c r="F429" t="s">
        <v>15</v>
      </c>
      <c r="G429" s="1">
        <v>43974</v>
      </c>
      <c r="H429">
        <v>79617.5</v>
      </c>
      <c r="I429">
        <f>DATEDIF(Customer[[#This Row],[Date Joined]],"31-12-2020","d")</f>
        <v>222</v>
      </c>
      <c r="J429" t="str">
        <f>IF(DATEDIF(Customer[[#This Row],[Date Joined]],"31-12-2020","M")&gt;0,DATEDIF(Customer[[#This Row],[Date Joined]],"31-12-2020","M") &amp; " months ", " ") &amp; IF(DATEDIF(G429,"31-12-2020","MD")&gt;0, DATEDIF(G429,"31-12-2020","MD") &amp; " Days "," ")</f>
        <v xml:space="preserve">7 months 8 Days </v>
      </c>
      <c r="K429" t="str">
        <f>TEXT(Customer[[#This Row],[Date Joined]],"mmm")</f>
        <v>May</v>
      </c>
      <c r="L429" t="str">
        <f>IF(Customer[[#This Row],[Balance]]&gt;AVERAGE($H$11:$H$4011),"yes","no")</f>
        <v>yes</v>
      </c>
    </row>
    <row r="430" spans="1:12" hidden="1" x14ac:dyDescent="0.3">
      <c r="A430">
        <v>100001365</v>
      </c>
      <c r="B430" t="s">
        <v>1376</v>
      </c>
      <c r="C430" t="s">
        <v>7</v>
      </c>
      <c r="D430">
        <v>32</v>
      </c>
      <c r="E430" t="s">
        <v>8</v>
      </c>
      <c r="F430" t="s">
        <v>9</v>
      </c>
      <c r="G430" s="1">
        <v>44037</v>
      </c>
      <c r="H430">
        <v>79604.570000000007</v>
      </c>
      <c r="I430">
        <f>DATEDIF(Customer[[#This Row],[Date Joined]],"31-12-2020","d")</f>
        <v>159</v>
      </c>
      <c r="J430" t="str">
        <f>IF(DATEDIF(Customer[[#This Row],[Date Joined]],"31-12-2020","M")&gt;0,DATEDIF(Customer[[#This Row],[Date Joined]],"31-12-2020","M") &amp; " months ", " ") &amp; IF(DATEDIF(G430,"31-12-2020","MD")&gt;0, DATEDIF(G430,"31-12-2020","MD") &amp; " Days "," ")</f>
        <v xml:space="preserve">5 months 6 Days </v>
      </c>
      <c r="K430" t="str">
        <f>TEXT(Customer[[#This Row],[Date Joined]],"mmm")</f>
        <v>Jul</v>
      </c>
      <c r="L430" t="str">
        <f>IF(Customer[[#This Row],[Balance]]&gt;AVERAGE($H$11:$H$4011),"yes","no")</f>
        <v>yes</v>
      </c>
    </row>
    <row r="431" spans="1:12" hidden="1" x14ac:dyDescent="0.3">
      <c r="A431">
        <v>100000205</v>
      </c>
      <c r="B431" t="s">
        <v>221</v>
      </c>
      <c r="C431" t="s">
        <v>10</v>
      </c>
      <c r="D431">
        <v>25</v>
      </c>
      <c r="E431" t="s">
        <v>8</v>
      </c>
      <c r="F431" t="s">
        <v>12</v>
      </c>
      <c r="G431" s="1">
        <v>43933</v>
      </c>
      <c r="H431">
        <v>79603.360000000001</v>
      </c>
      <c r="I431">
        <f>DATEDIF(Customer[[#This Row],[Date Joined]],"31-12-2020","d")</f>
        <v>263</v>
      </c>
      <c r="J431" t="str">
        <f>IF(DATEDIF(Customer[[#This Row],[Date Joined]],"31-12-2020","M")&gt;0,DATEDIF(Customer[[#This Row],[Date Joined]],"31-12-2020","M") &amp; " months ", " ") &amp; IF(DATEDIF(G431,"31-12-2020","MD")&gt;0, DATEDIF(G431,"31-12-2020","MD") &amp; " Days "," ")</f>
        <v xml:space="preserve">8 months 19 Days </v>
      </c>
      <c r="K431" t="str">
        <f>TEXT(Customer[[#This Row],[Date Joined]],"mmm")</f>
        <v>Apr</v>
      </c>
      <c r="L431" t="str">
        <f>IF(Customer[[#This Row],[Balance]]&gt;AVERAGE($H$11:$H$4011),"yes","no")</f>
        <v>yes</v>
      </c>
    </row>
    <row r="432" spans="1:12" hidden="1" x14ac:dyDescent="0.3">
      <c r="A432">
        <v>200003607</v>
      </c>
      <c r="B432" t="s">
        <v>3574</v>
      </c>
      <c r="C432" t="s">
        <v>10</v>
      </c>
      <c r="D432">
        <v>46</v>
      </c>
      <c r="E432" t="s">
        <v>14</v>
      </c>
      <c r="F432" t="s">
        <v>15</v>
      </c>
      <c r="G432" s="1">
        <v>44172</v>
      </c>
      <c r="H432">
        <v>79599.33</v>
      </c>
      <c r="I432">
        <f>DATEDIF(Customer[[#This Row],[Date Joined]],"31-12-2020","d")</f>
        <v>24</v>
      </c>
      <c r="J432" t="str">
        <f>IF(DATEDIF(Customer[[#This Row],[Date Joined]],"31-12-2020","M")&gt;0,DATEDIF(Customer[[#This Row],[Date Joined]],"31-12-2020","M") &amp; " months ", " ") &amp; IF(DATEDIF(G432,"31-12-2020","MD")&gt;0, DATEDIF(G432,"31-12-2020","MD") &amp; " Days "," ")</f>
        <v xml:space="preserve"> 24 Days </v>
      </c>
      <c r="K432" t="str">
        <f>TEXT(Customer[[#This Row],[Date Joined]],"mmm")</f>
        <v>Dec</v>
      </c>
      <c r="L432" t="str">
        <f>IF(Customer[[#This Row],[Balance]]&gt;AVERAGE($H$11:$H$4011),"yes","no")</f>
        <v>yes</v>
      </c>
    </row>
    <row r="433" spans="1:12" hidden="1" x14ac:dyDescent="0.3">
      <c r="A433">
        <v>200000257</v>
      </c>
      <c r="B433" t="s">
        <v>273</v>
      </c>
      <c r="C433" t="s">
        <v>7</v>
      </c>
      <c r="D433">
        <v>36</v>
      </c>
      <c r="E433" t="s">
        <v>14</v>
      </c>
      <c r="F433" t="s">
        <v>12</v>
      </c>
      <c r="G433" s="1">
        <v>43938</v>
      </c>
      <c r="H433">
        <v>79483.58</v>
      </c>
      <c r="I433">
        <f>DATEDIF(Customer[[#This Row],[Date Joined]],"31-12-2020","d")</f>
        <v>258</v>
      </c>
      <c r="J433" t="str">
        <f>IF(DATEDIF(Customer[[#This Row],[Date Joined]],"31-12-2020","M")&gt;0,DATEDIF(Customer[[#This Row],[Date Joined]],"31-12-2020","M") &amp; " months ", " ") &amp; IF(DATEDIF(G433,"31-12-2020","MD")&gt;0, DATEDIF(G433,"31-12-2020","MD") &amp; " Days "," ")</f>
        <v xml:space="preserve">8 months 14 Days </v>
      </c>
      <c r="K433" t="str">
        <f>TEXT(Customer[[#This Row],[Date Joined]],"mmm")</f>
        <v>Apr</v>
      </c>
      <c r="L433" t="str">
        <f>IF(Customer[[#This Row],[Balance]]&gt;AVERAGE($H$11:$H$4011),"yes","no")</f>
        <v>yes</v>
      </c>
    </row>
    <row r="434" spans="1:12" hidden="1" x14ac:dyDescent="0.3">
      <c r="A434">
        <v>100000871</v>
      </c>
      <c r="B434" t="s">
        <v>884</v>
      </c>
      <c r="C434" t="s">
        <v>7</v>
      </c>
      <c r="D434">
        <v>40</v>
      </c>
      <c r="E434" t="s">
        <v>8</v>
      </c>
      <c r="F434" t="s">
        <v>9</v>
      </c>
      <c r="G434" s="1">
        <v>43996</v>
      </c>
      <c r="H434">
        <v>79434.98</v>
      </c>
      <c r="I434">
        <f>DATEDIF(Customer[[#This Row],[Date Joined]],"31-12-2020","d")</f>
        <v>200</v>
      </c>
      <c r="J434" t="str">
        <f>IF(DATEDIF(Customer[[#This Row],[Date Joined]],"31-12-2020","M")&gt;0,DATEDIF(Customer[[#This Row],[Date Joined]],"31-12-2020","M") &amp; " months ", " ") &amp; IF(DATEDIF(G434,"31-12-2020","MD")&gt;0, DATEDIF(G434,"31-12-2020","MD") &amp; " Days "," ")</f>
        <v xml:space="preserve">6 months 17 Days </v>
      </c>
      <c r="K434" t="str">
        <f>TEXT(Customer[[#This Row],[Date Joined]],"mmm")</f>
        <v>Jun</v>
      </c>
      <c r="L434" t="str">
        <f>IF(Customer[[#This Row],[Balance]]&gt;AVERAGE($H$11:$H$4011),"yes","no")</f>
        <v>yes</v>
      </c>
    </row>
    <row r="435" spans="1:12" hidden="1" x14ac:dyDescent="0.3">
      <c r="A435">
        <v>100001028</v>
      </c>
      <c r="B435" t="s">
        <v>1040</v>
      </c>
      <c r="C435" t="s">
        <v>7</v>
      </c>
      <c r="D435">
        <v>46</v>
      </c>
      <c r="E435" t="s">
        <v>8</v>
      </c>
      <c r="F435" t="s">
        <v>9</v>
      </c>
      <c r="G435" s="1">
        <v>44011</v>
      </c>
      <c r="H435">
        <v>79398.91</v>
      </c>
      <c r="I435">
        <f>DATEDIF(Customer[[#This Row],[Date Joined]],"31-12-2020","d")</f>
        <v>185</v>
      </c>
      <c r="J435" t="str">
        <f>IF(DATEDIF(Customer[[#This Row],[Date Joined]],"31-12-2020","M")&gt;0,DATEDIF(Customer[[#This Row],[Date Joined]],"31-12-2020","M") &amp; " months ", " ") &amp; IF(DATEDIF(G435,"31-12-2020","MD")&gt;0, DATEDIF(G435,"31-12-2020","MD") &amp; " Days "," ")</f>
        <v xml:space="preserve">6 months 2 Days </v>
      </c>
      <c r="K435" t="str">
        <f>TEXT(Customer[[#This Row],[Date Joined]],"mmm")</f>
        <v>Jun</v>
      </c>
      <c r="L435" t="str">
        <f>IF(Customer[[#This Row],[Balance]]&gt;AVERAGE($H$11:$H$4011),"yes","no")</f>
        <v>yes</v>
      </c>
    </row>
    <row r="436" spans="1:12" hidden="1" x14ac:dyDescent="0.3">
      <c r="A436">
        <v>100002425</v>
      </c>
      <c r="B436" t="s">
        <v>2413</v>
      </c>
      <c r="C436" t="s">
        <v>7</v>
      </c>
      <c r="D436">
        <v>31</v>
      </c>
      <c r="E436" t="s">
        <v>8</v>
      </c>
      <c r="F436" t="s">
        <v>12</v>
      </c>
      <c r="G436" s="1">
        <v>44106</v>
      </c>
      <c r="H436">
        <v>79314.11</v>
      </c>
      <c r="I436">
        <f>DATEDIF(Customer[[#This Row],[Date Joined]],"31-12-2020","d")</f>
        <v>90</v>
      </c>
      <c r="J436" t="str">
        <f>IF(DATEDIF(Customer[[#This Row],[Date Joined]],"31-12-2020","M")&gt;0,DATEDIF(Customer[[#This Row],[Date Joined]],"31-12-2020","M") &amp; " months ", " ") &amp; IF(DATEDIF(G436,"31-12-2020","MD")&gt;0, DATEDIF(G436,"31-12-2020","MD") &amp; " Days "," ")</f>
        <v xml:space="preserve">2 months 29 Days </v>
      </c>
      <c r="K436" t="str">
        <f>TEXT(Customer[[#This Row],[Date Joined]],"mmm")</f>
        <v>Oct</v>
      </c>
      <c r="L436" t="str">
        <f>IF(Customer[[#This Row],[Balance]]&gt;AVERAGE($H$11:$H$4011),"yes","no")</f>
        <v>yes</v>
      </c>
    </row>
    <row r="437" spans="1:12" hidden="1" x14ac:dyDescent="0.3">
      <c r="A437">
        <v>100002086</v>
      </c>
      <c r="B437" t="s">
        <v>2083</v>
      </c>
      <c r="C437" t="s">
        <v>10</v>
      </c>
      <c r="D437">
        <v>32</v>
      </c>
      <c r="E437" t="s">
        <v>8</v>
      </c>
      <c r="F437" t="s">
        <v>9</v>
      </c>
      <c r="G437" s="1">
        <v>44090</v>
      </c>
      <c r="H437">
        <v>79292.149999999994</v>
      </c>
      <c r="I437">
        <f>DATEDIF(Customer[[#This Row],[Date Joined]],"31-12-2020","d")</f>
        <v>106</v>
      </c>
      <c r="J437" t="str">
        <f>IF(DATEDIF(Customer[[#This Row],[Date Joined]],"31-12-2020","M")&gt;0,DATEDIF(Customer[[#This Row],[Date Joined]],"31-12-2020","M") &amp; " months ", " ") &amp; IF(DATEDIF(G437,"31-12-2020","MD")&gt;0, DATEDIF(G437,"31-12-2020","MD") &amp; " Days "," ")</f>
        <v xml:space="preserve">3 months 15 Days </v>
      </c>
      <c r="K437" t="str">
        <f>TEXT(Customer[[#This Row],[Date Joined]],"mmm")</f>
        <v>Sep</v>
      </c>
      <c r="L437" t="str">
        <f>IF(Customer[[#This Row],[Balance]]&gt;AVERAGE($H$11:$H$4011),"yes","no")</f>
        <v>yes</v>
      </c>
    </row>
    <row r="438" spans="1:12" hidden="1" x14ac:dyDescent="0.3">
      <c r="A438">
        <v>100001458</v>
      </c>
      <c r="B438" t="s">
        <v>1464</v>
      </c>
      <c r="C438" t="s">
        <v>10</v>
      </c>
      <c r="D438">
        <v>30</v>
      </c>
      <c r="E438" t="s">
        <v>8</v>
      </c>
      <c r="F438" t="s">
        <v>9</v>
      </c>
      <c r="G438" s="1">
        <v>44043</v>
      </c>
      <c r="H438">
        <v>79094.42</v>
      </c>
      <c r="I438">
        <f>DATEDIF(Customer[[#This Row],[Date Joined]],"31-12-2020","d")</f>
        <v>153</v>
      </c>
      <c r="J438" t="str">
        <f>IF(DATEDIF(Customer[[#This Row],[Date Joined]],"31-12-2020","M")&gt;0,DATEDIF(Customer[[#This Row],[Date Joined]],"31-12-2020","M") &amp; " months ", " ") &amp; IF(DATEDIF(G438,"31-12-2020","MD")&gt;0, DATEDIF(G438,"31-12-2020","MD") &amp; " Days "," ")</f>
        <v xml:space="preserve">5 months  </v>
      </c>
      <c r="K438" t="str">
        <f>TEXT(Customer[[#This Row],[Date Joined]],"mmm")</f>
        <v>Jul</v>
      </c>
      <c r="L438" t="str">
        <f>IF(Customer[[#This Row],[Balance]]&gt;AVERAGE($H$11:$H$4011),"yes","no")</f>
        <v>yes</v>
      </c>
    </row>
    <row r="439" spans="1:12" hidden="1" x14ac:dyDescent="0.3">
      <c r="A439">
        <v>100001484</v>
      </c>
      <c r="B439" t="s">
        <v>1490</v>
      </c>
      <c r="C439" t="s">
        <v>7</v>
      </c>
      <c r="D439">
        <v>41</v>
      </c>
      <c r="E439" t="s">
        <v>8</v>
      </c>
      <c r="F439" t="s">
        <v>9</v>
      </c>
      <c r="G439" s="1">
        <v>44045</v>
      </c>
      <c r="H439">
        <v>79036.3</v>
      </c>
      <c r="I439">
        <f>DATEDIF(Customer[[#This Row],[Date Joined]],"31-12-2020","d")</f>
        <v>151</v>
      </c>
      <c r="J439" t="str">
        <f>IF(DATEDIF(Customer[[#This Row],[Date Joined]],"31-12-2020","M")&gt;0,DATEDIF(Customer[[#This Row],[Date Joined]],"31-12-2020","M") &amp; " months ", " ") &amp; IF(DATEDIF(G439,"31-12-2020","MD")&gt;0, DATEDIF(G439,"31-12-2020","MD") &amp; " Days "," ")</f>
        <v xml:space="preserve">4 months 29 Days </v>
      </c>
      <c r="K439" t="str">
        <f>TEXT(Customer[[#This Row],[Date Joined]],"mmm")</f>
        <v>Aug</v>
      </c>
      <c r="L439" t="str">
        <f>IF(Customer[[#This Row],[Balance]]&gt;AVERAGE($H$11:$H$4011),"yes","no")</f>
        <v>yes</v>
      </c>
    </row>
    <row r="440" spans="1:12" hidden="1" x14ac:dyDescent="0.3">
      <c r="A440">
        <v>100000695</v>
      </c>
      <c r="B440" t="s">
        <v>710</v>
      </c>
      <c r="C440" t="s">
        <v>10</v>
      </c>
      <c r="D440">
        <v>45</v>
      </c>
      <c r="E440" t="s">
        <v>8</v>
      </c>
      <c r="F440" t="s">
        <v>9</v>
      </c>
      <c r="G440" s="1">
        <v>43978</v>
      </c>
      <c r="H440">
        <v>79000.320000000007</v>
      </c>
      <c r="I440">
        <f>DATEDIF(Customer[[#This Row],[Date Joined]],"31-12-2020","d")</f>
        <v>218</v>
      </c>
      <c r="J440" t="str">
        <f>IF(DATEDIF(Customer[[#This Row],[Date Joined]],"31-12-2020","M")&gt;0,DATEDIF(Customer[[#This Row],[Date Joined]],"31-12-2020","M") &amp; " months ", " ") &amp; IF(DATEDIF(G440,"31-12-2020","MD")&gt;0, DATEDIF(G440,"31-12-2020","MD") &amp; " Days "," ")</f>
        <v xml:space="preserve">7 months 4 Days </v>
      </c>
      <c r="K440" t="str">
        <f>TEXT(Customer[[#This Row],[Date Joined]],"mmm")</f>
        <v>May</v>
      </c>
      <c r="L440" t="str">
        <f>IF(Customer[[#This Row],[Balance]]&gt;AVERAGE($H$11:$H$4011),"yes","no")</f>
        <v>yes</v>
      </c>
    </row>
    <row r="441" spans="1:12" hidden="1" x14ac:dyDescent="0.3">
      <c r="A441">
        <v>200003543</v>
      </c>
      <c r="B441" t="s">
        <v>3510</v>
      </c>
      <c r="C441" t="s">
        <v>7</v>
      </c>
      <c r="D441">
        <v>50</v>
      </c>
      <c r="E441" t="s">
        <v>14</v>
      </c>
      <c r="F441" t="s">
        <v>15</v>
      </c>
      <c r="G441" s="1">
        <v>44169</v>
      </c>
      <c r="H441">
        <v>78992.92</v>
      </c>
      <c r="I441">
        <f>DATEDIF(Customer[[#This Row],[Date Joined]],"31-12-2020","d")</f>
        <v>27</v>
      </c>
      <c r="J441" t="str">
        <f>IF(DATEDIF(Customer[[#This Row],[Date Joined]],"31-12-2020","M")&gt;0,DATEDIF(Customer[[#This Row],[Date Joined]],"31-12-2020","M") &amp; " months ", " ") &amp; IF(DATEDIF(G441,"31-12-2020","MD")&gt;0, DATEDIF(G441,"31-12-2020","MD") &amp; " Days "," ")</f>
        <v xml:space="preserve"> 27 Days </v>
      </c>
      <c r="K441" t="str">
        <f>TEXT(Customer[[#This Row],[Date Joined]],"mmm")</f>
        <v>Dec</v>
      </c>
      <c r="L441" t="str">
        <f>IF(Customer[[#This Row],[Balance]]&gt;AVERAGE($H$11:$H$4011),"yes","no")</f>
        <v>yes</v>
      </c>
    </row>
    <row r="442" spans="1:12" x14ac:dyDescent="0.3">
      <c r="A442">
        <v>300001844</v>
      </c>
      <c r="B442" t="s">
        <v>1845</v>
      </c>
      <c r="C442" t="s">
        <v>7</v>
      </c>
      <c r="D442">
        <v>35</v>
      </c>
      <c r="E442" t="s">
        <v>13</v>
      </c>
      <c r="F442" t="s">
        <v>15</v>
      </c>
      <c r="G442" s="1">
        <v>44072</v>
      </c>
      <c r="H442">
        <v>78755.009999999995</v>
      </c>
      <c r="I442">
        <f>DATEDIF(Customer[[#This Row],[Date Joined]],"31-12-2020","d")</f>
        <v>124</v>
      </c>
      <c r="J442" t="str">
        <f>IF(DATEDIF(Customer[[#This Row],[Date Joined]],"31-12-2020","M")&gt;0,DATEDIF(Customer[[#This Row],[Date Joined]],"31-12-2020","M") &amp; " months ", " ") &amp; IF(DATEDIF(G442,"31-12-2020","MD")&gt;0, DATEDIF(G442,"31-12-2020","MD") &amp; " Days "," ")</f>
        <v xml:space="preserve">4 months 2 Days </v>
      </c>
      <c r="K442" t="str">
        <f>TEXT(Customer[[#This Row],[Date Joined]],"mmm")</f>
        <v>Aug</v>
      </c>
      <c r="L442" t="str">
        <f>IF(Customer[[#This Row],[Balance]]&gt;AVERAGE($H$11:$H$4011),"yes","no")</f>
        <v>yes</v>
      </c>
    </row>
    <row r="443" spans="1:12" hidden="1" x14ac:dyDescent="0.3">
      <c r="A443">
        <v>100001076</v>
      </c>
      <c r="B443" t="s">
        <v>1088</v>
      </c>
      <c r="C443" t="s">
        <v>7</v>
      </c>
      <c r="D443">
        <v>32</v>
      </c>
      <c r="E443" t="s">
        <v>8</v>
      </c>
      <c r="F443" t="s">
        <v>12</v>
      </c>
      <c r="G443" s="1">
        <v>44016</v>
      </c>
      <c r="H443">
        <v>78712.11</v>
      </c>
      <c r="I443">
        <f>DATEDIF(Customer[[#This Row],[Date Joined]],"31-12-2020","d")</f>
        <v>180</v>
      </c>
      <c r="J443" t="str">
        <f>IF(DATEDIF(Customer[[#This Row],[Date Joined]],"31-12-2020","M")&gt;0,DATEDIF(Customer[[#This Row],[Date Joined]],"31-12-2020","M") &amp; " months ", " ") &amp; IF(DATEDIF(G443,"31-12-2020","MD")&gt;0, DATEDIF(G443,"31-12-2020","MD") &amp; " Days "," ")</f>
        <v xml:space="preserve">5 months 27 Days </v>
      </c>
      <c r="K443" t="str">
        <f>TEXT(Customer[[#This Row],[Date Joined]],"mmm")</f>
        <v>Jul</v>
      </c>
      <c r="L443" t="str">
        <f>IF(Customer[[#This Row],[Balance]]&gt;AVERAGE($H$11:$H$4011),"yes","no")</f>
        <v>yes</v>
      </c>
    </row>
    <row r="444" spans="1:12" x14ac:dyDescent="0.3">
      <c r="A444">
        <v>300001953</v>
      </c>
      <c r="B444" t="s">
        <v>1952</v>
      </c>
      <c r="C444" t="s">
        <v>10</v>
      </c>
      <c r="D444">
        <v>43</v>
      </c>
      <c r="E444" t="s">
        <v>13</v>
      </c>
      <c r="F444" t="s">
        <v>9</v>
      </c>
      <c r="G444" s="1">
        <v>44081</v>
      </c>
      <c r="H444">
        <v>78469.73</v>
      </c>
      <c r="I444">
        <f>DATEDIF(Customer[[#This Row],[Date Joined]],"31-12-2020","d")</f>
        <v>115</v>
      </c>
      <c r="J444" t="str">
        <f>IF(DATEDIF(Customer[[#This Row],[Date Joined]],"31-12-2020","M")&gt;0,DATEDIF(Customer[[#This Row],[Date Joined]],"31-12-2020","M") &amp; " months ", " ") &amp; IF(DATEDIF(G444,"31-12-2020","MD")&gt;0, DATEDIF(G444,"31-12-2020","MD") &amp; " Days "," ")</f>
        <v xml:space="preserve">3 months 24 Days </v>
      </c>
      <c r="K444" t="str">
        <f>TEXT(Customer[[#This Row],[Date Joined]],"mmm")</f>
        <v>Sep</v>
      </c>
      <c r="L444" t="str">
        <f>IF(Customer[[#This Row],[Balance]]&gt;AVERAGE($H$11:$H$4011),"yes","no")</f>
        <v>yes</v>
      </c>
    </row>
    <row r="445" spans="1:12" hidden="1" x14ac:dyDescent="0.3">
      <c r="A445">
        <v>100002192</v>
      </c>
      <c r="B445" t="s">
        <v>2185</v>
      </c>
      <c r="C445" t="s">
        <v>7</v>
      </c>
      <c r="D445">
        <v>28</v>
      </c>
      <c r="E445" t="s">
        <v>8</v>
      </c>
      <c r="F445" t="s">
        <v>15</v>
      </c>
      <c r="G445" s="1">
        <v>44097</v>
      </c>
      <c r="H445">
        <v>78383.539999999994</v>
      </c>
      <c r="I445">
        <f>DATEDIF(Customer[[#This Row],[Date Joined]],"31-12-2020","d")</f>
        <v>99</v>
      </c>
      <c r="J445" t="str">
        <f>IF(DATEDIF(Customer[[#This Row],[Date Joined]],"31-12-2020","M")&gt;0,DATEDIF(Customer[[#This Row],[Date Joined]],"31-12-2020","M") &amp; " months ", " ") &amp; IF(DATEDIF(G445,"31-12-2020","MD")&gt;0, DATEDIF(G445,"31-12-2020","MD") &amp; " Days "," ")</f>
        <v xml:space="preserve">3 months 8 Days </v>
      </c>
      <c r="K445" t="str">
        <f>TEXT(Customer[[#This Row],[Date Joined]],"mmm")</f>
        <v>Sep</v>
      </c>
      <c r="L445" t="str">
        <f>IF(Customer[[#This Row],[Balance]]&gt;AVERAGE($H$11:$H$4011),"yes","no")</f>
        <v>yes</v>
      </c>
    </row>
    <row r="446" spans="1:12" x14ac:dyDescent="0.3">
      <c r="A446">
        <v>300002856</v>
      </c>
      <c r="B446" t="s">
        <v>2836</v>
      </c>
      <c r="C446" t="s">
        <v>10</v>
      </c>
      <c r="D446">
        <v>40</v>
      </c>
      <c r="E446" t="s">
        <v>13</v>
      </c>
      <c r="F446" t="s">
        <v>9</v>
      </c>
      <c r="G446" s="1">
        <v>44131</v>
      </c>
      <c r="H446">
        <v>78371.64</v>
      </c>
      <c r="I446">
        <f>DATEDIF(Customer[[#This Row],[Date Joined]],"31-12-2020","d")</f>
        <v>65</v>
      </c>
      <c r="J446" t="str">
        <f>IF(DATEDIF(Customer[[#This Row],[Date Joined]],"31-12-2020","M")&gt;0,DATEDIF(Customer[[#This Row],[Date Joined]],"31-12-2020","M") &amp; " months ", " ") &amp; IF(DATEDIF(G446,"31-12-2020","MD")&gt;0, DATEDIF(G446,"31-12-2020","MD") &amp; " Days "," ")</f>
        <v xml:space="preserve">2 months 4 Days </v>
      </c>
      <c r="K446" t="str">
        <f>TEXT(Customer[[#This Row],[Date Joined]],"mmm")</f>
        <v>Oct</v>
      </c>
      <c r="L446" t="str">
        <f>IF(Customer[[#This Row],[Balance]]&gt;AVERAGE($H$11:$H$4011),"yes","no")</f>
        <v>yes</v>
      </c>
    </row>
    <row r="447" spans="1:12" hidden="1" x14ac:dyDescent="0.3">
      <c r="A447">
        <v>100001721</v>
      </c>
      <c r="B447" t="s">
        <v>1723</v>
      </c>
      <c r="C447" t="s">
        <v>7</v>
      </c>
      <c r="D447">
        <v>34</v>
      </c>
      <c r="E447" t="s">
        <v>8</v>
      </c>
      <c r="F447" t="s">
        <v>12</v>
      </c>
      <c r="G447" s="1">
        <v>44066</v>
      </c>
      <c r="H447">
        <v>78342.039999999994</v>
      </c>
      <c r="I447">
        <f>DATEDIF(Customer[[#This Row],[Date Joined]],"31-12-2020","d")</f>
        <v>130</v>
      </c>
      <c r="J447" t="str">
        <f>IF(DATEDIF(Customer[[#This Row],[Date Joined]],"31-12-2020","M")&gt;0,DATEDIF(Customer[[#This Row],[Date Joined]],"31-12-2020","M") &amp; " months ", " ") &amp; IF(DATEDIF(G447,"31-12-2020","MD")&gt;0, DATEDIF(G447,"31-12-2020","MD") &amp; " Days "," ")</f>
        <v xml:space="preserve">4 months 8 Days </v>
      </c>
      <c r="K447" t="str">
        <f>TEXT(Customer[[#This Row],[Date Joined]],"mmm")</f>
        <v>Aug</v>
      </c>
      <c r="L447" t="str">
        <f>IF(Customer[[#This Row],[Balance]]&gt;AVERAGE($H$11:$H$4011),"yes","no")</f>
        <v>yes</v>
      </c>
    </row>
    <row r="448" spans="1:12" x14ac:dyDescent="0.3">
      <c r="A448">
        <v>300003008</v>
      </c>
      <c r="B448" t="s">
        <v>2986</v>
      </c>
      <c r="C448" t="s">
        <v>7</v>
      </c>
      <c r="D448">
        <v>43</v>
      </c>
      <c r="E448" t="s">
        <v>13</v>
      </c>
      <c r="F448" t="s">
        <v>15</v>
      </c>
      <c r="G448" s="1">
        <v>44138</v>
      </c>
      <c r="H448">
        <v>78323.16</v>
      </c>
      <c r="I448">
        <f>DATEDIF(Customer[[#This Row],[Date Joined]],"31-12-2020","d")</f>
        <v>58</v>
      </c>
      <c r="J448" t="str">
        <f>IF(DATEDIF(Customer[[#This Row],[Date Joined]],"31-12-2020","M")&gt;0,DATEDIF(Customer[[#This Row],[Date Joined]],"31-12-2020","M") &amp; " months ", " ") &amp; IF(DATEDIF(G448,"31-12-2020","MD")&gt;0, DATEDIF(G448,"31-12-2020","MD") &amp; " Days "," ")</f>
        <v xml:space="preserve">1 months 28 Days </v>
      </c>
      <c r="K448" t="str">
        <f>TEXT(Customer[[#This Row],[Date Joined]],"mmm")</f>
        <v>Nov</v>
      </c>
      <c r="L448" t="str">
        <f>IF(Customer[[#This Row],[Balance]]&gt;AVERAGE($H$11:$H$4011),"yes","no")</f>
        <v>yes</v>
      </c>
    </row>
    <row r="449" spans="1:12" hidden="1" x14ac:dyDescent="0.3">
      <c r="A449">
        <v>200003676</v>
      </c>
      <c r="B449" t="s">
        <v>3641</v>
      </c>
      <c r="C449" t="s">
        <v>7</v>
      </c>
      <c r="D449">
        <v>57</v>
      </c>
      <c r="E449" t="s">
        <v>14</v>
      </c>
      <c r="F449" t="s">
        <v>12</v>
      </c>
      <c r="G449" s="1">
        <v>44177</v>
      </c>
      <c r="H449">
        <v>78221.89</v>
      </c>
      <c r="I449">
        <f>DATEDIF(Customer[[#This Row],[Date Joined]],"31-12-2020","d")</f>
        <v>19</v>
      </c>
      <c r="J449" t="str">
        <f>IF(DATEDIF(Customer[[#This Row],[Date Joined]],"31-12-2020","M")&gt;0,DATEDIF(Customer[[#This Row],[Date Joined]],"31-12-2020","M") &amp; " months ", " ") &amp; IF(DATEDIF(G449,"31-12-2020","MD")&gt;0, DATEDIF(G449,"31-12-2020","MD") &amp; " Days "," ")</f>
        <v xml:space="preserve"> 19 Days </v>
      </c>
      <c r="K449" t="str">
        <f>TEXT(Customer[[#This Row],[Date Joined]],"mmm")</f>
        <v>Dec</v>
      </c>
      <c r="L449" t="str">
        <f>IF(Customer[[#This Row],[Balance]]&gt;AVERAGE($H$11:$H$4011),"yes","no")</f>
        <v>yes</v>
      </c>
    </row>
    <row r="450" spans="1:12" hidden="1" x14ac:dyDescent="0.3">
      <c r="A450">
        <v>100002957</v>
      </c>
      <c r="B450" t="s">
        <v>2935</v>
      </c>
      <c r="C450" t="s">
        <v>10</v>
      </c>
      <c r="D450">
        <v>47</v>
      </c>
      <c r="E450" t="s">
        <v>8</v>
      </c>
      <c r="F450" t="s">
        <v>9</v>
      </c>
      <c r="G450" s="1">
        <v>44136</v>
      </c>
      <c r="H450">
        <v>78150.39</v>
      </c>
      <c r="I450">
        <f>DATEDIF(Customer[[#This Row],[Date Joined]],"31-12-2020","d")</f>
        <v>60</v>
      </c>
      <c r="J450" t="str">
        <f>IF(DATEDIF(Customer[[#This Row],[Date Joined]],"31-12-2020","M")&gt;0,DATEDIF(Customer[[#This Row],[Date Joined]],"31-12-2020","M") &amp; " months ", " ") &amp; IF(DATEDIF(G450,"31-12-2020","MD")&gt;0, DATEDIF(G450,"31-12-2020","MD") &amp; " Days "," ")</f>
        <v xml:space="preserve">1 months 30 Days </v>
      </c>
      <c r="K450" t="str">
        <f>TEXT(Customer[[#This Row],[Date Joined]],"mmm")</f>
        <v>Nov</v>
      </c>
      <c r="L450" t="str">
        <f>IF(Customer[[#This Row],[Balance]]&gt;AVERAGE($H$11:$H$4011),"yes","no")</f>
        <v>yes</v>
      </c>
    </row>
    <row r="451" spans="1:12" hidden="1" x14ac:dyDescent="0.3">
      <c r="A451">
        <v>100002363</v>
      </c>
      <c r="B451" t="s">
        <v>2353</v>
      </c>
      <c r="C451" t="s">
        <v>10</v>
      </c>
      <c r="D451">
        <v>30</v>
      </c>
      <c r="E451" t="s">
        <v>8</v>
      </c>
      <c r="F451" t="s">
        <v>9</v>
      </c>
      <c r="G451" s="1">
        <v>44103</v>
      </c>
      <c r="H451">
        <v>78128.45</v>
      </c>
      <c r="I451">
        <f>DATEDIF(Customer[[#This Row],[Date Joined]],"31-12-2020","d")</f>
        <v>93</v>
      </c>
      <c r="J451" t="str">
        <f>IF(DATEDIF(Customer[[#This Row],[Date Joined]],"31-12-2020","M")&gt;0,DATEDIF(Customer[[#This Row],[Date Joined]],"31-12-2020","M") &amp; " months ", " ") &amp; IF(DATEDIF(G451,"31-12-2020","MD")&gt;0, DATEDIF(G451,"31-12-2020","MD") &amp; " Days "," ")</f>
        <v xml:space="preserve">3 months 2 Days </v>
      </c>
      <c r="K451" t="str">
        <f>TEXT(Customer[[#This Row],[Date Joined]],"mmm")</f>
        <v>Sep</v>
      </c>
      <c r="L451" t="str">
        <f>IF(Customer[[#This Row],[Balance]]&gt;AVERAGE($H$11:$H$4011),"yes","no")</f>
        <v>yes</v>
      </c>
    </row>
    <row r="452" spans="1:12" hidden="1" x14ac:dyDescent="0.3">
      <c r="A452">
        <v>100001883</v>
      </c>
      <c r="B452" t="s">
        <v>1884</v>
      </c>
      <c r="C452" t="s">
        <v>7</v>
      </c>
      <c r="D452">
        <v>25</v>
      </c>
      <c r="E452" t="s">
        <v>8</v>
      </c>
      <c r="F452" t="s">
        <v>9</v>
      </c>
      <c r="G452" s="1">
        <v>44075</v>
      </c>
      <c r="H452">
        <v>78020.289999999994</v>
      </c>
      <c r="I452">
        <f>DATEDIF(Customer[[#This Row],[Date Joined]],"31-12-2020","d")</f>
        <v>121</v>
      </c>
      <c r="J452" t="str">
        <f>IF(DATEDIF(Customer[[#This Row],[Date Joined]],"31-12-2020","M")&gt;0,DATEDIF(Customer[[#This Row],[Date Joined]],"31-12-2020","M") &amp; " months ", " ") &amp; IF(DATEDIF(G452,"31-12-2020","MD")&gt;0, DATEDIF(G452,"31-12-2020","MD") &amp; " Days "," ")</f>
        <v xml:space="preserve">3 months 30 Days </v>
      </c>
      <c r="K452" t="str">
        <f>TEXT(Customer[[#This Row],[Date Joined]],"mmm")</f>
        <v>Sep</v>
      </c>
      <c r="L452" t="str">
        <f>IF(Customer[[#This Row],[Balance]]&gt;AVERAGE($H$11:$H$4011),"yes","no")</f>
        <v>yes</v>
      </c>
    </row>
    <row r="453" spans="1:12" hidden="1" x14ac:dyDescent="0.3">
      <c r="A453">
        <v>100000848</v>
      </c>
      <c r="B453" t="s">
        <v>862</v>
      </c>
      <c r="C453" t="s">
        <v>7</v>
      </c>
      <c r="D453">
        <v>27</v>
      </c>
      <c r="E453" t="s">
        <v>8</v>
      </c>
      <c r="F453" t="s">
        <v>9</v>
      </c>
      <c r="G453" s="1">
        <v>43993</v>
      </c>
      <c r="H453">
        <v>78010.570000000007</v>
      </c>
      <c r="I453">
        <f>DATEDIF(Customer[[#This Row],[Date Joined]],"31-12-2020","d")</f>
        <v>203</v>
      </c>
      <c r="J453" t="str">
        <f>IF(DATEDIF(Customer[[#This Row],[Date Joined]],"31-12-2020","M")&gt;0,DATEDIF(Customer[[#This Row],[Date Joined]],"31-12-2020","M") &amp; " months ", " ") &amp; IF(DATEDIF(G453,"31-12-2020","MD")&gt;0, DATEDIF(G453,"31-12-2020","MD") &amp; " Days "," ")</f>
        <v xml:space="preserve">6 months 20 Days </v>
      </c>
      <c r="K453" t="str">
        <f>TEXT(Customer[[#This Row],[Date Joined]],"mmm")</f>
        <v>Jun</v>
      </c>
      <c r="L453" t="str">
        <f>IF(Customer[[#This Row],[Balance]]&gt;AVERAGE($H$11:$H$4011),"yes","no")</f>
        <v>yes</v>
      </c>
    </row>
    <row r="454" spans="1:12" x14ac:dyDescent="0.3">
      <c r="A454">
        <v>300002654</v>
      </c>
      <c r="B454" t="s">
        <v>2638</v>
      </c>
      <c r="C454" t="s">
        <v>10</v>
      </c>
      <c r="D454">
        <v>35</v>
      </c>
      <c r="E454" t="s">
        <v>13</v>
      </c>
      <c r="F454" t="s">
        <v>9</v>
      </c>
      <c r="G454" s="1">
        <v>44120</v>
      </c>
      <c r="H454">
        <v>78006.490000000005</v>
      </c>
      <c r="I454">
        <f>DATEDIF(Customer[[#This Row],[Date Joined]],"31-12-2020","d")</f>
        <v>76</v>
      </c>
      <c r="J454" t="str">
        <f>IF(DATEDIF(Customer[[#This Row],[Date Joined]],"31-12-2020","M")&gt;0,DATEDIF(Customer[[#This Row],[Date Joined]],"31-12-2020","M") &amp; " months ", " ") &amp; IF(DATEDIF(G454,"31-12-2020","MD")&gt;0, DATEDIF(G454,"31-12-2020","MD") &amp; " Days "," ")</f>
        <v xml:space="preserve">2 months 15 Days </v>
      </c>
      <c r="K454" t="str">
        <f>TEXT(Customer[[#This Row],[Date Joined]],"mmm")</f>
        <v>Oct</v>
      </c>
      <c r="L454" t="str">
        <f>IF(Customer[[#This Row],[Balance]]&gt;AVERAGE($H$11:$H$4011),"yes","no")</f>
        <v>yes</v>
      </c>
    </row>
    <row r="455" spans="1:12" hidden="1" x14ac:dyDescent="0.3">
      <c r="A455">
        <v>400000769</v>
      </c>
      <c r="B455" t="s">
        <v>783</v>
      </c>
      <c r="C455" t="s">
        <v>7</v>
      </c>
      <c r="D455">
        <v>24</v>
      </c>
      <c r="E455" t="s">
        <v>11</v>
      </c>
      <c r="F455" t="s">
        <v>9</v>
      </c>
      <c r="G455" s="1">
        <v>43982</v>
      </c>
      <c r="H455">
        <v>78004.289999999994</v>
      </c>
      <c r="I455">
        <f>DATEDIF(Customer[[#This Row],[Date Joined]],"31-12-2020","d")</f>
        <v>214</v>
      </c>
      <c r="J455" t="str">
        <f>IF(DATEDIF(Customer[[#This Row],[Date Joined]],"31-12-2020","M")&gt;0,DATEDIF(Customer[[#This Row],[Date Joined]],"31-12-2020","M") &amp; " months ", " ") &amp; IF(DATEDIF(G455,"31-12-2020","MD")&gt;0, DATEDIF(G455,"31-12-2020","MD") &amp; " Days "," ")</f>
        <v xml:space="preserve">7 months  </v>
      </c>
      <c r="K455" t="str">
        <f>TEXT(Customer[[#This Row],[Date Joined]],"mmm")</f>
        <v>May</v>
      </c>
      <c r="L455" t="str">
        <f>IF(Customer[[#This Row],[Balance]]&gt;AVERAGE($H$11:$H$4011),"yes","no")</f>
        <v>yes</v>
      </c>
    </row>
    <row r="456" spans="1:12" x14ac:dyDescent="0.3">
      <c r="A456">
        <v>300000953</v>
      </c>
      <c r="B456" t="s">
        <v>966</v>
      </c>
      <c r="C456" t="s">
        <v>7</v>
      </c>
      <c r="D456">
        <v>41</v>
      </c>
      <c r="E456" t="s">
        <v>13</v>
      </c>
      <c r="F456" t="s">
        <v>12</v>
      </c>
      <c r="G456" s="1">
        <v>44002</v>
      </c>
      <c r="H456">
        <v>77995.62</v>
      </c>
      <c r="I456">
        <f>DATEDIF(Customer[[#This Row],[Date Joined]],"31-12-2020","d")</f>
        <v>194</v>
      </c>
      <c r="J456" t="str">
        <f>IF(DATEDIF(Customer[[#This Row],[Date Joined]],"31-12-2020","M")&gt;0,DATEDIF(Customer[[#This Row],[Date Joined]],"31-12-2020","M") &amp; " months ", " ") &amp; IF(DATEDIF(G456,"31-12-2020","MD")&gt;0, DATEDIF(G456,"31-12-2020","MD") &amp; " Days "," ")</f>
        <v xml:space="preserve">6 months 11 Days </v>
      </c>
      <c r="K456" t="str">
        <f>TEXT(Customer[[#This Row],[Date Joined]],"mmm")</f>
        <v>Jun</v>
      </c>
      <c r="L456" t="str">
        <f>IF(Customer[[#This Row],[Balance]]&gt;AVERAGE($H$11:$H$4011),"yes","no")</f>
        <v>yes</v>
      </c>
    </row>
    <row r="457" spans="1:12" hidden="1" x14ac:dyDescent="0.3">
      <c r="A457">
        <v>100000436</v>
      </c>
      <c r="B457" t="s">
        <v>452</v>
      </c>
      <c r="C457" t="s">
        <v>10</v>
      </c>
      <c r="D457">
        <v>24</v>
      </c>
      <c r="E457" t="s">
        <v>8</v>
      </c>
      <c r="F457" t="s">
        <v>15</v>
      </c>
      <c r="G457" s="1">
        <v>43961</v>
      </c>
      <c r="H457">
        <v>77908.67</v>
      </c>
      <c r="I457">
        <f>DATEDIF(Customer[[#This Row],[Date Joined]],"31-12-2020","d")</f>
        <v>235</v>
      </c>
      <c r="J457" t="str">
        <f>IF(DATEDIF(Customer[[#This Row],[Date Joined]],"31-12-2020","M")&gt;0,DATEDIF(Customer[[#This Row],[Date Joined]],"31-12-2020","M") &amp; " months ", " ") &amp; IF(DATEDIF(G457,"31-12-2020","MD")&gt;0, DATEDIF(G457,"31-12-2020","MD") &amp; " Days "," ")</f>
        <v xml:space="preserve">7 months 21 Days </v>
      </c>
      <c r="K457" t="str">
        <f>TEXT(Customer[[#This Row],[Date Joined]],"mmm")</f>
        <v>May</v>
      </c>
      <c r="L457" t="str">
        <f>IF(Customer[[#This Row],[Balance]]&gt;AVERAGE($H$11:$H$4011),"yes","no")</f>
        <v>yes</v>
      </c>
    </row>
    <row r="458" spans="1:12" hidden="1" x14ac:dyDescent="0.3">
      <c r="A458">
        <v>100003685</v>
      </c>
      <c r="B458" t="s">
        <v>3650</v>
      </c>
      <c r="C458" t="s">
        <v>7</v>
      </c>
      <c r="D458">
        <v>27</v>
      </c>
      <c r="E458" t="s">
        <v>8</v>
      </c>
      <c r="F458" t="s">
        <v>9</v>
      </c>
      <c r="G458" s="1">
        <v>44178</v>
      </c>
      <c r="H458">
        <v>77898.09</v>
      </c>
      <c r="I458">
        <f>DATEDIF(Customer[[#This Row],[Date Joined]],"31-12-2020","d")</f>
        <v>18</v>
      </c>
      <c r="J458" t="str">
        <f>IF(DATEDIF(Customer[[#This Row],[Date Joined]],"31-12-2020","M")&gt;0,DATEDIF(Customer[[#This Row],[Date Joined]],"31-12-2020","M") &amp; " months ", " ") &amp; IF(DATEDIF(G458,"31-12-2020","MD")&gt;0, DATEDIF(G458,"31-12-2020","MD") &amp; " Days "," ")</f>
        <v xml:space="preserve"> 18 Days </v>
      </c>
      <c r="K458" t="str">
        <f>TEXT(Customer[[#This Row],[Date Joined]],"mmm")</f>
        <v>Dec</v>
      </c>
      <c r="L458" t="str">
        <f>IF(Customer[[#This Row],[Balance]]&gt;AVERAGE($H$11:$H$4011),"yes","no")</f>
        <v>yes</v>
      </c>
    </row>
    <row r="459" spans="1:12" x14ac:dyDescent="0.3">
      <c r="A459">
        <v>300000993</v>
      </c>
      <c r="B459" t="s">
        <v>1005</v>
      </c>
      <c r="C459" t="s">
        <v>7</v>
      </c>
      <c r="D459">
        <v>33</v>
      </c>
      <c r="E459" t="s">
        <v>13</v>
      </c>
      <c r="F459" t="s">
        <v>12</v>
      </c>
      <c r="G459" s="1">
        <v>44007</v>
      </c>
      <c r="H459">
        <v>77870.460000000006</v>
      </c>
      <c r="I459">
        <f>DATEDIF(Customer[[#This Row],[Date Joined]],"31-12-2020","d")</f>
        <v>189</v>
      </c>
      <c r="J459" t="str">
        <f>IF(DATEDIF(Customer[[#This Row],[Date Joined]],"31-12-2020","M")&gt;0,DATEDIF(Customer[[#This Row],[Date Joined]],"31-12-2020","M") &amp; " months ", " ") &amp; IF(DATEDIF(G459,"31-12-2020","MD")&gt;0, DATEDIF(G459,"31-12-2020","MD") &amp; " Days "," ")</f>
        <v xml:space="preserve">6 months 6 Days </v>
      </c>
      <c r="K459" t="str">
        <f>TEXT(Customer[[#This Row],[Date Joined]],"mmm")</f>
        <v>Jun</v>
      </c>
      <c r="L459" t="str">
        <f>IF(Customer[[#This Row],[Balance]]&gt;AVERAGE($H$11:$H$4011),"yes","no")</f>
        <v>yes</v>
      </c>
    </row>
    <row r="460" spans="1:12" hidden="1" x14ac:dyDescent="0.3">
      <c r="A460">
        <v>100002741</v>
      </c>
      <c r="B460" t="s">
        <v>2723</v>
      </c>
      <c r="C460" t="s">
        <v>10</v>
      </c>
      <c r="D460">
        <v>38</v>
      </c>
      <c r="E460" t="s">
        <v>8</v>
      </c>
      <c r="F460" t="s">
        <v>15</v>
      </c>
      <c r="G460" s="1">
        <v>44126</v>
      </c>
      <c r="H460">
        <v>77856.759999999995</v>
      </c>
      <c r="I460">
        <f>DATEDIF(Customer[[#This Row],[Date Joined]],"31-12-2020","d")</f>
        <v>70</v>
      </c>
      <c r="J460" t="str">
        <f>IF(DATEDIF(Customer[[#This Row],[Date Joined]],"31-12-2020","M")&gt;0,DATEDIF(Customer[[#This Row],[Date Joined]],"31-12-2020","M") &amp; " months ", " ") &amp; IF(DATEDIF(G460,"31-12-2020","MD")&gt;0, DATEDIF(G460,"31-12-2020","MD") &amp; " Days "," ")</f>
        <v xml:space="preserve">2 months 9 Days </v>
      </c>
      <c r="K460" t="str">
        <f>TEXT(Customer[[#This Row],[Date Joined]],"mmm")</f>
        <v>Oct</v>
      </c>
      <c r="L460" t="str">
        <f>IF(Customer[[#This Row],[Balance]]&gt;AVERAGE($H$11:$H$4011),"yes","no")</f>
        <v>yes</v>
      </c>
    </row>
    <row r="461" spans="1:12" hidden="1" x14ac:dyDescent="0.3">
      <c r="A461">
        <v>100000035</v>
      </c>
      <c r="B461" t="s">
        <v>51</v>
      </c>
      <c r="C461" t="s">
        <v>10</v>
      </c>
      <c r="D461">
        <v>34</v>
      </c>
      <c r="E461" t="s">
        <v>8</v>
      </c>
      <c r="F461" t="s">
        <v>12</v>
      </c>
      <c r="G461" s="1">
        <v>43861</v>
      </c>
      <c r="H461">
        <v>77809.59</v>
      </c>
      <c r="I461">
        <f>DATEDIF(Customer[[#This Row],[Date Joined]],"31-12-2020","d")</f>
        <v>335</v>
      </c>
      <c r="J461" t="str">
        <f>IF(DATEDIF(Customer[[#This Row],[Date Joined]],"31-12-2020","M")&gt;0,DATEDIF(Customer[[#This Row],[Date Joined]],"31-12-2020","M") &amp; " months ", " ") &amp; IF(DATEDIF(G461,"31-12-2020","MD")&gt;0, DATEDIF(G461,"31-12-2020","MD") &amp; " Days "," ")</f>
        <v xml:space="preserve">11 months  </v>
      </c>
      <c r="K461" t="str">
        <f>TEXT(Customer[[#This Row],[Date Joined]],"mmm")</f>
        <v>Jan</v>
      </c>
      <c r="L461" t="str">
        <f>IF(Customer[[#This Row],[Balance]]&gt;AVERAGE($H$11:$H$4011),"yes","no")</f>
        <v>yes</v>
      </c>
    </row>
    <row r="462" spans="1:12" hidden="1" x14ac:dyDescent="0.3">
      <c r="A462">
        <v>100001920</v>
      </c>
      <c r="B462" t="s">
        <v>1919</v>
      </c>
      <c r="C462" t="s">
        <v>7</v>
      </c>
      <c r="D462">
        <v>39</v>
      </c>
      <c r="E462" t="s">
        <v>8</v>
      </c>
      <c r="F462" t="s">
        <v>12</v>
      </c>
      <c r="G462" s="1">
        <v>44079</v>
      </c>
      <c r="H462">
        <v>77764.13</v>
      </c>
      <c r="I462">
        <f>DATEDIF(Customer[[#This Row],[Date Joined]],"31-12-2020","d")</f>
        <v>117</v>
      </c>
      <c r="J462" t="str">
        <f>IF(DATEDIF(Customer[[#This Row],[Date Joined]],"31-12-2020","M")&gt;0,DATEDIF(Customer[[#This Row],[Date Joined]],"31-12-2020","M") &amp; " months ", " ") &amp; IF(DATEDIF(G462,"31-12-2020","MD")&gt;0, DATEDIF(G462,"31-12-2020","MD") &amp; " Days "," ")</f>
        <v xml:space="preserve">3 months 26 Days </v>
      </c>
      <c r="K462" t="str">
        <f>TEXT(Customer[[#This Row],[Date Joined]],"mmm")</f>
        <v>Sep</v>
      </c>
      <c r="L462" t="str">
        <f>IF(Customer[[#This Row],[Balance]]&gt;AVERAGE($H$11:$H$4011),"yes","no")</f>
        <v>yes</v>
      </c>
    </row>
    <row r="463" spans="1:12" hidden="1" x14ac:dyDescent="0.3">
      <c r="A463">
        <v>100001363</v>
      </c>
      <c r="B463" t="s">
        <v>1374</v>
      </c>
      <c r="C463" t="s">
        <v>7</v>
      </c>
      <c r="D463">
        <v>38</v>
      </c>
      <c r="E463" t="s">
        <v>8</v>
      </c>
      <c r="F463" t="s">
        <v>9</v>
      </c>
      <c r="G463" s="1">
        <v>44037</v>
      </c>
      <c r="H463">
        <v>77710.39</v>
      </c>
      <c r="I463">
        <f>DATEDIF(Customer[[#This Row],[Date Joined]],"31-12-2020","d")</f>
        <v>159</v>
      </c>
      <c r="J463" t="str">
        <f>IF(DATEDIF(Customer[[#This Row],[Date Joined]],"31-12-2020","M")&gt;0,DATEDIF(Customer[[#This Row],[Date Joined]],"31-12-2020","M") &amp; " months ", " ") &amp; IF(DATEDIF(G463,"31-12-2020","MD")&gt;0, DATEDIF(G463,"31-12-2020","MD") &amp; " Days "," ")</f>
        <v xml:space="preserve">5 months 6 Days </v>
      </c>
      <c r="K463" t="str">
        <f>TEXT(Customer[[#This Row],[Date Joined]],"mmm")</f>
        <v>Jul</v>
      </c>
      <c r="L463" t="str">
        <f>IF(Customer[[#This Row],[Balance]]&gt;AVERAGE($H$11:$H$4011),"yes","no")</f>
        <v>yes</v>
      </c>
    </row>
    <row r="464" spans="1:12" x14ac:dyDescent="0.3">
      <c r="A464">
        <v>300003409</v>
      </c>
      <c r="B464" t="s">
        <v>3379</v>
      </c>
      <c r="C464" t="s">
        <v>7</v>
      </c>
      <c r="D464">
        <v>18</v>
      </c>
      <c r="E464" t="s">
        <v>13</v>
      </c>
      <c r="F464" t="s">
        <v>12</v>
      </c>
      <c r="G464" s="1">
        <v>44162</v>
      </c>
      <c r="H464">
        <v>77682</v>
      </c>
      <c r="I464">
        <f>DATEDIF(Customer[[#This Row],[Date Joined]],"31-12-2020","d")</f>
        <v>34</v>
      </c>
      <c r="J464" t="str">
        <f>IF(DATEDIF(Customer[[#This Row],[Date Joined]],"31-12-2020","M")&gt;0,DATEDIF(Customer[[#This Row],[Date Joined]],"31-12-2020","M") &amp; " months ", " ") &amp; IF(DATEDIF(G464,"31-12-2020","MD")&gt;0, DATEDIF(G464,"31-12-2020","MD") &amp; " Days "," ")</f>
        <v xml:space="preserve">1 months 4 Days </v>
      </c>
      <c r="K464" t="str">
        <f>TEXT(Customer[[#This Row],[Date Joined]],"mmm")</f>
        <v>Nov</v>
      </c>
      <c r="L464" t="str">
        <f>IF(Customer[[#This Row],[Balance]]&gt;AVERAGE($H$11:$H$4011),"yes","no")</f>
        <v>yes</v>
      </c>
    </row>
    <row r="465" spans="1:12" hidden="1" x14ac:dyDescent="0.3">
      <c r="A465">
        <v>100003444</v>
      </c>
      <c r="B465" t="s">
        <v>3414</v>
      </c>
      <c r="C465" t="s">
        <v>7</v>
      </c>
      <c r="D465">
        <v>25</v>
      </c>
      <c r="E465" t="s">
        <v>8</v>
      </c>
      <c r="F465" t="s">
        <v>9</v>
      </c>
      <c r="G465" s="1">
        <v>44165</v>
      </c>
      <c r="H465">
        <v>77624.38</v>
      </c>
      <c r="I465">
        <f>DATEDIF(Customer[[#This Row],[Date Joined]],"31-12-2020","d")</f>
        <v>31</v>
      </c>
      <c r="J465" t="str">
        <f>IF(DATEDIF(Customer[[#This Row],[Date Joined]],"31-12-2020","M")&gt;0,DATEDIF(Customer[[#This Row],[Date Joined]],"31-12-2020","M") &amp; " months ", " ") &amp; IF(DATEDIF(G465,"31-12-2020","MD")&gt;0, DATEDIF(G465,"31-12-2020","MD") &amp; " Days "," ")</f>
        <v xml:space="preserve">1 months 1 Days </v>
      </c>
      <c r="K465" t="str">
        <f>TEXT(Customer[[#This Row],[Date Joined]],"mmm")</f>
        <v>Nov</v>
      </c>
      <c r="L465" t="str">
        <f>IF(Customer[[#This Row],[Balance]]&gt;AVERAGE($H$11:$H$4011),"yes","no")</f>
        <v>yes</v>
      </c>
    </row>
    <row r="466" spans="1:12" hidden="1" x14ac:dyDescent="0.3">
      <c r="A466">
        <v>100003302</v>
      </c>
      <c r="B466" t="s">
        <v>3274</v>
      </c>
      <c r="C466" t="s">
        <v>10</v>
      </c>
      <c r="D466">
        <v>36</v>
      </c>
      <c r="E466" t="s">
        <v>8</v>
      </c>
      <c r="F466" t="s">
        <v>9</v>
      </c>
      <c r="G466" s="1">
        <v>44157</v>
      </c>
      <c r="H466">
        <v>77553.789999999994</v>
      </c>
      <c r="I466">
        <f>DATEDIF(Customer[[#This Row],[Date Joined]],"31-12-2020","d")</f>
        <v>39</v>
      </c>
      <c r="J466" t="str">
        <f>IF(DATEDIF(Customer[[#This Row],[Date Joined]],"31-12-2020","M")&gt;0,DATEDIF(Customer[[#This Row],[Date Joined]],"31-12-2020","M") &amp; " months ", " ") &amp; IF(DATEDIF(G466,"31-12-2020","MD")&gt;0, DATEDIF(G466,"31-12-2020","MD") &amp; " Days "," ")</f>
        <v xml:space="preserve">1 months 9 Days </v>
      </c>
      <c r="K466" t="str">
        <f>TEXT(Customer[[#This Row],[Date Joined]],"mmm")</f>
        <v>Nov</v>
      </c>
      <c r="L466" t="str">
        <f>IF(Customer[[#This Row],[Balance]]&gt;AVERAGE($H$11:$H$4011),"yes","no")</f>
        <v>yes</v>
      </c>
    </row>
    <row r="467" spans="1:12" hidden="1" x14ac:dyDescent="0.3">
      <c r="A467">
        <v>100001098</v>
      </c>
      <c r="B467" t="s">
        <v>1110</v>
      </c>
      <c r="C467" t="s">
        <v>10</v>
      </c>
      <c r="D467">
        <v>24</v>
      </c>
      <c r="E467" t="s">
        <v>8</v>
      </c>
      <c r="F467" t="s">
        <v>12</v>
      </c>
      <c r="G467" s="1">
        <v>44018</v>
      </c>
      <c r="H467">
        <v>77514.080000000002</v>
      </c>
      <c r="I467">
        <f>DATEDIF(Customer[[#This Row],[Date Joined]],"31-12-2020","d")</f>
        <v>178</v>
      </c>
      <c r="J467" t="str">
        <f>IF(DATEDIF(Customer[[#This Row],[Date Joined]],"31-12-2020","M")&gt;0,DATEDIF(Customer[[#This Row],[Date Joined]],"31-12-2020","M") &amp; " months ", " ") &amp; IF(DATEDIF(G467,"31-12-2020","MD")&gt;0, DATEDIF(G467,"31-12-2020","MD") &amp; " Days "," ")</f>
        <v xml:space="preserve">5 months 25 Days </v>
      </c>
      <c r="K467" t="str">
        <f>TEXT(Customer[[#This Row],[Date Joined]],"mmm")</f>
        <v>Jul</v>
      </c>
      <c r="L467" t="str">
        <f>IF(Customer[[#This Row],[Balance]]&gt;AVERAGE($H$11:$H$4011),"yes","no")</f>
        <v>yes</v>
      </c>
    </row>
    <row r="468" spans="1:12" hidden="1" x14ac:dyDescent="0.3">
      <c r="A468">
        <v>200003464</v>
      </c>
      <c r="B468" t="s">
        <v>3433</v>
      </c>
      <c r="C468" t="s">
        <v>10</v>
      </c>
      <c r="D468">
        <v>58</v>
      </c>
      <c r="E468" t="s">
        <v>14</v>
      </c>
      <c r="F468" t="s">
        <v>15</v>
      </c>
      <c r="G468" s="1">
        <v>44165</v>
      </c>
      <c r="H468">
        <v>77504.67</v>
      </c>
      <c r="I468">
        <f>DATEDIF(Customer[[#This Row],[Date Joined]],"31-12-2020","d")</f>
        <v>31</v>
      </c>
      <c r="J468" t="str">
        <f>IF(DATEDIF(Customer[[#This Row],[Date Joined]],"31-12-2020","M")&gt;0,DATEDIF(Customer[[#This Row],[Date Joined]],"31-12-2020","M") &amp; " months ", " ") &amp; IF(DATEDIF(G468,"31-12-2020","MD")&gt;0, DATEDIF(G468,"31-12-2020","MD") &amp; " Days "," ")</f>
        <v xml:space="preserve">1 months 1 Days </v>
      </c>
      <c r="K468" t="str">
        <f>TEXT(Customer[[#This Row],[Date Joined]],"mmm")</f>
        <v>Nov</v>
      </c>
      <c r="L468" t="str">
        <f>IF(Customer[[#This Row],[Balance]]&gt;AVERAGE($H$11:$H$4011),"yes","no")</f>
        <v>yes</v>
      </c>
    </row>
    <row r="469" spans="1:12" hidden="1" x14ac:dyDescent="0.3">
      <c r="A469">
        <v>100003023</v>
      </c>
      <c r="B469" t="s">
        <v>3001</v>
      </c>
      <c r="C469" t="s">
        <v>7</v>
      </c>
      <c r="D469">
        <v>37</v>
      </c>
      <c r="E469" t="s">
        <v>8</v>
      </c>
      <c r="F469" t="s">
        <v>9</v>
      </c>
      <c r="G469" s="1">
        <v>44140</v>
      </c>
      <c r="H469">
        <v>77501.350000000006</v>
      </c>
      <c r="I469">
        <f>DATEDIF(Customer[[#This Row],[Date Joined]],"31-12-2020","d")</f>
        <v>56</v>
      </c>
      <c r="J469" t="str">
        <f>IF(DATEDIF(Customer[[#This Row],[Date Joined]],"31-12-2020","M")&gt;0,DATEDIF(Customer[[#This Row],[Date Joined]],"31-12-2020","M") &amp; " months ", " ") &amp; IF(DATEDIF(G469,"31-12-2020","MD")&gt;0, DATEDIF(G469,"31-12-2020","MD") &amp; " Days "," ")</f>
        <v xml:space="preserve">1 months 26 Days </v>
      </c>
      <c r="K469" t="str">
        <f>TEXT(Customer[[#This Row],[Date Joined]],"mmm")</f>
        <v>Nov</v>
      </c>
      <c r="L469" t="str">
        <f>IF(Customer[[#This Row],[Balance]]&gt;AVERAGE($H$11:$H$4011),"yes","no")</f>
        <v>yes</v>
      </c>
    </row>
    <row r="470" spans="1:12" hidden="1" x14ac:dyDescent="0.3">
      <c r="A470">
        <v>100003673</v>
      </c>
      <c r="B470" t="s">
        <v>3638</v>
      </c>
      <c r="C470" t="s">
        <v>10</v>
      </c>
      <c r="D470">
        <v>34</v>
      </c>
      <c r="E470" t="s">
        <v>8</v>
      </c>
      <c r="F470" t="s">
        <v>9</v>
      </c>
      <c r="G470" s="1">
        <v>44177</v>
      </c>
      <c r="H470">
        <v>77383.45</v>
      </c>
      <c r="I470">
        <f>DATEDIF(Customer[[#This Row],[Date Joined]],"31-12-2020","d")</f>
        <v>19</v>
      </c>
      <c r="J470" t="str">
        <f>IF(DATEDIF(Customer[[#This Row],[Date Joined]],"31-12-2020","M")&gt;0,DATEDIF(Customer[[#This Row],[Date Joined]],"31-12-2020","M") &amp; " months ", " ") &amp; IF(DATEDIF(G470,"31-12-2020","MD")&gt;0, DATEDIF(G470,"31-12-2020","MD") &amp; " Days "," ")</f>
        <v xml:space="preserve"> 19 Days </v>
      </c>
      <c r="K470" t="str">
        <f>TEXT(Customer[[#This Row],[Date Joined]],"mmm")</f>
        <v>Dec</v>
      </c>
      <c r="L470" t="str">
        <f>IF(Customer[[#This Row],[Balance]]&gt;AVERAGE($H$11:$H$4011),"yes","no")</f>
        <v>yes</v>
      </c>
    </row>
    <row r="471" spans="1:12" hidden="1" x14ac:dyDescent="0.3">
      <c r="A471">
        <v>200001100</v>
      </c>
      <c r="B471" t="s">
        <v>1112</v>
      </c>
      <c r="C471" t="s">
        <v>7</v>
      </c>
      <c r="D471">
        <v>48</v>
      </c>
      <c r="E471" t="s">
        <v>14</v>
      </c>
      <c r="F471" t="s">
        <v>15</v>
      </c>
      <c r="G471" s="1">
        <v>44018</v>
      </c>
      <c r="H471">
        <v>77332.09</v>
      </c>
      <c r="I471">
        <f>DATEDIF(Customer[[#This Row],[Date Joined]],"31-12-2020","d")</f>
        <v>178</v>
      </c>
      <c r="J471" t="str">
        <f>IF(DATEDIF(Customer[[#This Row],[Date Joined]],"31-12-2020","M")&gt;0,DATEDIF(Customer[[#This Row],[Date Joined]],"31-12-2020","M") &amp; " months ", " ") &amp; IF(DATEDIF(G471,"31-12-2020","MD")&gt;0, DATEDIF(G471,"31-12-2020","MD") &amp; " Days "," ")</f>
        <v xml:space="preserve">5 months 25 Days </v>
      </c>
      <c r="K471" t="str">
        <f>TEXT(Customer[[#This Row],[Date Joined]],"mmm")</f>
        <v>Jul</v>
      </c>
      <c r="L471" t="str">
        <f>IF(Customer[[#This Row],[Balance]]&gt;AVERAGE($H$11:$H$4011),"yes","no")</f>
        <v>yes</v>
      </c>
    </row>
    <row r="472" spans="1:12" hidden="1" x14ac:dyDescent="0.3">
      <c r="A472">
        <v>100002954</v>
      </c>
      <c r="B472" t="s">
        <v>2932</v>
      </c>
      <c r="C472" t="s">
        <v>10</v>
      </c>
      <c r="D472">
        <v>42</v>
      </c>
      <c r="E472" t="s">
        <v>8</v>
      </c>
      <c r="F472" t="s">
        <v>12</v>
      </c>
      <c r="G472" s="1">
        <v>44136</v>
      </c>
      <c r="H472">
        <v>77228.100000000006</v>
      </c>
      <c r="I472">
        <f>DATEDIF(Customer[[#This Row],[Date Joined]],"31-12-2020","d")</f>
        <v>60</v>
      </c>
      <c r="J472" t="str">
        <f>IF(DATEDIF(Customer[[#This Row],[Date Joined]],"31-12-2020","M")&gt;0,DATEDIF(Customer[[#This Row],[Date Joined]],"31-12-2020","M") &amp; " months ", " ") &amp; IF(DATEDIF(G472,"31-12-2020","MD")&gt;0, DATEDIF(G472,"31-12-2020","MD") &amp; " Days "," ")</f>
        <v xml:space="preserve">1 months 30 Days </v>
      </c>
      <c r="K472" t="str">
        <f>TEXT(Customer[[#This Row],[Date Joined]],"mmm")</f>
        <v>Nov</v>
      </c>
      <c r="L472" t="str">
        <f>IF(Customer[[#This Row],[Balance]]&gt;AVERAGE($H$11:$H$4011),"yes","no")</f>
        <v>yes</v>
      </c>
    </row>
    <row r="473" spans="1:12" x14ac:dyDescent="0.3">
      <c r="A473">
        <v>300001641</v>
      </c>
      <c r="B473" t="s">
        <v>1643</v>
      </c>
      <c r="C473" t="s">
        <v>7</v>
      </c>
      <c r="D473">
        <v>28</v>
      </c>
      <c r="E473" t="s">
        <v>13</v>
      </c>
      <c r="F473" t="s">
        <v>9</v>
      </c>
      <c r="G473" s="1">
        <v>44059</v>
      </c>
      <c r="H473">
        <v>77211.460000000006</v>
      </c>
      <c r="I473">
        <f>DATEDIF(Customer[[#This Row],[Date Joined]],"31-12-2020","d")</f>
        <v>137</v>
      </c>
      <c r="J473" t="str">
        <f>IF(DATEDIF(Customer[[#This Row],[Date Joined]],"31-12-2020","M")&gt;0,DATEDIF(Customer[[#This Row],[Date Joined]],"31-12-2020","M") &amp; " months ", " ") &amp; IF(DATEDIF(G473,"31-12-2020","MD")&gt;0, DATEDIF(G473,"31-12-2020","MD") &amp; " Days "," ")</f>
        <v xml:space="preserve">4 months 15 Days </v>
      </c>
      <c r="K473" t="str">
        <f>TEXT(Customer[[#This Row],[Date Joined]],"mmm")</f>
        <v>Aug</v>
      </c>
      <c r="L473" t="str">
        <f>IF(Customer[[#This Row],[Balance]]&gt;AVERAGE($H$11:$H$4011),"yes","no")</f>
        <v>yes</v>
      </c>
    </row>
    <row r="474" spans="1:12" hidden="1" x14ac:dyDescent="0.3">
      <c r="A474">
        <v>100003288</v>
      </c>
      <c r="B474" t="s">
        <v>3261</v>
      </c>
      <c r="C474" t="s">
        <v>7</v>
      </c>
      <c r="D474">
        <v>37</v>
      </c>
      <c r="E474" t="s">
        <v>8</v>
      </c>
      <c r="F474" t="s">
        <v>9</v>
      </c>
      <c r="G474" s="1">
        <v>44156</v>
      </c>
      <c r="H474">
        <v>77155.23</v>
      </c>
      <c r="I474">
        <f>DATEDIF(Customer[[#This Row],[Date Joined]],"31-12-2020","d")</f>
        <v>40</v>
      </c>
      <c r="J474" t="str">
        <f>IF(DATEDIF(Customer[[#This Row],[Date Joined]],"31-12-2020","M")&gt;0,DATEDIF(Customer[[#This Row],[Date Joined]],"31-12-2020","M") &amp; " months ", " ") &amp; IF(DATEDIF(G474,"31-12-2020","MD")&gt;0, DATEDIF(G474,"31-12-2020","MD") &amp; " Days "," ")</f>
        <v xml:space="preserve">1 months 10 Days </v>
      </c>
      <c r="K474" t="str">
        <f>TEXT(Customer[[#This Row],[Date Joined]],"mmm")</f>
        <v>Nov</v>
      </c>
      <c r="L474" t="str">
        <f>IF(Customer[[#This Row],[Balance]]&gt;AVERAGE($H$11:$H$4011),"yes","no")</f>
        <v>yes</v>
      </c>
    </row>
    <row r="475" spans="1:12" hidden="1" x14ac:dyDescent="0.3">
      <c r="A475">
        <v>200002313</v>
      </c>
      <c r="B475" t="s">
        <v>2304</v>
      </c>
      <c r="C475" t="s">
        <v>7</v>
      </c>
      <c r="D475">
        <v>45</v>
      </c>
      <c r="E475" t="s">
        <v>14</v>
      </c>
      <c r="F475" t="s">
        <v>15</v>
      </c>
      <c r="G475" s="1">
        <v>44100</v>
      </c>
      <c r="H475">
        <v>77140.53</v>
      </c>
      <c r="I475">
        <f>DATEDIF(Customer[[#This Row],[Date Joined]],"31-12-2020","d")</f>
        <v>96</v>
      </c>
      <c r="J475" t="str">
        <f>IF(DATEDIF(Customer[[#This Row],[Date Joined]],"31-12-2020","M")&gt;0,DATEDIF(Customer[[#This Row],[Date Joined]],"31-12-2020","M") &amp; " months ", " ") &amp; IF(DATEDIF(G475,"31-12-2020","MD")&gt;0, DATEDIF(G475,"31-12-2020","MD") &amp; " Days "," ")</f>
        <v xml:space="preserve">3 months 5 Days </v>
      </c>
      <c r="K475" t="str">
        <f>TEXT(Customer[[#This Row],[Date Joined]],"mmm")</f>
        <v>Sep</v>
      </c>
      <c r="L475" t="str">
        <f>IF(Customer[[#This Row],[Balance]]&gt;AVERAGE($H$11:$H$4011),"yes","no")</f>
        <v>yes</v>
      </c>
    </row>
    <row r="476" spans="1:12" hidden="1" x14ac:dyDescent="0.3">
      <c r="A476">
        <v>200002206</v>
      </c>
      <c r="B476" t="s">
        <v>2199</v>
      </c>
      <c r="C476" t="s">
        <v>10</v>
      </c>
      <c r="D476">
        <v>55</v>
      </c>
      <c r="E476" t="s">
        <v>14</v>
      </c>
      <c r="F476" t="s">
        <v>15</v>
      </c>
      <c r="G476" s="1">
        <v>44097</v>
      </c>
      <c r="H476">
        <v>77113.36</v>
      </c>
      <c r="I476">
        <f>DATEDIF(Customer[[#This Row],[Date Joined]],"31-12-2020","d")</f>
        <v>99</v>
      </c>
      <c r="J476" t="str">
        <f>IF(DATEDIF(Customer[[#This Row],[Date Joined]],"31-12-2020","M")&gt;0,DATEDIF(Customer[[#This Row],[Date Joined]],"31-12-2020","M") &amp; " months ", " ") &amp; IF(DATEDIF(G476,"31-12-2020","MD")&gt;0, DATEDIF(G476,"31-12-2020","MD") &amp; " Days "," ")</f>
        <v xml:space="preserve">3 months 8 Days </v>
      </c>
      <c r="K476" t="str">
        <f>TEXT(Customer[[#This Row],[Date Joined]],"mmm")</f>
        <v>Sep</v>
      </c>
      <c r="L476" t="str">
        <f>IF(Customer[[#This Row],[Balance]]&gt;AVERAGE($H$11:$H$4011),"yes","no")</f>
        <v>yes</v>
      </c>
    </row>
    <row r="477" spans="1:12" hidden="1" x14ac:dyDescent="0.3">
      <c r="A477">
        <v>400002360</v>
      </c>
      <c r="B477" t="s">
        <v>2351</v>
      </c>
      <c r="C477" t="s">
        <v>10</v>
      </c>
      <c r="D477">
        <v>35</v>
      </c>
      <c r="E477" t="s">
        <v>11</v>
      </c>
      <c r="F477" t="s">
        <v>15</v>
      </c>
      <c r="G477" s="1">
        <v>44102</v>
      </c>
      <c r="H477">
        <v>77091.37</v>
      </c>
      <c r="I477">
        <f>DATEDIF(Customer[[#This Row],[Date Joined]],"31-12-2020","d")</f>
        <v>94</v>
      </c>
      <c r="J477" t="str">
        <f>IF(DATEDIF(Customer[[#This Row],[Date Joined]],"31-12-2020","M")&gt;0,DATEDIF(Customer[[#This Row],[Date Joined]],"31-12-2020","M") &amp; " months ", " ") &amp; IF(DATEDIF(G477,"31-12-2020","MD")&gt;0, DATEDIF(G477,"31-12-2020","MD") &amp; " Days "," ")</f>
        <v xml:space="preserve">3 months 3 Days </v>
      </c>
      <c r="K477" t="str">
        <f>TEXT(Customer[[#This Row],[Date Joined]],"mmm")</f>
        <v>Sep</v>
      </c>
      <c r="L477" t="str">
        <f>IF(Customer[[#This Row],[Balance]]&gt;AVERAGE($H$11:$H$4011),"yes","no")</f>
        <v>yes</v>
      </c>
    </row>
    <row r="478" spans="1:12" hidden="1" x14ac:dyDescent="0.3">
      <c r="A478">
        <v>400001022</v>
      </c>
      <c r="B478" t="s">
        <v>1034</v>
      </c>
      <c r="C478" t="s">
        <v>7</v>
      </c>
      <c r="D478">
        <v>38</v>
      </c>
      <c r="E478" t="s">
        <v>11</v>
      </c>
      <c r="F478" t="s">
        <v>9</v>
      </c>
      <c r="G478" s="1">
        <v>44010</v>
      </c>
      <c r="H478">
        <v>76999.31</v>
      </c>
      <c r="I478">
        <f>DATEDIF(Customer[[#This Row],[Date Joined]],"31-12-2020","d")</f>
        <v>186</v>
      </c>
      <c r="J478" t="str">
        <f>IF(DATEDIF(Customer[[#This Row],[Date Joined]],"31-12-2020","M")&gt;0,DATEDIF(Customer[[#This Row],[Date Joined]],"31-12-2020","M") &amp; " months ", " ") &amp; IF(DATEDIF(G478,"31-12-2020","MD")&gt;0, DATEDIF(G478,"31-12-2020","MD") &amp; " Days "," ")</f>
        <v xml:space="preserve">6 months 3 Days </v>
      </c>
      <c r="K478" t="str">
        <f>TEXT(Customer[[#This Row],[Date Joined]],"mmm")</f>
        <v>Jun</v>
      </c>
      <c r="L478" t="str">
        <f>IF(Customer[[#This Row],[Balance]]&gt;AVERAGE($H$11:$H$4011),"yes","no")</f>
        <v>yes</v>
      </c>
    </row>
    <row r="479" spans="1:12" hidden="1" x14ac:dyDescent="0.3">
      <c r="A479">
        <v>200001826</v>
      </c>
      <c r="B479" t="s">
        <v>1827</v>
      </c>
      <c r="C479" t="s">
        <v>7</v>
      </c>
      <c r="D479">
        <v>62</v>
      </c>
      <c r="E479" t="s">
        <v>14</v>
      </c>
      <c r="F479" t="s">
        <v>15</v>
      </c>
      <c r="G479" s="1">
        <v>44071</v>
      </c>
      <c r="H479">
        <v>76842.899999999994</v>
      </c>
      <c r="I479">
        <f>DATEDIF(Customer[[#This Row],[Date Joined]],"31-12-2020","d")</f>
        <v>125</v>
      </c>
      <c r="J479" t="str">
        <f>IF(DATEDIF(Customer[[#This Row],[Date Joined]],"31-12-2020","M")&gt;0,DATEDIF(Customer[[#This Row],[Date Joined]],"31-12-2020","M") &amp; " months ", " ") &amp; IF(DATEDIF(G479,"31-12-2020","MD")&gt;0, DATEDIF(G479,"31-12-2020","MD") &amp; " Days "," ")</f>
        <v xml:space="preserve">4 months 3 Days </v>
      </c>
      <c r="K479" t="str">
        <f>TEXT(Customer[[#This Row],[Date Joined]],"mmm")</f>
        <v>Aug</v>
      </c>
      <c r="L479" t="str">
        <f>IF(Customer[[#This Row],[Balance]]&gt;AVERAGE($H$11:$H$4011),"yes","no")</f>
        <v>yes</v>
      </c>
    </row>
    <row r="480" spans="1:12" hidden="1" x14ac:dyDescent="0.3">
      <c r="A480">
        <v>200003999</v>
      </c>
      <c r="B480" t="s">
        <v>3956</v>
      </c>
      <c r="C480" t="s">
        <v>7</v>
      </c>
      <c r="D480">
        <v>50</v>
      </c>
      <c r="E480" t="s">
        <v>14</v>
      </c>
      <c r="F480" t="s">
        <v>15</v>
      </c>
      <c r="G480" s="1">
        <v>44194</v>
      </c>
      <c r="H480">
        <v>76764.62</v>
      </c>
      <c r="I480">
        <f>DATEDIF(Customer[[#This Row],[Date Joined]],"31-12-2020","d")</f>
        <v>2</v>
      </c>
      <c r="J480" t="str">
        <f>IF(DATEDIF(Customer[[#This Row],[Date Joined]],"31-12-2020","M")&gt;0,DATEDIF(Customer[[#This Row],[Date Joined]],"31-12-2020","M") &amp; " months ", " ") &amp; IF(DATEDIF(G480,"31-12-2020","MD")&gt;0, DATEDIF(G480,"31-12-2020","MD") &amp; " Days "," ")</f>
        <v xml:space="preserve"> 2 Days </v>
      </c>
      <c r="K480" t="str">
        <f>TEXT(Customer[[#This Row],[Date Joined]],"mmm")</f>
        <v>Dec</v>
      </c>
      <c r="L480" t="str">
        <f>IF(Customer[[#This Row],[Balance]]&gt;AVERAGE($H$11:$H$4011),"yes","no")</f>
        <v>yes</v>
      </c>
    </row>
    <row r="481" spans="1:12" hidden="1" x14ac:dyDescent="0.3">
      <c r="A481">
        <v>100001972</v>
      </c>
      <c r="B481" t="s">
        <v>1971</v>
      </c>
      <c r="C481" t="s">
        <v>10</v>
      </c>
      <c r="D481">
        <v>39</v>
      </c>
      <c r="E481" t="s">
        <v>8</v>
      </c>
      <c r="F481" t="s">
        <v>9</v>
      </c>
      <c r="G481" s="1">
        <v>44083</v>
      </c>
      <c r="H481">
        <v>76736.41</v>
      </c>
      <c r="I481">
        <f>DATEDIF(Customer[[#This Row],[Date Joined]],"31-12-2020","d")</f>
        <v>113</v>
      </c>
      <c r="J481" t="str">
        <f>IF(DATEDIF(Customer[[#This Row],[Date Joined]],"31-12-2020","M")&gt;0,DATEDIF(Customer[[#This Row],[Date Joined]],"31-12-2020","M") &amp; " months ", " ") &amp; IF(DATEDIF(G481,"31-12-2020","MD")&gt;0, DATEDIF(G481,"31-12-2020","MD") &amp; " Days "," ")</f>
        <v xml:space="preserve">3 months 22 Days </v>
      </c>
      <c r="K481" t="str">
        <f>TEXT(Customer[[#This Row],[Date Joined]],"mmm")</f>
        <v>Sep</v>
      </c>
      <c r="L481" t="str">
        <f>IF(Customer[[#This Row],[Balance]]&gt;AVERAGE($H$11:$H$4011),"yes","no")</f>
        <v>yes</v>
      </c>
    </row>
    <row r="482" spans="1:12" hidden="1" x14ac:dyDescent="0.3">
      <c r="A482">
        <v>200001611</v>
      </c>
      <c r="B482" t="s">
        <v>1614</v>
      </c>
      <c r="C482" t="s">
        <v>10</v>
      </c>
      <c r="D482">
        <v>26</v>
      </c>
      <c r="E482" t="s">
        <v>14</v>
      </c>
      <c r="F482" t="s">
        <v>12</v>
      </c>
      <c r="G482" s="1">
        <v>44056</v>
      </c>
      <c r="H482">
        <v>76714.19</v>
      </c>
      <c r="I482">
        <f>DATEDIF(Customer[[#This Row],[Date Joined]],"31-12-2020","d")</f>
        <v>140</v>
      </c>
      <c r="J482" t="str">
        <f>IF(DATEDIF(Customer[[#This Row],[Date Joined]],"31-12-2020","M")&gt;0,DATEDIF(Customer[[#This Row],[Date Joined]],"31-12-2020","M") &amp; " months ", " ") &amp; IF(DATEDIF(G482,"31-12-2020","MD")&gt;0, DATEDIF(G482,"31-12-2020","MD") &amp; " Days "," ")</f>
        <v xml:space="preserve">4 months 18 Days </v>
      </c>
      <c r="K482" t="str">
        <f>TEXT(Customer[[#This Row],[Date Joined]],"mmm")</f>
        <v>Aug</v>
      </c>
      <c r="L482" t="str">
        <f>IF(Customer[[#This Row],[Balance]]&gt;AVERAGE($H$11:$H$4011),"yes","no")</f>
        <v>yes</v>
      </c>
    </row>
    <row r="483" spans="1:12" x14ac:dyDescent="0.3">
      <c r="A483">
        <v>300003826</v>
      </c>
      <c r="B483" t="s">
        <v>3788</v>
      </c>
      <c r="C483" t="s">
        <v>10</v>
      </c>
      <c r="D483">
        <v>33</v>
      </c>
      <c r="E483" t="s">
        <v>13</v>
      </c>
      <c r="F483" t="s">
        <v>9</v>
      </c>
      <c r="G483" s="1">
        <v>44184</v>
      </c>
      <c r="H483">
        <v>76628.679999999993</v>
      </c>
      <c r="I483">
        <f>DATEDIF(Customer[[#This Row],[Date Joined]],"31-12-2020","d")</f>
        <v>12</v>
      </c>
      <c r="J483" t="str">
        <f>IF(DATEDIF(Customer[[#This Row],[Date Joined]],"31-12-2020","M")&gt;0,DATEDIF(Customer[[#This Row],[Date Joined]],"31-12-2020","M") &amp; " months ", " ") &amp; IF(DATEDIF(G483,"31-12-2020","MD")&gt;0, DATEDIF(G483,"31-12-2020","MD") &amp; " Days "," ")</f>
        <v xml:space="preserve"> 12 Days </v>
      </c>
      <c r="K483" t="str">
        <f>TEXT(Customer[[#This Row],[Date Joined]],"mmm")</f>
        <v>Dec</v>
      </c>
      <c r="L483" t="str">
        <f>IF(Customer[[#This Row],[Balance]]&gt;AVERAGE($H$11:$H$4011),"yes","no")</f>
        <v>yes</v>
      </c>
    </row>
    <row r="484" spans="1:12" hidden="1" x14ac:dyDescent="0.3">
      <c r="A484">
        <v>400001981</v>
      </c>
      <c r="B484" t="s">
        <v>1980</v>
      </c>
      <c r="C484" t="s">
        <v>10</v>
      </c>
      <c r="D484">
        <v>39</v>
      </c>
      <c r="E484" t="s">
        <v>11</v>
      </c>
      <c r="F484" t="s">
        <v>9</v>
      </c>
      <c r="G484" s="1">
        <v>44083</v>
      </c>
      <c r="H484">
        <v>76608.600000000006</v>
      </c>
      <c r="I484">
        <f>DATEDIF(Customer[[#This Row],[Date Joined]],"31-12-2020","d")</f>
        <v>113</v>
      </c>
      <c r="J484" t="str">
        <f>IF(DATEDIF(Customer[[#This Row],[Date Joined]],"31-12-2020","M")&gt;0,DATEDIF(Customer[[#This Row],[Date Joined]],"31-12-2020","M") &amp; " months ", " ") &amp; IF(DATEDIF(G484,"31-12-2020","MD")&gt;0, DATEDIF(G484,"31-12-2020","MD") &amp; " Days "," ")</f>
        <v xml:space="preserve">3 months 22 Days </v>
      </c>
      <c r="K484" t="str">
        <f>TEXT(Customer[[#This Row],[Date Joined]],"mmm")</f>
        <v>Sep</v>
      </c>
      <c r="L484" t="str">
        <f>IF(Customer[[#This Row],[Balance]]&gt;AVERAGE($H$11:$H$4011),"yes","no")</f>
        <v>yes</v>
      </c>
    </row>
    <row r="485" spans="1:12" hidden="1" x14ac:dyDescent="0.3">
      <c r="A485">
        <v>200002515</v>
      </c>
      <c r="B485" t="s">
        <v>2262</v>
      </c>
      <c r="C485" t="s">
        <v>7</v>
      </c>
      <c r="D485">
        <v>46</v>
      </c>
      <c r="E485" t="s">
        <v>14</v>
      </c>
      <c r="F485" t="s">
        <v>15</v>
      </c>
      <c r="G485" s="1">
        <v>44112</v>
      </c>
      <c r="H485">
        <v>76601.08</v>
      </c>
      <c r="I485">
        <f>DATEDIF(Customer[[#This Row],[Date Joined]],"31-12-2020","d")</f>
        <v>84</v>
      </c>
      <c r="J485" t="str">
        <f>IF(DATEDIF(Customer[[#This Row],[Date Joined]],"31-12-2020","M")&gt;0,DATEDIF(Customer[[#This Row],[Date Joined]],"31-12-2020","M") &amp; " months ", " ") &amp; IF(DATEDIF(G485,"31-12-2020","MD")&gt;0, DATEDIF(G485,"31-12-2020","MD") &amp; " Days "," ")</f>
        <v xml:space="preserve">2 months 23 Days </v>
      </c>
      <c r="K485" t="str">
        <f>TEXT(Customer[[#This Row],[Date Joined]],"mmm")</f>
        <v>Oct</v>
      </c>
      <c r="L485" t="str">
        <f>IF(Customer[[#This Row],[Balance]]&gt;AVERAGE($H$11:$H$4011),"yes","no")</f>
        <v>yes</v>
      </c>
    </row>
    <row r="486" spans="1:12" hidden="1" x14ac:dyDescent="0.3">
      <c r="A486">
        <v>200001764</v>
      </c>
      <c r="B486" t="s">
        <v>1766</v>
      </c>
      <c r="C486" t="s">
        <v>7</v>
      </c>
      <c r="D486">
        <v>57</v>
      </c>
      <c r="E486" t="s">
        <v>14</v>
      </c>
      <c r="F486" t="s">
        <v>12</v>
      </c>
      <c r="G486" s="1">
        <v>44067</v>
      </c>
      <c r="H486">
        <v>76554.320000000007</v>
      </c>
      <c r="I486">
        <f>DATEDIF(Customer[[#This Row],[Date Joined]],"31-12-2020","d")</f>
        <v>129</v>
      </c>
      <c r="J486" t="str">
        <f>IF(DATEDIF(Customer[[#This Row],[Date Joined]],"31-12-2020","M")&gt;0,DATEDIF(Customer[[#This Row],[Date Joined]],"31-12-2020","M") &amp; " months ", " ") &amp; IF(DATEDIF(G486,"31-12-2020","MD")&gt;0, DATEDIF(G486,"31-12-2020","MD") &amp; " Days "," ")</f>
        <v xml:space="preserve">4 months 7 Days </v>
      </c>
      <c r="K486" t="str">
        <f>TEXT(Customer[[#This Row],[Date Joined]],"mmm")</f>
        <v>Aug</v>
      </c>
      <c r="L486" t="str">
        <f>IF(Customer[[#This Row],[Balance]]&gt;AVERAGE($H$11:$H$4011),"yes","no")</f>
        <v>yes</v>
      </c>
    </row>
    <row r="487" spans="1:12" hidden="1" x14ac:dyDescent="0.3">
      <c r="A487">
        <v>100002167</v>
      </c>
      <c r="B487" t="s">
        <v>2160</v>
      </c>
      <c r="C487" t="s">
        <v>7</v>
      </c>
      <c r="D487">
        <v>29</v>
      </c>
      <c r="E487" t="s">
        <v>8</v>
      </c>
      <c r="F487" t="s">
        <v>9</v>
      </c>
      <c r="G487" s="1">
        <v>44095</v>
      </c>
      <c r="H487">
        <v>76517.850000000006</v>
      </c>
      <c r="I487">
        <f>DATEDIF(Customer[[#This Row],[Date Joined]],"31-12-2020","d")</f>
        <v>101</v>
      </c>
      <c r="J487" t="str">
        <f>IF(DATEDIF(Customer[[#This Row],[Date Joined]],"31-12-2020","M")&gt;0,DATEDIF(Customer[[#This Row],[Date Joined]],"31-12-2020","M") &amp; " months ", " ") &amp; IF(DATEDIF(G487,"31-12-2020","MD")&gt;0, DATEDIF(G487,"31-12-2020","MD") &amp; " Days "," ")</f>
        <v xml:space="preserve">3 months 10 Days </v>
      </c>
      <c r="K487" t="str">
        <f>TEXT(Customer[[#This Row],[Date Joined]],"mmm")</f>
        <v>Sep</v>
      </c>
      <c r="L487" t="str">
        <f>IF(Customer[[#This Row],[Balance]]&gt;AVERAGE($H$11:$H$4011),"yes","no")</f>
        <v>yes</v>
      </c>
    </row>
    <row r="488" spans="1:12" hidden="1" x14ac:dyDescent="0.3">
      <c r="A488">
        <v>100000708</v>
      </c>
      <c r="B488" t="s">
        <v>723</v>
      </c>
      <c r="C488" t="s">
        <v>10</v>
      </c>
      <c r="D488">
        <v>32</v>
      </c>
      <c r="E488" t="s">
        <v>8</v>
      </c>
      <c r="F488" t="s">
        <v>9</v>
      </c>
      <c r="G488" s="1">
        <v>43979</v>
      </c>
      <c r="H488">
        <v>76517.17</v>
      </c>
      <c r="I488">
        <f>DATEDIF(Customer[[#This Row],[Date Joined]],"31-12-2020","d")</f>
        <v>217</v>
      </c>
      <c r="J488" t="str">
        <f>IF(DATEDIF(Customer[[#This Row],[Date Joined]],"31-12-2020","M")&gt;0,DATEDIF(Customer[[#This Row],[Date Joined]],"31-12-2020","M") &amp; " months ", " ") &amp; IF(DATEDIF(G488,"31-12-2020","MD")&gt;0, DATEDIF(G488,"31-12-2020","MD") &amp; " Days "," ")</f>
        <v xml:space="preserve">7 months 3 Days </v>
      </c>
      <c r="K488" t="str">
        <f>TEXT(Customer[[#This Row],[Date Joined]],"mmm")</f>
        <v>May</v>
      </c>
      <c r="L488" t="str">
        <f>IF(Customer[[#This Row],[Balance]]&gt;AVERAGE($H$11:$H$4011),"yes","no")</f>
        <v>yes</v>
      </c>
    </row>
    <row r="489" spans="1:12" hidden="1" x14ac:dyDescent="0.3">
      <c r="A489">
        <v>100003271</v>
      </c>
      <c r="B489" t="s">
        <v>3244</v>
      </c>
      <c r="C489" t="s">
        <v>7</v>
      </c>
      <c r="D489">
        <v>32</v>
      </c>
      <c r="E489" t="s">
        <v>8</v>
      </c>
      <c r="F489" t="s">
        <v>12</v>
      </c>
      <c r="G489" s="1">
        <v>44155</v>
      </c>
      <c r="H489">
        <v>76492.800000000003</v>
      </c>
      <c r="I489">
        <f>DATEDIF(Customer[[#This Row],[Date Joined]],"31-12-2020","d")</f>
        <v>41</v>
      </c>
      <c r="J489" t="str">
        <f>IF(DATEDIF(Customer[[#This Row],[Date Joined]],"31-12-2020","M")&gt;0,DATEDIF(Customer[[#This Row],[Date Joined]],"31-12-2020","M") &amp; " months ", " ") &amp; IF(DATEDIF(G489,"31-12-2020","MD")&gt;0, DATEDIF(G489,"31-12-2020","MD") &amp; " Days "," ")</f>
        <v xml:space="preserve">1 months 11 Days </v>
      </c>
      <c r="K489" t="str">
        <f>TEXT(Customer[[#This Row],[Date Joined]],"mmm")</f>
        <v>Nov</v>
      </c>
      <c r="L489" t="str">
        <f>IF(Customer[[#This Row],[Balance]]&gt;AVERAGE($H$11:$H$4011),"yes","no")</f>
        <v>yes</v>
      </c>
    </row>
    <row r="490" spans="1:12" hidden="1" x14ac:dyDescent="0.3">
      <c r="A490">
        <v>100002590</v>
      </c>
      <c r="B490" t="s">
        <v>2575</v>
      </c>
      <c r="C490" t="s">
        <v>7</v>
      </c>
      <c r="D490">
        <v>35</v>
      </c>
      <c r="E490" t="s">
        <v>8</v>
      </c>
      <c r="F490" t="s">
        <v>9</v>
      </c>
      <c r="G490" s="1">
        <v>44117</v>
      </c>
      <c r="H490">
        <v>76480.41</v>
      </c>
      <c r="I490">
        <f>DATEDIF(Customer[[#This Row],[Date Joined]],"31-12-2020","d")</f>
        <v>79</v>
      </c>
      <c r="J490" t="str">
        <f>IF(DATEDIF(Customer[[#This Row],[Date Joined]],"31-12-2020","M")&gt;0,DATEDIF(Customer[[#This Row],[Date Joined]],"31-12-2020","M") &amp; " months ", " ") &amp; IF(DATEDIF(G490,"31-12-2020","MD")&gt;0, DATEDIF(G490,"31-12-2020","MD") &amp; " Days "," ")</f>
        <v xml:space="preserve">2 months 18 Days </v>
      </c>
      <c r="K490" t="str">
        <f>TEXT(Customer[[#This Row],[Date Joined]],"mmm")</f>
        <v>Oct</v>
      </c>
      <c r="L490" t="str">
        <f>IF(Customer[[#This Row],[Balance]]&gt;AVERAGE($H$11:$H$4011),"yes","no")</f>
        <v>yes</v>
      </c>
    </row>
    <row r="491" spans="1:12" hidden="1" x14ac:dyDescent="0.3">
      <c r="A491">
        <v>100002721</v>
      </c>
      <c r="B491" t="s">
        <v>2704</v>
      </c>
      <c r="C491" t="s">
        <v>10</v>
      </c>
      <c r="D491">
        <v>33</v>
      </c>
      <c r="E491" t="s">
        <v>8</v>
      </c>
      <c r="F491" t="s">
        <v>9</v>
      </c>
      <c r="G491" s="1">
        <v>44125</v>
      </c>
      <c r="H491">
        <v>76455.17</v>
      </c>
      <c r="I491">
        <f>DATEDIF(Customer[[#This Row],[Date Joined]],"31-12-2020","d")</f>
        <v>71</v>
      </c>
      <c r="J491" t="str">
        <f>IF(DATEDIF(Customer[[#This Row],[Date Joined]],"31-12-2020","M")&gt;0,DATEDIF(Customer[[#This Row],[Date Joined]],"31-12-2020","M") &amp; " months ", " ") &amp; IF(DATEDIF(G491,"31-12-2020","MD")&gt;0, DATEDIF(G491,"31-12-2020","MD") &amp; " Days "," ")</f>
        <v xml:space="preserve">2 months 10 Days </v>
      </c>
      <c r="K491" t="str">
        <f>TEXT(Customer[[#This Row],[Date Joined]],"mmm")</f>
        <v>Oct</v>
      </c>
      <c r="L491" t="str">
        <f>IF(Customer[[#This Row],[Balance]]&gt;AVERAGE($H$11:$H$4011),"yes","no")</f>
        <v>yes</v>
      </c>
    </row>
    <row r="492" spans="1:12" hidden="1" x14ac:dyDescent="0.3">
      <c r="A492">
        <v>200002207</v>
      </c>
      <c r="B492" t="s">
        <v>2200</v>
      </c>
      <c r="C492" t="s">
        <v>7</v>
      </c>
      <c r="D492">
        <v>54</v>
      </c>
      <c r="E492" t="s">
        <v>14</v>
      </c>
      <c r="F492" t="s">
        <v>12</v>
      </c>
      <c r="G492" s="1">
        <v>44097</v>
      </c>
      <c r="H492">
        <v>76439.520000000004</v>
      </c>
      <c r="I492">
        <f>DATEDIF(Customer[[#This Row],[Date Joined]],"31-12-2020","d")</f>
        <v>99</v>
      </c>
      <c r="J492" t="str">
        <f>IF(DATEDIF(Customer[[#This Row],[Date Joined]],"31-12-2020","M")&gt;0,DATEDIF(Customer[[#This Row],[Date Joined]],"31-12-2020","M") &amp; " months ", " ") &amp; IF(DATEDIF(G492,"31-12-2020","MD")&gt;0, DATEDIF(G492,"31-12-2020","MD") &amp; " Days "," ")</f>
        <v xml:space="preserve">3 months 8 Days </v>
      </c>
      <c r="K492" t="str">
        <f>TEXT(Customer[[#This Row],[Date Joined]],"mmm")</f>
        <v>Sep</v>
      </c>
      <c r="L492" t="str">
        <f>IF(Customer[[#This Row],[Balance]]&gt;AVERAGE($H$11:$H$4011),"yes","no")</f>
        <v>yes</v>
      </c>
    </row>
    <row r="493" spans="1:12" hidden="1" x14ac:dyDescent="0.3">
      <c r="A493">
        <v>100003896</v>
      </c>
      <c r="B493" t="s">
        <v>3856</v>
      </c>
      <c r="C493" t="s">
        <v>7</v>
      </c>
      <c r="D493">
        <v>31</v>
      </c>
      <c r="E493" t="s">
        <v>8</v>
      </c>
      <c r="F493" t="s">
        <v>9</v>
      </c>
      <c r="G493" s="1">
        <v>44188</v>
      </c>
      <c r="H493">
        <v>76429.81</v>
      </c>
      <c r="I493">
        <f>DATEDIF(Customer[[#This Row],[Date Joined]],"31-12-2020","d")</f>
        <v>8</v>
      </c>
      <c r="J493" t="str">
        <f>IF(DATEDIF(Customer[[#This Row],[Date Joined]],"31-12-2020","M")&gt;0,DATEDIF(Customer[[#This Row],[Date Joined]],"31-12-2020","M") &amp; " months ", " ") &amp; IF(DATEDIF(G493,"31-12-2020","MD")&gt;0, DATEDIF(G493,"31-12-2020","MD") &amp; " Days "," ")</f>
        <v xml:space="preserve"> 8 Days </v>
      </c>
      <c r="K493" t="str">
        <f>TEXT(Customer[[#This Row],[Date Joined]],"mmm")</f>
        <v>Dec</v>
      </c>
      <c r="L493" t="str">
        <f>IF(Customer[[#This Row],[Balance]]&gt;AVERAGE($H$11:$H$4011),"yes","no")</f>
        <v>yes</v>
      </c>
    </row>
    <row r="494" spans="1:12" hidden="1" x14ac:dyDescent="0.3">
      <c r="A494">
        <v>100000563</v>
      </c>
      <c r="B494" t="s">
        <v>578</v>
      </c>
      <c r="C494" t="s">
        <v>10</v>
      </c>
      <c r="D494">
        <v>52</v>
      </c>
      <c r="E494" t="s">
        <v>8</v>
      </c>
      <c r="F494" t="s">
        <v>12</v>
      </c>
      <c r="G494" s="1">
        <v>43970</v>
      </c>
      <c r="H494">
        <v>76378.23</v>
      </c>
      <c r="I494">
        <f>DATEDIF(Customer[[#This Row],[Date Joined]],"31-12-2020","d")</f>
        <v>226</v>
      </c>
      <c r="J494" t="str">
        <f>IF(DATEDIF(Customer[[#This Row],[Date Joined]],"31-12-2020","M")&gt;0,DATEDIF(Customer[[#This Row],[Date Joined]],"31-12-2020","M") &amp; " months ", " ") &amp; IF(DATEDIF(G494,"31-12-2020","MD")&gt;0, DATEDIF(G494,"31-12-2020","MD") &amp; " Days "," ")</f>
        <v xml:space="preserve">7 months 12 Days </v>
      </c>
      <c r="K494" t="str">
        <f>TEXT(Customer[[#This Row],[Date Joined]],"mmm")</f>
        <v>May</v>
      </c>
      <c r="L494" t="str">
        <f>IF(Customer[[#This Row],[Balance]]&gt;AVERAGE($H$11:$H$4011),"yes","no")</f>
        <v>yes</v>
      </c>
    </row>
    <row r="495" spans="1:12" hidden="1" x14ac:dyDescent="0.3">
      <c r="A495">
        <v>200003118</v>
      </c>
      <c r="B495" t="s">
        <v>3093</v>
      </c>
      <c r="C495" t="s">
        <v>7</v>
      </c>
      <c r="D495">
        <v>58</v>
      </c>
      <c r="E495" t="s">
        <v>14</v>
      </c>
      <c r="F495" t="s">
        <v>12</v>
      </c>
      <c r="G495" s="1">
        <v>44146</v>
      </c>
      <c r="H495">
        <v>76328.95</v>
      </c>
      <c r="I495">
        <f>DATEDIF(Customer[[#This Row],[Date Joined]],"31-12-2020","d")</f>
        <v>50</v>
      </c>
      <c r="J495" t="str">
        <f>IF(DATEDIF(Customer[[#This Row],[Date Joined]],"31-12-2020","M")&gt;0,DATEDIF(Customer[[#This Row],[Date Joined]],"31-12-2020","M") &amp; " months ", " ") &amp; IF(DATEDIF(G495,"31-12-2020","MD")&gt;0, DATEDIF(G495,"31-12-2020","MD") &amp; " Days "," ")</f>
        <v xml:space="preserve">1 months 20 Days </v>
      </c>
      <c r="K495" t="str">
        <f>TEXT(Customer[[#This Row],[Date Joined]],"mmm")</f>
        <v>Nov</v>
      </c>
      <c r="L495" t="str">
        <f>IF(Customer[[#This Row],[Balance]]&gt;AVERAGE($H$11:$H$4011),"yes","no")</f>
        <v>yes</v>
      </c>
    </row>
    <row r="496" spans="1:12" hidden="1" x14ac:dyDescent="0.3">
      <c r="A496">
        <v>100002440</v>
      </c>
      <c r="B496" t="s">
        <v>2428</v>
      </c>
      <c r="C496" t="s">
        <v>10</v>
      </c>
      <c r="D496">
        <v>28</v>
      </c>
      <c r="E496" t="s">
        <v>8</v>
      </c>
      <c r="F496" t="s">
        <v>9</v>
      </c>
      <c r="G496" s="1">
        <v>44107</v>
      </c>
      <c r="H496">
        <v>76304.75</v>
      </c>
      <c r="I496">
        <f>DATEDIF(Customer[[#This Row],[Date Joined]],"31-12-2020","d")</f>
        <v>89</v>
      </c>
      <c r="J496" t="str">
        <f>IF(DATEDIF(Customer[[#This Row],[Date Joined]],"31-12-2020","M")&gt;0,DATEDIF(Customer[[#This Row],[Date Joined]],"31-12-2020","M") &amp; " months ", " ") &amp; IF(DATEDIF(G496,"31-12-2020","MD")&gt;0, DATEDIF(G496,"31-12-2020","MD") &amp; " Days "," ")</f>
        <v xml:space="preserve">2 months 28 Days </v>
      </c>
      <c r="K496" t="str">
        <f>TEXT(Customer[[#This Row],[Date Joined]],"mmm")</f>
        <v>Oct</v>
      </c>
      <c r="L496" t="str">
        <f>IF(Customer[[#This Row],[Balance]]&gt;AVERAGE($H$11:$H$4011),"yes","no")</f>
        <v>yes</v>
      </c>
    </row>
    <row r="497" spans="1:12" hidden="1" x14ac:dyDescent="0.3">
      <c r="A497">
        <v>100001132</v>
      </c>
      <c r="B497" t="s">
        <v>1144</v>
      </c>
      <c r="C497" t="s">
        <v>7</v>
      </c>
      <c r="D497">
        <v>33</v>
      </c>
      <c r="E497" t="s">
        <v>8</v>
      </c>
      <c r="F497" t="s">
        <v>9</v>
      </c>
      <c r="G497" s="1">
        <v>44021</v>
      </c>
      <c r="H497">
        <v>76301.47</v>
      </c>
      <c r="I497">
        <f>DATEDIF(Customer[[#This Row],[Date Joined]],"31-12-2020","d")</f>
        <v>175</v>
      </c>
      <c r="J497" t="str">
        <f>IF(DATEDIF(Customer[[#This Row],[Date Joined]],"31-12-2020","M")&gt;0,DATEDIF(Customer[[#This Row],[Date Joined]],"31-12-2020","M") &amp; " months ", " ") &amp; IF(DATEDIF(G497,"31-12-2020","MD")&gt;0, DATEDIF(G497,"31-12-2020","MD") &amp; " Days "," ")</f>
        <v xml:space="preserve">5 months 22 Days </v>
      </c>
      <c r="K497" t="str">
        <f>TEXT(Customer[[#This Row],[Date Joined]],"mmm")</f>
        <v>Jul</v>
      </c>
      <c r="L497" t="str">
        <f>IF(Customer[[#This Row],[Balance]]&gt;AVERAGE($H$11:$H$4011),"yes","no")</f>
        <v>yes</v>
      </c>
    </row>
    <row r="498" spans="1:12" hidden="1" x14ac:dyDescent="0.3">
      <c r="A498">
        <v>200003907</v>
      </c>
      <c r="B498" t="s">
        <v>3866</v>
      </c>
      <c r="C498" t="s">
        <v>7</v>
      </c>
      <c r="D498">
        <v>56</v>
      </c>
      <c r="E498" t="s">
        <v>14</v>
      </c>
      <c r="F498" t="s">
        <v>15</v>
      </c>
      <c r="G498" s="1">
        <v>44188</v>
      </c>
      <c r="H498">
        <v>76278.37</v>
      </c>
      <c r="I498">
        <f>DATEDIF(Customer[[#This Row],[Date Joined]],"31-12-2020","d")</f>
        <v>8</v>
      </c>
      <c r="J498" t="str">
        <f>IF(DATEDIF(Customer[[#This Row],[Date Joined]],"31-12-2020","M")&gt;0,DATEDIF(Customer[[#This Row],[Date Joined]],"31-12-2020","M") &amp; " months ", " ") &amp; IF(DATEDIF(G498,"31-12-2020","MD")&gt;0, DATEDIF(G498,"31-12-2020","MD") &amp; " Days "," ")</f>
        <v xml:space="preserve"> 8 Days </v>
      </c>
      <c r="K498" t="str">
        <f>TEXT(Customer[[#This Row],[Date Joined]],"mmm")</f>
        <v>Dec</v>
      </c>
      <c r="L498" t="str">
        <f>IF(Customer[[#This Row],[Balance]]&gt;AVERAGE($H$11:$H$4011),"yes","no")</f>
        <v>yes</v>
      </c>
    </row>
    <row r="499" spans="1:12" hidden="1" x14ac:dyDescent="0.3">
      <c r="A499">
        <v>100001189</v>
      </c>
      <c r="B499" t="s">
        <v>1201</v>
      </c>
      <c r="C499" t="s">
        <v>10</v>
      </c>
      <c r="D499">
        <v>32</v>
      </c>
      <c r="E499" t="s">
        <v>8</v>
      </c>
      <c r="F499" t="s">
        <v>15</v>
      </c>
      <c r="G499" s="1">
        <v>44025</v>
      </c>
      <c r="H499">
        <v>76207.19</v>
      </c>
      <c r="I499">
        <f>DATEDIF(Customer[[#This Row],[Date Joined]],"31-12-2020","d")</f>
        <v>171</v>
      </c>
      <c r="J499" t="str">
        <f>IF(DATEDIF(Customer[[#This Row],[Date Joined]],"31-12-2020","M")&gt;0,DATEDIF(Customer[[#This Row],[Date Joined]],"31-12-2020","M") &amp; " months ", " ") &amp; IF(DATEDIF(G499,"31-12-2020","MD")&gt;0, DATEDIF(G499,"31-12-2020","MD") &amp; " Days "," ")</f>
        <v xml:space="preserve">5 months 18 Days </v>
      </c>
      <c r="K499" t="str">
        <f>TEXT(Customer[[#This Row],[Date Joined]],"mmm")</f>
        <v>Jul</v>
      </c>
      <c r="L499" t="str">
        <f>IF(Customer[[#This Row],[Balance]]&gt;AVERAGE($H$11:$H$4011),"yes","no")</f>
        <v>yes</v>
      </c>
    </row>
    <row r="500" spans="1:12" hidden="1" x14ac:dyDescent="0.3">
      <c r="A500">
        <v>100000877</v>
      </c>
      <c r="B500" t="s">
        <v>890</v>
      </c>
      <c r="C500" t="s">
        <v>10</v>
      </c>
      <c r="D500">
        <v>34</v>
      </c>
      <c r="E500" t="s">
        <v>8</v>
      </c>
      <c r="F500" t="s">
        <v>9</v>
      </c>
      <c r="G500" s="1">
        <v>43996</v>
      </c>
      <c r="H500">
        <v>76181.33</v>
      </c>
      <c r="I500">
        <f>DATEDIF(Customer[[#This Row],[Date Joined]],"31-12-2020","d")</f>
        <v>200</v>
      </c>
      <c r="J500" t="str">
        <f>IF(DATEDIF(Customer[[#This Row],[Date Joined]],"31-12-2020","M")&gt;0,DATEDIF(Customer[[#This Row],[Date Joined]],"31-12-2020","M") &amp; " months ", " ") &amp; IF(DATEDIF(G500,"31-12-2020","MD")&gt;0, DATEDIF(G500,"31-12-2020","MD") &amp; " Days "," ")</f>
        <v xml:space="preserve">6 months 17 Days </v>
      </c>
      <c r="K500" t="str">
        <f>TEXT(Customer[[#This Row],[Date Joined]],"mmm")</f>
        <v>Jun</v>
      </c>
      <c r="L500" t="str">
        <f>IF(Customer[[#This Row],[Balance]]&gt;AVERAGE($H$11:$H$4011),"yes","no")</f>
        <v>yes</v>
      </c>
    </row>
    <row r="501" spans="1:12" hidden="1" x14ac:dyDescent="0.3">
      <c r="A501">
        <v>100000680</v>
      </c>
      <c r="B501" t="s">
        <v>695</v>
      </c>
      <c r="C501" t="s">
        <v>10</v>
      </c>
      <c r="D501">
        <v>40</v>
      </c>
      <c r="E501" t="s">
        <v>8</v>
      </c>
      <c r="F501" t="s">
        <v>12</v>
      </c>
      <c r="G501" s="1">
        <v>43977</v>
      </c>
      <c r="H501">
        <v>76093.119999999995</v>
      </c>
      <c r="I501">
        <f>DATEDIF(Customer[[#This Row],[Date Joined]],"31-12-2020","d")</f>
        <v>219</v>
      </c>
      <c r="J501" t="str">
        <f>IF(DATEDIF(Customer[[#This Row],[Date Joined]],"31-12-2020","M")&gt;0,DATEDIF(Customer[[#This Row],[Date Joined]],"31-12-2020","M") &amp; " months ", " ") &amp; IF(DATEDIF(G501,"31-12-2020","MD")&gt;0, DATEDIF(G501,"31-12-2020","MD") &amp; " Days "," ")</f>
        <v xml:space="preserve">7 months 5 Days </v>
      </c>
      <c r="K501" t="str">
        <f>TEXT(Customer[[#This Row],[Date Joined]],"mmm")</f>
        <v>May</v>
      </c>
      <c r="L501" t="str">
        <f>IF(Customer[[#This Row],[Balance]]&gt;AVERAGE($H$11:$H$4011),"yes","no")</f>
        <v>yes</v>
      </c>
    </row>
    <row r="502" spans="1:12" hidden="1" x14ac:dyDescent="0.3">
      <c r="A502">
        <v>200000447</v>
      </c>
      <c r="B502" t="s">
        <v>463</v>
      </c>
      <c r="C502" t="s">
        <v>7</v>
      </c>
      <c r="D502">
        <v>33</v>
      </c>
      <c r="E502" t="s">
        <v>14</v>
      </c>
      <c r="F502" t="s">
        <v>12</v>
      </c>
      <c r="G502" s="1">
        <v>43962</v>
      </c>
      <c r="H502">
        <v>76071.149999999994</v>
      </c>
      <c r="I502">
        <f>DATEDIF(Customer[[#This Row],[Date Joined]],"31-12-2020","d")</f>
        <v>234</v>
      </c>
      <c r="J502" t="str">
        <f>IF(DATEDIF(Customer[[#This Row],[Date Joined]],"31-12-2020","M")&gt;0,DATEDIF(Customer[[#This Row],[Date Joined]],"31-12-2020","M") &amp; " months ", " ") &amp; IF(DATEDIF(G502,"31-12-2020","MD")&gt;0, DATEDIF(G502,"31-12-2020","MD") &amp; " Days "," ")</f>
        <v xml:space="preserve">7 months 20 Days </v>
      </c>
      <c r="K502" t="str">
        <f>TEXT(Customer[[#This Row],[Date Joined]],"mmm")</f>
        <v>May</v>
      </c>
      <c r="L502" t="str">
        <f>IF(Customer[[#This Row],[Balance]]&gt;AVERAGE($H$11:$H$4011),"yes","no")</f>
        <v>yes</v>
      </c>
    </row>
    <row r="503" spans="1:12" hidden="1" x14ac:dyDescent="0.3">
      <c r="A503">
        <v>100001882</v>
      </c>
      <c r="B503" t="s">
        <v>1883</v>
      </c>
      <c r="C503" t="s">
        <v>7</v>
      </c>
      <c r="D503">
        <v>19</v>
      </c>
      <c r="E503" t="s">
        <v>8</v>
      </c>
      <c r="F503" t="s">
        <v>9</v>
      </c>
      <c r="G503" s="1">
        <v>44075</v>
      </c>
      <c r="H503">
        <v>75913.850000000006</v>
      </c>
      <c r="I503">
        <f>DATEDIF(Customer[[#This Row],[Date Joined]],"31-12-2020","d")</f>
        <v>121</v>
      </c>
      <c r="J503" t="str">
        <f>IF(DATEDIF(Customer[[#This Row],[Date Joined]],"31-12-2020","M")&gt;0,DATEDIF(Customer[[#This Row],[Date Joined]],"31-12-2020","M") &amp; " months ", " ") &amp; IF(DATEDIF(G503,"31-12-2020","MD")&gt;0, DATEDIF(G503,"31-12-2020","MD") &amp; " Days "," ")</f>
        <v xml:space="preserve">3 months 30 Days </v>
      </c>
      <c r="K503" t="str">
        <f>TEXT(Customer[[#This Row],[Date Joined]],"mmm")</f>
        <v>Sep</v>
      </c>
      <c r="L503" t="str">
        <f>IF(Customer[[#This Row],[Balance]]&gt;AVERAGE($H$11:$H$4011),"yes","no")</f>
        <v>yes</v>
      </c>
    </row>
    <row r="504" spans="1:12" hidden="1" x14ac:dyDescent="0.3">
      <c r="A504">
        <v>100001014</v>
      </c>
      <c r="B504" t="s">
        <v>1026</v>
      </c>
      <c r="C504" t="s">
        <v>7</v>
      </c>
      <c r="D504">
        <v>41</v>
      </c>
      <c r="E504" t="s">
        <v>8</v>
      </c>
      <c r="F504" t="s">
        <v>9</v>
      </c>
      <c r="G504" s="1">
        <v>44010</v>
      </c>
      <c r="H504">
        <v>75878.509999999995</v>
      </c>
      <c r="I504">
        <f>DATEDIF(Customer[[#This Row],[Date Joined]],"31-12-2020","d")</f>
        <v>186</v>
      </c>
      <c r="J504" t="str">
        <f>IF(DATEDIF(Customer[[#This Row],[Date Joined]],"31-12-2020","M")&gt;0,DATEDIF(Customer[[#This Row],[Date Joined]],"31-12-2020","M") &amp; " months ", " ") &amp; IF(DATEDIF(G504,"31-12-2020","MD")&gt;0, DATEDIF(G504,"31-12-2020","MD") &amp; " Days "," ")</f>
        <v xml:space="preserve">6 months 3 Days </v>
      </c>
      <c r="K504" t="str">
        <f>TEXT(Customer[[#This Row],[Date Joined]],"mmm")</f>
        <v>Jun</v>
      </c>
      <c r="L504" t="str">
        <f>IF(Customer[[#This Row],[Balance]]&gt;AVERAGE($H$11:$H$4011),"yes","no")</f>
        <v>yes</v>
      </c>
    </row>
    <row r="505" spans="1:12" hidden="1" x14ac:dyDescent="0.3">
      <c r="A505">
        <v>200001935</v>
      </c>
      <c r="B505" t="s">
        <v>1934</v>
      </c>
      <c r="C505" t="s">
        <v>7</v>
      </c>
      <c r="D505">
        <v>52</v>
      </c>
      <c r="E505" t="s">
        <v>14</v>
      </c>
      <c r="F505" t="s">
        <v>15</v>
      </c>
      <c r="G505" s="1">
        <v>44080</v>
      </c>
      <c r="H505">
        <v>75743.08</v>
      </c>
      <c r="I505">
        <f>DATEDIF(Customer[[#This Row],[Date Joined]],"31-12-2020","d")</f>
        <v>116</v>
      </c>
      <c r="J505" t="str">
        <f>IF(DATEDIF(Customer[[#This Row],[Date Joined]],"31-12-2020","M")&gt;0,DATEDIF(Customer[[#This Row],[Date Joined]],"31-12-2020","M") &amp; " months ", " ") &amp; IF(DATEDIF(G505,"31-12-2020","MD")&gt;0, DATEDIF(G505,"31-12-2020","MD") &amp; " Days "," ")</f>
        <v xml:space="preserve">3 months 25 Days </v>
      </c>
      <c r="K505" t="str">
        <f>TEXT(Customer[[#This Row],[Date Joined]],"mmm")</f>
        <v>Sep</v>
      </c>
      <c r="L505" t="str">
        <f>IF(Customer[[#This Row],[Balance]]&gt;AVERAGE($H$11:$H$4011),"yes","no")</f>
        <v>yes</v>
      </c>
    </row>
    <row r="506" spans="1:12" hidden="1" x14ac:dyDescent="0.3">
      <c r="A506">
        <v>100002768</v>
      </c>
      <c r="B506" t="s">
        <v>2749</v>
      </c>
      <c r="C506" t="s">
        <v>7</v>
      </c>
      <c r="D506">
        <v>48</v>
      </c>
      <c r="E506" t="s">
        <v>8</v>
      </c>
      <c r="F506" t="s">
        <v>15</v>
      </c>
      <c r="G506" s="1">
        <v>44128</v>
      </c>
      <c r="H506">
        <v>75739.94</v>
      </c>
      <c r="I506">
        <f>DATEDIF(Customer[[#This Row],[Date Joined]],"31-12-2020","d")</f>
        <v>68</v>
      </c>
      <c r="J506" t="str">
        <f>IF(DATEDIF(Customer[[#This Row],[Date Joined]],"31-12-2020","M")&gt;0,DATEDIF(Customer[[#This Row],[Date Joined]],"31-12-2020","M") &amp; " months ", " ") &amp; IF(DATEDIF(G506,"31-12-2020","MD")&gt;0, DATEDIF(G506,"31-12-2020","MD") &amp; " Days "," ")</f>
        <v xml:space="preserve">2 months 7 Days </v>
      </c>
      <c r="K506" t="str">
        <f>TEXT(Customer[[#This Row],[Date Joined]],"mmm")</f>
        <v>Oct</v>
      </c>
      <c r="L506" t="str">
        <f>IF(Customer[[#This Row],[Balance]]&gt;AVERAGE($H$11:$H$4011),"yes","no")</f>
        <v>yes</v>
      </c>
    </row>
    <row r="507" spans="1:12" hidden="1" x14ac:dyDescent="0.3">
      <c r="A507">
        <v>200003103</v>
      </c>
      <c r="B507" t="s">
        <v>3078</v>
      </c>
      <c r="C507" t="s">
        <v>7</v>
      </c>
      <c r="D507">
        <v>61</v>
      </c>
      <c r="E507" t="s">
        <v>14</v>
      </c>
      <c r="F507" t="s">
        <v>12</v>
      </c>
      <c r="G507" s="1">
        <v>44145</v>
      </c>
      <c r="H507">
        <v>75638.28</v>
      </c>
      <c r="I507">
        <f>DATEDIF(Customer[[#This Row],[Date Joined]],"31-12-2020","d")</f>
        <v>51</v>
      </c>
      <c r="J507" t="str">
        <f>IF(DATEDIF(Customer[[#This Row],[Date Joined]],"31-12-2020","M")&gt;0,DATEDIF(Customer[[#This Row],[Date Joined]],"31-12-2020","M") &amp; " months ", " ") &amp; IF(DATEDIF(G507,"31-12-2020","MD")&gt;0, DATEDIF(G507,"31-12-2020","MD") &amp; " Days "," ")</f>
        <v xml:space="preserve">1 months 21 Days </v>
      </c>
      <c r="K507" t="str">
        <f>TEXT(Customer[[#This Row],[Date Joined]],"mmm")</f>
        <v>Nov</v>
      </c>
      <c r="L507" t="str">
        <f>IF(Customer[[#This Row],[Balance]]&gt;AVERAGE($H$11:$H$4011),"yes","no")</f>
        <v>yes</v>
      </c>
    </row>
    <row r="508" spans="1:12" hidden="1" x14ac:dyDescent="0.3">
      <c r="A508">
        <v>200002308</v>
      </c>
      <c r="B508" t="s">
        <v>2299</v>
      </c>
      <c r="C508" t="s">
        <v>7</v>
      </c>
      <c r="D508">
        <v>49</v>
      </c>
      <c r="E508" t="s">
        <v>14</v>
      </c>
      <c r="F508" t="s">
        <v>12</v>
      </c>
      <c r="G508" s="1">
        <v>44100</v>
      </c>
      <c r="H508">
        <v>75620.5</v>
      </c>
      <c r="I508">
        <f>DATEDIF(Customer[[#This Row],[Date Joined]],"31-12-2020","d")</f>
        <v>96</v>
      </c>
      <c r="J508" t="str">
        <f>IF(DATEDIF(Customer[[#This Row],[Date Joined]],"31-12-2020","M")&gt;0,DATEDIF(Customer[[#This Row],[Date Joined]],"31-12-2020","M") &amp; " months ", " ") &amp; IF(DATEDIF(G508,"31-12-2020","MD")&gt;0, DATEDIF(G508,"31-12-2020","MD") &amp; " Days "," ")</f>
        <v xml:space="preserve">3 months 5 Days </v>
      </c>
      <c r="K508" t="str">
        <f>TEXT(Customer[[#This Row],[Date Joined]],"mmm")</f>
        <v>Sep</v>
      </c>
      <c r="L508" t="str">
        <f>IF(Customer[[#This Row],[Balance]]&gt;AVERAGE($H$11:$H$4011),"yes","no")</f>
        <v>yes</v>
      </c>
    </row>
    <row r="509" spans="1:12" hidden="1" x14ac:dyDescent="0.3">
      <c r="A509">
        <v>100000091</v>
      </c>
      <c r="B509" t="s">
        <v>107</v>
      </c>
      <c r="C509" t="s">
        <v>7</v>
      </c>
      <c r="D509">
        <v>35</v>
      </c>
      <c r="E509" t="s">
        <v>8</v>
      </c>
      <c r="F509" t="s">
        <v>9</v>
      </c>
      <c r="G509" s="1">
        <v>43906</v>
      </c>
      <c r="H509">
        <v>75613.679999999993</v>
      </c>
      <c r="I509">
        <f>DATEDIF(Customer[[#This Row],[Date Joined]],"31-12-2020","d")</f>
        <v>290</v>
      </c>
      <c r="J509" t="str">
        <f>IF(DATEDIF(Customer[[#This Row],[Date Joined]],"31-12-2020","M")&gt;0,DATEDIF(Customer[[#This Row],[Date Joined]],"31-12-2020","M") &amp; " months ", " ") &amp; IF(DATEDIF(G509,"31-12-2020","MD")&gt;0, DATEDIF(G509,"31-12-2020","MD") &amp; " Days "," ")</f>
        <v xml:space="preserve">9 months 15 Days </v>
      </c>
      <c r="K509" t="str">
        <f>TEXT(Customer[[#This Row],[Date Joined]],"mmm")</f>
        <v>Mar</v>
      </c>
      <c r="L509" t="str">
        <f>IF(Customer[[#This Row],[Balance]]&gt;AVERAGE($H$11:$H$4011),"yes","no")</f>
        <v>yes</v>
      </c>
    </row>
    <row r="510" spans="1:12" hidden="1" x14ac:dyDescent="0.3">
      <c r="A510">
        <v>100002705</v>
      </c>
      <c r="B510" t="s">
        <v>2689</v>
      </c>
      <c r="C510" t="s">
        <v>10</v>
      </c>
      <c r="D510">
        <v>34</v>
      </c>
      <c r="E510" t="s">
        <v>8</v>
      </c>
      <c r="F510" t="s">
        <v>12</v>
      </c>
      <c r="G510" s="1">
        <v>44124</v>
      </c>
      <c r="H510">
        <v>75592.09</v>
      </c>
      <c r="I510">
        <f>DATEDIF(Customer[[#This Row],[Date Joined]],"31-12-2020","d")</f>
        <v>72</v>
      </c>
      <c r="J510" t="str">
        <f>IF(DATEDIF(Customer[[#This Row],[Date Joined]],"31-12-2020","M")&gt;0,DATEDIF(Customer[[#This Row],[Date Joined]],"31-12-2020","M") &amp; " months ", " ") &amp; IF(DATEDIF(G510,"31-12-2020","MD")&gt;0, DATEDIF(G510,"31-12-2020","MD") &amp; " Days "," ")</f>
        <v xml:space="preserve">2 months 11 Days </v>
      </c>
      <c r="K510" t="str">
        <f>TEXT(Customer[[#This Row],[Date Joined]],"mmm")</f>
        <v>Oct</v>
      </c>
      <c r="L510" t="str">
        <f>IF(Customer[[#This Row],[Balance]]&gt;AVERAGE($H$11:$H$4011),"yes","no")</f>
        <v>yes</v>
      </c>
    </row>
    <row r="511" spans="1:12" hidden="1" x14ac:dyDescent="0.3">
      <c r="A511">
        <v>200002124</v>
      </c>
      <c r="B511" t="s">
        <v>2118</v>
      </c>
      <c r="C511" t="s">
        <v>7</v>
      </c>
      <c r="D511">
        <v>43</v>
      </c>
      <c r="E511" t="s">
        <v>14</v>
      </c>
      <c r="F511" t="s">
        <v>15</v>
      </c>
      <c r="G511" s="1">
        <v>44092</v>
      </c>
      <c r="H511">
        <v>75563.64</v>
      </c>
      <c r="I511">
        <f>DATEDIF(Customer[[#This Row],[Date Joined]],"31-12-2020","d")</f>
        <v>104</v>
      </c>
      <c r="J511" t="str">
        <f>IF(DATEDIF(Customer[[#This Row],[Date Joined]],"31-12-2020","M")&gt;0,DATEDIF(Customer[[#This Row],[Date Joined]],"31-12-2020","M") &amp; " months ", " ") &amp; IF(DATEDIF(G511,"31-12-2020","MD")&gt;0, DATEDIF(G511,"31-12-2020","MD") &amp; " Days "," ")</f>
        <v xml:space="preserve">3 months 13 Days </v>
      </c>
      <c r="K511" t="str">
        <f>TEXT(Customer[[#This Row],[Date Joined]],"mmm")</f>
        <v>Sep</v>
      </c>
      <c r="L511" t="str">
        <f>IF(Customer[[#This Row],[Balance]]&gt;AVERAGE($H$11:$H$4011),"yes","no")</f>
        <v>yes</v>
      </c>
    </row>
    <row r="512" spans="1:12" hidden="1" x14ac:dyDescent="0.3">
      <c r="A512">
        <v>400002108</v>
      </c>
      <c r="B512" t="s">
        <v>2103</v>
      </c>
      <c r="C512" t="s">
        <v>10</v>
      </c>
      <c r="D512">
        <v>29</v>
      </c>
      <c r="E512" t="s">
        <v>11</v>
      </c>
      <c r="F512" t="s">
        <v>15</v>
      </c>
      <c r="G512" s="1">
        <v>44091</v>
      </c>
      <c r="H512">
        <v>75395.320000000007</v>
      </c>
      <c r="I512">
        <f>DATEDIF(Customer[[#This Row],[Date Joined]],"31-12-2020","d")</f>
        <v>105</v>
      </c>
      <c r="J512" t="str">
        <f>IF(DATEDIF(Customer[[#This Row],[Date Joined]],"31-12-2020","M")&gt;0,DATEDIF(Customer[[#This Row],[Date Joined]],"31-12-2020","M") &amp; " months ", " ") &amp; IF(DATEDIF(G512,"31-12-2020","MD")&gt;0, DATEDIF(G512,"31-12-2020","MD") &amp; " Days "," ")</f>
        <v xml:space="preserve">3 months 14 Days </v>
      </c>
      <c r="K512" t="str">
        <f>TEXT(Customer[[#This Row],[Date Joined]],"mmm")</f>
        <v>Sep</v>
      </c>
      <c r="L512" t="str">
        <f>IF(Customer[[#This Row],[Balance]]&gt;AVERAGE($H$11:$H$4011),"yes","no")</f>
        <v>yes</v>
      </c>
    </row>
    <row r="513" spans="1:12" hidden="1" x14ac:dyDescent="0.3">
      <c r="A513">
        <v>100003376</v>
      </c>
      <c r="B513" t="s">
        <v>3347</v>
      </c>
      <c r="C513" t="s">
        <v>7</v>
      </c>
      <c r="D513">
        <v>25</v>
      </c>
      <c r="E513" t="s">
        <v>8</v>
      </c>
      <c r="F513" t="s">
        <v>15</v>
      </c>
      <c r="G513" s="1">
        <v>44162</v>
      </c>
      <c r="H513">
        <v>75357.919999999998</v>
      </c>
      <c r="I513">
        <f>DATEDIF(Customer[[#This Row],[Date Joined]],"31-12-2020","d")</f>
        <v>34</v>
      </c>
      <c r="J513" t="str">
        <f>IF(DATEDIF(Customer[[#This Row],[Date Joined]],"31-12-2020","M")&gt;0,DATEDIF(Customer[[#This Row],[Date Joined]],"31-12-2020","M") &amp; " months ", " ") &amp; IF(DATEDIF(G513,"31-12-2020","MD")&gt;0, DATEDIF(G513,"31-12-2020","MD") &amp; " Days "," ")</f>
        <v xml:space="preserve">1 months 4 Days </v>
      </c>
      <c r="K513" t="str">
        <f>TEXT(Customer[[#This Row],[Date Joined]],"mmm")</f>
        <v>Nov</v>
      </c>
      <c r="L513" t="str">
        <f>IF(Customer[[#This Row],[Balance]]&gt;AVERAGE($H$11:$H$4011),"yes","no")</f>
        <v>yes</v>
      </c>
    </row>
    <row r="514" spans="1:12" hidden="1" x14ac:dyDescent="0.3">
      <c r="A514">
        <v>100001773</v>
      </c>
      <c r="B514" t="s">
        <v>1775</v>
      </c>
      <c r="C514" t="s">
        <v>10</v>
      </c>
      <c r="D514">
        <v>47</v>
      </c>
      <c r="E514" t="s">
        <v>8</v>
      </c>
      <c r="F514" t="s">
        <v>9</v>
      </c>
      <c r="G514" s="1">
        <v>44068</v>
      </c>
      <c r="H514">
        <v>75332.399999999994</v>
      </c>
      <c r="I514">
        <f>DATEDIF(Customer[[#This Row],[Date Joined]],"31-12-2020","d")</f>
        <v>128</v>
      </c>
      <c r="J514" t="str">
        <f>IF(DATEDIF(Customer[[#This Row],[Date Joined]],"31-12-2020","M")&gt;0,DATEDIF(Customer[[#This Row],[Date Joined]],"31-12-2020","M") &amp; " months ", " ") &amp; IF(DATEDIF(G514,"31-12-2020","MD")&gt;0, DATEDIF(G514,"31-12-2020","MD") &amp; " Days "," ")</f>
        <v xml:space="preserve">4 months 6 Days </v>
      </c>
      <c r="K514" t="str">
        <f>TEXT(Customer[[#This Row],[Date Joined]],"mmm")</f>
        <v>Aug</v>
      </c>
      <c r="L514" t="str">
        <f>IF(Customer[[#This Row],[Balance]]&gt;AVERAGE($H$11:$H$4011),"yes","no")</f>
        <v>yes</v>
      </c>
    </row>
    <row r="515" spans="1:12" hidden="1" x14ac:dyDescent="0.3">
      <c r="A515">
        <v>200000976</v>
      </c>
      <c r="B515" t="s">
        <v>988</v>
      </c>
      <c r="C515" t="s">
        <v>10</v>
      </c>
      <c r="D515">
        <v>61</v>
      </c>
      <c r="E515" t="s">
        <v>14</v>
      </c>
      <c r="F515" t="s">
        <v>15</v>
      </c>
      <c r="G515" s="1">
        <v>44005</v>
      </c>
      <c r="H515">
        <v>75200.679999999993</v>
      </c>
      <c r="I515">
        <f>DATEDIF(Customer[[#This Row],[Date Joined]],"31-12-2020","d")</f>
        <v>191</v>
      </c>
      <c r="J515" t="str">
        <f>IF(DATEDIF(Customer[[#This Row],[Date Joined]],"31-12-2020","M")&gt;0,DATEDIF(Customer[[#This Row],[Date Joined]],"31-12-2020","M") &amp; " months ", " ") &amp; IF(DATEDIF(G515,"31-12-2020","MD")&gt;0, DATEDIF(G515,"31-12-2020","MD") &amp; " Days "," ")</f>
        <v xml:space="preserve">6 months 8 Days </v>
      </c>
      <c r="K515" t="str">
        <f>TEXT(Customer[[#This Row],[Date Joined]],"mmm")</f>
        <v>Jun</v>
      </c>
      <c r="L515" t="str">
        <f>IF(Customer[[#This Row],[Balance]]&gt;AVERAGE($H$11:$H$4011),"yes","no")</f>
        <v>yes</v>
      </c>
    </row>
    <row r="516" spans="1:12" hidden="1" x14ac:dyDescent="0.3">
      <c r="A516">
        <v>100002962</v>
      </c>
      <c r="B516" t="s">
        <v>2940</v>
      </c>
      <c r="C516" t="s">
        <v>10</v>
      </c>
      <c r="D516">
        <v>34</v>
      </c>
      <c r="E516" t="s">
        <v>8</v>
      </c>
      <c r="F516" t="s">
        <v>9</v>
      </c>
      <c r="G516" s="1">
        <v>44136</v>
      </c>
      <c r="H516">
        <v>74987.039999999994</v>
      </c>
      <c r="I516">
        <f>DATEDIF(Customer[[#This Row],[Date Joined]],"31-12-2020","d")</f>
        <v>60</v>
      </c>
      <c r="J516" t="str">
        <f>IF(DATEDIF(Customer[[#This Row],[Date Joined]],"31-12-2020","M")&gt;0,DATEDIF(Customer[[#This Row],[Date Joined]],"31-12-2020","M") &amp; " months ", " ") &amp; IF(DATEDIF(G516,"31-12-2020","MD")&gt;0, DATEDIF(G516,"31-12-2020","MD") &amp; " Days "," ")</f>
        <v xml:space="preserve">1 months 30 Days </v>
      </c>
      <c r="K516" t="str">
        <f>TEXT(Customer[[#This Row],[Date Joined]],"mmm")</f>
        <v>Nov</v>
      </c>
      <c r="L516" t="str">
        <f>IF(Customer[[#This Row],[Balance]]&gt;AVERAGE($H$11:$H$4011),"yes","no")</f>
        <v>yes</v>
      </c>
    </row>
    <row r="517" spans="1:12" hidden="1" x14ac:dyDescent="0.3">
      <c r="A517">
        <v>100000997</v>
      </c>
      <c r="B517" t="s">
        <v>1009</v>
      </c>
      <c r="C517" t="s">
        <v>10</v>
      </c>
      <c r="D517">
        <v>44</v>
      </c>
      <c r="E517" t="s">
        <v>8</v>
      </c>
      <c r="F517" t="s">
        <v>9</v>
      </c>
      <c r="G517" s="1">
        <v>44008</v>
      </c>
      <c r="H517">
        <v>74948.240000000005</v>
      </c>
      <c r="I517">
        <f>DATEDIF(Customer[[#This Row],[Date Joined]],"31-12-2020","d")</f>
        <v>188</v>
      </c>
      <c r="J517" t="str">
        <f>IF(DATEDIF(Customer[[#This Row],[Date Joined]],"31-12-2020","M")&gt;0,DATEDIF(Customer[[#This Row],[Date Joined]],"31-12-2020","M") &amp; " months ", " ") &amp; IF(DATEDIF(G517,"31-12-2020","MD")&gt;0, DATEDIF(G517,"31-12-2020","MD") &amp; " Days "," ")</f>
        <v xml:space="preserve">6 months 5 Days </v>
      </c>
      <c r="K517" t="str">
        <f>TEXT(Customer[[#This Row],[Date Joined]],"mmm")</f>
        <v>Jun</v>
      </c>
      <c r="L517" t="str">
        <f>IF(Customer[[#This Row],[Balance]]&gt;AVERAGE($H$11:$H$4011),"yes","no")</f>
        <v>yes</v>
      </c>
    </row>
    <row r="518" spans="1:12" x14ac:dyDescent="0.3">
      <c r="A518">
        <v>300001599</v>
      </c>
      <c r="B518" t="s">
        <v>1602</v>
      </c>
      <c r="C518" t="s">
        <v>7</v>
      </c>
      <c r="D518">
        <v>29</v>
      </c>
      <c r="E518" t="s">
        <v>13</v>
      </c>
      <c r="F518" t="s">
        <v>9</v>
      </c>
      <c r="G518" s="1">
        <v>44055</v>
      </c>
      <c r="H518">
        <v>74898.55</v>
      </c>
      <c r="I518">
        <f>DATEDIF(Customer[[#This Row],[Date Joined]],"31-12-2020","d")</f>
        <v>141</v>
      </c>
      <c r="J518" t="str">
        <f>IF(DATEDIF(Customer[[#This Row],[Date Joined]],"31-12-2020","M")&gt;0,DATEDIF(Customer[[#This Row],[Date Joined]],"31-12-2020","M") &amp; " months ", " ") &amp; IF(DATEDIF(G518,"31-12-2020","MD")&gt;0, DATEDIF(G518,"31-12-2020","MD") &amp; " Days "," ")</f>
        <v xml:space="preserve">4 months 19 Days </v>
      </c>
      <c r="K518" t="str">
        <f>TEXT(Customer[[#This Row],[Date Joined]],"mmm")</f>
        <v>Aug</v>
      </c>
      <c r="L518" t="str">
        <f>IF(Customer[[#This Row],[Balance]]&gt;AVERAGE($H$11:$H$4011),"yes","no")</f>
        <v>yes</v>
      </c>
    </row>
    <row r="519" spans="1:12" hidden="1" x14ac:dyDescent="0.3">
      <c r="A519">
        <v>100002482</v>
      </c>
      <c r="B519" t="s">
        <v>2470</v>
      </c>
      <c r="C519" t="s">
        <v>10</v>
      </c>
      <c r="D519">
        <v>20</v>
      </c>
      <c r="E519" t="s">
        <v>8</v>
      </c>
      <c r="F519" t="s">
        <v>9</v>
      </c>
      <c r="G519" s="1">
        <v>44110</v>
      </c>
      <c r="H519">
        <v>74880.210000000006</v>
      </c>
      <c r="I519">
        <f>DATEDIF(Customer[[#This Row],[Date Joined]],"31-12-2020","d")</f>
        <v>86</v>
      </c>
      <c r="J519" t="str">
        <f>IF(DATEDIF(Customer[[#This Row],[Date Joined]],"31-12-2020","M")&gt;0,DATEDIF(Customer[[#This Row],[Date Joined]],"31-12-2020","M") &amp; " months ", " ") &amp; IF(DATEDIF(G519,"31-12-2020","MD")&gt;0, DATEDIF(G519,"31-12-2020","MD") &amp; " Days "," ")</f>
        <v xml:space="preserve">2 months 25 Days </v>
      </c>
      <c r="K519" t="str">
        <f>TEXT(Customer[[#This Row],[Date Joined]],"mmm")</f>
        <v>Oct</v>
      </c>
      <c r="L519" t="str">
        <f>IF(Customer[[#This Row],[Balance]]&gt;AVERAGE($H$11:$H$4011),"yes","no")</f>
        <v>yes</v>
      </c>
    </row>
    <row r="520" spans="1:12" hidden="1" x14ac:dyDescent="0.3">
      <c r="A520">
        <v>100000707</v>
      </c>
      <c r="B520" t="s">
        <v>722</v>
      </c>
      <c r="C520" t="s">
        <v>7</v>
      </c>
      <c r="D520">
        <v>29</v>
      </c>
      <c r="E520" t="s">
        <v>8</v>
      </c>
      <c r="F520" t="s">
        <v>9</v>
      </c>
      <c r="G520" s="1">
        <v>43979</v>
      </c>
      <c r="H520">
        <v>74862.98</v>
      </c>
      <c r="I520">
        <f>DATEDIF(Customer[[#This Row],[Date Joined]],"31-12-2020","d")</f>
        <v>217</v>
      </c>
      <c r="J520" t="str">
        <f>IF(DATEDIF(Customer[[#This Row],[Date Joined]],"31-12-2020","M")&gt;0,DATEDIF(Customer[[#This Row],[Date Joined]],"31-12-2020","M") &amp; " months ", " ") &amp; IF(DATEDIF(G520,"31-12-2020","MD")&gt;0, DATEDIF(G520,"31-12-2020","MD") &amp; " Days "," ")</f>
        <v xml:space="preserve">7 months 3 Days </v>
      </c>
      <c r="K520" t="str">
        <f>TEXT(Customer[[#This Row],[Date Joined]],"mmm")</f>
        <v>May</v>
      </c>
      <c r="L520" t="str">
        <f>IF(Customer[[#This Row],[Balance]]&gt;AVERAGE($H$11:$H$4011),"yes","no")</f>
        <v>yes</v>
      </c>
    </row>
    <row r="521" spans="1:12" x14ac:dyDescent="0.3">
      <c r="A521">
        <v>300002106</v>
      </c>
      <c r="B521" t="s">
        <v>2102</v>
      </c>
      <c r="C521" t="s">
        <v>10</v>
      </c>
      <c r="D521">
        <v>25</v>
      </c>
      <c r="E521" t="s">
        <v>13</v>
      </c>
      <c r="F521" t="s">
        <v>9</v>
      </c>
      <c r="G521" s="1">
        <v>44091</v>
      </c>
      <c r="H521">
        <v>74812.05</v>
      </c>
      <c r="I521">
        <f>DATEDIF(Customer[[#This Row],[Date Joined]],"31-12-2020","d")</f>
        <v>105</v>
      </c>
      <c r="J521" t="str">
        <f>IF(DATEDIF(Customer[[#This Row],[Date Joined]],"31-12-2020","M")&gt;0,DATEDIF(Customer[[#This Row],[Date Joined]],"31-12-2020","M") &amp; " months ", " ") &amp; IF(DATEDIF(G521,"31-12-2020","MD")&gt;0, DATEDIF(G521,"31-12-2020","MD") &amp; " Days "," ")</f>
        <v xml:space="preserve">3 months 14 Days </v>
      </c>
      <c r="K521" t="str">
        <f>TEXT(Customer[[#This Row],[Date Joined]],"mmm")</f>
        <v>Sep</v>
      </c>
      <c r="L521" t="str">
        <f>IF(Customer[[#This Row],[Balance]]&gt;AVERAGE($H$11:$H$4011),"yes","no")</f>
        <v>yes</v>
      </c>
    </row>
    <row r="522" spans="1:12" hidden="1" x14ac:dyDescent="0.3">
      <c r="A522">
        <v>200003609</v>
      </c>
      <c r="B522" t="s">
        <v>3576</v>
      </c>
      <c r="C522" t="s">
        <v>7</v>
      </c>
      <c r="D522">
        <v>39</v>
      </c>
      <c r="E522" t="s">
        <v>14</v>
      </c>
      <c r="F522" t="s">
        <v>15</v>
      </c>
      <c r="G522" s="1">
        <v>44172</v>
      </c>
      <c r="H522">
        <v>74775.98</v>
      </c>
      <c r="I522">
        <f>DATEDIF(Customer[[#This Row],[Date Joined]],"31-12-2020","d")</f>
        <v>24</v>
      </c>
      <c r="J522" t="str">
        <f>IF(DATEDIF(Customer[[#This Row],[Date Joined]],"31-12-2020","M")&gt;0,DATEDIF(Customer[[#This Row],[Date Joined]],"31-12-2020","M") &amp; " months ", " ") &amp; IF(DATEDIF(G522,"31-12-2020","MD")&gt;0, DATEDIF(G522,"31-12-2020","MD") &amp; " Days "," ")</f>
        <v xml:space="preserve"> 24 Days </v>
      </c>
      <c r="K522" t="str">
        <f>TEXT(Customer[[#This Row],[Date Joined]],"mmm")</f>
        <v>Dec</v>
      </c>
      <c r="L522" t="str">
        <f>IF(Customer[[#This Row],[Balance]]&gt;AVERAGE($H$11:$H$4011),"yes","no")</f>
        <v>yes</v>
      </c>
    </row>
    <row r="523" spans="1:12" hidden="1" x14ac:dyDescent="0.3">
      <c r="A523">
        <v>200001438</v>
      </c>
      <c r="B523" t="s">
        <v>366</v>
      </c>
      <c r="C523" t="s">
        <v>7</v>
      </c>
      <c r="D523">
        <v>60</v>
      </c>
      <c r="E523" t="s">
        <v>14</v>
      </c>
      <c r="F523" t="s">
        <v>9</v>
      </c>
      <c r="G523" s="1">
        <v>44041</v>
      </c>
      <c r="H523">
        <v>74666.210000000006</v>
      </c>
      <c r="I523">
        <f>DATEDIF(Customer[[#This Row],[Date Joined]],"31-12-2020","d")</f>
        <v>155</v>
      </c>
      <c r="J523" t="str">
        <f>IF(DATEDIF(Customer[[#This Row],[Date Joined]],"31-12-2020","M")&gt;0,DATEDIF(Customer[[#This Row],[Date Joined]],"31-12-2020","M") &amp; " months ", " ") &amp; IF(DATEDIF(G523,"31-12-2020","MD")&gt;0, DATEDIF(G523,"31-12-2020","MD") &amp; " Days "," ")</f>
        <v xml:space="preserve">5 months 2 Days </v>
      </c>
      <c r="K523" t="str">
        <f>TEXT(Customer[[#This Row],[Date Joined]],"mmm")</f>
        <v>Jul</v>
      </c>
      <c r="L523" t="str">
        <f>IF(Customer[[#This Row],[Balance]]&gt;AVERAGE($H$11:$H$4011),"yes","no")</f>
        <v>yes</v>
      </c>
    </row>
    <row r="524" spans="1:12" hidden="1" x14ac:dyDescent="0.3">
      <c r="A524">
        <v>100000605</v>
      </c>
      <c r="B524" t="s">
        <v>620</v>
      </c>
      <c r="C524" t="s">
        <v>10</v>
      </c>
      <c r="D524">
        <v>45</v>
      </c>
      <c r="E524" t="s">
        <v>8</v>
      </c>
      <c r="F524" t="s">
        <v>9</v>
      </c>
      <c r="G524" s="1">
        <v>43971</v>
      </c>
      <c r="H524">
        <v>74637.960000000006</v>
      </c>
      <c r="I524">
        <f>DATEDIF(Customer[[#This Row],[Date Joined]],"31-12-2020","d")</f>
        <v>225</v>
      </c>
      <c r="J524" t="str">
        <f>IF(DATEDIF(Customer[[#This Row],[Date Joined]],"31-12-2020","M")&gt;0,DATEDIF(Customer[[#This Row],[Date Joined]],"31-12-2020","M") &amp; " months ", " ") &amp; IF(DATEDIF(G524,"31-12-2020","MD")&gt;0, DATEDIF(G524,"31-12-2020","MD") &amp; " Days "," ")</f>
        <v xml:space="preserve">7 months 11 Days </v>
      </c>
      <c r="K524" t="str">
        <f>TEXT(Customer[[#This Row],[Date Joined]],"mmm")</f>
        <v>May</v>
      </c>
      <c r="L524" t="str">
        <f>IF(Customer[[#This Row],[Balance]]&gt;AVERAGE($H$11:$H$4011),"yes","no")</f>
        <v>yes</v>
      </c>
    </row>
    <row r="525" spans="1:12" hidden="1" x14ac:dyDescent="0.3">
      <c r="A525">
        <v>100003287</v>
      </c>
      <c r="B525" t="s">
        <v>3260</v>
      </c>
      <c r="C525" t="s">
        <v>10</v>
      </c>
      <c r="D525">
        <v>32</v>
      </c>
      <c r="E525" t="s">
        <v>8</v>
      </c>
      <c r="F525" t="s">
        <v>9</v>
      </c>
      <c r="G525" s="1">
        <v>44156</v>
      </c>
      <c r="H525">
        <v>74633.22</v>
      </c>
      <c r="I525">
        <f>DATEDIF(Customer[[#This Row],[Date Joined]],"31-12-2020","d")</f>
        <v>40</v>
      </c>
      <c r="J525" t="str">
        <f>IF(DATEDIF(Customer[[#This Row],[Date Joined]],"31-12-2020","M")&gt;0,DATEDIF(Customer[[#This Row],[Date Joined]],"31-12-2020","M") &amp; " months ", " ") &amp; IF(DATEDIF(G525,"31-12-2020","MD")&gt;0, DATEDIF(G525,"31-12-2020","MD") &amp; " Days "," ")</f>
        <v xml:space="preserve">1 months 10 Days </v>
      </c>
      <c r="K525" t="str">
        <f>TEXT(Customer[[#This Row],[Date Joined]],"mmm")</f>
        <v>Nov</v>
      </c>
      <c r="L525" t="str">
        <f>IF(Customer[[#This Row],[Balance]]&gt;AVERAGE($H$11:$H$4011),"yes","no")</f>
        <v>yes</v>
      </c>
    </row>
    <row r="526" spans="1:12" hidden="1" x14ac:dyDescent="0.3">
      <c r="A526">
        <v>100003914</v>
      </c>
      <c r="B526" t="s">
        <v>3873</v>
      </c>
      <c r="C526" t="s">
        <v>7</v>
      </c>
      <c r="D526">
        <v>37</v>
      </c>
      <c r="E526" t="s">
        <v>8</v>
      </c>
      <c r="F526" t="s">
        <v>9</v>
      </c>
      <c r="G526" s="1">
        <v>44189</v>
      </c>
      <c r="H526">
        <v>74633.009999999995</v>
      </c>
      <c r="I526">
        <f>DATEDIF(Customer[[#This Row],[Date Joined]],"31-12-2020","d")</f>
        <v>7</v>
      </c>
      <c r="J526" t="str">
        <f>IF(DATEDIF(Customer[[#This Row],[Date Joined]],"31-12-2020","M")&gt;0,DATEDIF(Customer[[#This Row],[Date Joined]],"31-12-2020","M") &amp; " months ", " ") &amp; IF(DATEDIF(G526,"31-12-2020","MD")&gt;0, DATEDIF(G526,"31-12-2020","MD") &amp; " Days "," ")</f>
        <v xml:space="preserve"> 7 Days </v>
      </c>
      <c r="K526" t="str">
        <f>TEXT(Customer[[#This Row],[Date Joined]],"mmm")</f>
        <v>Dec</v>
      </c>
      <c r="L526" t="str">
        <f>IF(Customer[[#This Row],[Balance]]&gt;AVERAGE($H$11:$H$4011),"yes","no")</f>
        <v>yes</v>
      </c>
    </row>
    <row r="527" spans="1:12" hidden="1" x14ac:dyDescent="0.3">
      <c r="A527">
        <v>100000252</v>
      </c>
      <c r="B527" t="s">
        <v>268</v>
      </c>
      <c r="C527" t="s">
        <v>7</v>
      </c>
      <c r="D527">
        <v>30</v>
      </c>
      <c r="E527" t="s">
        <v>8</v>
      </c>
      <c r="F527" t="s">
        <v>9</v>
      </c>
      <c r="G527" s="1">
        <v>43938</v>
      </c>
      <c r="H527">
        <v>74588.31</v>
      </c>
      <c r="I527">
        <f>DATEDIF(Customer[[#This Row],[Date Joined]],"31-12-2020","d")</f>
        <v>258</v>
      </c>
      <c r="J527" t="str">
        <f>IF(DATEDIF(Customer[[#This Row],[Date Joined]],"31-12-2020","M")&gt;0,DATEDIF(Customer[[#This Row],[Date Joined]],"31-12-2020","M") &amp; " months ", " ") &amp; IF(DATEDIF(G527,"31-12-2020","MD")&gt;0, DATEDIF(G527,"31-12-2020","MD") &amp; " Days "," ")</f>
        <v xml:space="preserve">8 months 14 Days </v>
      </c>
      <c r="K527" t="str">
        <f>TEXT(Customer[[#This Row],[Date Joined]],"mmm")</f>
        <v>Apr</v>
      </c>
      <c r="L527" t="str">
        <f>IF(Customer[[#This Row],[Balance]]&gt;AVERAGE($H$11:$H$4011),"yes","no")</f>
        <v>yes</v>
      </c>
    </row>
    <row r="528" spans="1:12" x14ac:dyDescent="0.3">
      <c r="A528">
        <v>300001699</v>
      </c>
      <c r="B528" t="s">
        <v>1701</v>
      </c>
      <c r="C528" t="s">
        <v>10</v>
      </c>
      <c r="D528">
        <v>33</v>
      </c>
      <c r="E528" t="s">
        <v>13</v>
      </c>
      <c r="F528" t="s">
        <v>15</v>
      </c>
      <c r="G528" s="1">
        <v>44064</v>
      </c>
      <c r="H528">
        <v>74578.98</v>
      </c>
      <c r="I528">
        <f>DATEDIF(Customer[[#This Row],[Date Joined]],"31-12-2020","d")</f>
        <v>132</v>
      </c>
      <c r="J528" t="str">
        <f>IF(DATEDIF(Customer[[#This Row],[Date Joined]],"31-12-2020","M")&gt;0,DATEDIF(Customer[[#This Row],[Date Joined]],"31-12-2020","M") &amp; " months ", " ") &amp; IF(DATEDIF(G528,"31-12-2020","MD")&gt;0, DATEDIF(G528,"31-12-2020","MD") &amp; " Days "," ")</f>
        <v xml:space="preserve">4 months 10 Days </v>
      </c>
      <c r="K528" t="str">
        <f>TEXT(Customer[[#This Row],[Date Joined]],"mmm")</f>
        <v>Aug</v>
      </c>
      <c r="L528" t="str">
        <f>IF(Customer[[#This Row],[Balance]]&gt;AVERAGE($H$11:$H$4011),"yes","no")</f>
        <v>yes</v>
      </c>
    </row>
    <row r="529" spans="1:12" hidden="1" x14ac:dyDescent="0.3">
      <c r="A529">
        <v>200003069</v>
      </c>
      <c r="B529" t="s">
        <v>3046</v>
      </c>
      <c r="C529" t="s">
        <v>7</v>
      </c>
      <c r="D529">
        <v>52</v>
      </c>
      <c r="E529" t="s">
        <v>14</v>
      </c>
      <c r="F529" t="s">
        <v>9</v>
      </c>
      <c r="G529" s="1">
        <v>44143</v>
      </c>
      <c r="H529">
        <v>74560.83</v>
      </c>
      <c r="I529">
        <f>DATEDIF(Customer[[#This Row],[Date Joined]],"31-12-2020","d")</f>
        <v>53</v>
      </c>
      <c r="J529" t="str">
        <f>IF(DATEDIF(Customer[[#This Row],[Date Joined]],"31-12-2020","M")&gt;0,DATEDIF(Customer[[#This Row],[Date Joined]],"31-12-2020","M") &amp; " months ", " ") &amp; IF(DATEDIF(G529,"31-12-2020","MD")&gt;0, DATEDIF(G529,"31-12-2020","MD") &amp; " Days "," ")</f>
        <v xml:space="preserve">1 months 23 Days </v>
      </c>
      <c r="K529" t="str">
        <f>TEXT(Customer[[#This Row],[Date Joined]],"mmm")</f>
        <v>Nov</v>
      </c>
      <c r="L529" t="str">
        <f>IF(Customer[[#This Row],[Balance]]&gt;AVERAGE($H$11:$H$4011),"yes","no")</f>
        <v>yes</v>
      </c>
    </row>
    <row r="530" spans="1:12" hidden="1" x14ac:dyDescent="0.3">
      <c r="A530">
        <v>200002600</v>
      </c>
      <c r="B530" t="s">
        <v>2585</v>
      </c>
      <c r="C530" t="s">
        <v>7</v>
      </c>
      <c r="D530">
        <v>55</v>
      </c>
      <c r="E530" t="s">
        <v>14</v>
      </c>
      <c r="F530" t="s">
        <v>15</v>
      </c>
      <c r="G530" s="1">
        <v>44117</v>
      </c>
      <c r="H530">
        <v>74534.05</v>
      </c>
      <c r="I530">
        <f>DATEDIF(Customer[[#This Row],[Date Joined]],"31-12-2020","d")</f>
        <v>79</v>
      </c>
      <c r="J530" t="str">
        <f>IF(DATEDIF(Customer[[#This Row],[Date Joined]],"31-12-2020","M")&gt;0,DATEDIF(Customer[[#This Row],[Date Joined]],"31-12-2020","M") &amp; " months ", " ") &amp; IF(DATEDIF(G530,"31-12-2020","MD")&gt;0, DATEDIF(G530,"31-12-2020","MD") &amp; " Days "," ")</f>
        <v xml:space="preserve">2 months 18 Days </v>
      </c>
      <c r="K530" t="str">
        <f>TEXT(Customer[[#This Row],[Date Joined]],"mmm")</f>
        <v>Oct</v>
      </c>
      <c r="L530" t="str">
        <f>IF(Customer[[#This Row],[Balance]]&gt;AVERAGE($H$11:$H$4011),"yes","no")</f>
        <v>yes</v>
      </c>
    </row>
    <row r="531" spans="1:12" hidden="1" x14ac:dyDescent="0.3">
      <c r="A531">
        <v>100000781</v>
      </c>
      <c r="B531" t="s">
        <v>795</v>
      </c>
      <c r="C531" t="s">
        <v>10</v>
      </c>
      <c r="D531">
        <v>32</v>
      </c>
      <c r="E531" t="s">
        <v>8</v>
      </c>
      <c r="F531" t="s">
        <v>15</v>
      </c>
      <c r="G531" s="1">
        <v>43984</v>
      </c>
      <c r="H531">
        <v>74530.06</v>
      </c>
      <c r="I531">
        <f>DATEDIF(Customer[[#This Row],[Date Joined]],"31-12-2020","d")</f>
        <v>212</v>
      </c>
      <c r="J531" t="str">
        <f>IF(DATEDIF(Customer[[#This Row],[Date Joined]],"31-12-2020","M")&gt;0,DATEDIF(Customer[[#This Row],[Date Joined]],"31-12-2020","M") &amp; " months ", " ") &amp; IF(DATEDIF(G531,"31-12-2020","MD")&gt;0, DATEDIF(G531,"31-12-2020","MD") &amp; " Days "," ")</f>
        <v xml:space="preserve">6 months 29 Days </v>
      </c>
      <c r="K531" t="str">
        <f>TEXT(Customer[[#This Row],[Date Joined]],"mmm")</f>
        <v>Jun</v>
      </c>
      <c r="L531" t="str">
        <f>IF(Customer[[#This Row],[Balance]]&gt;AVERAGE($H$11:$H$4011),"yes","no")</f>
        <v>yes</v>
      </c>
    </row>
    <row r="532" spans="1:12" x14ac:dyDescent="0.3">
      <c r="A532">
        <v>300002163</v>
      </c>
      <c r="B532" t="s">
        <v>2156</v>
      </c>
      <c r="C532" t="s">
        <v>10</v>
      </c>
      <c r="D532">
        <v>43</v>
      </c>
      <c r="E532" t="s">
        <v>13</v>
      </c>
      <c r="F532" t="s">
        <v>9</v>
      </c>
      <c r="G532" s="1">
        <v>44094</v>
      </c>
      <c r="H532">
        <v>74452.61</v>
      </c>
      <c r="I532">
        <f>DATEDIF(Customer[[#This Row],[Date Joined]],"31-12-2020","d")</f>
        <v>102</v>
      </c>
      <c r="J532" t="str">
        <f>IF(DATEDIF(Customer[[#This Row],[Date Joined]],"31-12-2020","M")&gt;0,DATEDIF(Customer[[#This Row],[Date Joined]],"31-12-2020","M") &amp; " months ", " ") &amp; IF(DATEDIF(G532,"31-12-2020","MD")&gt;0, DATEDIF(G532,"31-12-2020","MD") &amp; " Days "," ")</f>
        <v xml:space="preserve">3 months 11 Days </v>
      </c>
      <c r="K532" t="str">
        <f>TEXT(Customer[[#This Row],[Date Joined]],"mmm")</f>
        <v>Sep</v>
      </c>
      <c r="L532" t="str">
        <f>IF(Customer[[#This Row],[Balance]]&gt;AVERAGE($H$11:$H$4011),"yes","no")</f>
        <v>yes</v>
      </c>
    </row>
    <row r="533" spans="1:12" hidden="1" x14ac:dyDescent="0.3">
      <c r="A533">
        <v>100000981</v>
      </c>
      <c r="B533" t="s">
        <v>993</v>
      </c>
      <c r="C533" t="s">
        <v>10</v>
      </c>
      <c r="D533">
        <v>31</v>
      </c>
      <c r="E533" t="s">
        <v>8</v>
      </c>
      <c r="F533" t="s">
        <v>15</v>
      </c>
      <c r="G533" s="1">
        <v>44006</v>
      </c>
      <c r="H533">
        <v>74414.09</v>
      </c>
      <c r="I533">
        <f>DATEDIF(Customer[[#This Row],[Date Joined]],"31-12-2020","d")</f>
        <v>190</v>
      </c>
      <c r="J533" t="str">
        <f>IF(DATEDIF(Customer[[#This Row],[Date Joined]],"31-12-2020","M")&gt;0,DATEDIF(Customer[[#This Row],[Date Joined]],"31-12-2020","M") &amp; " months ", " ") &amp; IF(DATEDIF(G533,"31-12-2020","MD")&gt;0, DATEDIF(G533,"31-12-2020","MD") &amp; " Days "," ")</f>
        <v xml:space="preserve">6 months 7 Days </v>
      </c>
      <c r="K533" t="str">
        <f>TEXT(Customer[[#This Row],[Date Joined]],"mmm")</f>
        <v>Jun</v>
      </c>
      <c r="L533" t="str">
        <f>IF(Customer[[#This Row],[Balance]]&gt;AVERAGE($H$11:$H$4011),"yes","no")</f>
        <v>yes</v>
      </c>
    </row>
    <row r="534" spans="1:12" x14ac:dyDescent="0.3">
      <c r="A534">
        <v>300000494</v>
      </c>
      <c r="B534" t="s">
        <v>509</v>
      </c>
      <c r="C534" t="s">
        <v>7</v>
      </c>
      <c r="D534">
        <v>41</v>
      </c>
      <c r="E534" t="s">
        <v>13</v>
      </c>
      <c r="F534" t="s">
        <v>9</v>
      </c>
      <c r="G534" s="1">
        <v>43965</v>
      </c>
      <c r="H534">
        <v>74390.3</v>
      </c>
      <c r="I534">
        <f>DATEDIF(Customer[[#This Row],[Date Joined]],"31-12-2020","d")</f>
        <v>231</v>
      </c>
      <c r="J534" t="str">
        <f>IF(DATEDIF(Customer[[#This Row],[Date Joined]],"31-12-2020","M")&gt;0,DATEDIF(Customer[[#This Row],[Date Joined]],"31-12-2020","M") &amp; " months ", " ") &amp; IF(DATEDIF(G534,"31-12-2020","MD")&gt;0, DATEDIF(G534,"31-12-2020","MD") &amp; " Days "," ")</f>
        <v xml:space="preserve">7 months 17 Days </v>
      </c>
      <c r="K534" t="str">
        <f>TEXT(Customer[[#This Row],[Date Joined]],"mmm")</f>
        <v>May</v>
      </c>
      <c r="L534" t="str">
        <f>IF(Customer[[#This Row],[Balance]]&gt;AVERAGE($H$11:$H$4011),"yes","no")</f>
        <v>yes</v>
      </c>
    </row>
    <row r="535" spans="1:12" hidden="1" x14ac:dyDescent="0.3">
      <c r="A535">
        <v>400002279</v>
      </c>
      <c r="B535" t="s">
        <v>2270</v>
      </c>
      <c r="C535" t="s">
        <v>10</v>
      </c>
      <c r="D535">
        <v>29</v>
      </c>
      <c r="E535" t="s">
        <v>11</v>
      </c>
      <c r="F535" t="s">
        <v>15</v>
      </c>
      <c r="G535" s="1">
        <v>44098</v>
      </c>
      <c r="H535">
        <v>74348.45</v>
      </c>
      <c r="I535">
        <f>DATEDIF(Customer[[#This Row],[Date Joined]],"31-12-2020","d")</f>
        <v>98</v>
      </c>
      <c r="J535" t="str">
        <f>IF(DATEDIF(Customer[[#This Row],[Date Joined]],"31-12-2020","M")&gt;0,DATEDIF(Customer[[#This Row],[Date Joined]],"31-12-2020","M") &amp; " months ", " ") &amp; IF(DATEDIF(G535,"31-12-2020","MD")&gt;0, DATEDIF(G535,"31-12-2020","MD") &amp; " Days "," ")</f>
        <v xml:space="preserve">3 months 7 Days </v>
      </c>
      <c r="K535" t="str">
        <f>TEXT(Customer[[#This Row],[Date Joined]],"mmm")</f>
        <v>Sep</v>
      </c>
      <c r="L535" t="str">
        <f>IF(Customer[[#This Row],[Balance]]&gt;AVERAGE($H$11:$H$4011),"yes","no")</f>
        <v>yes</v>
      </c>
    </row>
    <row r="536" spans="1:12" x14ac:dyDescent="0.3">
      <c r="A536">
        <v>300000009</v>
      </c>
      <c r="B536" t="s">
        <v>25</v>
      </c>
      <c r="C536" t="s">
        <v>10</v>
      </c>
      <c r="D536">
        <v>33</v>
      </c>
      <c r="E536" t="s">
        <v>13</v>
      </c>
      <c r="F536" t="s">
        <v>9</v>
      </c>
      <c r="G536" s="1">
        <v>43841</v>
      </c>
      <c r="H536">
        <v>74284.350000000006</v>
      </c>
      <c r="I536">
        <f>DATEDIF(Customer[[#This Row],[Date Joined]],"31-12-2020","d")</f>
        <v>355</v>
      </c>
      <c r="J536" t="str">
        <f>IF(DATEDIF(Customer[[#This Row],[Date Joined]],"31-12-2020","M")&gt;0,DATEDIF(Customer[[#This Row],[Date Joined]],"31-12-2020","M") &amp; " months ", " ") &amp; IF(DATEDIF(G536,"31-12-2020","MD")&gt;0, DATEDIF(G536,"31-12-2020","MD") &amp; " Days "," ")</f>
        <v xml:space="preserve">11 months 20 Days </v>
      </c>
      <c r="K536" t="str">
        <f>TEXT(Customer[[#This Row],[Date Joined]],"mmm")</f>
        <v>Jan</v>
      </c>
      <c r="L536" t="str">
        <f>IF(Customer[[#This Row],[Balance]]&gt;AVERAGE($H$11:$H$4011),"yes","no")</f>
        <v>yes</v>
      </c>
    </row>
    <row r="537" spans="1:12" hidden="1" x14ac:dyDescent="0.3">
      <c r="A537">
        <v>100003026</v>
      </c>
      <c r="B537" t="s">
        <v>3004</v>
      </c>
      <c r="C537" t="s">
        <v>10</v>
      </c>
      <c r="D537">
        <v>25</v>
      </c>
      <c r="E537" t="s">
        <v>8</v>
      </c>
      <c r="F537" t="s">
        <v>9</v>
      </c>
      <c r="G537" s="1">
        <v>44140</v>
      </c>
      <c r="H537">
        <v>74258.42</v>
      </c>
      <c r="I537">
        <f>DATEDIF(Customer[[#This Row],[Date Joined]],"31-12-2020","d")</f>
        <v>56</v>
      </c>
      <c r="J537" t="str">
        <f>IF(DATEDIF(Customer[[#This Row],[Date Joined]],"31-12-2020","M")&gt;0,DATEDIF(Customer[[#This Row],[Date Joined]],"31-12-2020","M") &amp; " months ", " ") &amp; IF(DATEDIF(G537,"31-12-2020","MD")&gt;0, DATEDIF(G537,"31-12-2020","MD") &amp; " Days "," ")</f>
        <v xml:space="preserve">1 months 26 Days </v>
      </c>
      <c r="K537" t="str">
        <f>TEXT(Customer[[#This Row],[Date Joined]],"mmm")</f>
        <v>Nov</v>
      </c>
      <c r="L537" t="str">
        <f>IF(Customer[[#This Row],[Balance]]&gt;AVERAGE($H$11:$H$4011),"yes","no")</f>
        <v>yes</v>
      </c>
    </row>
    <row r="538" spans="1:12" hidden="1" x14ac:dyDescent="0.3">
      <c r="A538">
        <v>100002079</v>
      </c>
      <c r="B538" t="s">
        <v>2076</v>
      </c>
      <c r="C538" t="s">
        <v>10</v>
      </c>
      <c r="D538">
        <v>39</v>
      </c>
      <c r="E538" t="s">
        <v>8</v>
      </c>
      <c r="F538" t="s">
        <v>9</v>
      </c>
      <c r="G538" s="1">
        <v>44090</v>
      </c>
      <c r="H538">
        <v>74240.479999999996</v>
      </c>
      <c r="I538">
        <f>DATEDIF(Customer[[#This Row],[Date Joined]],"31-12-2020","d")</f>
        <v>106</v>
      </c>
      <c r="J538" t="str">
        <f>IF(DATEDIF(Customer[[#This Row],[Date Joined]],"31-12-2020","M")&gt;0,DATEDIF(Customer[[#This Row],[Date Joined]],"31-12-2020","M") &amp; " months ", " ") &amp; IF(DATEDIF(G538,"31-12-2020","MD")&gt;0, DATEDIF(G538,"31-12-2020","MD") &amp; " Days "," ")</f>
        <v xml:space="preserve">3 months 15 Days </v>
      </c>
      <c r="K538" t="str">
        <f>TEXT(Customer[[#This Row],[Date Joined]],"mmm")</f>
        <v>Sep</v>
      </c>
      <c r="L538" t="str">
        <f>IF(Customer[[#This Row],[Balance]]&gt;AVERAGE($H$11:$H$4011),"yes","no")</f>
        <v>yes</v>
      </c>
    </row>
    <row r="539" spans="1:12" hidden="1" x14ac:dyDescent="0.3">
      <c r="A539">
        <v>100001879</v>
      </c>
      <c r="B539" t="s">
        <v>1880</v>
      </c>
      <c r="C539" t="s">
        <v>10</v>
      </c>
      <c r="D539">
        <v>37</v>
      </c>
      <c r="E539" t="s">
        <v>8</v>
      </c>
      <c r="F539" t="s">
        <v>12</v>
      </c>
      <c r="G539" s="1">
        <v>44075</v>
      </c>
      <c r="H539">
        <v>74238.83</v>
      </c>
      <c r="I539">
        <f>DATEDIF(Customer[[#This Row],[Date Joined]],"31-12-2020","d")</f>
        <v>121</v>
      </c>
      <c r="J539" t="str">
        <f>IF(DATEDIF(Customer[[#This Row],[Date Joined]],"31-12-2020","M")&gt;0,DATEDIF(Customer[[#This Row],[Date Joined]],"31-12-2020","M") &amp; " months ", " ") &amp; IF(DATEDIF(G539,"31-12-2020","MD")&gt;0, DATEDIF(G539,"31-12-2020","MD") &amp; " Days "," ")</f>
        <v xml:space="preserve">3 months 30 Days </v>
      </c>
      <c r="K539" t="str">
        <f>TEXT(Customer[[#This Row],[Date Joined]],"mmm")</f>
        <v>Sep</v>
      </c>
      <c r="L539" t="str">
        <f>IF(Customer[[#This Row],[Balance]]&gt;AVERAGE($H$11:$H$4011),"yes","no")</f>
        <v>yes</v>
      </c>
    </row>
    <row r="540" spans="1:12" hidden="1" x14ac:dyDescent="0.3">
      <c r="A540">
        <v>200000697</v>
      </c>
      <c r="B540" t="s">
        <v>712</v>
      </c>
      <c r="C540" t="s">
        <v>7</v>
      </c>
      <c r="D540">
        <v>45</v>
      </c>
      <c r="E540" t="s">
        <v>14</v>
      </c>
      <c r="F540" t="s">
        <v>15</v>
      </c>
      <c r="G540" s="1">
        <v>43978</v>
      </c>
      <c r="H540">
        <v>74230.679999999993</v>
      </c>
      <c r="I540">
        <f>DATEDIF(Customer[[#This Row],[Date Joined]],"31-12-2020","d")</f>
        <v>218</v>
      </c>
      <c r="J540" t="str">
        <f>IF(DATEDIF(Customer[[#This Row],[Date Joined]],"31-12-2020","M")&gt;0,DATEDIF(Customer[[#This Row],[Date Joined]],"31-12-2020","M") &amp; " months ", " ") &amp; IF(DATEDIF(G540,"31-12-2020","MD")&gt;0, DATEDIF(G540,"31-12-2020","MD") &amp; " Days "," ")</f>
        <v xml:space="preserve">7 months 4 Days </v>
      </c>
      <c r="K540" t="str">
        <f>TEXT(Customer[[#This Row],[Date Joined]],"mmm")</f>
        <v>May</v>
      </c>
      <c r="L540" t="str">
        <f>IF(Customer[[#This Row],[Balance]]&gt;AVERAGE($H$11:$H$4011),"yes","no")</f>
        <v>yes</v>
      </c>
    </row>
    <row r="541" spans="1:12" hidden="1" x14ac:dyDescent="0.3">
      <c r="A541">
        <v>200000481</v>
      </c>
      <c r="B541" t="s">
        <v>497</v>
      </c>
      <c r="C541" t="s">
        <v>10</v>
      </c>
      <c r="D541">
        <v>48</v>
      </c>
      <c r="E541" t="s">
        <v>14</v>
      </c>
      <c r="F541" t="s">
        <v>12</v>
      </c>
      <c r="G541" s="1">
        <v>43964</v>
      </c>
      <c r="H541">
        <v>74211.7</v>
      </c>
      <c r="I541">
        <f>DATEDIF(Customer[[#This Row],[Date Joined]],"31-12-2020","d")</f>
        <v>232</v>
      </c>
      <c r="J541" t="str">
        <f>IF(DATEDIF(Customer[[#This Row],[Date Joined]],"31-12-2020","M")&gt;0,DATEDIF(Customer[[#This Row],[Date Joined]],"31-12-2020","M") &amp; " months ", " ") &amp; IF(DATEDIF(G541,"31-12-2020","MD")&gt;0, DATEDIF(G541,"31-12-2020","MD") &amp; " Days "," ")</f>
        <v xml:space="preserve">7 months 18 Days </v>
      </c>
      <c r="K541" t="str">
        <f>TEXT(Customer[[#This Row],[Date Joined]],"mmm")</f>
        <v>May</v>
      </c>
      <c r="L541" t="str">
        <f>IF(Customer[[#This Row],[Balance]]&gt;AVERAGE($H$11:$H$4011),"yes","no")</f>
        <v>yes</v>
      </c>
    </row>
    <row r="542" spans="1:12" hidden="1" x14ac:dyDescent="0.3">
      <c r="A542">
        <v>200000975</v>
      </c>
      <c r="B542" t="s">
        <v>765</v>
      </c>
      <c r="C542" t="s">
        <v>7</v>
      </c>
      <c r="D542">
        <v>43</v>
      </c>
      <c r="E542" t="s">
        <v>14</v>
      </c>
      <c r="F542" t="s">
        <v>12</v>
      </c>
      <c r="G542" s="1">
        <v>44005</v>
      </c>
      <c r="H542">
        <v>74155.05</v>
      </c>
      <c r="I542">
        <f>DATEDIF(Customer[[#This Row],[Date Joined]],"31-12-2020","d")</f>
        <v>191</v>
      </c>
      <c r="J542" t="str">
        <f>IF(DATEDIF(Customer[[#This Row],[Date Joined]],"31-12-2020","M")&gt;0,DATEDIF(Customer[[#This Row],[Date Joined]],"31-12-2020","M") &amp; " months ", " ") &amp; IF(DATEDIF(G542,"31-12-2020","MD")&gt;0, DATEDIF(G542,"31-12-2020","MD") &amp; " Days "," ")</f>
        <v xml:space="preserve">6 months 8 Days </v>
      </c>
      <c r="K542" t="str">
        <f>TEXT(Customer[[#This Row],[Date Joined]],"mmm")</f>
        <v>Jun</v>
      </c>
      <c r="L542" t="str">
        <f>IF(Customer[[#This Row],[Balance]]&gt;AVERAGE($H$11:$H$4011),"yes","no")</f>
        <v>yes</v>
      </c>
    </row>
    <row r="543" spans="1:12" hidden="1" x14ac:dyDescent="0.3">
      <c r="A543">
        <v>200001406</v>
      </c>
      <c r="B543" t="s">
        <v>1415</v>
      </c>
      <c r="C543" t="s">
        <v>10</v>
      </c>
      <c r="D543">
        <v>49</v>
      </c>
      <c r="E543" t="s">
        <v>14</v>
      </c>
      <c r="F543" t="s">
        <v>15</v>
      </c>
      <c r="G543" s="1">
        <v>44039</v>
      </c>
      <c r="H543">
        <v>74079.13</v>
      </c>
      <c r="I543">
        <f>DATEDIF(Customer[[#This Row],[Date Joined]],"31-12-2020","d")</f>
        <v>157</v>
      </c>
      <c r="J543" t="str">
        <f>IF(DATEDIF(Customer[[#This Row],[Date Joined]],"31-12-2020","M")&gt;0,DATEDIF(Customer[[#This Row],[Date Joined]],"31-12-2020","M") &amp; " months ", " ") &amp; IF(DATEDIF(G543,"31-12-2020","MD")&gt;0, DATEDIF(G543,"31-12-2020","MD") &amp; " Days "," ")</f>
        <v xml:space="preserve">5 months 4 Days </v>
      </c>
      <c r="K543" t="str">
        <f>TEXT(Customer[[#This Row],[Date Joined]],"mmm")</f>
        <v>Jul</v>
      </c>
      <c r="L543" t="str">
        <f>IF(Customer[[#This Row],[Balance]]&gt;AVERAGE($H$11:$H$4011),"yes","no")</f>
        <v>yes</v>
      </c>
    </row>
    <row r="544" spans="1:12" hidden="1" x14ac:dyDescent="0.3">
      <c r="A544">
        <v>100001686</v>
      </c>
      <c r="B544" t="s">
        <v>1688</v>
      </c>
      <c r="C544" t="s">
        <v>7</v>
      </c>
      <c r="D544">
        <v>36</v>
      </c>
      <c r="E544" t="s">
        <v>8</v>
      </c>
      <c r="F544" t="s">
        <v>15</v>
      </c>
      <c r="G544" s="1">
        <v>44064</v>
      </c>
      <c r="H544">
        <v>74026.52</v>
      </c>
      <c r="I544">
        <f>DATEDIF(Customer[[#This Row],[Date Joined]],"31-12-2020","d")</f>
        <v>132</v>
      </c>
      <c r="J544" t="str">
        <f>IF(DATEDIF(Customer[[#This Row],[Date Joined]],"31-12-2020","M")&gt;0,DATEDIF(Customer[[#This Row],[Date Joined]],"31-12-2020","M") &amp; " months ", " ") &amp; IF(DATEDIF(G544,"31-12-2020","MD")&gt;0, DATEDIF(G544,"31-12-2020","MD") &amp; " Days "," ")</f>
        <v xml:space="preserve">4 months 10 Days </v>
      </c>
      <c r="K544" t="str">
        <f>TEXT(Customer[[#This Row],[Date Joined]],"mmm")</f>
        <v>Aug</v>
      </c>
      <c r="L544" t="str">
        <f>IF(Customer[[#This Row],[Balance]]&gt;AVERAGE($H$11:$H$4011),"yes","no")</f>
        <v>yes</v>
      </c>
    </row>
    <row r="545" spans="1:12" hidden="1" x14ac:dyDescent="0.3">
      <c r="A545">
        <v>100000207</v>
      </c>
      <c r="B545" t="s">
        <v>223</v>
      </c>
      <c r="C545" t="s">
        <v>7</v>
      </c>
      <c r="D545">
        <v>41</v>
      </c>
      <c r="E545" t="s">
        <v>8</v>
      </c>
      <c r="F545" t="s">
        <v>9</v>
      </c>
      <c r="G545" s="1">
        <v>43933</v>
      </c>
      <c r="H545">
        <v>73998.37</v>
      </c>
      <c r="I545">
        <f>DATEDIF(Customer[[#This Row],[Date Joined]],"31-12-2020","d")</f>
        <v>263</v>
      </c>
      <c r="J545" t="str">
        <f>IF(DATEDIF(Customer[[#This Row],[Date Joined]],"31-12-2020","M")&gt;0,DATEDIF(Customer[[#This Row],[Date Joined]],"31-12-2020","M") &amp; " months ", " ") &amp; IF(DATEDIF(G545,"31-12-2020","MD")&gt;0, DATEDIF(G545,"31-12-2020","MD") &amp; " Days "," ")</f>
        <v xml:space="preserve">8 months 19 Days </v>
      </c>
      <c r="K545" t="str">
        <f>TEXT(Customer[[#This Row],[Date Joined]],"mmm")</f>
        <v>Apr</v>
      </c>
      <c r="L545" t="str">
        <f>IF(Customer[[#This Row],[Balance]]&gt;AVERAGE($H$11:$H$4011),"yes","no")</f>
        <v>yes</v>
      </c>
    </row>
    <row r="546" spans="1:12" hidden="1" x14ac:dyDescent="0.3">
      <c r="A546">
        <v>100002199</v>
      </c>
      <c r="B546" t="s">
        <v>2192</v>
      </c>
      <c r="C546" t="s">
        <v>10</v>
      </c>
      <c r="D546">
        <v>31</v>
      </c>
      <c r="E546" t="s">
        <v>8</v>
      </c>
      <c r="F546" t="s">
        <v>15</v>
      </c>
      <c r="G546" s="1">
        <v>44097</v>
      </c>
      <c r="H546">
        <v>73990.81</v>
      </c>
      <c r="I546">
        <f>DATEDIF(Customer[[#This Row],[Date Joined]],"31-12-2020","d")</f>
        <v>99</v>
      </c>
      <c r="J546" t="str">
        <f>IF(DATEDIF(Customer[[#This Row],[Date Joined]],"31-12-2020","M")&gt;0,DATEDIF(Customer[[#This Row],[Date Joined]],"31-12-2020","M") &amp; " months ", " ") &amp; IF(DATEDIF(G546,"31-12-2020","MD")&gt;0, DATEDIF(G546,"31-12-2020","MD") &amp; " Days "," ")</f>
        <v xml:space="preserve">3 months 8 Days </v>
      </c>
      <c r="K546" t="str">
        <f>TEXT(Customer[[#This Row],[Date Joined]],"mmm")</f>
        <v>Sep</v>
      </c>
      <c r="L546" t="str">
        <f>IF(Customer[[#This Row],[Balance]]&gt;AVERAGE($H$11:$H$4011),"yes","no")</f>
        <v>yes</v>
      </c>
    </row>
    <row r="547" spans="1:12" hidden="1" x14ac:dyDescent="0.3">
      <c r="A547">
        <v>100002662</v>
      </c>
      <c r="B547" t="s">
        <v>2646</v>
      </c>
      <c r="C547" t="s">
        <v>7</v>
      </c>
      <c r="D547">
        <v>25</v>
      </c>
      <c r="E547" t="s">
        <v>8</v>
      </c>
      <c r="F547" t="s">
        <v>15</v>
      </c>
      <c r="G547" s="1">
        <v>44121</v>
      </c>
      <c r="H547">
        <v>73869.259999999995</v>
      </c>
      <c r="I547">
        <f>DATEDIF(Customer[[#This Row],[Date Joined]],"31-12-2020","d")</f>
        <v>75</v>
      </c>
      <c r="J547" t="str">
        <f>IF(DATEDIF(Customer[[#This Row],[Date Joined]],"31-12-2020","M")&gt;0,DATEDIF(Customer[[#This Row],[Date Joined]],"31-12-2020","M") &amp; " months ", " ") &amp; IF(DATEDIF(G547,"31-12-2020","MD")&gt;0, DATEDIF(G547,"31-12-2020","MD") &amp; " Days "," ")</f>
        <v xml:space="preserve">2 months 14 Days </v>
      </c>
      <c r="K547" t="str">
        <f>TEXT(Customer[[#This Row],[Date Joined]],"mmm")</f>
        <v>Oct</v>
      </c>
      <c r="L547" t="str">
        <f>IF(Customer[[#This Row],[Balance]]&gt;AVERAGE($H$11:$H$4011),"yes","no")</f>
        <v>yes</v>
      </c>
    </row>
    <row r="548" spans="1:12" hidden="1" x14ac:dyDescent="0.3">
      <c r="A548">
        <v>200001161</v>
      </c>
      <c r="B548" t="s">
        <v>1173</v>
      </c>
      <c r="C548" t="s">
        <v>10</v>
      </c>
      <c r="D548">
        <v>49</v>
      </c>
      <c r="E548" t="s">
        <v>14</v>
      </c>
      <c r="F548" t="s">
        <v>15</v>
      </c>
      <c r="G548" s="1">
        <v>44023</v>
      </c>
      <c r="H548">
        <v>73866.02</v>
      </c>
      <c r="I548">
        <f>DATEDIF(Customer[[#This Row],[Date Joined]],"31-12-2020","d")</f>
        <v>173</v>
      </c>
      <c r="J548" t="str">
        <f>IF(DATEDIF(Customer[[#This Row],[Date Joined]],"31-12-2020","M")&gt;0,DATEDIF(Customer[[#This Row],[Date Joined]],"31-12-2020","M") &amp; " months ", " ") &amp; IF(DATEDIF(G548,"31-12-2020","MD")&gt;0, DATEDIF(G548,"31-12-2020","MD") &amp; " Days "," ")</f>
        <v xml:space="preserve">5 months 20 Days </v>
      </c>
      <c r="K548" t="str">
        <f>TEXT(Customer[[#This Row],[Date Joined]],"mmm")</f>
        <v>Jul</v>
      </c>
      <c r="L548" t="str">
        <f>IF(Customer[[#This Row],[Balance]]&gt;AVERAGE($H$11:$H$4011),"yes","no")</f>
        <v>yes</v>
      </c>
    </row>
    <row r="549" spans="1:12" hidden="1" x14ac:dyDescent="0.3">
      <c r="A549">
        <v>100000919</v>
      </c>
      <c r="B549" t="s">
        <v>932</v>
      </c>
      <c r="C549" t="s">
        <v>10</v>
      </c>
      <c r="D549">
        <v>28</v>
      </c>
      <c r="E549" t="s">
        <v>8</v>
      </c>
      <c r="F549" t="s">
        <v>9</v>
      </c>
      <c r="G549" s="1">
        <v>44001</v>
      </c>
      <c r="H549">
        <v>73859.27</v>
      </c>
      <c r="I549">
        <f>DATEDIF(Customer[[#This Row],[Date Joined]],"31-12-2020","d")</f>
        <v>195</v>
      </c>
      <c r="J549" t="str">
        <f>IF(DATEDIF(Customer[[#This Row],[Date Joined]],"31-12-2020","M")&gt;0,DATEDIF(Customer[[#This Row],[Date Joined]],"31-12-2020","M") &amp; " months ", " ") &amp; IF(DATEDIF(G549,"31-12-2020","MD")&gt;0, DATEDIF(G549,"31-12-2020","MD") &amp; " Days "," ")</f>
        <v xml:space="preserve">6 months 12 Days </v>
      </c>
      <c r="K549" t="str">
        <f>TEXT(Customer[[#This Row],[Date Joined]],"mmm")</f>
        <v>Jun</v>
      </c>
      <c r="L549" t="str">
        <f>IF(Customer[[#This Row],[Balance]]&gt;AVERAGE($H$11:$H$4011),"yes","no")</f>
        <v>yes</v>
      </c>
    </row>
    <row r="550" spans="1:12" hidden="1" x14ac:dyDescent="0.3">
      <c r="A550">
        <v>100002886</v>
      </c>
      <c r="B550" t="s">
        <v>2865</v>
      </c>
      <c r="C550" t="s">
        <v>10</v>
      </c>
      <c r="D550">
        <v>30</v>
      </c>
      <c r="E550" t="s">
        <v>8</v>
      </c>
      <c r="F550" t="s">
        <v>9</v>
      </c>
      <c r="G550" s="1">
        <v>44133</v>
      </c>
      <c r="H550">
        <v>73833.279999999999</v>
      </c>
      <c r="I550">
        <f>DATEDIF(Customer[[#This Row],[Date Joined]],"31-12-2020","d")</f>
        <v>63</v>
      </c>
      <c r="J550" t="str">
        <f>IF(DATEDIF(Customer[[#This Row],[Date Joined]],"31-12-2020","M")&gt;0,DATEDIF(Customer[[#This Row],[Date Joined]],"31-12-2020","M") &amp; " months ", " ") &amp; IF(DATEDIF(G550,"31-12-2020","MD")&gt;0, DATEDIF(G550,"31-12-2020","MD") &amp; " Days "," ")</f>
        <v xml:space="preserve">2 months 2 Days </v>
      </c>
      <c r="K550" t="str">
        <f>TEXT(Customer[[#This Row],[Date Joined]],"mmm")</f>
        <v>Oct</v>
      </c>
      <c r="L550" t="str">
        <f>IF(Customer[[#This Row],[Balance]]&gt;AVERAGE($H$11:$H$4011),"yes","no")</f>
        <v>yes</v>
      </c>
    </row>
    <row r="551" spans="1:12" hidden="1" x14ac:dyDescent="0.3">
      <c r="A551">
        <v>100002385</v>
      </c>
      <c r="B551" t="s">
        <v>2375</v>
      </c>
      <c r="C551" t="s">
        <v>7</v>
      </c>
      <c r="D551">
        <v>28</v>
      </c>
      <c r="E551" t="s">
        <v>8</v>
      </c>
      <c r="F551" t="s">
        <v>9</v>
      </c>
      <c r="G551" s="1">
        <v>44104</v>
      </c>
      <c r="H551">
        <v>73793.66</v>
      </c>
      <c r="I551">
        <f>DATEDIF(Customer[[#This Row],[Date Joined]],"31-12-2020","d")</f>
        <v>92</v>
      </c>
      <c r="J551" t="str">
        <f>IF(DATEDIF(Customer[[#This Row],[Date Joined]],"31-12-2020","M")&gt;0,DATEDIF(Customer[[#This Row],[Date Joined]],"31-12-2020","M") &amp; " months ", " ") &amp; IF(DATEDIF(G551,"31-12-2020","MD")&gt;0, DATEDIF(G551,"31-12-2020","MD") &amp; " Days "," ")</f>
        <v xml:space="preserve">3 months 1 Days </v>
      </c>
      <c r="K551" t="str">
        <f>TEXT(Customer[[#This Row],[Date Joined]],"mmm")</f>
        <v>Sep</v>
      </c>
      <c r="L551" t="str">
        <f>IF(Customer[[#This Row],[Balance]]&gt;AVERAGE($H$11:$H$4011),"yes","no")</f>
        <v>yes</v>
      </c>
    </row>
    <row r="552" spans="1:12" hidden="1" x14ac:dyDescent="0.3">
      <c r="A552">
        <v>100003159</v>
      </c>
      <c r="B552" t="s">
        <v>3134</v>
      </c>
      <c r="C552" t="s">
        <v>10</v>
      </c>
      <c r="D552">
        <v>27</v>
      </c>
      <c r="E552" t="s">
        <v>8</v>
      </c>
      <c r="F552" t="s">
        <v>9</v>
      </c>
      <c r="G552" s="1">
        <v>44149</v>
      </c>
      <c r="H552">
        <v>73722.880000000005</v>
      </c>
      <c r="I552">
        <f>DATEDIF(Customer[[#This Row],[Date Joined]],"31-12-2020","d")</f>
        <v>47</v>
      </c>
      <c r="J552" t="str">
        <f>IF(DATEDIF(Customer[[#This Row],[Date Joined]],"31-12-2020","M")&gt;0,DATEDIF(Customer[[#This Row],[Date Joined]],"31-12-2020","M") &amp; " months ", " ") &amp; IF(DATEDIF(G552,"31-12-2020","MD")&gt;0, DATEDIF(G552,"31-12-2020","MD") &amp; " Days "," ")</f>
        <v xml:space="preserve">1 months 17 Days </v>
      </c>
      <c r="K552" t="str">
        <f>TEXT(Customer[[#This Row],[Date Joined]],"mmm")</f>
        <v>Nov</v>
      </c>
      <c r="L552" t="str">
        <f>IF(Customer[[#This Row],[Balance]]&gt;AVERAGE($H$11:$H$4011),"yes","no")</f>
        <v>yes</v>
      </c>
    </row>
    <row r="553" spans="1:12" hidden="1" x14ac:dyDescent="0.3">
      <c r="A553">
        <v>100002345</v>
      </c>
      <c r="B553" t="s">
        <v>2336</v>
      </c>
      <c r="C553" t="s">
        <v>7</v>
      </c>
      <c r="D553">
        <v>45</v>
      </c>
      <c r="E553" t="s">
        <v>8</v>
      </c>
      <c r="F553" t="s">
        <v>9</v>
      </c>
      <c r="G553" s="1">
        <v>44102</v>
      </c>
      <c r="H553">
        <v>73668.490000000005</v>
      </c>
      <c r="I553">
        <f>DATEDIF(Customer[[#This Row],[Date Joined]],"31-12-2020","d")</f>
        <v>94</v>
      </c>
      <c r="J553" t="str">
        <f>IF(DATEDIF(Customer[[#This Row],[Date Joined]],"31-12-2020","M")&gt;0,DATEDIF(Customer[[#This Row],[Date Joined]],"31-12-2020","M") &amp; " months ", " ") &amp; IF(DATEDIF(G553,"31-12-2020","MD")&gt;0, DATEDIF(G553,"31-12-2020","MD") &amp; " Days "," ")</f>
        <v xml:space="preserve">3 months 3 Days </v>
      </c>
      <c r="K553" t="str">
        <f>TEXT(Customer[[#This Row],[Date Joined]],"mmm")</f>
        <v>Sep</v>
      </c>
      <c r="L553" t="str">
        <f>IF(Customer[[#This Row],[Balance]]&gt;AVERAGE($H$11:$H$4011),"yes","no")</f>
        <v>yes</v>
      </c>
    </row>
    <row r="554" spans="1:12" hidden="1" x14ac:dyDescent="0.3">
      <c r="A554">
        <v>100003057</v>
      </c>
      <c r="B554" t="s">
        <v>3034</v>
      </c>
      <c r="C554" t="s">
        <v>10</v>
      </c>
      <c r="D554">
        <v>43</v>
      </c>
      <c r="E554" t="s">
        <v>8</v>
      </c>
      <c r="F554" t="s">
        <v>15</v>
      </c>
      <c r="G554" s="1">
        <v>44143</v>
      </c>
      <c r="H554">
        <v>73601.8</v>
      </c>
      <c r="I554">
        <f>DATEDIF(Customer[[#This Row],[Date Joined]],"31-12-2020","d")</f>
        <v>53</v>
      </c>
      <c r="J554" t="str">
        <f>IF(DATEDIF(Customer[[#This Row],[Date Joined]],"31-12-2020","M")&gt;0,DATEDIF(Customer[[#This Row],[Date Joined]],"31-12-2020","M") &amp; " months ", " ") &amp; IF(DATEDIF(G554,"31-12-2020","MD")&gt;0, DATEDIF(G554,"31-12-2020","MD") &amp; " Days "," ")</f>
        <v xml:space="preserve">1 months 23 Days </v>
      </c>
      <c r="K554" t="str">
        <f>TEXT(Customer[[#This Row],[Date Joined]],"mmm")</f>
        <v>Nov</v>
      </c>
      <c r="L554" t="str">
        <f>IF(Customer[[#This Row],[Balance]]&gt;AVERAGE($H$11:$H$4011),"yes","no")</f>
        <v>yes</v>
      </c>
    </row>
    <row r="555" spans="1:12" x14ac:dyDescent="0.3">
      <c r="A555">
        <v>300000530</v>
      </c>
      <c r="B555" t="s">
        <v>545</v>
      </c>
      <c r="C555" t="s">
        <v>10</v>
      </c>
      <c r="D555">
        <v>36</v>
      </c>
      <c r="E555" t="s">
        <v>13</v>
      </c>
      <c r="F555" t="s">
        <v>9</v>
      </c>
      <c r="G555" s="1">
        <v>43967</v>
      </c>
      <c r="H555">
        <v>73513.789999999994</v>
      </c>
      <c r="I555">
        <f>DATEDIF(Customer[[#This Row],[Date Joined]],"31-12-2020","d")</f>
        <v>229</v>
      </c>
      <c r="J555" t="str">
        <f>IF(DATEDIF(Customer[[#This Row],[Date Joined]],"31-12-2020","M")&gt;0,DATEDIF(Customer[[#This Row],[Date Joined]],"31-12-2020","M") &amp; " months ", " ") &amp; IF(DATEDIF(G555,"31-12-2020","MD")&gt;0, DATEDIF(G555,"31-12-2020","MD") &amp; " Days "," ")</f>
        <v xml:space="preserve">7 months 15 Days </v>
      </c>
      <c r="K555" t="str">
        <f>TEXT(Customer[[#This Row],[Date Joined]],"mmm")</f>
        <v>May</v>
      </c>
      <c r="L555" t="str">
        <f>IF(Customer[[#This Row],[Balance]]&gt;AVERAGE($H$11:$H$4011),"yes","no")</f>
        <v>yes</v>
      </c>
    </row>
    <row r="556" spans="1:12" hidden="1" x14ac:dyDescent="0.3">
      <c r="A556">
        <v>200004009</v>
      </c>
      <c r="B556" t="s">
        <v>3966</v>
      </c>
      <c r="C556" t="s">
        <v>10</v>
      </c>
      <c r="D556">
        <v>64</v>
      </c>
      <c r="E556" t="s">
        <v>14</v>
      </c>
      <c r="F556" t="s">
        <v>15</v>
      </c>
      <c r="G556" s="1">
        <v>44195</v>
      </c>
      <c r="H556">
        <v>73503.899999999994</v>
      </c>
      <c r="I556">
        <f>DATEDIF(Customer[[#This Row],[Date Joined]],"31-12-2020","d")</f>
        <v>1</v>
      </c>
      <c r="J556" t="str">
        <f>IF(DATEDIF(Customer[[#This Row],[Date Joined]],"31-12-2020","M")&gt;0,DATEDIF(Customer[[#This Row],[Date Joined]],"31-12-2020","M") &amp; " months ", " ") &amp; IF(DATEDIF(G556,"31-12-2020","MD")&gt;0, DATEDIF(G556,"31-12-2020","MD") &amp; " Days "," ")</f>
        <v xml:space="preserve"> 1 Days </v>
      </c>
      <c r="K556" t="str">
        <f>TEXT(Customer[[#This Row],[Date Joined]],"mmm")</f>
        <v>Dec</v>
      </c>
      <c r="L556" t="str">
        <f>IF(Customer[[#This Row],[Balance]]&gt;AVERAGE($H$11:$H$4011),"yes","no")</f>
        <v>yes</v>
      </c>
    </row>
    <row r="557" spans="1:12" hidden="1" x14ac:dyDescent="0.3">
      <c r="A557">
        <v>100000922</v>
      </c>
      <c r="B557" t="s">
        <v>935</v>
      </c>
      <c r="C557" t="s">
        <v>10</v>
      </c>
      <c r="D557">
        <v>30</v>
      </c>
      <c r="E557" t="s">
        <v>8</v>
      </c>
      <c r="F557" t="s">
        <v>9</v>
      </c>
      <c r="G557" s="1">
        <v>44001</v>
      </c>
      <c r="H557">
        <v>73490.09</v>
      </c>
      <c r="I557">
        <f>DATEDIF(Customer[[#This Row],[Date Joined]],"31-12-2020","d")</f>
        <v>195</v>
      </c>
      <c r="J557" t="str">
        <f>IF(DATEDIF(Customer[[#This Row],[Date Joined]],"31-12-2020","M")&gt;0,DATEDIF(Customer[[#This Row],[Date Joined]],"31-12-2020","M") &amp; " months ", " ") &amp; IF(DATEDIF(G557,"31-12-2020","MD")&gt;0, DATEDIF(G557,"31-12-2020","MD") &amp; " Days "," ")</f>
        <v xml:space="preserve">6 months 12 Days </v>
      </c>
      <c r="K557" t="str">
        <f>TEXT(Customer[[#This Row],[Date Joined]],"mmm")</f>
        <v>Jun</v>
      </c>
      <c r="L557" t="str">
        <f>IF(Customer[[#This Row],[Balance]]&gt;AVERAGE($H$11:$H$4011),"yes","no")</f>
        <v>yes</v>
      </c>
    </row>
    <row r="558" spans="1:12" hidden="1" x14ac:dyDescent="0.3">
      <c r="A558">
        <v>200000109</v>
      </c>
      <c r="B558" t="s">
        <v>125</v>
      </c>
      <c r="C558" t="s">
        <v>7</v>
      </c>
      <c r="D558">
        <v>63</v>
      </c>
      <c r="E558" t="s">
        <v>14</v>
      </c>
      <c r="F558" t="s">
        <v>15</v>
      </c>
      <c r="G558" s="1">
        <v>43906</v>
      </c>
      <c r="H558">
        <v>73461.710000000006</v>
      </c>
      <c r="I558">
        <f>DATEDIF(Customer[[#This Row],[Date Joined]],"31-12-2020","d")</f>
        <v>290</v>
      </c>
      <c r="J558" t="str">
        <f>IF(DATEDIF(Customer[[#This Row],[Date Joined]],"31-12-2020","M")&gt;0,DATEDIF(Customer[[#This Row],[Date Joined]],"31-12-2020","M") &amp; " months ", " ") &amp; IF(DATEDIF(G558,"31-12-2020","MD")&gt;0, DATEDIF(G558,"31-12-2020","MD") &amp; " Days "," ")</f>
        <v xml:space="preserve">9 months 15 Days </v>
      </c>
      <c r="K558" t="str">
        <f>TEXT(Customer[[#This Row],[Date Joined]],"mmm")</f>
        <v>Mar</v>
      </c>
      <c r="L558" t="str">
        <f>IF(Customer[[#This Row],[Balance]]&gt;AVERAGE($H$11:$H$4011),"yes","no")</f>
        <v>yes</v>
      </c>
    </row>
    <row r="559" spans="1:12" hidden="1" x14ac:dyDescent="0.3">
      <c r="A559">
        <v>200001811</v>
      </c>
      <c r="B559" t="s">
        <v>1812</v>
      </c>
      <c r="C559" t="s">
        <v>7</v>
      </c>
      <c r="D559">
        <v>53</v>
      </c>
      <c r="E559" t="s">
        <v>14</v>
      </c>
      <c r="F559" t="s">
        <v>15</v>
      </c>
      <c r="G559" s="1">
        <v>44070</v>
      </c>
      <c r="H559">
        <v>73457.73</v>
      </c>
      <c r="I559">
        <f>DATEDIF(Customer[[#This Row],[Date Joined]],"31-12-2020","d")</f>
        <v>126</v>
      </c>
      <c r="J559" t="str">
        <f>IF(DATEDIF(Customer[[#This Row],[Date Joined]],"31-12-2020","M")&gt;0,DATEDIF(Customer[[#This Row],[Date Joined]],"31-12-2020","M") &amp; " months ", " ") &amp; IF(DATEDIF(G559,"31-12-2020","MD")&gt;0, DATEDIF(G559,"31-12-2020","MD") &amp; " Days "," ")</f>
        <v xml:space="preserve">4 months 4 Days </v>
      </c>
      <c r="K559" t="str">
        <f>TEXT(Customer[[#This Row],[Date Joined]],"mmm")</f>
        <v>Aug</v>
      </c>
      <c r="L559" t="str">
        <f>IF(Customer[[#This Row],[Balance]]&gt;AVERAGE($H$11:$H$4011),"yes","no")</f>
        <v>yes</v>
      </c>
    </row>
    <row r="560" spans="1:12" hidden="1" x14ac:dyDescent="0.3">
      <c r="A560">
        <v>100002639</v>
      </c>
      <c r="B560" t="s">
        <v>2624</v>
      </c>
      <c r="C560" t="s">
        <v>10</v>
      </c>
      <c r="D560">
        <v>22</v>
      </c>
      <c r="E560" t="s">
        <v>8</v>
      </c>
      <c r="F560" t="s">
        <v>9</v>
      </c>
      <c r="G560" s="1">
        <v>44120</v>
      </c>
      <c r="H560">
        <v>73415.97</v>
      </c>
      <c r="I560">
        <f>DATEDIF(Customer[[#This Row],[Date Joined]],"31-12-2020","d")</f>
        <v>76</v>
      </c>
      <c r="J560" t="str">
        <f>IF(DATEDIF(Customer[[#This Row],[Date Joined]],"31-12-2020","M")&gt;0,DATEDIF(Customer[[#This Row],[Date Joined]],"31-12-2020","M") &amp; " months ", " ") &amp; IF(DATEDIF(G560,"31-12-2020","MD")&gt;0, DATEDIF(G560,"31-12-2020","MD") &amp; " Days "," ")</f>
        <v xml:space="preserve">2 months 15 Days </v>
      </c>
      <c r="K560" t="str">
        <f>TEXT(Customer[[#This Row],[Date Joined]],"mmm")</f>
        <v>Oct</v>
      </c>
      <c r="L560" t="str">
        <f>IF(Customer[[#This Row],[Balance]]&gt;AVERAGE($H$11:$H$4011),"yes","no")</f>
        <v>yes</v>
      </c>
    </row>
    <row r="561" spans="1:12" hidden="1" x14ac:dyDescent="0.3">
      <c r="A561">
        <v>200001201</v>
      </c>
      <c r="B561" t="s">
        <v>1213</v>
      </c>
      <c r="C561" t="s">
        <v>7</v>
      </c>
      <c r="D561">
        <v>48</v>
      </c>
      <c r="E561" t="s">
        <v>14</v>
      </c>
      <c r="F561" t="s">
        <v>15</v>
      </c>
      <c r="G561" s="1">
        <v>44025</v>
      </c>
      <c r="H561">
        <v>73399.17</v>
      </c>
      <c r="I561">
        <f>DATEDIF(Customer[[#This Row],[Date Joined]],"31-12-2020","d")</f>
        <v>171</v>
      </c>
      <c r="J561" t="str">
        <f>IF(DATEDIF(Customer[[#This Row],[Date Joined]],"31-12-2020","M")&gt;0,DATEDIF(Customer[[#This Row],[Date Joined]],"31-12-2020","M") &amp; " months ", " ") &amp; IF(DATEDIF(G561,"31-12-2020","MD")&gt;0, DATEDIF(G561,"31-12-2020","MD") &amp; " Days "," ")</f>
        <v xml:space="preserve">5 months 18 Days </v>
      </c>
      <c r="K561" t="str">
        <f>TEXT(Customer[[#This Row],[Date Joined]],"mmm")</f>
        <v>Jul</v>
      </c>
      <c r="L561" t="str">
        <f>IF(Customer[[#This Row],[Balance]]&gt;AVERAGE($H$11:$H$4011),"yes","no")</f>
        <v>yes</v>
      </c>
    </row>
    <row r="562" spans="1:12" hidden="1" x14ac:dyDescent="0.3">
      <c r="A562">
        <v>200003530</v>
      </c>
      <c r="B562" t="s">
        <v>3497</v>
      </c>
      <c r="C562" t="s">
        <v>7</v>
      </c>
      <c r="D562">
        <v>27</v>
      </c>
      <c r="E562" t="s">
        <v>14</v>
      </c>
      <c r="F562" t="s">
        <v>12</v>
      </c>
      <c r="G562" s="1">
        <v>44168</v>
      </c>
      <c r="H562">
        <v>73359.100000000006</v>
      </c>
      <c r="I562">
        <f>DATEDIF(Customer[[#This Row],[Date Joined]],"31-12-2020","d")</f>
        <v>28</v>
      </c>
      <c r="J562" t="str">
        <f>IF(DATEDIF(Customer[[#This Row],[Date Joined]],"31-12-2020","M")&gt;0,DATEDIF(Customer[[#This Row],[Date Joined]],"31-12-2020","M") &amp; " months ", " ") &amp; IF(DATEDIF(G562,"31-12-2020","MD")&gt;0, DATEDIF(G562,"31-12-2020","MD") &amp; " Days "," ")</f>
        <v xml:space="preserve"> 28 Days </v>
      </c>
      <c r="K562" t="str">
        <f>TEXT(Customer[[#This Row],[Date Joined]],"mmm")</f>
        <v>Dec</v>
      </c>
      <c r="L562" t="str">
        <f>IF(Customer[[#This Row],[Balance]]&gt;AVERAGE($H$11:$H$4011),"yes","no")</f>
        <v>yes</v>
      </c>
    </row>
    <row r="563" spans="1:12" hidden="1" x14ac:dyDescent="0.3">
      <c r="A563">
        <v>100000569</v>
      </c>
      <c r="B563" t="s">
        <v>584</v>
      </c>
      <c r="C563" t="s">
        <v>10</v>
      </c>
      <c r="D563">
        <v>39</v>
      </c>
      <c r="E563" t="s">
        <v>8</v>
      </c>
      <c r="F563" t="s">
        <v>9</v>
      </c>
      <c r="G563" s="1">
        <v>43970</v>
      </c>
      <c r="H563">
        <v>73357.86</v>
      </c>
      <c r="I563">
        <f>DATEDIF(Customer[[#This Row],[Date Joined]],"31-12-2020","d")</f>
        <v>226</v>
      </c>
      <c r="J563" t="str">
        <f>IF(DATEDIF(Customer[[#This Row],[Date Joined]],"31-12-2020","M")&gt;0,DATEDIF(Customer[[#This Row],[Date Joined]],"31-12-2020","M") &amp; " months ", " ") &amp; IF(DATEDIF(G563,"31-12-2020","MD")&gt;0, DATEDIF(G563,"31-12-2020","MD") &amp; " Days "," ")</f>
        <v xml:space="preserve">7 months 12 Days </v>
      </c>
      <c r="K563" t="str">
        <f>TEXT(Customer[[#This Row],[Date Joined]],"mmm")</f>
        <v>May</v>
      </c>
      <c r="L563" t="str">
        <f>IF(Customer[[#This Row],[Balance]]&gt;AVERAGE($H$11:$H$4011),"yes","no")</f>
        <v>yes</v>
      </c>
    </row>
    <row r="564" spans="1:12" hidden="1" x14ac:dyDescent="0.3">
      <c r="A564">
        <v>200002072</v>
      </c>
      <c r="B564" t="s">
        <v>2069</v>
      </c>
      <c r="C564" t="s">
        <v>10</v>
      </c>
      <c r="D564">
        <v>48</v>
      </c>
      <c r="E564" t="s">
        <v>14</v>
      </c>
      <c r="F564" t="s">
        <v>15</v>
      </c>
      <c r="G564" s="1">
        <v>44089</v>
      </c>
      <c r="H564">
        <v>73328.320000000007</v>
      </c>
      <c r="I564">
        <f>DATEDIF(Customer[[#This Row],[Date Joined]],"31-12-2020","d")</f>
        <v>107</v>
      </c>
      <c r="J564" t="str">
        <f>IF(DATEDIF(Customer[[#This Row],[Date Joined]],"31-12-2020","M")&gt;0,DATEDIF(Customer[[#This Row],[Date Joined]],"31-12-2020","M") &amp; " months ", " ") &amp; IF(DATEDIF(G564,"31-12-2020","MD")&gt;0, DATEDIF(G564,"31-12-2020","MD") &amp; " Days "," ")</f>
        <v xml:space="preserve">3 months 16 Days </v>
      </c>
      <c r="K564" t="str">
        <f>TEXT(Customer[[#This Row],[Date Joined]],"mmm")</f>
        <v>Sep</v>
      </c>
      <c r="L564" t="str">
        <f>IF(Customer[[#This Row],[Balance]]&gt;AVERAGE($H$11:$H$4011),"yes","no")</f>
        <v>yes</v>
      </c>
    </row>
    <row r="565" spans="1:12" hidden="1" x14ac:dyDescent="0.3">
      <c r="A565">
        <v>100003601</v>
      </c>
      <c r="B565" t="s">
        <v>3568</v>
      </c>
      <c r="C565" t="s">
        <v>7</v>
      </c>
      <c r="D565">
        <v>33</v>
      </c>
      <c r="E565" t="s">
        <v>8</v>
      </c>
      <c r="F565" t="s">
        <v>9</v>
      </c>
      <c r="G565" s="1">
        <v>44172</v>
      </c>
      <c r="H565">
        <v>73297.039999999994</v>
      </c>
      <c r="I565">
        <f>DATEDIF(Customer[[#This Row],[Date Joined]],"31-12-2020","d")</f>
        <v>24</v>
      </c>
      <c r="J565" t="str">
        <f>IF(DATEDIF(Customer[[#This Row],[Date Joined]],"31-12-2020","M")&gt;0,DATEDIF(Customer[[#This Row],[Date Joined]],"31-12-2020","M") &amp; " months ", " ") &amp; IF(DATEDIF(G565,"31-12-2020","MD")&gt;0, DATEDIF(G565,"31-12-2020","MD") &amp; " Days "," ")</f>
        <v xml:space="preserve"> 24 Days </v>
      </c>
      <c r="K565" t="str">
        <f>TEXT(Customer[[#This Row],[Date Joined]],"mmm")</f>
        <v>Dec</v>
      </c>
      <c r="L565" t="str">
        <f>IF(Customer[[#This Row],[Balance]]&gt;AVERAGE($H$11:$H$4011),"yes","no")</f>
        <v>yes</v>
      </c>
    </row>
    <row r="566" spans="1:12" hidden="1" x14ac:dyDescent="0.3">
      <c r="A566">
        <v>200001052</v>
      </c>
      <c r="B566" t="s">
        <v>1064</v>
      </c>
      <c r="C566" t="s">
        <v>7</v>
      </c>
      <c r="D566">
        <v>48</v>
      </c>
      <c r="E566" t="s">
        <v>14</v>
      </c>
      <c r="F566" t="s">
        <v>12</v>
      </c>
      <c r="G566" s="1">
        <v>44013</v>
      </c>
      <c r="H566">
        <v>73268.73</v>
      </c>
      <c r="I566">
        <f>DATEDIF(Customer[[#This Row],[Date Joined]],"31-12-2020","d")</f>
        <v>183</v>
      </c>
      <c r="J566" t="str">
        <f>IF(DATEDIF(Customer[[#This Row],[Date Joined]],"31-12-2020","M")&gt;0,DATEDIF(Customer[[#This Row],[Date Joined]],"31-12-2020","M") &amp; " months ", " ") &amp; IF(DATEDIF(G566,"31-12-2020","MD")&gt;0, DATEDIF(G566,"31-12-2020","MD") &amp; " Days "," ")</f>
        <v xml:space="preserve">5 months 30 Days </v>
      </c>
      <c r="K566" t="str">
        <f>TEXT(Customer[[#This Row],[Date Joined]],"mmm")</f>
        <v>Jul</v>
      </c>
      <c r="L566" t="str">
        <f>IF(Customer[[#This Row],[Balance]]&gt;AVERAGE($H$11:$H$4011),"yes","no")</f>
        <v>yes</v>
      </c>
    </row>
    <row r="567" spans="1:12" hidden="1" x14ac:dyDescent="0.3">
      <c r="A567">
        <v>100002645</v>
      </c>
      <c r="B567" t="s">
        <v>2630</v>
      </c>
      <c r="C567" t="s">
        <v>10</v>
      </c>
      <c r="D567">
        <v>39</v>
      </c>
      <c r="E567" t="s">
        <v>8</v>
      </c>
      <c r="F567" t="s">
        <v>9</v>
      </c>
      <c r="G567" s="1">
        <v>44120</v>
      </c>
      <c r="H567">
        <v>73238.039999999994</v>
      </c>
      <c r="I567">
        <f>DATEDIF(Customer[[#This Row],[Date Joined]],"31-12-2020","d")</f>
        <v>76</v>
      </c>
      <c r="J567" t="str">
        <f>IF(DATEDIF(Customer[[#This Row],[Date Joined]],"31-12-2020","M")&gt;0,DATEDIF(Customer[[#This Row],[Date Joined]],"31-12-2020","M") &amp; " months ", " ") &amp; IF(DATEDIF(G567,"31-12-2020","MD")&gt;0, DATEDIF(G567,"31-12-2020","MD") &amp; " Days "," ")</f>
        <v xml:space="preserve">2 months 15 Days </v>
      </c>
      <c r="K567" t="str">
        <f>TEXT(Customer[[#This Row],[Date Joined]],"mmm")</f>
        <v>Oct</v>
      </c>
      <c r="L567" t="str">
        <f>IF(Customer[[#This Row],[Balance]]&gt;AVERAGE($H$11:$H$4011),"yes","no")</f>
        <v>yes</v>
      </c>
    </row>
    <row r="568" spans="1:12" hidden="1" x14ac:dyDescent="0.3">
      <c r="A568">
        <v>100000544</v>
      </c>
      <c r="B568" t="s">
        <v>559</v>
      </c>
      <c r="C568" t="s">
        <v>7</v>
      </c>
      <c r="D568">
        <v>29</v>
      </c>
      <c r="E568" t="s">
        <v>8</v>
      </c>
      <c r="F568" t="s">
        <v>9</v>
      </c>
      <c r="G568" s="1">
        <v>43969</v>
      </c>
      <c r="H568">
        <v>73217.899999999994</v>
      </c>
      <c r="I568">
        <f>DATEDIF(Customer[[#This Row],[Date Joined]],"31-12-2020","d")</f>
        <v>227</v>
      </c>
      <c r="J568" t="str">
        <f>IF(DATEDIF(Customer[[#This Row],[Date Joined]],"31-12-2020","M")&gt;0,DATEDIF(Customer[[#This Row],[Date Joined]],"31-12-2020","M") &amp; " months ", " ") &amp; IF(DATEDIF(G568,"31-12-2020","MD")&gt;0, DATEDIF(G568,"31-12-2020","MD") &amp; " Days "," ")</f>
        <v xml:space="preserve">7 months 13 Days </v>
      </c>
      <c r="K568" t="str">
        <f>TEXT(Customer[[#This Row],[Date Joined]],"mmm")</f>
        <v>May</v>
      </c>
      <c r="L568" t="str">
        <f>IF(Customer[[#This Row],[Balance]]&gt;AVERAGE($H$11:$H$4011),"yes","no")</f>
        <v>yes</v>
      </c>
    </row>
    <row r="569" spans="1:12" hidden="1" x14ac:dyDescent="0.3">
      <c r="A569">
        <v>100003571</v>
      </c>
      <c r="B569" t="s">
        <v>3538</v>
      </c>
      <c r="C569" t="s">
        <v>10</v>
      </c>
      <c r="D569">
        <v>40</v>
      </c>
      <c r="E569" t="s">
        <v>8</v>
      </c>
      <c r="F569" t="s">
        <v>15</v>
      </c>
      <c r="G569" s="1">
        <v>44171</v>
      </c>
      <c r="H569">
        <v>73177.7</v>
      </c>
      <c r="I569">
        <f>DATEDIF(Customer[[#This Row],[Date Joined]],"31-12-2020","d")</f>
        <v>25</v>
      </c>
      <c r="J569" t="str">
        <f>IF(DATEDIF(Customer[[#This Row],[Date Joined]],"31-12-2020","M")&gt;0,DATEDIF(Customer[[#This Row],[Date Joined]],"31-12-2020","M") &amp; " months ", " ") &amp; IF(DATEDIF(G569,"31-12-2020","MD")&gt;0, DATEDIF(G569,"31-12-2020","MD") &amp; " Days "," ")</f>
        <v xml:space="preserve"> 25 Days </v>
      </c>
      <c r="K569" t="str">
        <f>TEXT(Customer[[#This Row],[Date Joined]],"mmm")</f>
        <v>Dec</v>
      </c>
      <c r="L569" t="str">
        <f>IF(Customer[[#This Row],[Balance]]&gt;AVERAGE($H$11:$H$4011),"yes","no")</f>
        <v>yes</v>
      </c>
    </row>
    <row r="570" spans="1:12" hidden="1" x14ac:dyDescent="0.3">
      <c r="A570">
        <v>100001997</v>
      </c>
      <c r="B570" t="s">
        <v>1994</v>
      </c>
      <c r="C570" t="s">
        <v>10</v>
      </c>
      <c r="D570">
        <v>42</v>
      </c>
      <c r="E570" t="s">
        <v>8</v>
      </c>
      <c r="F570" t="s">
        <v>9</v>
      </c>
      <c r="G570" s="1">
        <v>44085</v>
      </c>
      <c r="H570">
        <v>73121.320000000007</v>
      </c>
      <c r="I570">
        <f>DATEDIF(Customer[[#This Row],[Date Joined]],"31-12-2020","d")</f>
        <v>111</v>
      </c>
      <c r="J570" t="str">
        <f>IF(DATEDIF(Customer[[#This Row],[Date Joined]],"31-12-2020","M")&gt;0,DATEDIF(Customer[[#This Row],[Date Joined]],"31-12-2020","M") &amp; " months ", " ") &amp; IF(DATEDIF(G570,"31-12-2020","MD")&gt;0, DATEDIF(G570,"31-12-2020","MD") &amp; " Days "," ")</f>
        <v xml:space="preserve">3 months 20 Days </v>
      </c>
      <c r="K570" t="str">
        <f>TEXT(Customer[[#This Row],[Date Joined]],"mmm")</f>
        <v>Sep</v>
      </c>
      <c r="L570" t="str">
        <f>IF(Customer[[#This Row],[Balance]]&gt;AVERAGE($H$11:$H$4011),"yes","no")</f>
        <v>yes</v>
      </c>
    </row>
    <row r="571" spans="1:12" hidden="1" x14ac:dyDescent="0.3">
      <c r="A571">
        <v>100001729</v>
      </c>
      <c r="B571" t="s">
        <v>1731</v>
      </c>
      <c r="C571" t="s">
        <v>10</v>
      </c>
      <c r="D571">
        <v>30</v>
      </c>
      <c r="E571" t="s">
        <v>8</v>
      </c>
      <c r="F571" t="s">
        <v>15</v>
      </c>
      <c r="G571" s="1">
        <v>44066</v>
      </c>
      <c r="H571">
        <v>72874.91</v>
      </c>
      <c r="I571">
        <f>DATEDIF(Customer[[#This Row],[Date Joined]],"31-12-2020","d")</f>
        <v>130</v>
      </c>
      <c r="J571" t="str">
        <f>IF(DATEDIF(Customer[[#This Row],[Date Joined]],"31-12-2020","M")&gt;0,DATEDIF(Customer[[#This Row],[Date Joined]],"31-12-2020","M") &amp; " months ", " ") &amp; IF(DATEDIF(G571,"31-12-2020","MD")&gt;0, DATEDIF(G571,"31-12-2020","MD") &amp; " Days "," ")</f>
        <v xml:space="preserve">4 months 8 Days </v>
      </c>
      <c r="K571" t="str">
        <f>TEXT(Customer[[#This Row],[Date Joined]],"mmm")</f>
        <v>Aug</v>
      </c>
      <c r="L571" t="str">
        <f>IF(Customer[[#This Row],[Balance]]&gt;AVERAGE($H$11:$H$4011),"yes","no")</f>
        <v>yes</v>
      </c>
    </row>
    <row r="572" spans="1:12" x14ac:dyDescent="0.3">
      <c r="A572">
        <v>300001652</v>
      </c>
      <c r="B572" t="s">
        <v>1654</v>
      </c>
      <c r="C572" t="s">
        <v>7</v>
      </c>
      <c r="D572">
        <v>39</v>
      </c>
      <c r="E572" t="s">
        <v>13</v>
      </c>
      <c r="F572" t="s">
        <v>15</v>
      </c>
      <c r="G572" s="1">
        <v>44060</v>
      </c>
      <c r="H572">
        <v>72866.17</v>
      </c>
      <c r="I572">
        <f>DATEDIF(Customer[[#This Row],[Date Joined]],"31-12-2020","d")</f>
        <v>136</v>
      </c>
      <c r="J572" t="str">
        <f>IF(DATEDIF(Customer[[#This Row],[Date Joined]],"31-12-2020","M")&gt;0,DATEDIF(Customer[[#This Row],[Date Joined]],"31-12-2020","M") &amp; " months ", " ") &amp; IF(DATEDIF(G572,"31-12-2020","MD")&gt;0, DATEDIF(G572,"31-12-2020","MD") &amp; " Days "," ")</f>
        <v xml:space="preserve">4 months 14 Days </v>
      </c>
      <c r="K572" t="str">
        <f>TEXT(Customer[[#This Row],[Date Joined]],"mmm")</f>
        <v>Aug</v>
      </c>
      <c r="L572" t="str">
        <f>IF(Customer[[#This Row],[Balance]]&gt;AVERAGE($H$11:$H$4011),"yes","no")</f>
        <v>yes</v>
      </c>
    </row>
    <row r="573" spans="1:12" hidden="1" x14ac:dyDescent="0.3">
      <c r="A573">
        <v>400000442</v>
      </c>
      <c r="B573" t="s">
        <v>458</v>
      </c>
      <c r="C573" t="s">
        <v>10</v>
      </c>
      <c r="D573">
        <v>33</v>
      </c>
      <c r="E573" t="s">
        <v>11</v>
      </c>
      <c r="F573" t="s">
        <v>15</v>
      </c>
      <c r="G573" s="1">
        <v>43961</v>
      </c>
      <c r="H573">
        <v>72810.899999999994</v>
      </c>
      <c r="I573">
        <f>DATEDIF(Customer[[#This Row],[Date Joined]],"31-12-2020","d")</f>
        <v>235</v>
      </c>
      <c r="J573" t="str">
        <f>IF(DATEDIF(Customer[[#This Row],[Date Joined]],"31-12-2020","M")&gt;0,DATEDIF(Customer[[#This Row],[Date Joined]],"31-12-2020","M") &amp; " months ", " ") &amp; IF(DATEDIF(G573,"31-12-2020","MD")&gt;0, DATEDIF(G573,"31-12-2020","MD") &amp; " Days "," ")</f>
        <v xml:space="preserve">7 months 21 Days </v>
      </c>
      <c r="K573" t="str">
        <f>TEXT(Customer[[#This Row],[Date Joined]],"mmm")</f>
        <v>May</v>
      </c>
      <c r="L573" t="str">
        <f>IF(Customer[[#This Row],[Balance]]&gt;AVERAGE($H$11:$H$4011),"yes","no")</f>
        <v>yes</v>
      </c>
    </row>
    <row r="574" spans="1:12" hidden="1" x14ac:dyDescent="0.3">
      <c r="A574">
        <v>100000572</v>
      </c>
      <c r="B574" t="s">
        <v>587</v>
      </c>
      <c r="C574" t="s">
        <v>7</v>
      </c>
      <c r="D574">
        <v>51</v>
      </c>
      <c r="E574" t="s">
        <v>8</v>
      </c>
      <c r="F574" t="s">
        <v>9</v>
      </c>
      <c r="G574" s="1">
        <v>43970</v>
      </c>
      <c r="H574">
        <v>72742.52</v>
      </c>
      <c r="I574">
        <f>DATEDIF(Customer[[#This Row],[Date Joined]],"31-12-2020","d")</f>
        <v>226</v>
      </c>
      <c r="J574" t="str">
        <f>IF(DATEDIF(Customer[[#This Row],[Date Joined]],"31-12-2020","M")&gt;0,DATEDIF(Customer[[#This Row],[Date Joined]],"31-12-2020","M") &amp; " months ", " ") &amp; IF(DATEDIF(G574,"31-12-2020","MD")&gt;0, DATEDIF(G574,"31-12-2020","MD") &amp; " Days "," ")</f>
        <v xml:space="preserve">7 months 12 Days </v>
      </c>
      <c r="K574" t="str">
        <f>TEXT(Customer[[#This Row],[Date Joined]],"mmm")</f>
        <v>May</v>
      </c>
      <c r="L574" t="str">
        <f>IF(Customer[[#This Row],[Balance]]&gt;AVERAGE($H$11:$H$4011),"yes","no")</f>
        <v>yes</v>
      </c>
    </row>
    <row r="575" spans="1:12" hidden="1" x14ac:dyDescent="0.3">
      <c r="A575">
        <v>100003595</v>
      </c>
      <c r="B575" t="s">
        <v>3562</v>
      </c>
      <c r="C575" t="s">
        <v>10</v>
      </c>
      <c r="D575">
        <v>36</v>
      </c>
      <c r="E575" t="s">
        <v>8</v>
      </c>
      <c r="F575" t="s">
        <v>12</v>
      </c>
      <c r="G575" s="1">
        <v>44172</v>
      </c>
      <c r="H575">
        <v>72728.320000000007</v>
      </c>
      <c r="I575">
        <f>DATEDIF(Customer[[#This Row],[Date Joined]],"31-12-2020","d")</f>
        <v>24</v>
      </c>
      <c r="J575" t="str">
        <f>IF(DATEDIF(Customer[[#This Row],[Date Joined]],"31-12-2020","M")&gt;0,DATEDIF(Customer[[#This Row],[Date Joined]],"31-12-2020","M") &amp; " months ", " ") &amp; IF(DATEDIF(G575,"31-12-2020","MD")&gt;0, DATEDIF(G575,"31-12-2020","MD") &amp; " Days "," ")</f>
        <v xml:space="preserve"> 24 Days </v>
      </c>
      <c r="K575" t="str">
        <f>TEXT(Customer[[#This Row],[Date Joined]],"mmm")</f>
        <v>Dec</v>
      </c>
      <c r="L575" t="str">
        <f>IF(Customer[[#This Row],[Balance]]&gt;AVERAGE($H$11:$H$4011),"yes","no")</f>
        <v>yes</v>
      </c>
    </row>
    <row r="576" spans="1:12" hidden="1" x14ac:dyDescent="0.3">
      <c r="A576">
        <v>100003502</v>
      </c>
      <c r="B576" t="s">
        <v>3470</v>
      </c>
      <c r="C576" t="s">
        <v>10</v>
      </c>
      <c r="D576">
        <v>49</v>
      </c>
      <c r="E576" t="s">
        <v>8</v>
      </c>
      <c r="F576" t="s">
        <v>9</v>
      </c>
      <c r="G576" s="1">
        <v>44168</v>
      </c>
      <c r="H576">
        <v>72613.539999999994</v>
      </c>
      <c r="I576">
        <f>DATEDIF(Customer[[#This Row],[Date Joined]],"31-12-2020","d")</f>
        <v>28</v>
      </c>
      <c r="J576" t="str">
        <f>IF(DATEDIF(Customer[[#This Row],[Date Joined]],"31-12-2020","M")&gt;0,DATEDIF(Customer[[#This Row],[Date Joined]],"31-12-2020","M") &amp; " months ", " ") &amp; IF(DATEDIF(G576,"31-12-2020","MD")&gt;0, DATEDIF(G576,"31-12-2020","MD") &amp; " Days "," ")</f>
        <v xml:space="preserve"> 28 Days </v>
      </c>
      <c r="K576" t="str">
        <f>TEXT(Customer[[#This Row],[Date Joined]],"mmm")</f>
        <v>Dec</v>
      </c>
      <c r="L576" t="str">
        <f>IF(Customer[[#This Row],[Balance]]&gt;AVERAGE($H$11:$H$4011),"yes","no")</f>
        <v>yes</v>
      </c>
    </row>
    <row r="577" spans="1:12" hidden="1" x14ac:dyDescent="0.3">
      <c r="A577">
        <v>100003667</v>
      </c>
      <c r="B577" t="s">
        <v>3632</v>
      </c>
      <c r="C577" t="s">
        <v>10</v>
      </c>
      <c r="D577">
        <v>42</v>
      </c>
      <c r="E577" t="s">
        <v>8</v>
      </c>
      <c r="F577" t="s">
        <v>9</v>
      </c>
      <c r="G577" s="1">
        <v>44177</v>
      </c>
      <c r="H577">
        <v>72596.02</v>
      </c>
      <c r="I577">
        <f>DATEDIF(Customer[[#This Row],[Date Joined]],"31-12-2020","d")</f>
        <v>19</v>
      </c>
      <c r="J577" t="str">
        <f>IF(DATEDIF(Customer[[#This Row],[Date Joined]],"31-12-2020","M")&gt;0,DATEDIF(Customer[[#This Row],[Date Joined]],"31-12-2020","M") &amp; " months ", " ") &amp; IF(DATEDIF(G577,"31-12-2020","MD")&gt;0, DATEDIF(G577,"31-12-2020","MD") &amp; " Days "," ")</f>
        <v xml:space="preserve"> 19 Days </v>
      </c>
      <c r="K577" t="str">
        <f>TEXT(Customer[[#This Row],[Date Joined]],"mmm")</f>
        <v>Dec</v>
      </c>
      <c r="L577" t="str">
        <f>IF(Customer[[#This Row],[Balance]]&gt;AVERAGE($H$11:$H$4011),"yes","no")</f>
        <v>yes</v>
      </c>
    </row>
    <row r="578" spans="1:12" hidden="1" x14ac:dyDescent="0.3">
      <c r="A578">
        <v>200000485</v>
      </c>
      <c r="B578" t="s">
        <v>231</v>
      </c>
      <c r="C578" t="s">
        <v>7</v>
      </c>
      <c r="D578">
        <v>54</v>
      </c>
      <c r="E578" t="s">
        <v>14</v>
      </c>
      <c r="F578" t="s">
        <v>9</v>
      </c>
      <c r="G578" s="1">
        <v>43964</v>
      </c>
      <c r="H578">
        <v>72492.490000000005</v>
      </c>
      <c r="I578">
        <f>DATEDIF(Customer[[#This Row],[Date Joined]],"31-12-2020","d")</f>
        <v>232</v>
      </c>
      <c r="J578" t="str">
        <f>IF(DATEDIF(Customer[[#This Row],[Date Joined]],"31-12-2020","M")&gt;0,DATEDIF(Customer[[#This Row],[Date Joined]],"31-12-2020","M") &amp; " months ", " ") &amp; IF(DATEDIF(G578,"31-12-2020","MD")&gt;0, DATEDIF(G578,"31-12-2020","MD") &amp; " Days "," ")</f>
        <v xml:space="preserve">7 months 18 Days </v>
      </c>
      <c r="K578" t="str">
        <f>TEXT(Customer[[#This Row],[Date Joined]],"mmm")</f>
        <v>May</v>
      </c>
      <c r="L578" t="str">
        <f>IF(Customer[[#This Row],[Balance]]&gt;AVERAGE($H$11:$H$4011),"yes","no")</f>
        <v>yes</v>
      </c>
    </row>
    <row r="579" spans="1:12" hidden="1" x14ac:dyDescent="0.3">
      <c r="A579">
        <v>100003873</v>
      </c>
      <c r="B579" t="s">
        <v>3833</v>
      </c>
      <c r="C579" t="s">
        <v>7</v>
      </c>
      <c r="D579">
        <v>38</v>
      </c>
      <c r="E579" t="s">
        <v>8</v>
      </c>
      <c r="F579" t="s">
        <v>9</v>
      </c>
      <c r="G579" s="1">
        <v>44188</v>
      </c>
      <c r="H579">
        <v>72352.009999999995</v>
      </c>
      <c r="I579">
        <f>DATEDIF(Customer[[#This Row],[Date Joined]],"31-12-2020","d")</f>
        <v>8</v>
      </c>
      <c r="J579" t="str">
        <f>IF(DATEDIF(Customer[[#This Row],[Date Joined]],"31-12-2020","M")&gt;0,DATEDIF(Customer[[#This Row],[Date Joined]],"31-12-2020","M") &amp; " months ", " ") &amp; IF(DATEDIF(G579,"31-12-2020","MD")&gt;0, DATEDIF(G579,"31-12-2020","MD") &amp; " Days "," ")</f>
        <v xml:space="preserve"> 8 Days </v>
      </c>
      <c r="K579" t="str">
        <f>TEXT(Customer[[#This Row],[Date Joined]],"mmm")</f>
        <v>Dec</v>
      </c>
      <c r="L579" t="str">
        <f>IF(Customer[[#This Row],[Balance]]&gt;AVERAGE($H$11:$H$4011),"yes","no")</f>
        <v>yes</v>
      </c>
    </row>
    <row r="580" spans="1:12" x14ac:dyDescent="0.3">
      <c r="A580">
        <v>300001262</v>
      </c>
      <c r="B580" t="s">
        <v>1274</v>
      </c>
      <c r="C580" t="s">
        <v>10</v>
      </c>
      <c r="D580">
        <v>29</v>
      </c>
      <c r="E580" t="s">
        <v>13</v>
      </c>
      <c r="F580" t="s">
        <v>9</v>
      </c>
      <c r="G580" s="1">
        <v>44030</v>
      </c>
      <c r="H580">
        <v>72266.38</v>
      </c>
      <c r="I580">
        <f>DATEDIF(Customer[[#This Row],[Date Joined]],"31-12-2020","d")</f>
        <v>166</v>
      </c>
      <c r="J580" t="str">
        <f>IF(DATEDIF(Customer[[#This Row],[Date Joined]],"31-12-2020","M")&gt;0,DATEDIF(Customer[[#This Row],[Date Joined]],"31-12-2020","M") &amp; " months ", " ") &amp; IF(DATEDIF(G580,"31-12-2020","MD")&gt;0, DATEDIF(G580,"31-12-2020","MD") &amp; " Days "," ")</f>
        <v xml:space="preserve">5 months 13 Days </v>
      </c>
      <c r="K580" t="str">
        <f>TEXT(Customer[[#This Row],[Date Joined]],"mmm")</f>
        <v>Jul</v>
      </c>
      <c r="L580" t="str">
        <f>IF(Customer[[#This Row],[Balance]]&gt;AVERAGE($H$11:$H$4011),"yes","no")</f>
        <v>yes</v>
      </c>
    </row>
    <row r="581" spans="1:12" x14ac:dyDescent="0.3">
      <c r="A581">
        <v>300001285</v>
      </c>
      <c r="B581" t="s">
        <v>1297</v>
      </c>
      <c r="C581" t="s">
        <v>10</v>
      </c>
      <c r="D581">
        <v>32</v>
      </c>
      <c r="E581" t="s">
        <v>13</v>
      </c>
      <c r="F581" t="s">
        <v>9</v>
      </c>
      <c r="G581" s="1">
        <v>44032</v>
      </c>
      <c r="H581">
        <v>72238.95</v>
      </c>
      <c r="I581">
        <f>DATEDIF(Customer[[#This Row],[Date Joined]],"31-12-2020","d")</f>
        <v>164</v>
      </c>
      <c r="J581" t="str">
        <f>IF(DATEDIF(Customer[[#This Row],[Date Joined]],"31-12-2020","M")&gt;0,DATEDIF(Customer[[#This Row],[Date Joined]],"31-12-2020","M") &amp; " months ", " ") &amp; IF(DATEDIF(G581,"31-12-2020","MD")&gt;0, DATEDIF(G581,"31-12-2020","MD") &amp; " Days "," ")</f>
        <v xml:space="preserve">5 months 11 Days </v>
      </c>
      <c r="K581" t="str">
        <f>TEXT(Customer[[#This Row],[Date Joined]],"mmm")</f>
        <v>Jul</v>
      </c>
      <c r="L581" t="str">
        <f>IF(Customer[[#This Row],[Balance]]&gt;AVERAGE($H$11:$H$4011),"yes","no")</f>
        <v>yes</v>
      </c>
    </row>
    <row r="582" spans="1:12" hidden="1" x14ac:dyDescent="0.3">
      <c r="A582">
        <v>100003438</v>
      </c>
      <c r="B582" t="s">
        <v>3408</v>
      </c>
      <c r="C582" t="s">
        <v>10</v>
      </c>
      <c r="D582">
        <v>32</v>
      </c>
      <c r="E582" t="s">
        <v>8</v>
      </c>
      <c r="F582" t="s">
        <v>9</v>
      </c>
      <c r="G582" s="1">
        <v>44164</v>
      </c>
      <c r="H582">
        <v>72066.5</v>
      </c>
      <c r="I582">
        <f>DATEDIF(Customer[[#This Row],[Date Joined]],"31-12-2020","d")</f>
        <v>32</v>
      </c>
      <c r="J582" t="str">
        <f>IF(DATEDIF(Customer[[#This Row],[Date Joined]],"31-12-2020","M")&gt;0,DATEDIF(Customer[[#This Row],[Date Joined]],"31-12-2020","M") &amp; " months ", " ") &amp; IF(DATEDIF(G582,"31-12-2020","MD")&gt;0, DATEDIF(G582,"31-12-2020","MD") &amp; " Days "," ")</f>
        <v xml:space="preserve">1 months 2 Days </v>
      </c>
      <c r="K582" t="str">
        <f>TEXT(Customer[[#This Row],[Date Joined]],"mmm")</f>
        <v>Nov</v>
      </c>
      <c r="L582" t="str">
        <f>IF(Customer[[#This Row],[Balance]]&gt;AVERAGE($H$11:$H$4011),"yes","no")</f>
        <v>yes</v>
      </c>
    </row>
    <row r="583" spans="1:12" hidden="1" x14ac:dyDescent="0.3">
      <c r="A583">
        <v>100003961</v>
      </c>
      <c r="B583" t="s">
        <v>3919</v>
      </c>
      <c r="C583" t="s">
        <v>7</v>
      </c>
      <c r="D583">
        <v>48</v>
      </c>
      <c r="E583" t="s">
        <v>8</v>
      </c>
      <c r="F583" t="s">
        <v>15</v>
      </c>
      <c r="G583" s="1">
        <v>44192</v>
      </c>
      <c r="H583">
        <v>72061.710000000006</v>
      </c>
      <c r="I583">
        <f>DATEDIF(Customer[[#This Row],[Date Joined]],"31-12-2020","d")</f>
        <v>4</v>
      </c>
      <c r="J583" t="str">
        <f>IF(DATEDIF(Customer[[#This Row],[Date Joined]],"31-12-2020","M")&gt;0,DATEDIF(Customer[[#This Row],[Date Joined]],"31-12-2020","M") &amp; " months ", " ") &amp; IF(DATEDIF(G583,"31-12-2020","MD")&gt;0, DATEDIF(G583,"31-12-2020","MD") &amp; " Days "," ")</f>
        <v xml:space="preserve"> 4 Days </v>
      </c>
      <c r="K583" t="str">
        <f>TEXT(Customer[[#This Row],[Date Joined]],"mmm")</f>
        <v>Dec</v>
      </c>
      <c r="L583" t="str">
        <f>IF(Customer[[#This Row],[Balance]]&gt;AVERAGE($H$11:$H$4011),"yes","no")</f>
        <v>yes</v>
      </c>
    </row>
    <row r="584" spans="1:12" hidden="1" x14ac:dyDescent="0.3">
      <c r="A584">
        <v>100003669</v>
      </c>
      <c r="B584" t="s">
        <v>3634</v>
      </c>
      <c r="C584" t="s">
        <v>10</v>
      </c>
      <c r="D584">
        <v>36</v>
      </c>
      <c r="E584" t="s">
        <v>8</v>
      </c>
      <c r="F584" t="s">
        <v>9</v>
      </c>
      <c r="G584" s="1">
        <v>44177</v>
      </c>
      <c r="H584">
        <v>72042.13</v>
      </c>
      <c r="I584">
        <f>DATEDIF(Customer[[#This Row],[Date Joined]],"31-12-2020","d")</f>
        <v>19</v>
      </c>
      <c r="J584" t="str">
        <f>IF(DATEDIF(Customer[[#This Row],[Date Joined]],"31-12-2020","M")&gt;0,DATEDIF(Customer[[#This Row],[Date Joined]],"31-12-2020","M") &amp; " months ", " ") &amp; IF(DATEDIF(G584,"31-12-2020","MD")&gt;0, DATEDIF(G584,"31-12-2020","MD") &amp; " Days "," ")</f>
        <v xml:space="preserve"> 19 Days </v>
      </c>
      <c r="K584" t="str">
        <f>TEXT(Customer[[#This Row],[Date Joined]],"mmm")</f>
        <v>Dec</v>
      </c>
      <c r="L584" t="str">
        <f>IF(Customer[[#This Row],[Balance]]&gt;AVERAGE($H$11:$H$4011),"yes","no")</f>
        <v>yes</v>
      </c>
    </row>
    <row r="585" spans="1:12" hidden="1" x14ac:dyDescent="0.3">
      <c r="A585">
        <v>100002080</v>
      </c>
      <c r="B585" t="s">
        <v>2077</v>
      </c>
      <c r="C585" t="s">
        <v>10</v>
      </c>
      <c r="D585">
        <v>40</v>
      </c>
      <c r="E585" t="s">
        <v>8</v>
      </c>
      <c r="F585" t="s">
        <v>9</v>
      </c>
      <c r="G585" s="1">
        <v>44090</v>
      </c>
      <c r="H585">
        <v>72020.25</v>
      </c>
      <c r="I585">
        <f>DATEDIF(Customer[[#This Row],[Date Joined]],"31-12-2020","d")</f>
        <v>106</v>
      </c>
      <c r="J585" t="str">
        <f>IF(DATEDIF(Customer[[#This Row],[Date Joined]],"31-12-2020","M")&gt;0,DATEDIF(Customer[[#This Row],[Date Joined]],"31-12-2020","M") &amp; " months ", " ") &amp; IF(DATEDIF(G585,"31-12-2020","MD")&gt;0, DATEDIF(G585,"31-12-2020","MD") &amp; " Days "," ")</f>
        <v xml:space="preserve">3 months 15 Days </v>
      </c>
      <c r="K585" t="str">
        <f>TEXT(Customer[[#This Row],[Date Joined]],"mmm")</f>
        <v>Sep</v>
      </c>
      <c r="L585" t="str">
        <f>IF(Customer[[#This Row],[Balance]]&gt;AVERAGE($H$11:$H$4011),"yes","no")</f>
        <v>yes</v>
      </c>
    </row>
    <row r="586" spans="1:12" hidden="1" x14ac:dyDescent="0.3">
      <c r="A586">
        <v>100001300</v>
      </c>
      <c r="B586" t="s">
        <v>1312</v>
      </c>
      <c r="C586" t="s">
        <v>7</v>
      </c>
      <c r="D586">
        <v>35</v>
      </c>
      <c r="E586" t="s">
        <v>8</v>
      </c>
      <c r="F586" t="s">
        <v>15</v>
      </c>
      <c r="G586" s="1">
        <v>44034</v>
      </c>
      <c r="H586">
        <v>71961.78</v>
      </c>
      <c r="I586">
        <f>DATEDIF(Customer[[#This Row],[Date Joined]],"31-12-2020","d")</f>
        <v>162</v>
      </c>
      <c r="J586" t="str">
        <f>IF(DATEDIF(Customer[[#This Row],[Date Joined]],"31-12-2020","M")&gt;0,DATEDIF(Customer[[#This Row],[Date Joined]],"31-12-2020","M") &amp; " months ", " ") &amp; IF(DATEDIF(G586,"31-12-2020","MD")&gt;0, DATEDIF(G586,"31-12-2020","MD") &amp; " Days "," ")</f>
        <v xml:space="preserve">5 months 9 Days </v>
      </c>
      <c r="K586" t="str">
        <f>TEXT(Customer[[#This Row],[Date Joined]],"mmm")</f>
        <v>Jul</v>
      </c>
      <c r="L586" t="str">
        <f>IF(Customer[[#This Row],[Balance]]&gt;AVERAGE($H$11:$H$4011),"yes","no")</f>
        <v>yes</v>
      </c>
    </row>
    <row r="587" spans="1:12" hidden="1" x14ac:dyDescent="0.3">
      <c r="A587">
        <v>200003439</v>
      </c>
      <c r="B587" t="s">
        <v>3409</v>
      </c>
      <c r="C587" t="s">
        <v>7</v>
      </c>
      <c r="D587">
        <v>54</v>
      </c>
      <c r="E587" t="s">
        <v>14</v>
      </c>
      <c r="F587" t="s">
        <v>15</v>
      </c>
      <c r="G587" s="1">
        <v>44164</v>
      </c>
      <c r="H587">
        <v>71935.8</v>
      </c>
      <c r="I587">
        <f>DATEDIF(Customer[[#This Row],[Date Joined]],"31-12-2020","d")</f>
        <v>32</v>
      </c>
      <c r="J587" t="str">
        <f>IF(DATEDIF(Customer[[#This Row],[Date Joined]],"31-12-2020","M")&gt;0,DATEDIF(Customer[[#This Row],[Date Joined]],"31-12-2020","M") &amp; " months ", " ") &amp; IF(DATEDIF(G587,"31-12-2020","MD")&gt;0, DATEDIF(G587,"31-12-2020","MD") &amp; " Days "," ")</f>
        <v xml:space="preserve">1 months 2 Days </v>
      </c>
      <c r="K587" t="str">
        <f>TEXT(Customer[[#This Row],[Date Joined]],"mmm")</f>
        <v>Nov</v>
      </c>
      <c r="L587" t="str">
        <f>IF(Customer[[#This Row],[Balance]]&gt;AVERAGE($H$11:$H$4011),"yes","no")</f>
        <v>yes</v>
      </c>
    </row>
    <row r="588" spans="1:12" hidden="1" x14ac:dyDescent="0.3">
      <c r="A588">
        <v>100002781</v>
      </c>
      <c r="B588" t="s">
        <v>2762</v>
      </c>
      <c r="C588" t="s">
        <v>10</v>
      </c>
      <c r="D588">
        <v>40</v>
      </c>
      <c r="E588" t="s">
        <v>8</v>
      </c>
      <c r="F588" t="s">
        <v>9</v>
      </c>
      <c r="G588" s="1">
        <v>44129</v>
      </c>
      <c r="H588">
        <v>71908.740000000005</v>
      </c>
      <c r="I588">
        <f>DATEDIF(Customer[[#This Row],[Date Joined]],"31-12-2020","d")</f>
        <v>67</v>
      </c>
      <c r="J588" t="str">
        <f>IF(DATEDIF(Customer[[#This Row],[Date Joined]],"31-12-2020","M")&gt;0,DATEDIF(Customer[[#This Row],[Date Joined]],"31-12-2020","M") &amp; " months ", " ") &amp; IF(DATEDIF(G588,"31-12-2020","MD")&gt;0, DATEDIF(G588,"31-12-2020","MD") &amp; " Days "," ")</f>
        <v xml:space="preserve">2 months 6 Days </v>
      </c>
      <c r="K588" t="str">
        <f>TEXT(Customer[[#This Row],[Date Joined]],"mmm")</f>
        <v>Oct</v>
      </c>
      <c r="L588" t="str">
        <f>IF(Customer[[#This Row],[Balance]]&gt;AVERAGE($H$11:$H$4011),"yes","no")</f>
        <v>yes</v>
      </c>
    </row>
    <row r="589" spans="1:12" hidden="1" x14ac:dyDescent="0.3">
      <c r="A589">
        <v>200003701</v>
      </c>
      <c r="B589" t="s">
        <v>3665</v>
      </c>
      <c r="C589" t="s">
        <v>10</v>
      </c>
      <c r="D589">
        <v>53</v>
      </c>
      <c r="E589" t="s">
        <v>14</v>
      </c>
      <c r="F589" t="s">
        <v>15</v>
      </c>
      <c r="G589" s="1">
        <v>44178</v>
      </c>
      <c r="H589">
        <v>71809.45</v>
      </c>
      <c r="I589">
        <f>DATEDIF(Customer[[#This Row],[Date Joined]],"31-12-2020","d")</f>
        <v>18</v>
      </c>
      <c r="J589" t="str">
        <f>IF(DATEDIF(Customer[[#This Row],[Date Joined]],"31-12-2020","M")&gt;0,DATEDIF(Customer[[#This Row],[Date Joined]],"31-12-2020","M") &amp; " months ", " ") &amp; IF(DATEDIF(G589,"31-12-2020","MD")&gt;0, DATEDIF(G589,"31-12-2020","MD") &amp; " Days "," ")</f>
        <v xml:space="preserve"> 18 Days </v>
      </c>
      <c r="K589" t="str">
        <f>TEXT(Customer[[#This Row],[Date Joined]],"mmm")</f>
        <v>Dec</v>
      </c>
      <c r="L589" t="str">
        <f>IF(Customer[[#This Row],[Balance]]&gt;AVERAGE($H$11:$H$4011),"yes","no")</f>
        <v>yes</v>
      </c>
    </row>
    <row r="590" spans="1:12" hidden="1" x14ac:dyDescent="0.3">
      <c r="A590">
        <v>100003017</v>
      </c>
      <c r="B590" t="s">
        <v>2995</v>
      </c>
      <c r="C590" t="s">
        <v>7</v>
      </c>
      <c r="D590">
        <v>30</v>
      </c>
      <c r="E590" t="s">
        <v>8</v>
      </c>
      <c r="F590" t="s">
        <v>15</v>
      </c>
      <c r="G590" s="1">
        <v>44140</v>
      </c>
      <c r="H590">
        <v>71799.259999999995</v>
      </c>
      <c r="I590">
        <f>DATEDIF(Customer[[#This Row],[Date Joined]],"31-12-2020","d")</f>
        <v>56</v>
      </c>
      <c r="J590" t="str">
        <f>IF(DATEDIF(Customer[[#This Row],[Date Joined]],"31-12-2020","M")&gt;0,DATEDIF(Customer[[#This Row],[Date Joined]],"31-12-2020","M") &amp; " months ", " ") &amp; IF(DATEDIF(G590,"31-12-2020","MD")&gt;0, DATEDIF(G590,"31-12-2020","MD") &amp; " Days "," ")</f>
        <v xml:space="preserve">1 months 26 Days </v>
      </c>
      <c r="K590" t="str">
        <f>TEXT(Customer[[#This Row],[Date Joined]],"mmm")</f>
        <v>Nov</v>
      </c>
      <c r="L590" t="str">
        <f>IF(Customer[[#This Row],[Balance]]&gt;AVERAGE($H$11:$H$4011),"yes","no")</f>
        <v>yes</v>
      </c>
    </row>
    <row r="591" spans="1:12" hidden="1" x14ac:dyDescent="0.3">
      <c r="A591">
        <v>200001870</v>
      </c>
      <c r="B591" t="s">
        <v>1871</v>
      </c>
      <c r="C591" t="s">
        <v>7</v>
      </c>
      <c r="D591">
        <v>55</v>
      </c>
      <c r="E591" t="s">
        <v>14</v>
      </c>
      <c r="F591" t="s">
        <v>12</v>
      </c>
      <c r="G591" s="1">
        <v>44074</v>
      </c>
      <c r="H591">
        <v>71796.679999999993</v>
      </c>
      <c r="I591">
        <f>DATEDIF(Customer[[#This Row],[Date Joined]],"31-12-2020","d")</f>
        <v>122</v>
      </c>
      <c r="J591" t="str">
        <f>IF(DATEDIF(Customer[[#This Row],[Date Joined]],"31-12-2020","M")&gt;0,DATEDIF(Customer[[#This Row],[Date Joined]],"31-12-2020","M") &amp; " months ", " ") &amp; IF(DATEDIF(G591,"31-12-2020","MD")&gt;0, DATEDIF(G591,"31-12-2020","MD") &amp; " Days "," ")</f>
        <v xml:space="preserve">4 months  </v>
      </c>
      <c r="K591" t="str">
        <f>TEXT(Customer[[#This Row],[Date Joined]],"mmm")</f>
        <v>Aug</v>
      </c>
      <c r="L591" t="str">
        <f>IF(Customer[[#This Row],[Balance]]&gt;AVERAGE($H$11:$H$4011),"yes","no")</f>
        <v>yes</v>
      </c>
    </row>
    <row r="592" spans="1:12" hidden="1" x14ac:dyDescent="0.3">
      <c r="A592">
        <v>200000490</v>
      </c>
      <c r="B592" t="s">
        <v>505</v>
      </c>
      <c r="C592" t="s">
        <v>10</v>
      </c>
      <c r="D592">
        <v>58</v>
      </c>
      <c r="E592" t="s">
        <v>14</v>
      </c>
      <c r="F592" t="s">
        <v>15</v>
      </c>
      <c r="G592" s="1">
        <v>43965</v>
      </c>
      <c r="H592">
        <v>71689.7</v>
      </c>
      <c r="I592">
        <f>DATEDIF(Customer[[#This Row],[Date Joined]],"31-12-2020","d")</f>
        <v>231</v>
      </c>
      <c r="J592" t="str">
        <f>IF(DATEDIF(Customer[[#This Row],[Date Joined]],"31-12-2020","M")&gt;0,DATEDIF(Customer[[#This Row],[Date Joined]],"31-12-2020","M") &amp; " months ", " ") &amp; IF(DATEDIF(G592,"31-12-2020","MD")&gt;0, DATEDIF(G592,"31-12-2020","MD") &amp; " Days "," ")</f>
        <v xml:space="preserve">7 months 17 Days </v>
      </c>
      <c r="K592" t="str">
        <f>TEXT(Customer[[#This Row],[Date Joined]],"mmm")</f>
        <v>May</v>
      </c>
      <c r="L592" t="str">
        <f>IF(Customer[[#This Row],[Balance]]&gt;AVERAGE($H$11:$H$4011),"yes","no")</f>
        <v>yes</v>
      </c>
    </row>
    <row r="593" spans="1:12" hidden="1" x14ac:dyDescent="0.3">
      <c r="A593">
        <v>100002971</v>
      </c>
      <c r="B593" t="s">
        <v>2949</v>
      </c>
      <c r="C593" t="s">
        <v>10</v>
      </c>
      <c r="D593">
        <v>25</v>
      </c>
      <c r="E593" t="s">
        <v>8</v>
      </c>
      <c r="F593" t="s">
        <v>15</v>
      </c>
      <c r="G593" s="1">
        <v>44136</v>
      </c>
      <c r="H593">
        <v>71683.320000000007</v>
      </c>
      <c r="I593">
        <f>DATEDIF(Customer[[#This Row],[Date Joined]],"31-12-2020","d")</f>
        <v>60</v>
      </c>
      <c r="J593" t="str">
        <f>IF(DATEDIF(Customer[[#This Row],[Date Joined]],"31-12-2020","M")&gt;0,DATEDIF(Customer[[#This Row],[Date Joined]],"31-12-2020","M") &amp; " months ", " ") &amp; IF(DATEDIF(G593,"31-12-2020","MD")&gt;0, DATEDIF(G593,"31-12-2020","MD") &amp; " Days "," ")</f>
        <v xml:space="preserve">1 months 30 Days </v>
      </c>
      <c r="K593" t="str">
        <f>TEXT(Customer[[#This Row],[Date Joined]],"mmm")</f>
        <v>Nov</v>
      </c>
      <c r="L593" t="str">
        <f>IF(Customer[[#This Row],[Balance]]&gt;AVERAGE($H$11:$H$4011),"yes","no")</f>
        <v>yes</v>
      </c>
    </row>
    <row r="594" spans="1:12" hidden="1" x14ac:dyDescent="0.3">
      <c r="A594">
        <v>100000326</v>
      </c>
      <c r="B594" t="s">
        <v>342</v>
      </c>
      <c r="C594" t="s">
        <v>10</v>
      </c>
      <c r="D594">
        <v>42</v>
      </c>
      <c r="E594" t="s">
        <v>8</v>
      </c>
      <c r="F594" t="s">
        <v>9</v>
      </c>
      <c r="G594" s="1">
        <v>43949</v>
      </c>
      <c r="H594">
        <v>71637.039999999994</v>
      </c>
      <c r="I594">
        <f>DATEDIF(Customer[[#This Row],[Date Joined]],"31-12-2020","d")</f>
        <v>247</v>
      </c>
      <c r="J594" t="str">
        <f>IF(DATEDIF(Customer[[#This Row],[Date Joined]],"31-12-2020","M")&gt;0,DATEDIF(Customer[[#This Row],[Date Joined]],"31-12-2020","M") &amp; " months ", " ") &amp; IF(DATEDIF(G594,"31-12-2020","MD")&gt;0, DATEDIF(G594,"31-12-2020","MD") &amp; " Days "," ")</f>
        <v xml:space="preserve">8 months 3 Days </v>
      </c>
      <c r="K594" t="str">
        <f>TEXT(Customer[[#This Row],[Date Joined]],"mmm")</f>
        <v>Apr</v>
      </c>
      <c r="L594" t="str">
        <f>IF(Customer[[#This Row],[Balance]]&gt;AVERAGE($H$11:$H$4011),"yes","no")</f>
        <v>yes</v>
      </c>
    </row>
    <row r="595" spans="1:12" hidden="1" x14ac:dyDescent="0.3">
      <c r="A595">
        <v>100000278</v>
      </c>
      <c r="B595" t="s">
        <v>294</v>
      </c>
      <c r="C595" t="s">
        <v>10</v>
      </c>
      <c r="D595">
        <v>30</v>
      </c>
      <c r="E595" t="s">
        <v>8</v>
      </c>
      <c r="F595" t="s">
        <v>12</v>
      </c>
      <c r="G595" s="1">
        <v>43940</v>
      </c>
      <c r="H595">
        <v>71596.179999999993</v>
      </c>
      <c r="I595">
        <f>DATEDIF(Customer[[#This Row],[Date Joined]],"31-12-2020","d")</f>
        <v>256</v>
      </c>
      <c r="J595" t="str">
        <f>IF(DATEDIF(Customer[[#This Row],[Date Joined]],"31-12-2020","M")&gt;0,DATEDIF(Customer[[#This Row],[Date Joined]],"31-12-2020","M") &amp; " months ", " ") &amp; IF(DATEDIF(G595,"31-12-2020","MD")&gt;0, DATEDIF(G595,"31-12-2020","MD") &amp; " Days "," ")</f>
        <v xml:space="preserve">8 months 12 Days </v>
      </c>
      <c r="K595" t="str">
        <f>TEXT(Customer[[#This Row],[Date Joined]],"mmm")</f>
        <v>Apr</v>
      </c>
      <c r="L595" t="str">
        <f>IF(Customer[[#This Row],[Balance]]&gt;AVERAGE($H$11:$H$4011),"yes","no")</f>
        <v>yes</v>
      </c>
    </row>
    <row r="596" spans="1:12" x14ac:dyDescent="0.3">
      <c r="A596">
        <v>300001520</v>
      </c>
      <c r="B596" t="s">
        <v>1525</v>
      </c>
      <c r="C596" t="s">
        <v>10</v>
      </c>
      <c r="D596">
        <v>47</v>
      </c>
      <c r="E596" t="s">
        <v>13</v>
      </c>
      <c r="F596" t="s">
        <v>15</v>
      </c>
      <c r="G596" s="1">
        <v>44048</v>
      </c>
      <c r="H596">
        <v>71574.75</v>
      </c>
      <c r="I596">
        <f>DATEDIF(Customer[[#This Row],[Date Joined]],"31-12-2020","d")</f>
        <v>148</v>
      </c>
      <c r="J596" t="str">
        <f>IF(DATEDIF(Customer[[#This Row],[Date Joined]],"31-12-2020","M")&gt;0,DATEDIF(Customer[[#This Row],[Date Joined]],"31-12-2020","M") &amp; " months ", " ") &amp; IF(DATEDIF(G596,"31-12-2020","MD")&gt;0, DATEDIF(G596,"31-12-2020","MD") &amp; " Days "," ")</f>
        <v xml:space="preserve">4 months 26 Days </v>
      </c>
      <c r="K596" t="str">
        <f>TEXT(Customer[[#This Row],[Date Joined]],"mmm")</f>
        <v>Aug</v>
      </c>
      <c r="L596" t="str">
        <f>IF(Customer[[#This Row],[Balance]]&gt;AVERAGE($H$11:$H$4011),"yes","no")</f>
        <v>yes</v>
      </c>
    </row>
    <row r="597" spans="1:12" hidden="1" x14ac:dyDescent="0.3">
      <c r="A597">
        <v>100000088</v>
      </c>
      <c r="B597" t="s">
        <v>104</v>
      </c>
      <c r="C597" t="s">
        <v>10</v>
      </c>
      <c r="D597">
        <v>24</v>
      </c>
      <c r="E597" t="s">
        <v>8</v>
      </c>
      <c r="F597" t="s">
        <v>9</v>
      </c>
      <c r="G597" s="1">
        <v>43906</v>
      </c>
      <c r="H597">
        <v>71571.520000000004</v>
      </c>
      <c r="I597">
        <f>DATEDIF(Customer[[#This Row],[Date Joined]],"31-12-2020","d")</f>
        <v>290</v>
      </c>
      <c r="J597" t="str">
        <f>IF(DATEDIF(Customer[[#This Row],[Date Joined]],"31-12-2020","M")&gt;0,DATEDIF(Customer[[#This Row],[Date Joined]],"31-12-2020","M") &amp; " months ", " ") &amp; IF(DATEDIF(G597,"31-12-2020","MD")&gt;0, DATEDIF(G597,"31-12-2020","MD") &amp; " Days "," ")</f>
        <v xml:space="preserve">9 months 15 Days </v>
      </c>
      <c r="K597" t="str">
        <f>TEXT(Customer[[#This Row],[Date Joined]],"mmm")</f>
        <v>Mar</v>
      </c>
      <c r="L597" t="str">
        <f>IF(Customer[[#This Row],[Balance]]&gt;AVERAGE($H$11:$H$4011),"yes","no")</f>
        <v>yes</v>
      </c>
    </row>
    <row r="598" spans="1:12" hidden="1" x14ac:dyDescent="0.3">
      <c r="A598">
        <v>200000673</v>
      </c>
      <c r="B598" t="s">
        <v>688</v>
      </c>
      <c r="C598" t="s">
        <v>7</v>
      </c>
      <c r="D598">
        <v>53</v>
      </c>
      <c r="E598" t="s">
        <v>14</v>
      </c>
      <c r="F598" t="s">
        <v>15</v>
      </c>
      <c r="G598" s="1">
        <v>43976</v>
      </c>
      <c r="H598">
        <v>71478.63</v>
      </c>
      <c r="I598">
        <f>DATEDIF(Customer[[#This Row],[Date Joined]],"31-12-2020","d")</f>
        <v>220</v>
      </c>
      <c r="J598" t="str">
        <f>IF(DATEDIF(Customer[[#This Row],[Date Joined]],"31-12-2020","M")&gt;0,DATEDIF(Customer[[#This Row],[Date Joined]],"31-12-2020","M") &amp; " months ", " ") &amp; IF(DATEDIF(G598,"31-12-2020","MD")&gt;0, DATEDIF(G598,"31-12-2020","MD") &amp; " Days "," ")</f>
        <v xml:space="preserve">7 months 6 Days </v>
      </c>
      <c r="K598" t="str">
        <f>TEXT(Customer[[#This Row],[Date Joined]],"mmm")</f>
        <v>May</v>
      </c>
      <c r="L598" t="str">
        <f>IF(Customer[[#This Row],[Balance]]&gt;AVERAGE($H$11:$H$4011),"yes","no")</f>
        <v>yes</v>
      </c>
    </row>
    <row r="599" spans="1:12" hidden="1" x14ac:dyDescent="0.3">
      <c r="A599">
        <v>100000907</v>
      </c>
      <c r="B599" t="s">
        <v>920</v>
      </c>
      <c r="C599" t="s">
        <v>7</v>
      </c>
      <c r="D599">
        <v>47</v>
      </c>
      <c r="E599" t="s">
        <v>8</v>
      </c>
      <c r="F599" t="s">
        <v>9</v>
      </c>
      <c r="G599" s="1">
        <v>44000</v>
      </c>
      <c r="H599">
        <v>71446.539999999994</v>
      </c>
      <c r="I599">
        <f>DATEDIF(Customer[[#This Row],[Date Joined]],"31-12-2020","d")</f>
        <v>196</v>
      </c>
      <c r="J599" t="str">
        <f>IF(DATEDIF(Customer[[#This Row],[Date Joined]],"31-12-2020","M")&gt;0,DATEDIF(Customer[[#This Row],[Date Joined]],"31-12-2020","M") &amp; " months ", " ") &amp; IF(DATEDIF(G599,"31-12-2020","MD")&gt;0, DATEDIF(G599,"31-12-2020","MD") &amp; " Days "," ")</f>
        <v xml:space="preserve">6 months 13 Days </v>
      </c>
      <c r="K599" t="str">
        <f>TEXT(Customer[[#This Row],[Date Joined]],"mmm")</f>
        <v>Jun</v>
      </c>
      <c r="L599" t="str">
        <f>IF(Customer[[#This Row],[Balance]]&gt;AVERAGE($H$11:$H$4011),"yes","no")</f>
        <v>yes</v>
      </c>
    </row>
    <row r="600" spans="1:12" hidden="1" x14ac:dyDescent="0.3">
      <c r="A600">
        <v>100003232</v>
      </c>
      <c r="B600" t="s">
        <v>3205</v>
      </c>
      <c r="C600" t="s">
        <v>10</v>
      </c>
      <c r="D600">
        <v>29</v>
      </c>
      <c r="E600" t="s">
        <v>8</v>
      </c>
      <c r="F600" t="s">
        <v>9</v>
      </c>
      <c r="G600" s="1">
        <v>44152</v>
      </c>
      <c r="H600">
        <v>71423.009999999995</v>
      </c>
      <c r="I600">
        <f>DATEDIF(Customer[[#This Row],[Date Joined]],"31-12-2020","d")</f>
        <v>44</v>
      </c>
      <c r="J600" t="str">
        <f>IF(DATEDIF(Customer[[#This Row],[Date Joined]],"31-12-2020","M")&gt;0,DATEDIF(Customer[[#This Row],[Date Joined]],"31-12-2020","M") &amp; " months ", " ") &amp; IF(DATEDIF(G600,"31-12-2020","MD")&gt;0, DATEDIF(G600,"31-12-2020","MD") &amp; " Days "," ")</f>
        <v xml:space="preserve">1 months 14 Days </v>
      </c>
      <c r="K600" t="str">
        <f>TEXT(Customer[[#This Row],[Date Joined]],"mmm")</f>
        <v>Nov</v>
      </c>
      <c r="L600" t="str">
        <f>IF(Customer[[#This Row],[Balance]]&gt;AVERAGE($H$11:$H$4011),"yes","no")</f>
        <v>yes</v>
      </c>
    </row>
    <row r="601" spans="1:12" hidden="1" x14ac:dyDescent="0.3">
      <c r="A601">
        <v>100003391</v>
      </c>
      <c r="B601" t="s">
        <v>3361</v>
      </c>
      <c r="C601" t="s">
        <v>7</v>
      </c>
      <c r="D601">
        <v>42</v>
      </c>
      <c r="E601" t="s">
        <v>8</v>
      </c>
      <c r="F601" t="s">
        <v>12</v>
      </c>
      <c r="G601" s="1">
        <v>44162</v>
      </c>
      <c r="H601">
        <v>71409.740000000005</v>
      </c>
      <c r="I601">
        <f>DATEDIF(Customer[[#This Row],[Date Joined]],"31-12-2020","d")</f>
        <v>34</v>
      </c>
      <c r="J601" t="str">
        <f>IF(DATEDIF(Customer[[#This Row],[Date Joined]],"31-12-2020","M")&gt;0,DATEDIF(Customer[[#This Row],[Date Joined]],"31-12-2020","M") &amp; " months ", " ") &amp; IF(DATEDIF(G601,"31-12-2020","MD")&gt;0, DATEDIF(G601,"31-12-2020","MD") &amp; " Days "," ")</f>
        <v xml:space="preserve">1 months 4 Days </v>
      </c>
      <c r="K601" t="str">
        <f>TEXT(Customer[[#This Row],[Date Joined]],"mmm")</f>
        <v>Nov</v>
      </c>
      <c r="L601" t="str">
        <f>IF(Customer[[#This Row],[Balance]]&gt;AVERAGE($H$11:$H$4011),"yes","no")</f>
        <v>yes</v>
      </c>
    </row>
    <row r="602" spans="1:12" hidden="1" x14ac:dyDescent="0.3">
      <c r="A602">
        <v>100000169</v>
      </c>
      <c r="B602" t="s">
        <v>185</v>
      </c>
      <c r="C602" t="s">
        <v>7</v>
      </c>
      <c r="D602">
        <v>39</v>
      </c>
      <c r="E602" t="s">
        <v>8</v>
      </c>
      <c r="F602" t="s">
        <v>12</v>
      </c>
      <c r="G602" s="1">
        <v>43927</v>
      </c>
      <c r="H602">
        <v>71396.66</v>
      </c>
      <c r="I602">
        <f>DATEDIF(Customer[[#This Row],[Date Joined]],"31-12-2020","d")</f>
        <v>269</v>
      </c>
      <c r="J602" t="str">
        <f>IF(DATEDIF(Customer[[#This Row],[Date Joined]],"31-12-2020","M")&gt;0,DATEDIF(Customer[[#This Row],[Date Joined]],"31-12-2020","M") &amp; " months ", " ") &amp; IF(DATEDIF(G602,"31-12-2020","MD")&gt;0, DATEDIF(G602,"31-12-2020","MD") &amp; " Days "," ")</f>
        <v xml:space="preserve">8 months 25 Days </v>
      </c>
      <c r="K602" t="str">
        <f>TEXT(Customer[[#This Row],[Date Joined]],"mmm")</f>
        <v>Apr</v>
      </c>
      <c r="L602" t="str">
        <f>IF(Customer[[#This Row],[Balance]]&gt;AVERAGE($H$11:$H$4011),"yes","no")</f>
        <v>yes</v>
      </c>
    </row>
    <row r="603" spans="1:12" hidden="1" x14ac:dyDescent="0.3">
      <c r="A603">
        <v>100002323</v>
      </c>
      <c r="B603" t="s">
        <v>2314</v>
      </c>
      <c r="C603" t="s">
        <v>7</v>
      </c>
      <c r="D603">
        <v>40</v>
      </c>
      <c r="E603" t="s">
        <v>8</v>
      </c>
      <c r="F603" t="s">
        <v>12</v>
      </c>
      <c r="G603" s="1">
        <v>44101</v>
      </c>
      <c r="H603">
        <v>71368.77</v>
      </c>
      <c r="I603">
        <f>DATEDIF(Customer[[#This Row],[Date Joined]],"31-12-2020","d")</f>
        <v>95</v>
      </c>
      <c r="J603" t="str">
        <f>IF(DATEDIF(Customer[[#This Row],[Date Joined]],"31-12-2020","M")&gt;0,DATEDIF(Customer[[#This Row],[Date Joined]],"31-12-2020","M") &amp; " months ", " ") &amp; IF(DATEDIF(G603,"31-12-2020","MD")&gt;0, DATEDIF(G603,"31-12-2020","MD") &amp; " Days "," ")</f>
        <v xml:space="preserve">3 months 4 Days </v>
      </c>
      <c r="K603" t="str">
        <f>TEXT(Customer[[#This Row],[Date Joined]],"mmm")</f>
        <v>Sep</v>
      </c>
      <c r="L603" t="str">
        <f>IF(Customer[[#This Row],[Balance]]&gt;AVERAGE($H$11:$H$4011),"yes","no")</f>
        <v>yes</v>
      </c>
    </row>
    <row r="604" spans="1:12" hidden="1" x14ac:dyDescent="0.3">
      <c r="A604">
        <v>100003093</v>
      </c>
      <c r="B604" t="s">
        <v>3069</v>
      </c>
      <c r="C604" t="s">
        <v>7</v>
      </c>
      <c r="D604">
        <v>34</v>
      </c>
      <c r="E604" t="s">
        <v>8</v>
      </c>
      <c r="F604" t="s">
        <v>9</v>
      </c>
      <c r="G604" s="1">
        <v>44145</v>
      </c>
      <c r="H604">
        <v>71362.710000000006</v>
      </c>
      <c r="I604">
        <f>DATEDIF(Customer[[#This Row],[Date Joined]],"31-12-2020","d")</f>
        <v>51</v>
      </c>
      <c r="J604" t="str">
        <f>IF(DATEDIF(Customer[[#This Row],[Date Joined]],"31-12-2020","M")&gt;0,DATEDIF(Customer[[#This Row],[Date Joined]],"31-12-2020","M") &amp; " months ", " ") &amp; IF(DATEDIF(G604,"31-12-2020","MD")&gt;0, DATEDIF(G604,"31-12-2020","MD") &amp; " Days "," ")</f>
        <v xml:space="preserve">1 months 21 Days </v>
      </c>
      <c r="K604" t="str">
        <f>TEXT(Customer[[#This Row],[Date Joined]],"mmm")</f>
        <v>Nov</v>
      </c>
      <c r="L604" t="str">
        <f>IF(Customer[[#This Row],[Balance]]&gt;AVERAGE($H$11:$H$4011),"yes","no")</f>
        <v>yes</v>
      </c>
    </row>
    <row r="605" spans="1:12" x14ac:dyDescent="0.3">
      <c r="A605">
        <v>300003414</v>
      </c>
      <c r="B605" t="s">
        <v>3384</v>
      </c>
      <c r="C605" t="s">
        <v>10</v>
      </c>
      <c r="D605">
        <v>33</v>
      </c>
      <c r="E605" t="s">
        <v>13</v>
      </c>
      <c r="F605" t="s">
        <v>9</v>
      </c>
      <c r="G605" s="1">
        <v>44162</v>
      </c>
      <c r="H605">
        <v>71331.75</v>
      </c>
      <c r="I605">
        <f>DATEDIF(Customer[[#This Row],[Date Joined]],"31-12-2020","d")</f>
        <v>34</v>
      </c>
      <c r="J605" t="str">
        <f>IF(DATEDIF(Customer[[#This Row],[Date Joined]],"31-12-2020","M")&gt;0,DATEDIF(Customer[[#This Row],[Date Joined]],"31-12-2020","M") &amp; " months ", " ") &amp; IF(DATEDIF(G605,"31-12-2020","MD")&gt;0, DATEDIF(G605,"31-12-2020","MD") &amp; " Days "," ")</f>
        <v xml:space="preserve">1 months 4 Days </v>
      </c>
      <c r="K605" t="str">
        <f>TEXT(Customer[[#This Row],[Date Joined]],"mmm")</f>
        <v>Nov</v>
      </c>
      <c r="L605" t="str">
        <f>IF(Customer[[#This Row],[Balance]]&gt;AVERAGE($H$11:$H$4011),"yes","no")</f>
        <v>yes</v>
      </c>
    </row>
    <row r="606" spans="1:12" hidden="1" x14ac:dyDescent="0.3">
      <c r="A606">
        <v>100001615</v>
      </c>
      <c r="B606" t="s">
        <v>1618</v>
      </c>
      <c r="C606" t="s">
        <v>10</v>
      </c>
      <c r="D606">
        <v>32</v>
      </c>
      <c r="E606" t="s">
        <v>8</v>
      </c>
      <c r="F606" t="s">
        <v>15</v>
      </c>
      <c r="G606" s="1">
        <v>44057</v>
      </c>
      <c r="H606">
        <v>71324.350000000006</v>
      </c>
      <c r="I606">
        <f>DATEDIF(Customer[[#This Row],[Date Joined]],"31-12-2020","d")</f>
        <v>139</v>
      </c>
      <c r="J606" t="str">
        <f>IF(DATEDIF(Customer[[#This Row],[Date Joined]],"31-12-2020","M")&gt;0,DATEDIF(Customer[[#This Row],[Date Joined]],"31-12-2020","M") &amp; " months ", " ") &amp; IF(DATEDIF(G606,"31-12-2020","MD")&gt;0, DATEDIF(G606,"31-12-2020","MD") &amp; " Days "," ")</f>
        <v xml:space="preserve">4 months 17 Days </v>
      </c>
      <c r="K606" t="str">
        <f>TEXT(Customer[[#This Row],[Date Joined]],"mmm")</f>
        <v>Aug</v>
      </c>
      <c r="L606" t="str">
        <f>IF(Customer[[#This Row],[Balance]]&gt;AVERAGE($H$11:$H$4011),"yes","no")</f>
        <v>yes</v>
      </c>
    </row>
    <row r="607" spans="1:12" hidden="1" x14ac:dyDescent="0.3">
      <c r="A607">
        <v>100003488</v>
      </c>
      <c r="B607" t="s">
        <v>3457</v>
      </c>
      <c r="C607" t="s">
        <v>10</v>
      </c>
      <c r="D607">
        <v>44</v>
      </c>
      <c r="E607" t="s">
        <v>8</v>
      </c>
      <c r="F607" t="s">
        <v>15</v>
      </c>
      <c r="G607" s="1">
        <v>44167</v>
      </c>
      <c r="H607">
        <v>71313.5</v>
      </c>
      <c r="I607">
        <f>DATEDIF(Customer[[#This Row],[Date Joined]],"31-12-2020","d")</f>
        <v>29</v>
      </c>
      <c r="J607" t="str">
        <f>IF(DATEDIF(Customer[[#This Row],[Date Joined]],"31-12-2020","M")&gt;0,DATEDIF(Customer[[#This Row],[Date Joined]],"31-12-2020","M") &amp; " months ", " ") &amp; IF(DATEDIF(G607,"31-12-2020","MD")&gt;0, DATEDIF(G607,"31-12-2020","MD") &amp; " Days "," ")</f>
        <v xml:space="preserve"> 29 Days </v>
      </c>
      <c r="K607" t="str">
        <f>TEXT(Customer[[#This Row],[Date Joined]],"mmm")</f>
        <v>Dec</v>
      </c>
      <c r="L607" t="str">
        <f>IF(Customer[[#This Row],[Balance]]&gt;AVERAGE($H$11:$H$4011),"yes","no")</f>
        <v>yes</v>
      </c>
    </row>
    <row r="608" spans="1:12" hidden="1" x14ac:dyDescent="0.3">
      <c r="A608">
        <v>200003463</v>
      </c>
      <c r="B608" t="s">
        <v>3432</v>
      </c>
      <c r="C608" t="s">
        <v>7</v>
      </c>
      <c r="D608">
        <v>49</v>
      </c>
      <c r="E608" t="s">
        <v>14</v>
      </c>
      <c r="F608" t="s">
        <v>15</v>
      </c>
      <c r="G608" s="1">
        <v>44165</v>
      </c>
      <c r="H608">
        <v>71307.31</v>
      </c>
      <c r="I608">
        <f>DATEDIF(Customer[[#This Row],[Date Joined]],"31-12-2020","d")</f>
        <v>31</v>
      </c>
      <c r="J608" t="str">
        <f>IF(DATEDIF(Customer[[#This Row],[Date Joined]],"31-12-2020","M")&gt;0,DATEDIF(Customer[[#This Row],[Date Joined]],"31-12-2020","M") &amp; " months ", " ") &amp; IF(DATEDIF(G608,"31-12-2020","MD")&gt;0, DATEDIF(G608,"31-12-2020","MD") &amp; " Days "," ")</f>
        <v xml:space="preserve">1 months 1 Days </v>
      </c>
      <c r="K608" t="str">
        <f>TEXT(Customer[[#This Row],[Date Joined]],"mmm")</f>
        <v>Nov</v>
      </c>
      <c r="L608" t="str">
        <f>IF(Customer[[#This Row],[Balance]]&gt;AVERAGE($H$11:$H$4011),"yes","no")</f>
        <v>yes</v>
      </c>
    </row>
    <row r="609" spans="1:12" hidden="1" x14ac:dyDescent="0.3">
      <c r="A609">
        <v>200002309</v>
      </c>
      <c r="B609" t="s">
        <v>2300</v>
      </c>
      <c r="C609" t="s">
        <v>10</v>
      </c>
      <c r="D609">
        <v>45</v>
      </c>
      <c r="E609" t="s">
        <v>14</v>
      </c>
      <c r="F609" t="s">
        <v>15</v>
      </c>
      <c r="G609" s="1">
        <v>44100</v>
      </c>
      <c r="H609">
        <v>71299.839999999997</v>
      </c>
      <c r="I609">
        <f>DATEDIF(Customer[[#This Row],[Date Joined]],"31-12-2020","d")</f>
        <v>96</v>
      </c>
      <c r="J609" t="str">
        <f>IF(DATEDIF(Customer[[#This Row],[Date Joined]],"31-12-2020","M")&gt;0,DATEDIF(Customer[[#This Row],[Date Joined]],"31-12-2020","M") &amp; " months ", " ") &amp; IF(DATEDIF(G609,"31-12-2020","MD")&gt;0, DATEDIF(G609,"31-12-2020","MD") &amp; " Days "," ")</f>
        <v xml:space="preserve">3 months 5 Days </v>
      </c>
      <c r="K609" t="str">
        <f>TEXT(Customer[[#This Row],[Date Joined]],"mmm")</f>
        <v>Sep</v>
      </c>
      <c r="L609" t="str">
        <f>IF(Customer[[#This Row],[Balance]]&gt;AVERAGE($H$11:$H$4011),"yes","no")</f>
        <v>yes</v>
      </c>
    </row>
    <row r="610" spans="1:12" hidden="1" x14ac:dyDescent="0.3">
      <c r="A610">
        <v>200003294</v>
      </c>
      <c r="B610" t="s">
        <v>3267</v>
      </c>
      <c r="C610" t="s">
        <v>7</v>
      </c>
      <c r="D610">
        <v>55</v>
      </c>
      <c r="E610" t="s">
        <v>14</v>
      </c>
      <c r="F610" t="s">
        <v>12</v>
      </c>
      <c r="G610" s="1">
        <v>44156</v>
      </c>
      <c r="H610">
        <v>71276.7</v>
      </c>
      <c r="I610">
        <f>DATEDIF(Customer[[#This Row],[Date Joined]],"31-12-2020","d")</f>
        <v>40</v>
      </c>
      <c r="J610" t="str">
        <f>IF(DATEDIF(Customer[[#This Row],[Date Joined]],"31-12-2020","M")&gt;0,DATEDIF(Customer[[#This Row],[Date Joined]],"31-12-2020","M") &amp; " months ", " ") &amp; IF(DATEDIF(G610,"31-12-2020","MD")&gt;0, DATEDIF(G610,"31-12-2020","MD") &amp; " Days "," ")</f>
        <v xml:space="preserve">1 months 10 Days </v>
      </c>
      <c r="K610" t="str">
        <f>TEXT(Customer[[#This Row],[Date Joined]],"mmm")</f>
        <v>Nov</v>
      </c>
      <c r="L610" t="str">
        <f>IF(Customer[[#This Row],[Balance]]&gt;AVERAGE($H$11:$H$4011),"yes","no")</f>
        <v>yes</v>
      </c>
    </row>
    <row r="611" spans="1:12" hidden="1" x14ac:dyDescent="0.3">
      <c r="A611">
        <v>100001093</v>
      </c>
      <c r="B611" t="s">
        <v>1105</v>
      </c>
      <c r="C611" t="s">
        <v>7</v>
      </c>
      <c r="D611">
        <v>31</v>
      </c>
      <c r="E611" t="s">
        <v>8</v>
      </c>
      <c r="F611" t="s">
        <v>9</v>
      </c>
      <c r="G611" s="1">
        <v>44018</v>
      </c>
      <c r="H611">
        <v>71267.850000000006</v>
      </c>
      <c r="I611">
        <f>DATEDIF(Customer[[#This Row],[Date Joined]],"31-12-2020","d")</f>
        <v>178</v>
      </c>
      <c r="J611" t="str">
        <f>IF(DATEDIF(Customer[[#This Row],[Date Joined]],"31-12-2020","M")&gt;0,DATEDIF(Customer[[#This Row],[Date Joined]],"31-12-2020","M") &amp; " months ", " ") &amp; IF(DATEDIF(G611,"31-12-2020","MD")&gt;0, DATEDIF(G611,"31-12-2020","MD") &amp; " Days "," ")</f>
        <v xml:space="preserve">5 months 25 Days </v>
      </c>
      <c r="K611" t="str">
        <f>TEXT(Customer[[#This Row],[Date Joined]],"mmm")</f>
        <v>Jul</v>
      </c>
      <c r="L611" t="str">
        <f>IF(Customer[[#This Row],[Balance]]&gt;AVERAGE($H$11:$H$4011),"yes","no")</f>
        <v>yes</v>
      </c>
    </row>
    <row r="612" spans="1:12" hidden="1" x14ac:dyDescent="0.3">
      <c r="A612">
        <v>100003818</v>
      </c>
      <c r="B612" t="s">
        <v>3780</v>
      </c>
      <c r="C612" t="s">
        <v>10</v>
      </c>
      <c r="D612">
        <v>46</v>
      </c>
      <c r="E612" t="s">
        <v>8</v>
      </c>
      <c r="F612" t="s">
        <v>15</v>
      </c>
      <c r="G612" s="1">
        <v>44184</v>
      </c>
      <c r="H612">
        <v>71257.039999999994</v>
      </c>
      <c r="I612">
        <f>DATEDIF(Customer[[#This Row],[Date Joined]],"31-12-2020","d")</f>
        <v>12</v>
      </c>
      <c r="J612" t="str">
        <f>IF(DATEDIF(Customer[[#This Row],[Date Joined]],"31-12-2020","M")&gt;0,DATEDIF(Customer[[#This Row],[Date Joined]],"31-12-2020","M") &amp; " months ", " ") &amp; IF(DATEDIF(G612,"31-12-2020","MD")&gt;0, DATEDIF(G612,"31-12-2020","MD") &amp; " Days "," ")</f>
        <v xml:space="preserve"> 12 Days </v>
      </c>
      <c r="K612" t="str">
        <f>TEXT(Customer[[#This Row],[Date Joined]],"mmm")</f>
        <v>Dec</v>
      </c>
      <c r="L612" t="str">
        <f>IF(Customer[[#This Row],[Balance]]&gt;AVERAGE($H$11:$H$4011),"yes","no")</f>
        <v>yes</v>
      </c>
    </row>
    <row r="613" spans="1:12" hidden="1" x14ac:dyDescent="0.3">
      <c r="A613">
        <v>200003624</v>
      </c>
      <c r="B613" t="s">
        <v>3590</v>
      </c>
      <c r="C613" t="s">
        <v>7</v>
      </c>
      <c r="D613">
        <v>48</v>
      </c>
      <c r="E613" t="s">
        <v>14</v>
      </c>
      <c r="F613" t="s">
        <v>9</v>
      </c>
      <c r="G613" s="1">
        <v>44174</v>
      </c>
      <c r="H613">
        <v>71225.87</v>
      </c>
      <c r="I613">
        <f>DATEDIF(Customer[[#This Row],[Date Joined]],"31-12-2020","d")</f>
        <v>22</v>
      </c>
      <c r="J613" t="str">
        <f>IF(DATEDIF(Customer[[#This Row],[Date Joined]],"31-12-2020","M")&gt;0,DATEDIF(Customer[[#This Row],[Date Joined]],"31-12-2020","M") &amp; " months ", " ") &amp; IF(DATEDIF(G613,"31-12-2020","MD")&gt;0, DATEDIF(G613,"31-12-2020","MD") &amp; " Days "," ")</f>
        <v xml:space="preserve"> 22 Days </v>
      </c>
      <c r="K613" t="str">
        <f>TEXT(Customer[[#This Row],[Date Joined]],"mmm")</f>
        <v>Dec</v>
      </c>
      <c r="L613" t="str">
        <f>IF(Customer[[#This Row],[Balance]]&gt;AVERAGE($H$11:$H$4011),"yes","no")</f>
        <v>yes</v>
      </c>
    </row>
    <row r="614" spans="1:12" hidden="1" x14ac:dyDescent="0.3">
      <c r="A614">
        <v>100003594</v>
      </c>
      <c r="B614" t="s">
        <v>3561</v>
      </c>
      <c r="C614" t="s">
        <v>7</v>
      </c>
      <c r="D614">
        <v>42</v>
      </c>
      <c r="E614" t="s">
        <v>8</v>
      </c>
      <c r="F614" t="s">
        <v>9</v>
      </c>
      <c r="G614" s="1">
        <v>44172</v>
      </c>
      <c r="H614">
        <v>71219.399999999994</v>
      </c>
      <c r="I614">
        <f>DATEDIF(Customer[[#This Row],[Date Joined]],"31-12-2020","d")</f>
        <v>24</v>
      </c>
      <c r="J614" t="str">
        <f>IF(DATEDIF(Customer[[#This Row],[Date Joined]],"31-12-2020","M")&gt;0,DATEDIF(Customer[[#This Row],[Date Joined]],"31-12-2020","M") &amp; " months ", " ") &amp; IF(DATEDIF(G614,"31-12-2020","MD")&gt;0, DATEDIF(G614,"31-12-2020","MD") &amp; " Days "," ")</f>
        <v xml:space="preserve"> 24 Days </v>
      </c>
      <c r="K614" t="str">
        <f>TEXT(Customer[[#This Row],[Date Joined]],"mmm")</f>
        <v>Dec</v>
      </c>
      <c r="L614" t="str">
        <f>IF(Customer[[#This Row],[Balance]]&gt;AVERAGE($H$11:$H$4011),"yes","no")</f>
        <v>yes</v>
      </c>
    </row>
    <row r="615" spans="1:12" hidden="1" x14ac:dyDescent="0.3">
      <c r="A615">
        <v>100001899</v>
      </c>
      <c r="B615" t="s">
        <v>1899</v>
      </c>
      <c r="C615" t="s">
        <v>10</v>
      </c>
      <c r="D615">
        <v>24</v>
      </c>
      <c r="E615" t="s">
        <v>8</v>
      </c>
      <c r="F615" t="s">
        <v>9</v>
      </c>
      <c r="G615" s="1">
        <v>44077</v>
      </c>
      <c r="H615">
        <v>71148.77</v>
      </c>
      <c r="I615">
        <f>DATEDIF(Customer[[#This Row],[Date Joined]],"31-12-2020","d")</f>
        <v>119</v>
      </c>
      <c r="J615" t="str">
        <f>IF(DATEDIF(Customer[[#This Row],[Date Joined]],"31-12-2020","M")&gt;0,DATEDIF(Customer[[#This Row],[Date Joined]],"31-12-2020","M") &amp; " months ", " ") &amp; IF(DATEDIF(G615,"31-12-2020","MD")&gt;0, DATEDIF(G615,"31-12-2020","MD") &amp; " Days "," ")</f>
        <v xml:space="preserve">3 months 28 Days </v>
      </c>
      <c r="K615" t="str">
        <f>TEXT(Customer[[#This Row],[Date Joined]],"mmm")</f>
        <v>Sep</v>
      </c>
      <c r="L615" t="str">
        <f>IF(Customer[[#This Row],[Balance]]&gt;AVERAGE($H$11:$H$4011),"yes","no")</f>
        <v>yes</v>
      </c>
    </row>
    <row r="616" spans="1:12" hidden="1" x14ac:dyDescent="0.3">
      <c r="A616">
        <v>200001499</v>
      </c>
      <c r="B616" t="s">
        <v>1505</v>
      </c>
      <c r="C616" t="s">
        <v>7</v>
      </c>
      <c r="D616">
        <v>64</v>
      </c>
      <c r="E616" t="s">
        <v>14</v>
      </c>
      <c r="F616" t="s">
        <v>12</v>
      </c>
      <c r="G616" s="1">
        <v>44046</v>
      </c>
      <c r="H616">
        <v>71106.33</v>
      </c>
      <c r="I616">
        <f>DATEDIF(Customer[[#This Row],[Date Joined]],"31-12-2020","d")</f>
        <v>150</v>
      </c>
      <c r="J616" t="str">
        <f>IF(DATEDIF(Customer[[#This Row],[Date Joined]],"31-12-2020","M")&gt;0,DATEDIF(Customer[[#This Row],[Date Joined]],"31-12-2020","M") &amp; " months ", " ") &amp; IF(DATEDIF(G616,"31-12-2020","MD")&gt;0, DATEDIF(G616,"31-12-2020","MD") &amp; " Days "," ")</f>
        <v xml:space="preserve">4 months 28 Days </v>
      </c>
      <c r="K616" t="str">
        <f>TEXT(Customer[[#This Row],[Date Joined]],"mmm")</f>
        <v>Aug</v>
      </c>
      <c r="L616" t="str">
        <f>IF(Customer[[#This Row],[Balance]]&gt;AVERAGE($H$11:$H$4011),"yes","no")</f>
        <v>yes</v>
      </c>
    </row>
    <row r="617" spans="1:12" hidden="1" x14ac:dyDescent="0.3">
      <c r="A617">
        <v>100002348</v>
      </c>
      <c r="B617" t="s">
        <v>2339</v>
      </c>
      <c r="C617" t="s">
        <v>7</v>
      </c>
      <c r="D617">
        <v>41</v>
      </c>
      <c r="E617" t="s">
        <v>8</v>
      </c>
      <c r="F617" t="s">
        <v>9</v>
      </c>
      <c r="G617" s="1">
        <v>44102</v>
      </c>
      <c r="H617">
        <v>71079.13</v>
      </c>
      <c r="I617">
        <f>DATEDIF(Customer[[#This Row],[Date Joined]],"31-12-2020","d")</f>
        <v>94</v>
      </c>
      <c r="J617" t="str">
        <f>IF(DATEDIF(Customer[[#This Row],[Date Joined]],"31-12-2020","M")&gt;0,DATEDIF(Customer[[#This Row],[Date Joined]],"31-12-2020","M") &amp; " months ", " ") &amp; IF(DATEDIF(G617,"31-12-2020","MD")&gt;0, DATEDIF(G617,"31-12-2020","MD") &amp; " Days "," ")</f>
        <v xml:space="preserve">3 months 3 Days </v>
      </c>
      <c r="K617" t="str">
        <f>TEXT(Customer[[#This Row],[Date Joined]],"mmm")</f>
        <v>Sep</v>
      </c>
      <c r="L617" t="str">
        <f>IF(Customer[[#This Row],[Balance]]&gt;AVERAGE($H$11:$H$4011),"yes","no")</f>
        <v>yes</v>
      </c>
    </row>
    <row r="618" spans="1:12" x14ac:dyDescent="0.3">
      <c r="A618">
        <v>300002012</v>
      </c>
      <c r="B618" t="s">
        <v>2009</v>
      </c>
      <c r="C618" t="s">
        <v>10</v>
      </c>
      <c r="D618">
        <v>19</v>
      </c>
      <c r="E618" t="s">
        <v>13</v>
      </c>
      <c r="F618" t="s">
        <v>12</v>
      </c>
      <c r="G618" s="1">
        <v>44085</v>
      </c>
      <c r="H618">
        <v>71036.740000000005</v>
      </c>
      <c r="I618">
        <f>DATEDIF(Customer[[#This Row],[Date Joined]],"31-12-2020","d")</f>
        <v>111</v>
      </c>
      <c r="J618" t="str">
        <f>IF(DATEDIF(Customer[[#This Row],[Date Joined]],"31-12-2020","M")&gt;0,DATEDIF(Customer[[#This Row],[Date Joined]],"31-12-2020","M") &amp; " months ", " ") &amp; IF(DATEDIF(G618,"31-12-2020","MD")&gt;0, DATEDIF(G618,"31-12-2020","MD") &amp; " Days "," ")</f>
        <v xml:space="preserve">3 months 20 Days </v>
      </c>
      <c r="K618" t="str">
        <f>TEXT(Customer[[#This Row],[Date Joined]],"mmm")</f>
        <v>Sep</v>
      </c>
      <c r="L618" t="str">
        <f>IF(Customer[[#This Row],[Balance]]&gt;AVERAGE($H$11:$H$4011),"yes","no")</f>
        <v>yes</v>
      </c>
    </row>
    <row r="619" spans="1:12" hidden="1" x14ac:dyDescent="0.3">
      <c r="A619">
        <v>100000827</v>
      </c>
      <c r="B619" t="s">
        <v>841</v>
      </c>
      <c r="C619" t="s">
        <v>10</v>
      </c>
      <c r="D619">
        <v>31</v>
      </c>
      <c r="E619" t="s">
        <v>8</v>
      </c>
      <c r="F619" t="s">
        <v>9</v>
      </c>
      <c r="G619" s="1">
        <v>43989</v>
      </c>
      <c r="H619">
        <v>71026.81</v>
      </c>
      <c r="I619">
        <f>DATEDIF(Customer[[#This Row],[Date Joined]],"31-12-2020","d")</f>
        <v>207</v>
      </c>
      <c r="J619" t="str">
        <f>IF(DATEDIF(Customer[[#This Row],[Date Joined]],"31-12-2020","M")&gt;0,DATEDIF(Customer[[#This Row],[Date Joined]],"31-12-2020","M") &amp; " months ", " ") &amp; IF(DATEDIF(G619,"31-12-2020","MD")&gt;0, DATEDIF(G619,"31-12-2020","MD") &amp; " Days "," ")</f>
        <v xml:space="preserve">6 months 24 Days </v>
      </c>
      <c r="K619" t="str">
        <f>TEXT(Customer[[#This Row],[Date Joined]],"mmm")</f>
        <v>Jun</v>
      </c>
      <c r="L619" t="str">
        <f>IF(Customer[[#This Row],[Balance]]&gt;AVERAGE($H$11:$H$4011),"yes","no")</f>
        <v>yes</v>
      </c>
    </row>
    <row r="620" spans="1:12" hidden="1" x14ac:dyDescent="0.3">
      <c r="A620">
        <v>200000347</v>
      </c>
      <c r="B620" t="s">
        <v>363</v>
      </c>
      <c r="C620" t="s">
        <v>7</v>
      </c>
      <c r="D620">
        <v>56</v>
      </c>
      <c r="E620" t="s">
        <v>14</v>
      </c>
      <c r="F620" t="s">
        <v>15</v>
      </c>
      <c r="G620" s="1">
        <v>43953</v>
      </c>
      <c r="H620">
        <v>70950.09</v>
      </c>
      <c r="I620">
        <f>DATEDIF(Customer[[#This Row],[Date Joined]],"31-12-2020","d")</f>
        <v>243</v>
      </c>
      <c r="J620" t="str">
        <f>IF(DATEDIF(Customer[[#This Row],[Date Joined]],"31-12-2020","M")&gt;0,DATEDIF(Customer[[#This Row],[Date Joined]],"31-12-2020","M") &amp; " months ", " ") &amp; IF(DATEDIF(G620,"31-12-2020","MD")&gt;0, DATEDIF(G620,"31-12-2020","MD") &amp; " Days "," ")</f>
        <v xml:space="preserve">7 months 29 Days </v>
      </c>
      <c r="K620" t="str">
        <f>TEXT(Customer[[#This Row],[Date Joined]],"mmm")</f>
        <v>May</v>
      </c>
      <c r="L620" t="str">
        <f>IF(Customer[[#This Row],[Balance]]&gt;AVERAGE($H$11:$H$4011),"yes","no")</f>
        <v>yes</v>
      </c>
    </row>
    <row r="621" spans="1:12" hidden="1" x14ac:dyDescent="0.3">
      <c r="A621">
        <v>200000646</v>
      </c>
      <c r="B621" t="s">
        <v>661</v>
      </c>
      <c r="C621" t="s">
        <v>7</v>
      </c>
      <c r="D621">
        <v>50</v>
      </c>
      <c r="E621" t="s">
        <v>14</v>
      </c>
      <c r="F621" t="s">
        <v>12</v>
      </c>
      <c r="G621" s="1">
        <v>43974</v>
      </c>
      <c r="H621">
        <v>70840.070000000007</v>
      </c>
      <c r="I621">
        <f>DATEDIF(Customer[[#This Row],[Date Joined]],"31-12-2020","d")</f>
        <v>222</v>
      </c>
      <c r="J621" t="str">
        <f>IF(DATEDIF(Customer[[#This Row],[Date Joined]],"31-12-2020","M")&gt;0,DATEDIF(Customer[[#This Row],[Date Joined]],"31-12-2020","M") &amp; " months ", " ") &amp; IF(DATEDIF(G621,"31-12-2020","MD")&gt;0, DATEDIF(G621,"31-12-2020","MD") &amp; " Days "," ")</f>
        <v xml:space="preserve">7 months 8 Days </v>
      </c>
      <c r="K621" t="str">
        <f>TEXT(Customer[[#This Row],[Date Joined]],"mmm")</f>
        <v>May</v>
      </c>
      <c r="L621" t="str">
        <f>IF(Customer[[#This Row],[Balance]]&gt;AVERAGE($H$11:$H$4011),"yes","no")</f>
        <v>yes</v>
      </c>
    </row>
    <row r="622" spans="1:12" hidden="1" x14ac:dyDescent="0.3">
      <c r="A622">
        <v>100002736</v>
      </c>
      <c r="B622" t="s">
        <v>2718</v>
      </c>
      <c r="C622" t="s">
        <v>7</v>
      </c>
      <c r="D622">
        <v>34</v>
      </c>
      <c r="E622" t="s">
        <v>8</v>
      </c>
      <c r="F622" t="s">
        <v>9</v>
      </c>
      <c r="G622" s="1">
        <v>44126</v>
      </c>
      <c r="H622">
        <v>70803.13</v>
      </c>
      <c r="I622">
        <f>DATEDIF(Customer[[#This Row],[Date Joined]],"31-12-2020","d")</f>
        <v>70</v>
      </c>
      <c r="J622" t="str">
        <f>IF(DATEDIF(Customer[[#This Row],[Date Joined]],"31-12-2020","M")&gt;0,DATEDIF(Customer[[#This Row],[Date Joined]],"31-12-2020","M") &amp; " months ", " ") &amp; IF(DATEDIF(G622,"31-12-2020","MD")&gt;0, DATEDIF(G622,"31-12-2020","MD") &amp; " Days "," ")</f>
        <v xml:space="preserve">2 months 9 Days </v>
      </c>
      <c r="K622" t="str">
        <f>TEXT(Customer[[#This Row],[Date Joined]],"mmm")</f>
        <v>Oct</v>
      </c>
      <c r="L622" t="str">
        <f>IF(Customer[[#This Row],[Balance]]&gt;AVERAGE($H$11:$H$4011),"yes","no")</f>
        <v>yes</v>
      </c>
    </row>
    <row r="623" spans="1:12" x14ac:dyDescent="0.3">
      <c r="A623">
        <v>300000111</v>
      </c>
      <c r="B623" t="s">
        <v>127</v>
      </c>
      <c r="C623" t="s">
        <v>10</v>
      </c>
      <c r="D623">
        <v>25</v>
      </c>
      <c r="E623" t="s">
        <v>13</v>
      </c>
      <c r="F623" t="s">
        <v>15</v>
      </c>
      <c r="G623" s="1">
        <v>43906</v>
      </c>
      <c r="H623">
        <v>70799.64</v>
      </c>
      <c r="I623">
        <f>DATEDIF(Customer[[#This Row],[Date Joined]],"31-12-2020","d")</f>
        <v>290</v>
      </c>
      <c r="J623" t="str">
        <f>IF(DATEDIF(Customer[[#This Row],[Date Joined]],"31-12-2020","M")&gt;0,DATEDIF(Customer[[#This Row],[Date Joined]],"31-12-2020","M") &amp; " months ", " ") &amp; IF(DATEDIF(G623,"31-12-2020","MD")&gt;0, DATEDIF(G623,"31-12-2020","MD") &amp; " Days "," ")</f>
        <v xml:space="preserve">9 months 15 Days </v>
      </c>
      <c r="K623" t="str">
        <f>TEXT(Customer[[#This Row],[Date Joined]],"mmm")</f>
        <v>Mar</v>
      </c>
      <c r="L623" t="str">
        <f>IF(Customer[[#This Row],[Balance]]&gt;AVERAGE($H$11:$H$4011),"yes","no")</f>
        <v>yes</v>
      </c>
    </row>
    <row r="624" spans="1:12" hidden="1" x14ac:dyDescent="0.3">
      <c r="A624">
        <v>100003453</v>
      </c>
      <c r="B624" t="s">
        <v>3422</v>
      </c>
      <c r="C624" t="s">
        <v>10</v>
      </c>
      <c r="D624">
        <v>36</v>
      </c>
      <c r="E624" t="s">
        <v>8</v>
      </c>
      <c r="F624" t="s">
        <v>15</v>
      </c>
      <c r="G624" s="1">
        <v>44165</v>
      </c>
      <c r="H624">
        <v>70684.350000000006</v>
      </c>
      <c r="I624">
        <f>DATEDIF(Customer[[#This Row],[Date Joined]],"31-12-2020","d")</f>
        <v>31</v>
      </c>
      <c r="J624" t="str">
        <f>IF(DATEDIF(Customer[[#This Row],[Date Joined]],"31-12-2020","M")&gt;0,DATEDIF(Customer[[#This Row],[Date Joined]],"31-12-2020","M") &amp; " months ", " ") &amp; IF(DATEDIF(G624,"31-12-2020","MD")&gt;0, DATEDIF(G624,"31-12-2020","MD") &amp; " Days "," ")</f>
        <v xml:space="preserve">1 months 1 Days </v>
      </c>
      <c r="K624" t="str">
        <f>TEXT(Customer[[#This Row],[Date Joined]],"mmm")</f>
        <v>Nov</v>
      </c>
      <c r="L624" t="str">
        <f>IF(Customer[[#This Row],[Balance]]&gt;AVERAGE($H$11:$H$4011),"yes","no")</f>
        <v>yes</v>
      </c>
    </row>
    <row r="625" spans="1:12" hidden="1" x14ac:dyDescent="0.3">
      <c r="A625">
        <v>200003044</v>
      </c>
      <c r="B625" t="s">
        <v>3022</v>
      </c>
      <c r="C625" t="s">
        <v>7</v>
      </c>
      <c r="D625">
        <v>43</v>
      </c>
      <c r="E625" t="s">
        <v>14</v>
      </c>
      <c r="F625" t="s">
        <v>15</v>
      </c>
      <c r="G625" s="1">
        <v>44141</v>
      </c>
      <c r="H625">
        <v>70629.05</v>
      </c>
      <c r="I625">
        <f>DATEDIF(Customer[[#This Row],[Date Joined]],"31-12-2020","d")</f>
        <v>55</v>
      </c>
      <c r="J625" t="str">
        <f>IF(DATEDIF(Customer[[#This Row],[Date Joined]],"31-12-2020","M")&gt;0,DATEDIF(Customer[[#This Row],[Date Joined]],"31-12-2020","M") &amp; " months ", " ") &amp; IF(DATEDIF(G625,"31-12-2020","MD")&gt;0, DATEDIF(G625,"31-12-2020","MD") &amp; " Days "," ")</f>
        <v xml:space="preserve">1 months 25 Days </v>
      </c>
      <c r="K625" t="str">
        <f>TEXT(Customer[[#This Row],[Date Joined]],"mmm")</f>
        <v>Nov</v>
      </c>
      <c r="L625" t="str">
        <f>IF(Customer[[#This Row],[Balance]]&gt;AVERAGE($H$11:$H$4011),"yes","no")</f>
        <v>yes</v>
      </c>
    </row>
    <row r="626" spans="1:12" hidden="1" x14ac:dyDescent="0.3">
      <c r="A626">
        <v>200001478</v>
      </c>
      <c r="B626" t="s">
        <v>1484</v>
      </c>
      <c r="C626" t="s">
        <v>7</v>
      </c>
      <c r="D626">
        <v>46</v>
      </c>
      <c r="E626" t="s">
        <v>14</v>
      </c>
      <c r="F626" t="s">
        <v>12</v>
      </c>
      <c r="G626" s="1">
        <v>44044</v>
      </c>
      <c r="H626">
        <v>70621.100000000006</v>
      </c>
      <c r="I626">
        <f>DATEDIF(Customer[[#This Row],[Date Joined]],"31-12-2020","d")</f>
        <v>152</v>
      </c>
      <c r="J626" t="str">
        <f>IF(DATEDIF(Customer[[#This Row],[Date Joined]],"31-12-2020","M")&gt;0,DATEDIF(Customer[[#This Row],[Date Joined]],"31-12-2020","M") &amp; " months ", " ") &amp; IF(DATEDIF(G626,"31-12-2020","MD")&gt;0, DATEDIF(G626,"31-12-2020","MD") &amp; " Days "," ")</f>
        <v xml:space="preserve">4 months 30 Days </v>
      </c>
      <c r="K626" t="str">
        <f>TEXT(Customer[[#This Row],[Date Joined]],"mmm")</f>
        <v>Aug</v>
      </c>
      <c r="L626" t="str">
        <f>IF(Customer[[#This Row],[Balance]]&gt;AVERAGE($H$11:$H$4011),"yes","no")</f>
        <v>yes</v>
      </c>
    </row>
    <row r="627" spans="1:12" hidden="1" x14ac:dyDescent="0.3">
      <c r="A627">
        <v>100000337</v>
      </c>
      <c r="B627" t="s">
        <v>353</v>
      </c>
      <c r="C627" t="s">
        <v>10</v>
      </c>
      <c r="D627">
        <v>22</v>
      </c>
      <c r="E627" t="s">
        <v>8</v>
      </c>
      <c r="F627" t="s">
        <v>9</v>
      </c>
      <c r="G627" s="1">
        <v>43950</v>
      </c>
      <c r="H627">
        <v>70526.58</v>
      </c>
      <c r="I627">
        <f>DATEDIF(Customer[[#This Row],[Date Joined]],"31-12-2020","d")</f>
        <v>246</v>
      </c>
      <c r="J627" t="str">
        <f>IF(DATEDIF(Customer[[#This Row],[Date Joined]],"31-12-2020","M")&gt;0,DATEDIF(Customer[[#This Row],[Date Joined]],"31-12-2020","M") &amp; " months ", " ") &amp; IF(DATEDIF(G627,"31-12-2020","MD")&gt;0, DATEDIF(G627,"31-12-2020","MD") &amp; " Days "," ")</f>
        <v xml:space="preserve">8 months 2 Days </v>
      </c>
      <c r="K627" t="str">
        <f>TEXT(Customer[[#This Row],[Date Joined]],"mmm")</f>
        <v>Apr</v>
      </c>
      <c r="L627" t="str">
        <f>IF(Customer[[#This Row],[Balance]]&gt;AVERAGE($H$11:$H$4011),"yes","no")</f>
        <v>yes</v>
      </c>
    </row>
    <row r="628" spans="1:12" hidden="1" x14ac:dyDescent="0.3">
      <c r="A628">
        <v>200002126</v>
      </c>
      <c r="B628" t="s">
        <v>2120</v>
      </c>
      <c r="C628" t="s">
        <v>7</v>
      </c>
      <c r="D628">
        <v>45</v>
      </c>
      <c r="E628" t="s">
        <v>14</v>
      </c>
      <c r="F628" t="s">
        <v>12</v>
      </c>
      <c r="G628" s="1">
        <v>44092</v>
      </c>
      <c r="H628">
        <v>70491.38</v>
      </c>
      <c r="I628">
        <f>DATEDIF(Customer[[#This Row],[Date Joined]],"31-12-2020","d")</f>
        <v>104</v>
      </c>
      <c r="J628" t="str">
        <f>IF(DATEDIF(Customer[[#This Row],[Date Joined]],"31-12-2020","M")&gt;0,DATEDIF(Customer[[#This Row],[Date Joined]],"31-12-2020","M") &amp; " months ", " ") &amp; IF(DATEDIF(G628,"31-12-2020","MD")&gt;0, DATEDIF(G628,"31-12-2020","MD") &amp; " Days "," ")</f>
        <v xml:space="preserve">3 months 13 Days </v>
      </c>
      <c r="K628" t="str">
        <f>TEXT(Customer[[#This Row],[Date Joined]],"mmm")</f>
        <v>Sep</v>
      </c>
      <c r="L628" t="str">
        <f>IF(Customer[[#This Row],[Balance]]&gt;AVERAGE($H$11:$H$4011),"yes","no")</f>
        <v>yes</v>
      </c>
    </row>
    <row r="629" spans="1:12" hidden="1" x14ac:dyDescent="0.3">
      <c r="A629">
        <v>100002966</v>
      </c>
      <c r="B629" t="s">
        <v>2944</v>
      </c>
      <c r="C629" t="s">
        <v>10</v>
      </c>
      <c r="D629">
        <v>41</v>
      </c>
      <c r="E629" t="s">
        <v>8</v>
      </c>
      <c r="F629" t="s">
        <v>15</v>
      </c>
      <c r="G629" s="1">
        <v>44136</v>
      </c>
      <c r="H629">
        <v>70452.02</v>
      </c>
      <c r="I629">
        <f>DATEDIF(Customer[[#This Row],[Date Joined]],"31-12-2020","d")</f>
        <v>60</v>
      </c>
      <c r="J629" t="str">
        <f>IF(DATEDIF(Customer[[#This Row],[Date Joined]],"31-12-2020","M")&gt;0,DATEDIF(Customer[[#This Row],[Date Joined]],"31-12-2020","M") &amp; " months ", " ") &amp; IF(DATEDIF(G629,"31-12-2020","MD")&gt;0, DATEDIF(G629,"31-12-2020","MD") &amp; " Days "," ")</f>
        <v xml:space="preserve">1 months 30 Days </v>
      </c>
      <c r="K629" t="str">
        <f>TEXT(Customer[[#This Row],[Date Joined]],"mmm")</f>
        <v>Nov</v>
      </c>
      <c r="L629" t="str">
        <f>IF(Customer[[#This Row],[Balance]]&gt;AVERAGE($H$11:$H$4011),"yes","no")</f>
        <v>yes</v>
      </c>
    </row>
    <row r="630" spans="1:12" hidden="1" x14ac:dyDescent="0.3">
      <c r="A630">
        <v>100000519</v>
      </c>
      <c r="B630" t="s">
        <v>534</v>
      </c>
      <c r="C630" t="s">
        <v>7</v>
      </c>
      <c r="D630">
        <v>19</v>
      </c>
      <c r="E630" t="s">
        <v>8</v>
      </c>
      <c r="F630" t="s">
        <v>9</v>
      </c>
      <c r="G630" s="1">
        <v>43967</v>
      </c>
      <c r="H630">
        <v>70407.91</v>
      </c>
      <c r="I630">
        <f>DATEDIF(Customer[[#This Row],[Date Joined]],"31-12-2020","d")</f>
        <v>229</v>
      </c>
      <c r="J630" t="str">
        <f>IF(DATEDIF(Customer[[#This Row],[Date Joined]],"31-12-2020","M")&gt;0,DATEDIF(Customer[[#This Row],[Date Joined]],"31-12-2020","M") &amp; " months ", " ") &amp; IF(DATEDIF(G630,"31-12-2020","MD")&gt;0, DATEDIF(G630,"31-12-2020","MD") &amp; " Days "," ")</f>
        <v xml:space="preserve">7 months 15 Days </v>
      </c>
      <c r="K630" t="str">
        <f>TEXT(Customer[[#This Row],[Date Joined]],"mmm")</f>
        <v>May</v>
      </c>
      <c r="L630" t="str">
        <f>IF(Customer[[#This Row],[Balance]]&gt;AVERAGE($H$11:$H$4011),"yes","no")</f>
        <v>yes</v>
      </c>
    </row>
    <row r="631" spans="1:12" hidden="1" x14ac:dyDescent="0.3">
      <c r="A631">
        <v>100000282</v>
      </c>
      <c r="B631" t="s">
        <v>298</v>
      </c>
      <c r="C631" t="s">
        <v>10</v>
      </c>
      <c r="D631">
        <v>29</v>
      </c>
      <c r="E631" t="s">
        <v>8</v>
      </c>
      <c r="F631" t="s">
        <v>9</v>
      </c>
      <c r="G631" s="1">
        <v>43941</v>
      </c>
      <c r="H631">
        <v>70403.649999999994</v>
      </c>
      <c r="I631">
        <f>DATEDIF(Customer[[#This Row],[Date Joined]],"31-12-2020","d")</f>
        <v>255</v>
      </c>
      <c r="J631" t="str">
        <f>IF(DATEDIF(Customer[[#This Row],[Date Joined]],"31-12-2020","M")&gt;0,DATEDIF(Customer[[#This Row],[Date Joined]],"31-12-2020","M") &amp; " months ", " ") &amp; IF(DATEDIF(G631,"31-12-2020","MD")&gt;0, DATEDIF(G631,"31-12-2020","MD") &amp; " Days "," ")</f>
        <v xml:space="preserve">8 months 11 Days </v>
      </c>
      <c r="K631" t="str">
        <f>TEXT(Customer[[#This Row],[Date Joined]],"mmm")</f>
        <v>Apr</v>
      </c>
      <c r="L631" t="str">
        <f>IF(Customer[[#This Row],[Balance]]&gt;AVERAGE($H$11:$H$4011),"yes","no")</f>
        <v>yes</v>
      </c>
    </row>
    <row r="632" spans="1:12" hidden="1" x14ac:dyDescent="0.3">
      <c r="A632">
        <v>100000290</v>
      </c>
      <c r="B632" t="s">
        <v>306</v>
      </c>
      <c r="C632" t="s">
        <v>7</v>
      </c>
      <c r="D632">
        <v>40</v>
      </c>
      <c r="E632" t="s">
        <v>8</v>
      </c>
      <c r="F632" t="s">
        <v>9</v>
      </c>
      <c r="G632" s="1">
        <v>43943</v>
      </c>
      <c r="H632">
        <v>70357.61</v>
      </c>
      <c r="I632">
        <f>DATEDIF(Customer[[#This Row],[Date Joined]],"31-12-2020","d")</f>
        <v>253</v>
      </c>
      <c r="J632" t="str">
        <f>IF(DATEDIF(Customer[[#This Row],[Date Joined]],"31-12-2020","M")&gt;0,DATEDIF(Customer[[#This Row],[Date Joined]],"31-12-2020","M") &amp; " months ", " ") &amp; IF(DATEDIF(G632,"31-12-2020","MD")&gt;0, DATEDIF(G632,"31-12-2020","MD") &amp; " Days "," ")</f>
        <v xml:space="preserve">8 months 9 Days </v>
      </c>
      <c r="K632" t="str">
        <f>TEXT(Customer[[#This Row],[Date Joined]],"mmm")</f>
        <v>Apr</v>
      </c>
      <c r="L632" t="str">
        <f>IF(Customer[[#This Row],[Balance]]&gt;AVERAGE($H$11:$H$4011),"yes","no")</f>
        <v>yes</v>
      </c>
    </row>
    <row r="633" spans="1:12" hidden="1" x14ac:dyDescent="0.3">
      <c r="A633">
        <v>100000177</v>
      </c>
      <c r="B633" t="s">
        <v>193</v>
      </c>
      <c r="C633" t="s">
        <v>7</v>
      </c>
      <c r="D633">
        <v>35</v>
      </c>
      <c r="E633" t="s">
        <v>8</v>
      </c>
      <c r="F633" t="s">
        <v>9</v>
      </c>
      <c r="G633" s="1">
        <v>43927</v>
      </c>
      <c r="H633">
        <v>70349.320000000007</v>
      </c>
      <c r="I633">
        <f>DATEDIF(Customer[[#This Row],[Date Joined]],"31-12-2020","d")</f>
        <v>269</v>
      </c>
      <c r="J633" t="str">
        <f>IF(DATEDIF(Customer[[#This Row],[Date Joined]],"31-12-2020","M")&gt;0,DATEDIF(Customer[[#This Row],[Date Joined]],"31-12-2020","M") &amp; " months ", " ") &amp; IF(DATEDIF(G633,"31-12-2020","MD")&gt;0, DATEDIF(G633,"31-12-2020","MD") &amp; " Days "," ")</f>
        <v xml:space="preserve">8 months 25 Days </v>
      </c>
      <c r="K633" t="str">
        <f>TEXT(Customer[[#This Row],[Date Joined]],"mmm")</f>
        <v>Apr</v>
      </c>
      <c r="L633" t="str">
        <f>IF(Customer[[#This Row],[Balance]]&gt;AVERAGE($H$11:$H$4011),"yes","no")</f>
        <v>yes</v>
      </c>
    </row>
    <row r="634" spans="1:12" hidden="1" x14ac:dyDescent="0.3">
      <c r="A634">
        <v>100000890</v>
      </c>
      <c r="B634" t="s">
        <v>903</v>
      </c>
      <c r="C634" t="s">
        <v>7</v>
      </c>
      <c r="D634">
        <v>26</v>
      </c>
      <c r="E634" t="s">
        <v>8</v>
      </c>
      <c r="F634" t="s">
        <v>12</v>
      </c>
      <c r="G634" s="1">
        <v>43998</v>
      </c>
      <c r="H634">
        <v>70346.539999999994</v>
      </c>
      <c r="I634">
        <f>DATEDIF(Customer[[#This Row],[Date Joined]],"31-12-2020","d")</f>
        <v>198</v>
      </c>
      <c r="J634" t="str">
        <f>IF(DATEDIF(Customer[[#This Row],[Date Joined]],"31-12-2020","M")&gt;0,DATEDIF(Customer[[#This Row],[Date Joined]],"31-12-2020","M") &amp; " months ", " ") &amp; IF(DATEDIF(G634,"31-12-2020","MD")&gt;0, DATEDIF(G634,"31-12-2020","MD") &amp; " Days "," ")</f>
        <v xml:space="preserve">6 months 15 Days </v>
      </c>
      <c r="K634" t="str">
        <f>TEXT(Customer[[#This Row],[Date Joined]],"mmm")</f>
        <v>Jun</v>
      </c>
      <c r="L634" t="str">
        <f>IF(Customer[[#This Row],[Balance]]&gt;AVERAGE($H$11:$H$4011),"yes","no")</f>
        <v>yes</v>
      </c>
    </row>
    <row r="635" spans="1:12" hidden="1" x14ac:dyDescent="0.3">
      <c r="A635">
        <v>100001173</v>
      </c>
      <c r="B635" t="s">
        <v>1185</v>
      </c>
      <c r="C635" t="s">
        <v>10</v>
      </c>
      <c r="D635">
        <v>32</v>
      </c>
      <c r="E635" t="s">
        <v>8</v>
      </c>
      <c r="F635" t="s">
        <v>9</v>
      </c>
      <c r="G635" s="1">
        <v>44024</v>
      </c>
      <c r="H635">
        <v>70324.5</v>
      </c>
      <c r="I635">
        <f>DATEDIF(Customer[[#This Row],[Date Joined]],"31-12-2020","d")</f>
        <v>172</v>
      </c>
      <c r="J635" t="str">
        <f>IF(DATEDIF(Customer[[#This Row],[Date Joined]],"31-12-2020","M")&gt;0,DATEDIF(Customer[[#This Row],[Date Joined]],"31-12-2020","M") &amp; " months ", " ") &amp; IF(DATEDIF(G635,"31-12-2020","MD")&gt;0, DATEDIF(G635,"31-12-2020","MD") &amp; " Days "," ")</f>
        <v xml:space="preserve">5 months 19 Days </v>
      </c>
      <c r="K635" t="str">
        <f>TEXT(Customer[[#This Row],[Date Joined]],"mmm")</f>
        <v>Jul</v>
      </c>
      <c r="L635" t="str">
        <f>IF(Customer[[#This Row],[Balance]]&gt;AVERAGE($H$11:$H$4011),"yes","no")</f>
        <v>yes</v>
      </c>
    </row>
    <row r="636" spans="1:12" hidden="1" x14ac:dyDescent="0.3">
      <c r="A636">
        <v>100001948</v>
      </c>
      <c r="B636" t="s">
        <v>1947</v>
      </c>
      <c r="C636" t="s">
        <v>7</v>
      </c>
      <c r="D636">
        <v>31</v>
      </c>
      <c r="E636" t="s">
        <v>8</v>
      </c>
      <c r="F636" t="s">
        <v>9</v>
      </c>
      <c r="G636" s="1">
        <v>44081</v>
      </c>
      <c r="H636">
        <v>70156.160000000003</v>
      </c>
      <c r="I636">
        <f>DATEDIF(Customer[[#This Row],[Date Joined]],"31-12-2020","d")</f>
        <v>115</v>
      </c>
      <c r="J636" t="str">
        <f>IF(DATEDIF(Customer[[#This Row],[Date Joined]],"31-12-2020","M")&gt;0,DATEDIF(Customer[[#This Row],[Date Joined]],"31-12-2020","M") &amp; " months ", " ") &amp; IF(DATEDIF(G636,"31-12-2020","MD")&gt;0, DATEDIF(G636,"31-12-2020","MD") &amp; " Days "," ")</f>
        <v xml:space="preserve">3 months 24 Days </v>
      </c>
      <c r="K636" t="str">
        <f>TEXT(Customer[[#This Row],[Date Joined]],"mmm")</f>
        <v>Sep</v>
      </c>
      <c r="L636" t="str">
        <f>IF(Customer[[#This Row],[Balance]]&gt;AVERAGE($H$11:$H$4011),"yes","no")</f>
        <v>yes</v>
      </c>
    </row>
    <row r="637" spans="1:12" hidden="1" x14ac:dyDescent="0.3">
      <c r="A637">
        <v>100002049</v>
      </c>
      <c r="B637" t="s">
        <v>2046</v>
      </c>
      <c r="C637" t="s">
        <v>10</v>
      </c>
      <c r="D637">
        <v>31</v>
      </c>
      <c r="E637" t="s">
        <v>8</v>
      </c>
      <c r="F637" t="s">
        <v>9</v>
      </c>
      <c r="G637" s="1">
        <v>44088</v>
      </c>
      <c r="H637">
        <v>70153.14</v>
      </c>
      <c r="I637">
        <f>DATEDIF(Customer[[#This Row],[Date Joined]],"31-12-2020","d")</f>
        <v>108</v>
      </c>
      <c r="J637" t="str">
        <f>IF(DATEDIF(Customer[[#This Row],[Date Joined]],"31-12-2020","M")&gt;0,DATEDIF(Customer[[#This Row],[Date Joined]],"31-12-2020","M") &amp; " months ", " ") &amp; IF(DATEDIF(G637,"31-12-2020","MD")&gt;0, DATEDIF(G637,"31-12-2020","MD") &amp; " Days "," ")</f>
        <v xml:space="preserve">3 months 17 Days </v>
      </c>
      <c r="K637" t="str">
        <f>TEXT(Customer[[#This Row],[Date Joined]],"mmm")</f>
        <v>Sep</v>
      </c>
      <c r="L637" t="str">
        <f>IF(Customer[[#This Row],[Balance]]&gt;AVERAGE($H$11:$H$4011),"yes","no")</f>
        <v>yes</v>
      </c>
    </row>
    <row r="638" spans="1:12" x14ac:dyDescent="0.3">
      <c r="A638">
        <v>300000845</v>
      </c>
      <c r="B638" t="s">
        <v>859</v>
      </c>
      <c r="C638" t="s">
        <v>7</v>
      </c>
      <c r="D638">
        <v>45</v>
      </c>
      <c r="E638" t="s">
        <v>13</v>
      </c>
      <c r="F638" t="s">
        <v>12</v>
      </c>
      <c r="G638" s="1">
        <v>43992</v>
      </c>
      <c r="H638">
        <v>70114.570000000007</v>
      </c>
      <c r="I638">
        <f>DATEDIF(Customer[[#This Row],[Date Joined]],"31-12-2020","d")</f>
        <v>204</v>
      </c>
      <c r="J638" t="str">
        <f>IF(DATEDIF(Customer[[#This Row],[Date Joined]],"31-12-2020","M")&gt;0,DATEDIF(Customer[[#This Row],[Date Joined]],"31-12-2020","M") &amp; " months ", " ") &amp; IF(DATEDIF(G638,"31-12-2020","MD")&gt;0, DATEDIF(G638,"31-12-2020","MD") &amp; " Days "," ")</f>
        <v xml:space="preserve">6 months 21 Days </v>
      </c>
      <c r="K638" t="str">
        <f>TEXT(Customer[[#This Row],[Date Joined]],"mmm")</f>
        <v>Jun</v>
      </c>
      <c r="L638" t="str">
        <f>IF(Customer[[#This Row],[Balance]]&gt;AVERAGE($H$11:$H$4011),"yes","no")</f>
        <v>yes</v>
      </c>
    </row>
    <row r="639" spans="1:12" hidden="1" x14ac:dyDescent="0.3">
      <c r="A639">
        <v>100002038</v>
      </c>
      <c r="B639" t="s">
        <v>2035</v>
      </c>
      <c r="C639" t="s">
        <v>7</v>
      </c>
      <c r="D639">
        <v>29</v>
      </c>
      <c r="E639" t="s">
        <v>8</v>
      </c>
      <c r="F639" t="s">
        <v>15</v>
      </c>
      <c r="G639" s="1">
        <v>44087</v>
      </c>
      <c r="H639">
        <v>70086.820000000007</v>
      </c>
      <c r="I639">
        <f>DATEDIF(Customer[[#This Row],[Date Joined]],"31-12-2020","d")</f>
        <v>109</v>
      </c>
      <c r="J639" t="str">
        <f>IF(DATEDIF(Customer[[#This Row],[Date Joined]],"31-12-2020","M")&gt;0,DATEDIF(Customer[[#This Row],[Date Joined]],"31-12-2020","M") &amp; " months ", " ") &amp; IF(DATEDIF(G639,"31-12-2020","MD")&gt;0, DATEDIF(G639,"31-12-2020","MD") &amp; " Days "," ")</f>
        <v xml:space="preserve">3 months 18 Days </v>
      </c>
      <c r="K639" t="str">
        <f>TEXT(Customer[[#This Row],[Date Joined]],"mmm")</f>
        <v>Sep</v>
      </c>
      <c r="L639" t="str">
        <f>IF(Customer[[#This Row],[Balance]]&gt;AVERAGE($H$11:$H$4011),"yes","no")</f>
        <v>yes</v>
      </c>
    </row>
    <row r="640" spans="1:12" hidden="1" x14ac:dyDescent="0.3">
      <c r="A640">
        <v>200000071</v>
      </c>
      <c r="B640" t="s">
        <v>87</v>
      </c>
      <c r="C640" t="s">
        <v>7</v>
      </c>
      <c r="D640">
        <v>49</v>
      </c>
      <c r="E640" t="s">
        <v>14</v>
      </c>
      <c r="F640" t="s">
        <v>12</v>
      </c>
      <c r="G640" s="1">
        <v>43873</v>
      </c>
      <c r="H640">
        <v>70041.440000000002</v>
      </c>
      <c r="I640">
        <f>DATEDIF(Customer[[#This Row],[Date Joined]],"31-12-2020","d")</f>
        <v>323</v>
      </c>
      <c r="J640" t="str">
        <f>IF(DATEDIF(Customer[[#This Row],[Date Joined]],"31-12-2020","M")&gt;0,DATEDIF(Customer[[#This Row],[Date Joined]],"31-12-2020","M") &amp; " months ", " ") &amp; IF(DATEDIF(G640,"31-12-2020","MD")&gt;0, DATEDIF(G640,"31-12-2020","MD") &amp; " Days "," ")</f>
        <v xml:space="preserve">10 months 19 Days </v>
      </c>
      <c r="K640" t="str">
        <f>TEXT(Customer[[#This Row],[Date Joined]],"mmm")</f>
        <v>Feb</v>
      </c>
      <c r="L640" t="str">
        <f>IF(Customer[[#This Row],[Balance]]&gt;AVERAGE($H$11:$H$4011),"yes","no")</f>
        <v>yes</v>
      </c>
    </row>
    <row r="641" spans="1:12" hidden="1" x14ac:dyDescent="0.3">
      <c r="A641">
        <v>100001367</v>
      </c>
      <c r="B641" t="s">
        <v>1378</v>
      </c>
      <c r="C641" t="s">
        <v>7</v>
      </c>
      <c r="D641">
        <v>33</v>
      </c>
      <c r="E641" t="s">
        <v>8</v>
      </c>
      <c r="F641" t="s">
        <v>12</v>
      </c>
      <c r="G641" s="1">
        <v>44037</v>
      </c>
      <c r="H641">
        <v>70028.94</v>
      </c>
      <c r="I641">
        <f>DATEDIF(Customer[[#This Row],[Date Joined]],"31-12-2020","d")</f>
        <v>159</v>
      </c>
      <c r="J641" t="str">
        <f>IF(DATEDIF(Customer[[#This Row],[Date Joined]],"31-12-2020","M")&gt;0,DATEDIF(Customer[[#This Row],[Date Joined]],"31-12-2020","M") &amp; " months ", " ") &amp; IF(DATEDIF(G641,"31-12-2020","MD")&gt;0, DATEDIF(G641,"31-12-2020","MD") &amp; " Days "," ")</f>
        <v xml:space="preserve">5 months 6 Days </v>
      </c>
      <c r="K641" t="str">
        <f>TEXT(Customer[[#This Row],[Date Joined]],"mmm")</f>
        <v>Jul</v>
      </c>
      <c r="L641" t="str">
        <f>IF(Customer[[#This Row],[Balance]]&gt;AVERAGE($H$11:$H$4011),"yes","no")</f>
        <v>yes</v>
      </c>
    </row>
    <row r="642" spans="1:12" hidden="1" x14ac:dyDescent="0.3">
      <c r="A642">
        <v>100000875</v>
      </c>
      <c r="B642" t="s">
        <v>888</v>
      </c>
      <c r="C642" t="s">
        <v>7</v>
      </c>
      <c r="D642">
        <v>47</v>
      </c>
      <c r="E642" t="s">
        <v>8</v>
      </c>
      <c r="F642" t="s">
        <v>9</v>
      </c>
      <c r="G642" s="1">
        <v>43996</v>
      </c>
      <c r="H642">
        <v>69979.67</v>
      </c>
      <c r="I642">
        <f>DATEDIF(Customer[[#This Row],[Date Joined]],"31-12-2020","d")</f>
        <v>200</v>
      </c>
      <c r="J642" t="str">
        <f>IF(DATEDIF(Customer[[#This Row],[Date Joined]],"31-12-2020","M")&gt;0,DATEDIF(Customer[[#This Row],[Date Joined]],"31-12-2020","M") &amp; " months ", " ") &amp; IF(DATEDIF(G642,"31-12-2020","MD")&gt;0, DATEDIF(G642,"31-12-2020","MD") &amp; " Days "," ")</f>
        <v xml:space="preserve">6 months 17 Days </v>
      </c>
      <c r="K642" t="str">
        <f>TEXT(Customer[[#This Row],[Date Joined]],"mmm")</f>
        <v>Jun</v>
      </c>
      <c r="L642" t="str">
        <f>IF(Customer[[#This Row],[Balance]]&gt;AVERAGE($H$11:$H$4011),"yes","no")</f>
        <v>yes</v>
      </c>
    </row>
    <row r="643" spans="1:12" hidden="1" x14ac:dyDescent="0.3">
      <c r="A643">
        <v>200002441</v>
      </c>
      <c r="B643" t="s">
        <v>2429</v>
      </c>
      <c r="C643" t="s">
        <v>7</v>
      </c>
      <c r="D643">
        <v>26</v>
      </c>
      <c r="E643" t="s">
        <v>14</v>
      </c>
      <c r="F643" t="s">
        <v>12</v>
      </c>
      <c r="G643" s="1">
        <v>44107</v>
      </c>
      <c r="H643">
        <v>69903.960000000006</v>
      </c>
      <c r="I643">
        <f>DATEDIF(Customer[[#This Row],[Date Joined]],"31-12-2020","d")</f>
        <v>89</v>
      </c>
      <c r="J643" t="str">
        <f>IF(DATEDIF(Customer[[#This Row],[Date Joined]],"31-12-2020","M")&gt;0,DATEDIF(Customer[[#This Row],[Date Joined]],"31-12-2020","M") &amp; " months ", " ") &amp; IF(DATEDIF(G643,"31-12-2020","MD")&gt;0, DATEDIF(G643,"31-12-2020","MD") &amp; " Days "," ")</f>
        <v xml:space="preserve">2 months 28 Days </v>
      </c>
      <c r="K643" t="str">
        <f>TEXT(Customer[[#This Row],[Date Joined]],"mmm")</f>
        <v>Oct</v>
      </c>
      <c r="L643" t="str">
        <f>IF(Customer[[#This Row],[Balance]]&gt;AVERAGE($H$11:$H$4011),"yes","no")</f>
        <v>yes</v>
      </c>
    </row>
    <row r="644" spans="1:12" hidden="1" x14ac:dyDescent="0.3">
      <c r="A644">
        <v>200001670</v>
      </c>
      <c r="B644" t="s">
        <v>1672</v>
      </c>
      <c r="C644" t="s">
        <v>7</v>
      </c>
      <c r="D644">
        <v>45</v>
      </c>
      <c r="E644" t="s">
        <v>14</v>
      </c>
      <c r="F644" t="s">
        <v>15</v>
      </c>
      <c r="G644" s="1">
        <v>44062</v>
      </c>
      <c r="H644">
        <v>69809.23</v>
      </c>
      <c r="I644">
        <f>DATEDIF(Customer[[#This Row],[Date Joined]],"31-12-2020","d")</f>
        <v>134</v>
      </c>
      <c r="J644" t="str">
        <f>IF(DATEDIF(Customer[[#This Row],[Date Joined]],"31-12-2020","M")&gt;0,DATEDIF(Customer[[#This Row],[Date Joined]],"31-12-2020","M") &amp; " months ", " ") &amp; IF(DATEDIF(G644,"31-12-2020","MD")&gt;0, DATEDIF(G644,"31-12-2020","MD") &amp; " Days "," ")</f>
        <v xml:space="preserve">4 months 12 Days </v>
      </c>
      <c r="K644" t="str">
        <f>TEXT(Customer[[#This Row],[Date Joined]],"mmm")</f>
        <v>Aug</v>
      </c>
      <c r="L644" t="str">
        <f>IF(Customer[[#This Row],[Balance]]&gt;AVERAGE($H$11:$H$4011),"yes","no")</f>
        <v>yes</v>
      </c>
    </row>
    <row r="645" spans="1:12" hidden="1" x14ac:dyDescent="0.3">
      <c r="A645">
        <v>100003755</v>
      </c>
      <c r="B645" t="s">
        <v>3718</v>
      </c>
      <c r="C645" t="s">
        <v>10</v>
      </c>
      <c r="D645">
        <v>45</v>
      </c>
      <c r="E645" t="s">
        <v>8</v>
      </c>
      <c r="F645" t="s">
        <v>9</v>
      </c>
      <c r="G645" s="1">
        <v>44181</v>
      </c>
      <c r="H645">
        <v>69805.45</v>
      </c>
      <c r="I645">
        <f>DATEDIF(Customer[[#This Row],[Date Joined]],"31-12-2020","d")</f>
        <v>15</v>
      </c>
      <c r="J645" t="str">
        <f>IF(DATEDIF(Customer[[#This Row],[Date Joined]],"31-12-2020","M")&gt;0,DATEDIF(Customer[[#This Row],[Date Joined]],"31-12-2020","M") &amp; " months ", " ") &amp; IF(DATEDIF(G645,"31-12-2020","MD")&gt;0, DATEDIF(G645,"31-12-2020","MD") &amp; " Days "," ")</f>
        <v xml:space="preserve"> 15 Days </v>
      </c>
      <c r="K645" t="str">
        <f>TEXT(Customer[[#This Row],[Date Joined]],"mmm")</f>
        <v>Dec</v>
      </c>
      <c r="L645" t="str">
        <f>IF(Customer[[#This Row],[Balance]]&gt;AVERAGE($H$11:$H$4011),"yes","no")</f>
        <v>yes</v>
      </c>
    </row>
    <row r="646" spans="1:12" hidden="1" x14ac:dyDescent="0.3">
      <c r="A646">
        <v>200001061</v>
      </c>
      <c r="B646" t="s">
        <v>1073</v>
      </c>
      <c r="C646" t="s">
        <v>7</v>
      </c>
      <c r="D646">
        <v>49</v>
      </c>
      <c r="E646" t="s">
        <v>14</v>
      </c>
      <c r="F646" t="s">
        <v>15</v>
      </c>
      <c r="G646" s="1">
        <v>44014</v>
      </c>
      <c r="H646">
        <v>69791.570000000007</v>
      </c>
      <c r="I646">
        <f>DATEDIF(Customer[[#This Row],[Date Joined]],"31-12-2020","d")</f>
        <v>182</v>
      </c>
      <c r="J646" t="str">
        <f>IF(DATEDIF(Customer[[#This Row],[Date Joined]],"31-12-2020","M")&gt;0,DATEDIF(Customer[[#This Row],[Date Joined]],"31-12-2020","M") &amp; " months ", " ") &amp; IF(DATEDIF(G646,"31-12-2020","MD")&gt;0, DATEDIF(G646,"31-12-2020","MD") &amp; " Days "," ")</f>
        <v xml:space="preserve">5 months 29 Days </v>
      </c>
      <c r="K646" t="str">
        <f>TEXT(Customer[[#This Row],[Date Joined]],"mmm")</f>
        <v>Jul</v>
      </c>
      <c r="L646" t="str">
        <f>IF(Customer[[#This Row],[Balance]]&gt;AVERAGE($H$11:$H$4011),"yes","no")</f>
        <v>yes</v>
      </c>
    </row>
    <row r="647" spans="1:12" hidden="1" x14ac:dyDescent="0.3">
      <c r="A647">
        <v>200003005</v>
      </c>
      <c r="B647" t="s">
        <v>2983</v>
      </c>
      <c r="C647" t="s">
        <v>7</v>
      </c>
      <c r="D647">
        <v>39</v>
      </c>
      <c r="E647" t="s">
        <v>14</v>
      </c>
      <c r="F647" t="s">
        <v>9</v>
      </c>
      <c r="G647" s="1">
        <v>44138</v>
      </c>
      <c r="H647">
        <v>69713.05</v>
      </c>
      <c r="I647">
        <f>DATEDIF(Customer[[#This Row],[Date Joined]],"31-12-2020","d")</f>
        <v>58</v>
      </c>
      <c r="J647" t="str">
        <f>IF(DATEDIF(Customer[[#This Row],[Date Joined]],"31-12-2020","M")&gt;0,DATEDIF(Customer[[#This Row],[Date Joined]],"31-12-2020","M") &amp; " months ", " ") &amp; IF(DATEDIF(G647,"31-12-2020","MD")&gt;0, DATEDIF(G647,"31-12-2020","MD") &amp; " Days "," ")</f>
        <v xml:space="preserve">1 months 28 Days </v>
      </c>
      <c r="K647" t="str">
        <f>TEXT(Customer[[#This Row],[Date Joined]],"mmm")</f>
        <v>Nov</v>
      </c>
      <c r="L647" t="str">
        <f>IF(Customer[[#This Row],[Balance]]&gt;AVERAGE($H$11:$H$4011),"yes","no")</f>
        <v>yes</v>
      </c>
    </row>
    <row r="648" spans="1:12" x14ac:dyDescent="0.3">
      <c r="A648">
        <v>300002760</v>
      </c>
      <c r="B648" t="s">
        <v>2741</v>
      </c>
      <c r="C648" t="s">
        <v>10</v>
      </c>
      <c r="D648">
        <v>39</v>
      </c>
      <c r="E648" t="s">
        <v>13</v>
      </c>
      <c r="F648" t="s">
        <v>15</v>
      </c>
      <c r="G648" s="1">
        <v>44127</v>
      </c>
      <c r="H648">
        <v>69569.289999999994</v>
      </c>
      <c r="I648">
        <f>DATEDIF(Customer[[#This Row],[Date Joined]],"31-12-2020","d")</f>
        <v>69</v>
      </c>
      <c r="J648" t="str">
        <f>IF(DATEDIF(Customer[[#This Row],[Date Joined]],"31-12-2020","M")&gt;0,DATEDIF(Customer[[#This Row],[Date Joined]],"31-12-2020","M") &amp; " months ", " ") &amp; IF(DATEDIF(G648,"31-12-2020","MD")&gt;0, DATEDIF(G648,"31-12-2020","MD") &amp; " Days "," ")</f>
        <v xml:space="preserve">2 months 8 Days </v>
      </c>
      <c r="K648" t="str">
        <f>TEXT(Customer[[#This Row],[Date Joined]],"mmm")</f>
        <v>Oct</v>
      </c>
      <c r="L648" t="str">
        <f>IF(Customer[[#This Row],[Balance]]&gt;AVERAGE($H$11:$H$4011),"yes","no")</f>
        <v>yes</v>
      </c>
    </row>
    <row r="649" spans="1:12" hidden="1" x14ac:dyDescent="0.3">
      <c r="A649">
        <v>200002355</v>
      </c>
      <c r="B649" t="s">
        <v>2346</v>
      </c>
      <c r="C649" t="s">
        <v>10</v>
      </c>
      <c r="D649">
        <v>38</v>
      </c>
      <c r="E649" t="s">
        <v>14</v>
      </c>
      <c r="F649" t="s">
        <v>15</v>
      </c>
      <c r="G649" s="1">
        <v>44102</v>
      </c>
      <c r="H649">
        <v>69556.06</v>
      </c>
      <c r="I649">
        <f>DATEDIF(Customer[[#This Row],[Date Joined]],"31-12-2020","d")</f>
        <v>94</v>
      </c>
      <c r="J649" t="str">
        <f>IF(DATEDIF(Customer[[#This Row],[Date Joined]],"31-12-2020","M")&gt;0,DATEDIF(Customer[[#This Row],[Date Joined]],"31-12-2020","M") &amp; " months ", " ") &amp; IF(DATEDIF(G649,"31-12-2020","MD")&gt;0, DATEDIF(G649,"31-12-2020","MD") &amp; " Days "," ")</f>
        <v xml:space="preserve">3 months 3 Days </v>
      </c>
      <c r="K649" t="str">
        <f>TEXT(Customer[[#This Row],[Date Joined]],"mmm")</f>
        <v>Sep</v>
      </c>
      <c r="L649" t="str">
        <f>IF(Customer[[#This Row],[Balance]]&gt;AVERAGE($H$11:$H$4011),"yes","no")</f>
        <v>yes</v>
      </c>
    </row>
    <row r="650" spans="1:12" x14ac:dyDescent="0.3">
      <c r="A650">
        <v>300000787</v>
      </c>
      <c r="B650" t="s">
        <v>801</v>
      </c>
      <c r="C650" t="s">
        <v>7</v>
      </c>
      <c r="D650">
        <v>38</v>
      </c>
      <c r="E650" t="s">
        <v>13</v>
      </c>
      <c r="F650" t="s">
        <v>12</v>
      </c>
      <c r="G650" s="1">
        <v>43984</v>
      </c>
      <c r="H650">
        <v>69471.06</v>
      </c>
      <c r="I650">
        <f>DATEDIF(Customer[[#This Row],[Date Joined]],"31-12-2020","d")</f>
        <v>212</v>
      </c>
      <c r="J650" t="str">
        <f>IF(DATEDIF(Customer[[#This Row],[Date Joined]],"31-12-2020","M")&gt;0,DATEDIF(Customer[[#This Row],[Date Joined]],"31-12-2020","M") &amp; " months ", " ") &amp; IF(DATEDIF(G650,"31-12-2020","MD")&gt;0, DATEDIF(G650,"31-12-2020","MD") &amp; " Days "," ")</f>
        <v xml:space="preserve">6 months 29 Days </v>
      </c>
      <c r="K650" t="str">
        <f>TEXT(Customer[[#This Row],[Date Joined]],"mmm")</f>
        <v>Jun</v>
      </c>
      <c r="L650" t="str">
        <f>IF(Customer[[#This Row],[Balance]]&gt;AVERAGE($H$11:$H$4011),"yes","no")</f>
        <v>yes</v>
      </c>
    </row>
    <row r="651" spans="1:12" hidden="1" x14ac:dyDescent="0.3">
      <c r="A651">
        <v>100003765</v>
      </c>
      <c r="B651" t="s">
        <v>3728</v>
      </c>
      <c r="C651" t="s">
        <v>7</v>
      </c>
      <c r="D651">
        <v>33</v>
      </c>
      <c r="E651" t="s">
        <v>8</v>
      </c>
      <c r="F651" t="s">
        <v>9</v>
      </c>
      <c r="G651" s="1">
        <v>44181</v>
      </c>
      <c r="H651">
        <v>69416.179999999993</v>
      </c>
      <c r="I651">
        <f>DATEDIF(Customer[[#This Row],[Date Joined]],"31-12-2020","d")</f>
        <v>15</v>
      </c>
      <c r="J651" t="str">
        <f>IF(DATEDIF(Customer[[#This Row],[Date Joined]],"31-12-2020","M")&gt;0,DATEDIF(Customer[[#This Row],[Date Joined]],"31-12-2020","M") &amp; " months ", " ") &amp; IF(DATEDIF(G651,"31-12-2020","MD")&gt;0, DATEDIF(G651,"31-12-2020","MD") &amp; " Days "," ")</f>
        <v xml:space="preserve"> 15 Days </v>
      </c>
      <c r="K651" t="str">
        <f>TEXT(Customer[[#This Row],[Date Joined]],"mmm")</f>
        <v>Dec</v>
      </c>
      <c r="L651" t="str">
        <f>IF(Customer[[#This Row],[Balance]]&gt;AVERAGE($H$11:$H$4011),"yes","no")</f>
        <v>yes</v>
      </c>
    </row>
    <row r="652" spans="1:12" hidden="1" x14ac:dyDescent="0.3">
      <c r="A652">
        <v>200001389</v>
      </c>
      <c r="B652" t="s">
        <v>1399</v>
      </c>
      <c r="C652" t="s">
        <v>7</v>
      </c>
      <c r="D652">
        <v>55</v>
      </c>
      <c r="E652" t="s">
        <v>14</v>
      </c>
      <c r="F652" t="s">
        <v>12</v>
      </c>
      <c r="G652" s="1">
        <v>44038</v>
      </c>
      <c r="H652">
        <v>69349.56</v>
      </c>
      <c r="I652">
        <f>DATEDIF(Customer[[#This Row],[Date Joined]],"31-12-2020","d")</f>
        <v>158</v>
      </c>
      <c r="J652" t="str">
        <f>IF(DATEDIF(Customer[[#This Row],[Date Joined]],"31-12-2020","M")&gt;0,DATEDIF(Customer[[#This Row],[Date Joined]],"31-12-2020","M") &amp; " months ", " ") &amp; IF(DATEDIF(G652,"31-12-2020","MD")&gt;0, DATEDIF(G652,"31-12-2020","MD") &amp; " Days "," ")</f>
        <v xml:space="preserve">5 months 5 Days </v>
      </c>
      <c r="K652" t="str">
        <f>TEXT(Customer[[#This Row],[Date Joined]],"mmm")</f>
        <v>Jul</v>
      </c>
      <c r="L652" t="str">
        <f>IF(Customer[[#This Row],[Balance]]&gt;AVERAGE($H$11:$H$4011),"yes","no")</f>
        <v>yes</v>
      </c>
    </row>
    <row r="653" spans="1:12" x14ac:dyDescent="0.3">
      <c r="A653">
        <v>300001858</v>
      </c>
      <c r="B653" t="s">
        <v>1859</v>
      </c>
      <c r="C653" t="s">
        <v>7</v>
      </c>
      <c r="D653">
        <v>57</v>
      </c>
      <c r="E653" t="s">
        <v>13</v>
      </c>
      <c r="F653" t="s">
        <v>15</v>
      </c>
      <c r="G653" s="1">
        <v>44073</v>
      </c>
      <c r="H653">
        <v>69281.64</v>
      </c>
      <c r="I653">
        <f>DATEDIF(Customer[[#This Row],[Date Joined]],"31-12-2020","d")</f>
        <v>123</v>
      </c>
      <c r="J653" t="str">
        <f>IF(DATEDIF(Customer[[#This Row],[Date Joined]],"31-12-2020","M")&gt;0,DATEDIF(Customer[[#This Row],[Date Joined]],"31-12-2020","M") &amp; " months ", " ") &amp; IF(DATEDIF(G653,"31-12-2020","MD")&gt;0, DATEDIF(G653,"31-12-2020","MD") &amp; " Days "," ")</f>
        <v xml:space="preserve">4 months 1 Days </v>
      </c>
      <c r="K653" t="str">
        <f>TEXT(Customer[[#This Row],[Date Joined]],"mmm")</f>
        <v>Aug</v>
      </c>
      <c r="L653" t="str">
        <f>IF(Customer[[#This Row],[Balance]]&gt;AVERAGE($H$11:$H$4011),"yes","no")</f>
        <v>yes</v>
      </c>
    </row>
    <row r="654" spans="1:12" hidden="1" x14ac:dyDescent="0.3">
      <c r="A654">
        <v>100001471</v>
      </c>
      <c r="B654" t="s">
        <v>1477</v>
      </c>
      <c r="C654" t="s">
        <v>10</v>
      </c>
      <c r="D654">
        <v>29</v>
      </c>
      <c r="E654" t="s">
        <v>8</v>
      </c>
      <c r="F654" t="s">
        <v>9</v>
      </c>
      <c r="G654" s="1">
        <v>44044</v>
      </c>
      <c r="H654">
        <v>69174.720000000001</v>
      </c>
      <c r="I654">
        <f>DATEDIF(Customer[[#This Row],[Date Joined]],"31-12-2020","d")</f>
        <v>152</v>
      </c>
      <c r="J654" t="str">
        <f>IF(DATEDIF(Customer[[#This Row],[Date Joined]],"31-12-2020","M")&gt;0,DATEDIF(Customer[[#This Row],[Date Joined]],"31-12-2020","M") &amp; " months ", " ") &amp; IF(DATEDIF(G654,"31-12-2020","MD")&gt;0, DATEDIF(G654,"31-12-2020","MD") &amp; " Days "," ")</f>
        <v xml:space="preserve">4 months 30 Days </v>
      </c>
      <c r="K654" t="str">
        <f>TEXT(Customer[[#This Row],[Date Joined]],"mmm")</f>
        <v>Aug</v>
      </c>
      <c r="L654" t="str">
        <f>IF(Customer[[#This Row],[Balance]]&gt;AVERAGE($H$11:$H$4011),"yes","no")</f>
        <v>yes</v>
      </c>
    </row>
    <row r="655" spans="1:12" x14ac:dyDescent="0.3">
      <c r="A655">
        <v>300001856</v>
      </c>
      <c r="B655" t="s">
        <v>1857</v>
      </c>
      <c r="C655" t="s">
        <v>10</v>
      </c>
      <c r="D655">
        <v>30</v>
      </c>
      <c r="E655" t="s">
        <v>13</v>
      </c>
      <c r="F655" t="s">
        <v>9</v>
      </c>
      <c r="G655" s="1">
        <v>44073</v>
      </c>
      <c r="H655">
        <v>69152.929999999993</v>
      </c>
      <c r="I655">
        <f>DATEDIF(Customer[[#This Row],[Date Joined]],"31-12-2020","d")</f>
        <v>123</v>
      </c>
      <c r="J655" t="str">
        <f>IF(DATEDIF(Customer[[#This Row],[Date Joined]],"31-12-2020","M")&gt;0,DATEDIF(Customer[[#This Row],[Date Joined]],"31-12-2020","M") &amp; " months ", " ") &amp; IF(DATEDIF(G655,"31-12-2020","MD")&gt;0, DATEDIF(G655,"31-12-2020","MD") &amp; " Days "," ")</f>
        <v xml:space="preserve">4 months 1 Days </v>
      </c>
      <c r="K655" t="str">
        <f>TEXT(Customer[[#This Row],[Date Joined]],"mmm")</f>
        <v>Aug</v>
      </c>
      <c r="L655" t="str">
        <f>IF(Customer[[#This Row],[Balance]]&gt;AVERAGE($H$11:$H$4011),"yes","no")</f>
        <v>yes</v>
      </c>
    </row>
    <row r="656" spans="1:12" hidden="1" x14ac:dyDescent="0.3">
      <c r="A656">
        <v>100002749</v>
      </c>
      <c r="B656" t="s">
        <v>2730</v>
      </c>
      <c r="C656" t="s">
        <v>7</v>
      </c>
      <c r="D656">
        <v>28</v>
      </c>
      <c r="E656" t="s">
        <v>8</v>
      </c>
      <c r="F656" t="s">
        <v>9</v>
      </c>
      <c r="G656" s="1">
        <v>44127</v>
      </c>
      <c r="H656">
        <v>69126.179999999993</v>
      </c>
      <c r="I656">
        <f>DATEDIF(Customer[[#This Row],[Date Joined]],"31-12-2020","d")</f>
        <v>69</v>
      </c>
      <c r="J656" t="str">
        <f>IF(DATEDIF(Customer[[#This Row],[Date Joined]],"31-12-2020","M")&gt;0,DATEDIF(Customer[[#This Row],[Date Joined]],"31-12-2020","M") &amp; " months ", " ") &amp; IF(DATEDIF(G656,"31-12-2020","MD")&gt;0, DATEDIF(G656,"31-12-2020","MD") &amp; " Days "," ")</f>
        <v xml:space="preserve">2 months 8 Days </v>
      </c>
      <c r="K656" t="str">
        <f>TEXT(Customer[[#This Row],[Date Joined]],"mmm")</f>
        <v>Oct</v>
      </c>
      <c r="L656" t="str">
        <f>IF(Customer[[#This Row],[Balance]]&gt;AVERAGE($H$11:$H$4011),"yes","no")</f>
        <v>yes</v>
      </c>
    </row>
    <row r="657" spans="1:12" hidden="1" x14ac:dyDescent="0.3">
      <c r="A657">
        <v>200003645</v>
      </c>
      <c r="B657" t="s">
        <v>3611</v>
      </c>
      <c r="C657" t="s">
        <v>7</v>
      </c>
      <c r="D657">
        <v>52</v>
      </c>
      <c r="E657" t="s">
        <v>14</v>
      </c>
      <c r="F657" t="s">
        <v>12</v>
      </c>
      <c r="G657" s="1">
        <v>44175</v>
      </c>
      <c r="H657">
        <v>69036.02</v>
      </c>
      <c r="I657">
        <f>DATEDIF(Customer[[#This Row],[Date Joined]],"31-12-2020","d")</f>
        <v>21</v>
      </c>
      <c r="J657" t="str">
        <f>IF(DATEDIF(Customer[[#This Row],[Date Joined]],"31-12-2020","M")&gt;0,DATEDIF(Customer[[#This Row],[Date Joined]],"31-12-2020","M") &amp; " months ", " ") &amp; IF(DATEDIF(G657,"31-12-2020","MD")&gt;0, DATEDIF(G657,"31-12-2020","MD") &amp; " Days "," ")</f>
        <v xml:space="preserve"> 21 Days </v>
      </c>
      <c r="K657" t="str">
        <f>TEXT(Customer[[#This Row],[Date Joined]],"mmm")</f>
        <v>Dec</v>
      </c>
      <c r="L657" t="str">
        <f>IF(Customer[[#This Row],[Balance]]&gt;AVERAGE($H$11:$H$4011),"yes","no")</f>
        <v>yes</v>
      </c>
    </row>
    <row r="658" spans="1:12" hidden="1" x14ac:dyDescent="0.3">
      <c r="A658">
        <v>200001214</v>
      </c>
      <c r="B658" t="s">
        <v>1226</v>
      </c>
      <c r="C658" t="s">
        <v>10</v>
      </c>
      <c r="D658">
        <v>58</v>
      </c>
      <c r="E658" t="s">
        <v>14</v>
      </c>
      <c r="F658" t="s">
        <v>15</v>
      </c>
      <c r="G658" s="1">
        <v>44026</v>
      </c>
      <c r="H658">
        <v>69027.62</v>
      </c>
      <c r="I658">
        <f>DATEDIF(Customer[[#This Row],[Date Joined]],"31-12-2020","d")</f>
        <v>170</v>
      </c>
      <c r="J658" t="str">
        <f>IF(DATEDIF(Customer[[#This Row],[Date Joined]],"31-12-2020","M")&gt;0,DATEDIF(Customer[[#This Row],[Date Joined]],"31-12-2020","M") &amp; " months ", " ") &amp; IF(DATEDIF(G658,"31-12-2020","MD")&gt;0, DATEDIF(G658,"31-12-2020","MD") &amp; " Days "," ")</f>
        <v xml:space="preserve">5 months 17 Days </v>
      </c>
      <c r="K658" t="str">
        <f>TEXT(Customer[[#This Row],[Date Joined]],"mmm")</f>
        <v>Jul</v>
      </c>
      <c r="L658" t="str">
        <f>IF(Customer[[#This Row],[Balance]]&gt;AVERAGE($H$11:$H$4011),"yes","no")</f>
        <v>yes</v>
      </c>
    </row>
    <row r="659" spans="1:12" hidden="1" x14ac:dyDescent="0.3">
      <c r="A659">
        <v>200001574</v>
      </c>
      <c r="B659" t="s">
        <v>1577</v>
      </c>
      <c r="C659" t="s">
        <v>7</v>
      </c>
      <c r="D659">
        <v>56</v>
      </c>
      <c r="E659" t="s">
        <v>14</v>
      </c>
      <c r="F659" t="s">
        <v>15</v>
      </c>
      <c r="G659" s="1">
        <v>44053</v>
      </c>
      <c r="H659">
        <v>69022.66</v>
      </c>
      <c r="I659">
        <f>DATEDIF(Customer[[#This Row],[Date Joined]],"31-12-2020","d")</f>
        <v>143</v>
      </c>
      <c r="J659" t="str">
        <f>IF(DATEDIF(Customer[[#This Row],[Date Joined]],"31-12-2020","M")&gt;0,DATEDIF(Customer[[#This Row],[Date Joined]],"31-12-2020","M") &amp; " months ", " ") &amp; IF(DATEDIF(G659,"31-12-2020","MD")&gt;0, DATEDIF(G659,"31-12-2020","MD") &amp; " Days "," ")</f>
        <v xml:space="preserve">4 months 21 Days </v>
      </c>
      <c r="K659" t="str">
        <f>TEXT(Customer[[#This Row],[Date Joined]],"mmm")</f>
        <v>Aug</v>
      </c>
      <c r="L659" t="str">
        <f>IF(Customer[[#This Row],[Balance]]&gt;AVERAGE($H$11:$H$4011),"yes","no")</f>
        <v>yes</v>
      </c>
    </row>
    <row r="660" spans="1:12" hidden="1" x14ac:dyDescent="0.3">
      <c r="A660">
        <v>100001368</v>
      </c>
      <c r="B660" t="s">
        <v>1379</v>
      </c>
      <c r="C660" t="s">
        <v>7</v>
      </c>
      <c r="D660">
        <v>19</v>
      </c>
      <c r="E660" t="s">
        <v>8</v>
      </c>
      <c r="F660" t="s">
        <v>9</v>
      </c>
      <c r="G660" s="1">
        <v>44037</v>
      </c>
      <c r="H660">
        <v>68980.3</v>
      </c>
      <c r="I660">
        <f>DATEDIF(Customer[[#This Row],[Date Joined]],"31-12-2020","d")</f>
        <v>159</v>
      </c>
      <c r="J660" t="str">
        <f>IF(DATEDIF(Customer[[#This Row],[Date Joined]],"31-12-2020","M")&gt;0,DATEDIF(Customer[[#This Row],[Date Joined]],"31-12-2020","M") &amp; " months ", " ") &amp; IF(DATEDIF(G660,"31-12-2020","MD")&gt;0, DATEDIF(G660,"31-12-2020","MD") &amp; " Days "," ")</f>
        <v xml:space="preserve">5 months 6 Days </v>
      </c>
      <c r="K660" t="str">
        <f>TEXT(Customer[[#This Row],[Date Joined]],"mmm")</f>
        <v>Jul</v>
      </c>
      <c r="L660" t="str">
        <f>IF(Customer[[#This Row],[Balance]]&gt;AVERAGE($H$11:$H$4011),"yes","no")</f>
        <v>yes</v>
      </c>
    </row>
    <row r="661" spans="1:12" hidden="1" x14ac:dyDescent="0.3">
      <c r="A661">
        <v>200003086</v>
      </c>
      <c r="B661" t="s">
        <v>3062</v>
      </c>
      <c r="C661" t="s">
        <v>7</v>
      </c>
      <c r="D661">
        <v>42</v>
      </c>
      <c r="E661" t="s">
        <v>14</v>
      </c>
      <c r="F661" t="s">
        <v>12</v>
      </c>
      <c r="G661" s="1">
        <v>44144</v>
      </c>
      <c r="H661">
        <v>68973.86</v>
      </c>
      <c r="I661">
        <f>DATEDIF(Customer[[#This Row],[Date Joined]],"31-12-2020","d")</f>
        <v>52</v>
      </c>
      <c r="J661" t="str">
        <f>IF(DATEDIF(Customer[[#This Row],[Date Joined]],"31-12-2020","M")&gt;0,DATEDIF(Customer[[#This Row],[Date Joined]],"31-12-2020","M") &amp; " months ", " ") &amp; IF(DATEDIF(G661,"31-12-2020","MD")&gt;0, DATEDIF(G661,"31-12-2020","MD") &amp; " Days "," ")</f>
        <v xml:space="preserve">1 months 22 Days </v>
      </c>
      <c r="K661" t="str">
        <f>TEXT(Customer[[#This Row],[Date Joined]],"mmm")</f>
        <v>Nov</v>
      </c>
      <c r="L661" t="str">
        <f>IF(Customer[[#This Row],[Balance]]&gt;AVERAGE($H$11:$H$4011),"yes","no")</f>
        <v>yes</v>
      </c>
    </row>
    <row r="662" spans="1:12" hidden="1" x14ac:dyDescent="0.3">
      <c r="A662">
        <v>200003003</v>
      </c>
      <c r="B662" t="s">
        <v>2981</v>
      </c>
      <c r="C662" t="s">
        <v>7</v>
      </c>
      <c r="D662">
        <v>54</v>
      </c>
      <c r="E662" t="s">
        <v>14</v>
      </c>
      <c r="F662" t="s">
        <v>12</v>
      </c>
      <c r="G662" s="1">
        <v>44138</v>
      </c>
      <c r="H662">
        <v>68965.070000000007</v>
      </c>
      <c r="I662">
        <f>DATEDIF(Customer[[#This Row],[Date Joined]],"31-12-2020","d")</f>
        <v>58</v>
      </c>
      <c r="J662" t="str">
        <f>IF(DATEDIF(Customer[[#This Row],[Date Joined]],"31-12-2020","M")&gt;0,DATEDIF(Customer[[#This Row],[Date Joined]],"31-12-2020","M") &amp; " months ", " ") &amp; IF(DATEDIF(G662,"31-12-2020","MD")&gt;0, DATEDIF(G662,"31-12-2020","MD") &amp; " Days "," ")</f>
        <v xml:space="preserve">1 months 28 Days </v>
      </c>
      <c r="K662" t="str">
        <f>TEXT(Customer[[#This Row],[Date Joined]],"mmm")</f>
        <v>Nov</v>
      </c>
      <c r="L662" t="str">
        <f>IF(Customer[[#This Row],[Balance]]&gt;AVERAGE($H$11:$H$4011),"yes","no")</f>
        <v>yes</v>
      </c>
    </row>
    <row r="663" spans="1:12" x14ac:dyDescent="0.3">
      <c r="A663">
        <v>300001264</v>
      </c>
      <c r="B663" t="s">
        <v>1276</v>
      </c>
      <c r="C663" t="s">
        <v>7</v>
      </c>
      <c r="D663">
        <v>30</v>
      </c>
      <c r="E663" t="s">
        <v>13</v>
      </c>
      <c r="F663" t="s">
        <v>12</v>
      </c>
      <c r="G663" s="1">
        <v>44030</v>
      </c>
      <c r="H663">
        <v>68927.97</v>
      </c>
      <c r="I663">
        <f>DATEDIF(Customer[[#This Row],[Date Joined]],"31-12-2020","d")</f>
        <v>166</v>
      </c>
      <c r="J663" t="str">
        <f>IF(DATEDIF(Customer[[#This Row],[Date Joined]],"31-12-2020","M")&gt;0,DATEDIF(Customer[[#This Row],[Date Joined]],"31-12-2020","M") &amp; " months ", " ") &amp; IF(DATEDIF(G663,"31-12-2020","MD")&gt;0, DATEDIF(G663,"31-12-2020","MD") &amp; " Days "," ")</f>
        <v xml:space="preserve">5 months 13 Days </v>
      </c>
      <c r="K663" t="str">
        <f>TEXT(Customer[[#This Row],[Date Joined]],"mmm")</f>
        <v>Jul</v>
      </c>
      <c r="L663" t="str">
        <f>IF(Customer[[#This Row],[Balance]]&gt;AVERAGE($H$11:$H$4011),"yes","no")</f>
        <v>yes</v>
      </c>
    </row>
    <row r="664" spans="1:12" hidden="1" x14ac:dyDescent="0.3">
      <c r="A664">
        <v>200002142</v>
      </c>
      <c r="B664" t="s">
        <v>2136</v>
      </c>
      <c r="C664" t="s">
        <v>7</v>
      </c>
      <c r="D664">
        <v>46</v>
      </c>
      <c r="E664" t="s">
        <v>14</v>
      </c>
      <c r="F664" t="s">
        <v>12</v>
      </c>
      <c r="G664" s="1">
        <v>44093</v>
      </c>
      <c r="H664">
        <v>68884.38</v>
      </c>
      <c r="I664">
        <f>DATEDIF(Customer[[#This Row],[Date Joined]],"31-12-2020","d")</f>
        <v>103</v>
      </c>
      <c r="J664" t="str">
        <f>IF(DATEDIF(Customer[[#This Row],[Date Joined]],"31-12-2020","M")&gt;0,DATEDIF(Customer[[#This Row],[Date Joined]],"31-12-2020","M") &amp; " months ", " ") &amp; IF(DATEDIF(G664,"31-12-2020","MD")&gt;0, DATEDIF(G664,"31-12-2020","MD") &amp; " Days "," ")</f>
        <v xml:space="preserve">3 months 12 Days </v>
      </c>
      <c r="K664" t="str">
        <f>TEXT(Customer[[#This Row],[Date Joined]],"mmm")</f>
        <v>Sep</v>
      </c>
      <c r="L664" t="str">
        <f>IF(Customer[[#This Row],[Balance]]&gt;AVERAGE($H$11:$H$4011),"yes","no")</f>
        <v>yes</v>
      </c>
    </row>
    <row r="665" spans="1:12" hidden="1" x14ac:dyDescent="0.3">
      <c r="A665">
        <v>200001911</v>
      </c>
      <c r="B665" t="s">
        <v>1910</v>
      </c>
      <c r="C665" t="s">
        <v>10</v>
      </c>
      <c r="D665">
        <v>55</v>
      </c>
      <c r="E665" t="s">
        <v>14</v>
      </c>
      <c r="F665" t="s">
        <v>15</v>
      </c>
      <c r="G665" s="1">
        <v>44078</v>
      </c>
      <c r="H665">
        <v>68864.13</v>
      </c>
      <c r="I665">
        <f>DATEDIF(Customer[[#This Row],[Date Joined]],"31-12-2020","d")</f>
        <v>118</v>
      </c>
      <c r="J665" t="str">
        <f>IF(DATEDIF(Customer[[#This Row],[Date Joined]],"31-12-2020","M")&gt;0,DATEDIF(Customer[[#This Row],[Date Joined]],"31-12-2020","M") &amp; " months ", " ") &amp; IF(DATEDIF(G665,"31-12-2020","MD")&gt;0, DATEDIF(G665,"31-12-2020","MD") &amp; " Days "," ")</f>
        <v xml:space="preserve">3 months 27 Days </v>
      </c>
      <c r="K665" t="str">
        <f>TEXT(Customer[[#This Row],[Date Joined]],"mmm")</f>
        <v>Sep</v>
      </c>
      <c r="L665" t="str">
        <f>IF(Customer[[#This Row],[Balance]]&gt;AVERAGE($H$11:$H$4011),"yes","no")</f>
        <v>yes</v>
      </c>
    </row>
    <row r="666" spans="1:12" hidden="1" x14ac:dyDescent="0.3">
      <c r="A666">
        <v>100000807</v>
      </c>
      <c r="B666" t="s">
        <v>821</v>
      </c>
      <c r="C666" t="s">
        <v>7</v>
      </c>
      <c r="D666">
        <v>39</v>
      </c>
      <c r="E666" t="s">
        <v>8</v>
      </c>
      <c r="F666" t="s">
        <v>9</v>
      </c>
      <c r="G666" s="1">
        <v>43987</v>
      </c>
      <c r="H666">
        <v>68856.42</v>
      </c>
      <c r="I666">
        <f>DATEDIF(Customer[[#This Row],[Date Joined]],"31-12-2020","d")</f>
        <v>209</v>
      </c>
      <c r="J666" t="str">
        <f>IF(DATEDIF(Customer[[#This Row],[Date Joined]],"31-12-2020","M")&gt;0,DATEDIF(Customer[[#This Row],[Date Joined]],"31-12-2020","M") &amp; " months ", " ") &amp; IF(DATEDIF(G666,"31-12-2020","MD")&gt;0, DATEDIF(G666,"31-12-2020","MD") &amp; " Days "," ")</f>
        <v xml:space="preserve">6 months 26 Days </v>
      </c>
      <c r="K666" t="str">
        <f>TEXT(Customer[[#This Row],[Date Joined]],"mmm")</f>
        <v>Jun</v>
      </c>
      <c r="L666" t="str">
        <f>IF(Customer[[#This Row],[Balance]]&gt;AVERAGE($H$11:$H$4011),"yes","no")</f>
        <v>yes</v>
      </c>
    </row>
    <row r="667" spans="1:12" x14ac:dyDescent="0.3">
      <c r="A667">
        <v>300003262</v>
      </c>
      <c r="B667" t="s">
        <v>3235</v>
      </c>
      <c r="C667" t="s">
        <v>10</v>
      </c>
      <c r="D667">
        <v>28</v>
      </c>
      <c r="E667" t="s">
        <v>13</v>
      </c>
      <c r="F667" t="s">
        <v>9</v>
      </c>
      <c r="G667" s="1">
        <v>44154</v>
      </c>
      <c r="H667">
        <v>68809.02</v>
      </c>
      <c r="I667">
        <f>DATEDIF(Customer[[#This Row],[Date Joined]],"31-12-2020","d")</f>
        <v>42</v>
      </c>
      <c r="J667" t="str">
        <f>IF(DATEDIF(Customer[[#This Row],[Date Joined]],"31-12-2020","M")&gt;0,DATEDIF(Customer[[#This Row],[Date Joined]],"31-12-2020","M") &amp; " months ", " ") &amp; IF(DATEDIF(G667,"31-12-2020","MD")&gt;0, DATEDIF(G667,"31-12-2020","MD") &amp; " Days "," ")</f>
        <v xml:space="preserve">1 months 12 Days </v>
      </c>
      <c r="K667" t="str">
        <f>TEXT(Customer[[#This Row],[Date Joined]],"mmm")</f>
        <v>Nov</v>
      </c>
      <c r="L667" t="str">
        <f>IF(Customer[[#This Row],[Balance]]&gt;AVERAGE($H$11:$H$4011),"yes","no")</f>
        <v>yes</v>
      </c>
    </row>
    <row r="668" spans="1:12" hidden="1" x14ac:dyDescent="0.3">
      <c r="A668">
        <v>100003834</v>
      </c>
      <c r="B668" t="s">
        <v>3796</v>
      </c>
      <c r="C668" t="s">
        <v>10</v>
      </c>
      <c r="D668">
        <v>28</v>
      </c>
      <c r="E668" t="s">
        <v>8</v>
      </c>
      <c r="F668" t="s">
        <v>15</v>
      </c>
      <c r="G668" s="1">
        <v>44185</v>
      </c>
      <c r="H668">
        <v>68799.11</v>
      </c>
      <c r="I668">
        <f>DATEDIF(Customer[[#This Row],[Date Joined]],"31-12-2020","d")</f>
        <v>11</v>
      </c>
      <c r="J668" t="str">
        <f>IF(DATEDIF(Customer[[#This Row],[Date Joined]],"31-12-2020","M")&gt;0,DATEDIF(Customer[[#This Row],[Date Joined]],"31-12-2020","M") &amp; " months ", " ") &amp; IF(DATEDIF(G668,"31-12-2020","MD")&gt;0, DATEDIF(G668,"31-12-2020","MD") &amp; " Days "," ")</f>
        <v xml:space="preserve"> 11 Days </v>
      </c>
      <c r="K668" t="str">
        <f>TEXT(Customer[[#This Row],[Date Joined]],"mmm")</f>
        <v>Dec</v>
      </c>
      <c r="L668" t="str">
        <f>IF(Customer[[#This Row],[Balance]]&gt;AVERAGE($H$11:$H$4011),"yes","no")</f>
        <v>yes</v>
      </c>
    </row>
    <row r="669" spans="1:12" hidden="1" x14ac:dyDescent="0.3">
      <c r="A669">
        <v>100001565</v>
      </c>
      <c r="B669" t="s">
        <v>1569</v>
      </c>
      <c r="C669" t="s">
        <v>10</v>
      </c>
      <c r="D669">
        <v>39</v>
      </c>
      <c r="E669" t="s">
        <v>8</v>
      </c>
      <c r="F669" t="s">
        <v>9</v>
      </c>
      <c r="G669" s="1">
        <v>44053</v>
      </c>
      <c r="H669">
        <v>68694.44</v>
      </c>
      <c r="I669">
        <f>DATEDIF(Customer[[#This Row],[Date Joined]],"31-12-2020","d")</f>
        <v>143</v>
      </c>
      <c r="J669" t="str">
        <f>IF(DATEDIF(Customer[[#This Row],[Date Joined]],"31-12-2020","M")&gt;0,DATEDIF(Customer[[#This Row],[Date Joined]],"31-12-2020","M") &amp; " months ", " ") &amp; IF(DATEDIF(G669,"31-12-2020","MD")&gt;0, DATEDIF(G669,"31-12-2020","MD") &amp; " Days "," ")</f>
        <v xml:space="preserve">4 months 21 Days </v>
      </c>
      <c r="K669" t="str">
        <f>TEXT(Customer[[#This Row],[Date Joined]],"mmm")</f>
        <v>Aug</v>
      </c>
      <c r="L669" t="str">
        <f>IF(Customer[[#This Row],[Balance]]&gt;AVERAGE($H$11:$H$4011),"yes","no")</f>
        <v>yes</v>
      </c>
    </row>
    <row r="670" spans="1:12" x14ac:dyDescent="0.3">
      <c r="A670">
        <v>300003264</v>
      </c>
      <c r="B670" t="s">
        <v>3237</v>
      </c>
      <c r="C670" t="s">
        <v>10</v>
      </c>
      <c r="D670">
        <v>39</v>
      </c>
      <c r="E670" t="s">
        <v>13</v>
      </c>
      <c r="F670" t="s">
        <v>15</v>
      </c>
      <c r="G670" s="1">
        <v>44154</v>
      </c>
      <c r="H670">
        <v>68659.240000000005</v>
      </c>
      <c r="I670">
        <f>DATEDIF(Customer[[#This Row],[Date Joined]],"31-12-2020","d")</f>
        <v>42</v>
      </c>
      <c r="J670" t="str">
        <f>IF(DATEDIF(Customer[[#This Row],[Date Joined]],"31-12-2020","M")&gt;0,DATEDIF(Customer[[#This Row],[Date Joined]],"31-12-2020","M") &amp; " months ", " ") &amp; IF(DATEDIF(G670,"31-12-2020","MD")&gt;0, DATEDIF(G670,"31-12-2020","MD") &amp; " Days "," ")</f>
        <v xml:space="preserve">1 months 12 Days </v>
      </c>
      <c r="K670" t="str">
        <f>TEXT(Customer[[#This Row],[Date Joined]],"mmm")</f>
        <v>Nov</v>
      </c>
      <c r="L670" t="str">
        <f>IF(Customer[[#This Row],[Balance]]&gt;AVERAGE($H$11:$H$4011),"yes","no")</f>
        <v>yes</v>
      </c>
    </row>
    <row r="671" spans="1:12" hidden="1" x14ac:dyDescent="0.3">
      <c r="A671">
        <v>200001937</v>
      </c>
      <c r="B671" t="s">
        <v>1936</v>
      </c>
      <c r="C671" t="s">
        <v>7</v>
      </c>
      <c r="D671">
        <v>34</v>
      </c>
      <c r="E671" t="s">
        <v>14</v>
      </c>
      <c r="F671" t="s">
        <v>15</v>
      </c>
      <c r="G671" s="1">
        <v>44080</v>
      </c>
      <c r="H671">
        <v>68600.899999999994</v>
      </c>
      <c r="I671">
        <f>DATEDIF(Customer[[#This Row],[Date Joined]],"31-12-2020","d")</f>
        <v>116</v>
      </c>
      <c r="J671" t="str">
        <f>IF(DATEDIF(Customer[[#This Row],[Date Joined]],"31-12-2020","M")&gt;0,DATEDIF(Customer[[#This Row],[Date Joined]],"31-12-2020","M") &amp; " months ", " ") &amp; IF(DATEDIF(G671,"31-12-2020","MD")&gt;0, DATEDIF(G671,"31-12-2020","MD") &amp; " Days "," ")</f>
        <v xml:space="preserve">3 months 25 Days </v>
      </c>
      <c r="K671" t="str">
        <f>TEXT(Customer[[#This Row],[Date Joined]],"mmm")</f>
        <v>Sep</v>
      </c>
      <c r="L671" t="str">
        <f>IF(Customer[[#This Row],[Balance]]&gt;AVERAGE($H$11:$H$4011),"yes","no")</f>
        <v>yes</v>
      </c>
    </row>
    <row r="672" spans="1:12" hidden="1" x14ac:dyDescent="0.3">
      <c r="A672">
        <v>100003329</v>
      </c>
      <c r="B672" t="s">
        <v>3301</v>
      </c>
      <c r="C672" t="s">
        <v>10</v>
      </c>
      <c r="D672">
        <v>32</v>
      </c>
      <c r="E672" t="s">
        <v>8</v>
      </c>
      <c r="F672" t="s">
        <v>9</v>
      </c>
      <c r="G672" s="1">
        <v>44159</v>
      </c>
      <c r="H672">
        <v>68573.19</v>
      </c>
      <c r="I672">
        <f>DATEDIF(Customer[[#This Row],[Date Joined]],"31-12-2020","d")</f>
        <v>37</v>
      </c>
      <c r="J672" t="str">
        <f>IF(DATEDIF(Customer[[#This Row],[Date Joined]],"31-12-2020","M")&gt;0,DATEDIF(Customer[[#This Row],[Date Joined]],"31-12-2020","M") &amp; " months ", " ") &amp; IF(DATEDIF(G672,"31-12-2020","MD")&gt;0, DATEDIF(G672,"31-12-2020","MD") &amp; " Days "," ")</f>
        <v xml:space="preserve">1 months 7 Days </v>
      </c>
      <c r="K672" t="str">
        <f>TEXT(Customer[[#This Row],[Date Joined]],"mmm")</f>
        <v>Nov</v>
      </c>
      <c r="L672" t="str">
        <f>IF(Customer[[#This Row],[Balance]]&gt;AVERAGE($H$11:$H$4011),"yes","no")</f>
        <v>yes</v>
      </c>
    </row>
    <row r="673" spans="1:12" x14ac:dyDescent="0.3">
      <c r="A673">
        <v>300003471</v>
      </c>
      <c r="B673" t="s">
        <v>3440</v>
      </c>
      <c r="C673" t="s">
        <v>10</v>
      </c>
      <c r="D673">
        <v>20</v>
      </c>
      <c r="E673" t="s">
        <v>13</v>
      </c>
      <c r="F673" t="s">
        <v>9</v>
      </c>
      <c r="G673" s="1">
        <v>44165</v>
      </c>
      <c r="H673">
        <v>68569.210000000006</v>
      </c>
      <c r="I673">
        <f>DATEDIF(Customer[[#This Row],[Date Joined]],"31-12-2020","d")</f>
        <v>31</v>
      </c>
      <c r="J673" t="str">
        <f>IF(DATEDIF(Customer[[#This Row],[Date Joined]],"31-12-2020","M")&gt;0,DATEDIF(Customer[[#This Row],[Date Joined]],"31-12-2020","M") &amp; " months ", " ") &amp; IF(DATEDIF(G673,"31-12-2020","MD")&gt;0, DATEDIF(G673,"31-12-2020","MD") &amp; " Days "," ")</f>
        <v xml:space="preserve">1 months 1 Days </v>
      </c>
      <c r="K673" t="str">
        <f>TEXT(Customer[[#This Row],[Date Joined]],"mmm")</f>
        <v>Nov</v>
      </c>
      <c r="L673" t="str">
        <f>IF(Customer[[#This Row],[Balance]]&gt;AVERAGE($H$11:$H$4011),"yes","no")</f>
        <v>yes</v>
      </c>
    </row>
    <row r="674" spans="1:12" hidden="1" x14ac:dyDescent="0.3">
      <c r="A674">
        <v>200000992</v>
      </c>
      <c r="B674" t="s">
        <v>1004</v>
      </c>
      <c r="C674" t="s">
        <v>7</v>
      </c>
      <c r="D674">
        <v>43</v>
      </c>
      <c r="E674" t="s">
        <v>14</v>
      </c>
      <c r="F674" t="s">
        <v>12</v>
      </c>
      <c r="G674" s="1">
        <v>44007</v>
      </c>
      <c r="H674">
        <v>68551.149999999994</v>
      </c>
      <c r="I674">
        <f>DATEDIF(Customer[[#This Row],[Date Joined]],"31-12-2020","d")</f>
        <v>189</v>
      </c>
      <c r="J674" t="str">
        <f>IF(DATEDIF(Customer[[#This Row],[Date Joined]],"31-12-2020","M")&gt;0,DATEDIF(Customer[[#This Row],[Date Joined]],"31-12-2020","M") &amp; " months ", " ") &amp; IF(DATEDIF(G674,"31-12-2020","MD")&gt;0, DATEDIF(G674,"31-12-2020","MD") &amp; " Days "," ")</f>
        <v xml:space="preserve">6 months 6 Days </v>
      </c>
      <c r="K674" t="str">
        <f>TEXT(Customer[[#This Row],[Date Joined]],"mmm")</f>
        <v>Jun</v>
      </c>
      <c r="L674" t="str">
        <f>IF(Customer[[#This Row],[Balance]]&gt;AVERAGE($H$11:$H$4011),"yes","no")</f>
        <v>yes</v>
      </c>
    </row>
    <row r="675" spans="1:12" hidden="1" x14ac:dyDescent="0.3">
      <c r="A675">
        <v>200003243</v>
      </c>
      <c r="B675" t="s">
        <v>3216</v>
      </c>
      <c r="C675" t="s">
        <v>10</v>
      </c>
      <c r="D675">
        <v>46</v>
      </c>
      <c r="E675" t="s">
        <v>14</v>
      </c>
      <c r="F675" t="s">
        <v>12</v>
      </c>
      <c r="G675" s="1">
        <v>44152</v>
      </c>
      <c r="H675">
        <v>68527.61</v>
      </c>
      <c r="I675">
        <f>DATEDIF(Customer[[#This Row],[Date Joined]],"31-12-2020","d")</f>
        <v>44</v>
      </c>
      <c r="J675" t="str">
        <f>IF(DATEDIF(Customer[[#This Row],[Date Joined]],"31-12-2020","M")&gt;0,DATEDIF(Customer[[#This Row],[Date Joined]],"31-12-2020","M") &amp; " months ", " ") &amp; IF(DATEDIF(G675,"31-12-2020","MD")&gt;0, DATEDIF(G675,"31-12-2020","MD") &amp; " Days "," ")</f>
        <v xml:space="preserve">1 months 14 Days </v>
      </c>
      <c r="K675" t="str">
        <f>TEXT(Customer[[#This Row],[Date Joined]],"mmm")</f>
        <v>Nov</v>
      </c>
      <c r="L675" t="str">
        <f>IF(Customer[[#This Row],[Balance]]&gt;AVERAGE($H$11:$H$4011),"yes","no")</f>
        <v>yes</v>
      </c>
    </row>
    <row r="676" spans="1:12" hidden="1" x14ac:dyDescent="0.3">
      <c r="A676">
        <v>100004004</v>
      </c>
      <c r="B676" t="s">
        <v>3961</v>
      </c>
      <c r="C676" t="s">
        <v>10</v>
      </c>
      <c r="D676">
        <v>28</v>
      </c>
      <c r="E676" t="s">
        <v>8</v>
      </c>
      <c r="F676" t="s">
        <v>12</v>
      </c>
      <c r="G676" s="1">
        <v>44195</v>
      </c>
      <c r="H676">
        <v>68518.55</v>
      </c>
      <c r="I676">
        <f>DATEDIF(Customer[[#This Row],[Date Joined]],"31-12-2020","d")</f>
        <v>1</v>
      </c>
      <c r="J676" t="str">
        <f>IF(DATEDIF(Customer[[#This Row],[Date Joined]],"31-12-2020","M")&gt;0,DATEDIF(Customer[[#This Row],[Date Joined]],"31-12-2020","M") &amp; " months ", " ") &amp; IF(DATEDIF(G676,"31-12-2020","MD")&gt;0, DATEDIF(G676,"31-12-2020","MD") &amp; " Days "," ")</f>
        <v xml:space="preserve"> 1 Days </v>
      </c>
      <c r="K676" t="str">
        <f>TEXT(Customer[[#This Row],[Date Joined]],"mmm")</f>
        <v>Dec</v>
      </c>
      <c r="L676" t="str">
        <f>IF(Customer[[#This Row],[Balance]]&gt;AVERAGE($H$11:$H$4011),"yes","no")</f>
        <v>yes</v>
      </c>
    </row>
    <row r="677" spans="1:12" hidden="1" x14ac:dyDescent="0.3">
      <c r="A677">
        <v>100003807</v>
      </c>
      <c r="B677" t="s">
        <v>3769</v>
      </c>
      <c r="C677" t="s">
        <v>7</v>
      </c>
      <c r="D677">
        <v>23</v>
      </c>
      <c r="E677" t="s">
        <v>8</v>
      </c>
      <c r="F677" t="s">
        <v>9</v>
      </c>
      <c r="G677" s="1">
        <v>44184</v>
      </c>
      <c r="H677">
        <v>68508.87</v>
      </c>
      <c r="I677">
        <f>DATEDIF(Customer[[#This Row],[Date Joined]],"31-12-2020","d")</f>
        <v>12</v>
      </c>
      <c r="J677" t="str">
        <f>IF(DATEDIF(Customer[[#This Row],[Date Joined]],"31-12-2020","M")&gt;0,DATEDIF(Customer[[#This Row],[Date Joined]],"31-12-2020","M") &amp; " months ", " ") &amp; IF(DATEDIF(G677,"31-12-2020","MD")&gt;0, DATEDIF(G677,"31-12-2020","MD") &amp; " Days "," ")</f>
        <v xml:space="preserve"> 12 Days </v>
      </c>
      <c r="K677" t="str">
        <f>TEXT(Customer[[#This Row],[Date Joined]],"mmm")</f>
        <v>Dec</v>
      </c>
      <c r="L677" t="str">
        <f>IF(Customer[[#This Row],[Balance]]&gt;AVERAGE($H$11:$H$4011),"yes","no")</f>
        <v>yes</v>
      </c>
    </row>
    <row r="678" spans="1:12" hidden="1" x14ac:dyDescent="0.3">
      <c r="A678">
        <v>100002118</v>
      </c>
      <c r="B678" t="s">
        <v>2112</v>
      </c>
      <c r="C678" t="s">
        <v>7</v>
      </c>
      <c r="D678">
        <v>34</v>
      </c>
      <c r="E678" t="s">
        <v>8</v>
      </c>
      <c r="F678" t="s">
        <v>15</v>
      </c>
      <c r="G678" s="1">
        <v>44092</v>
      </c>
      <c r="H678">
        <v>68498.240000000005</v>
      </c>
      <c r="I678">
        <f>DATEDIF(Customer[[#This Row],[Date Joined]],"31-12-2020","d")</f>
        <v>104</v>
      </c>
      <c r="J678" t="str">
        <f>IF(DATEDIF(Customer[[#This Row],[Date Joined]],"31-12-2020","M")&gt;0,DATEDIF(Customer[[#This Row],[Date Joined]],"31-12-2020","M") &amp; " months ", " ") &amp; IF(DATEDIF(G678,"31-12-2020","MD")&gt;0, DATEDIF(G678,"31-12-2020","MD") &amp; " Days "," ")</f>
        <v xml:space="preserve">3 months 13 Days </v>
      </c>
      <c r="K678" t="str">
        <f>TEXT(Customer[[#This Row],[Date Joined]],"mmm")</f>
        <v>Sep</v>
      </c>
      <c r="L678" t="str">
        <f>IF(Customer[[#This Row],[Balance]]&gt;AVERAGE($H$11:$H$4011),"yes","no")</f>
        <v>yes</v>
      </c>
    </row>
    <row r="679" spans="1:12" hidden="1" x14ac:dyDescent="0.3">
      <c r="A679">
        <v>200002349</v>
      </c>
      <c r="B679" t="s">
        <v>2340</v>
      </c>
      <c r="C679" t="s">
        <v>7</v>
      </c>
      <c r="D679">
        <v>59</v>
      </c>
      <c r="E679" t="s">
        <v>14</v>
      </c>
      <c r="F679" t="s">
        <v>12</v>
      </c>
      <c r="G679" s="1">
        <v>44102</v>
      </c>
      <c r="H679">
        <v>68406.240000000005</v>
      </c>
      <c r="I679">
        <f>DATEDIF(Customer[[#This Row],[Date Joined]],"31-12-2020","d")</f>
        <v>94</v>
      </c>
      <c r="J679" t="str">
        <f>IF(DATEDIF(Customer[[#This Row],[Date Joined]],"31-12-2020","M")&gt;0,DATEDIF(Customer[[#This Row],[Date Joined]],"31-12-2020","M") &amp; " months ", " ") &amp; IF(DATEDIF(G679,"31-12-2020","MD")&gt;0, DATEDIF(G679,"31-12-2020","MD") &amp; " Days "," ")</f>
        <v xml:space="preserve">3 months 3 Days </v>
      </c>
      <c r="K679" t="str">
        <f>TEXT(Customer[[#This Row],[Date Joined]],"mmm")</f>
        <v>Sep</v>
      </c>
      <c r="L679" t="str">
        <f>IF(Customer[[#This Row],[Balance]]&gt;AVERAGE($H$11:$H$4011),"yes","no")</f>
        <v>yes</v>
      </c>
    </row>
    <row r="680" spans="1:12" hidden="1" x14ac:dyDescent="0.3">
      <c r="A680">
        <v>100002622</v>
      </c>
      <c r="B680" t="s">
        <v>2607</v>
      </c>
      <c r="C680" t="s">
        <v>10</v>
      </c>
      <c r="D680">
        <v>29</v>
      </c>
      <c r="E680" t="s">
        <v>8</v>
      </c>
      <c r="F680" t="s">
        <v>15</v>
      </c>
      <c r="G680" s="1">
        <v>44119</v>
      </c>
      <c r="H680">
        <v>68344.02</v>
      </c>
      <c r="I680">
        <f>DATEDIF(Customer[[#This Row],[Date Joined]],"31-12-2020","d")</f>
        <v>77</v>
      </c>
      <c r="J680" t="str">
        <f>IF(DATEDIF(Customer[[#This Row],[Date Joined]],"31-12-2020","M")&gt;0,DATEDIF(Customer[[#This Row],[Date Joined]],"31-12-2020","M") &amp; " months ", " ") &amp; IF(DATEDIF(G680,"31-12-2020","MD")&gt;0, DATEDIF(G680,"31-12-2020","MD") &amp; " Days "," ")</f>
        <v xml:space="preserve">2 months 16 Days </v>
      </c>
      <c r="K680" t="str">
        <f>TEXT(Customer[[#This Row],[Date Joined]],"mmm")</f>
        <v>Oct</v>
      </c>
      <c r="L680" t="str">
        <f>IF(Customer[[#This Row],[Balance]]&gt;AVERAGE($H$11:$H$4011),"yes","no")</f>
        <v>yes</v>
      </c>
    </row>
    <row r="681" spans="1:12" hidden="1" x14ac:dyDescent="0.3">
      <c r="A681">
        <v>100001461</v>
      </c>
      <c r="B681" t="s">
        <v>1467</v>
      </c>
      <c r="C681" t="s">
        <v>7</v>
      </c>
      <c r="D681">
        <v>30</v>
      </c>
      <c r="E681" t="s">
        <v>8</v>
      </c>
      <c r="F681" t="s">
        <v>9</v>
      </c>
      <c r="G681" s="1">
        <v>44043</v>
      </c>
      <c r="H681">
        <v>68336.84</v>
      </c>
      <c r="I681">
        <f>DATEDIF(Customer[[#This Row],[Date Joined]],"31-12-2020","d")</f>
        <v>153</v>
      </c>
      <c r="J681" t="str">
        <f>IF(DATEDIF(Customer[[#This Row],[Date Joined]],"31-12-2020","M")&gt;0,DATEDIF(Customer[[#This Row],[Date Joined]],"31-12-2020","M") &amp; " months ", " ") &amp; IF(DATEDIF(G681,"31-12-2020","MD")&gt;0, DATEDIF(G681,"31-12-2020","MD") &amp; " Days "," ")</f>
        <v xml:space="preserve">5 months  </v>
      </c>
      <c r="K681" t="str">
        <f>TEXT(Customer[[#This Row],[Date Joined]],"mmm")</f>
        <v>Jul</v>
      </c>
      <c r="L681" t="str">
        <f>IF(Customer[[#This Row],[Balance]]&gt;AVERAGE($H$11:$H$4011),"yes","no")</f>
        <v>yes</v>
      </c>
    </row>
    <row r="682" spans="1:12" hidden="1" x14ac:dyDescent="0.3">
      <c r="A682">
        <v>100002723</v>
      </c>
      <c r="B682" t="s">
        <v>713</v>
      </c>
      <c r="C682" t="s">
        <v>7</v>
      </c>
      <c r="D682">
        <v>33</v>
      </c>
      <c r="E682" t="s">
        <v>8</v>
      </c>
      <c r="F682" t="s">
        <v>15</v>
      </c>
      <c r="G682" s="1">
        <v>44125</v>
      </c>
      <c r="H682">
        <v>68310.37</v>
      </c>
      <c r="I682">
        <f>DATEDIF(Customer[[#This Row],[Date Joined]],"31-12-2020","d")</f>
        <v>71</v>
      </c>
      <c r="J682" t="str">
        <f>IF(DATEDIF(Customer[[#This Row],[Date Joined]],"31-12-2020","M")&gt;0,DATEDIF(Customer[[#This Row],[Date Joined]],"31-12-2020","M") &amp; " months ", " ") &amp; IF(DATEDIF(G682,"31-12-2020","MD")&gt;0, DATEDIF(G682,"31-12-2020","MD") &amp; " Days "," ")</f>
        <v xml:space="preserve">2 months 10 Days </v>
      </c>
      <c r="K682" t="str">
        <f>TEXT(Customer[[#This Row],[Date Joined]],"mmm")</f>
        <v>Oct</v>
      </c>
      <c r="L682" t="str">
        <f>IF(Customer[[#This Row],[Balance]]&gt;AVERAGE($H$11:$H$4011),"yes","no")</f>
        <v>yes</v>
      </c>
    </row>
    <row r="683" spans="1:12" hidden="1" x14ac:dyDescent="0.3">
      <c r="A683">
        <v>100002325</v>
      </c>
      <c r="B683" t="s">
        <v>2316</v>
      </c>
      <c r="C683" t="s">
        <v>10</v>
      </c>
      <c r="D683">
        <v>45</v>
      </c>
      <c r="E683" t="s">
        <v>8</v>
      </c>
      <c r="F683" t="s">
        <v>15</v>
      </c>
      <c r="G683" s="1">
        <v>44101</v>
      </c>
      <c r="H683">
        <v>68291.360000000001</v>
      </c>
      <c r="I683">
        <f>DATEDIF(Customer[[#This Row],[Date Joined]],"31-12-2020","d")</f>
        <v>95</v>
      </c>
      <c r="J683" t="str">
        <f>IF(DATEDIF(Customer[[#This Row],[Date Joined]],"31-12-2020","M")&gt;0,DATEDIF(Customer[[#This Row],[Date Joined]],"31-12-2020","M") &amp; " months ", " ") &amp; IF(DATEDIF(G683,"31-12-2020","MD")&gt;0, DATEDIF(G683,"31-12-2020","MD") &amp; " Days "," ")</f>
        <v xml:space="preserve">3 months 4 Days </v>
      </c>
      <c r="K683" t="str">
        <f>TEXT(Customer[[#This Row],[Date Joined]],"mmm")</f>
        <v>Sep</v>
      </c>
      <c r="L683" t="str">
        <f>IF(Customer[[#This Row],[Balance]]&gt;AVERAGE($H$11:$H$4011),"yes","no")</f>
        <v>yes</v>
      </c>
    </row>
    <row r="684" spans="1:12" hidden="1" x14ac:dyDescent="0.3">
      <c r="A684">
        <v>200000361</v>
      </c>
      <c r="B684" t="s">
        <v>377</v>
      </c>
      <c r="C684" t="s">
        <v>7</v>
      </c>
      <c r="D684">
        <v>45</v>
      </c>
      <c r="E684" t="s">
        <v>14</v>
      </c>
      <c r="F684" t="s">
        <v>12</v>
      </c>
      <c r="G684" s="1">
        <v>43955</v>
      </c>
      <c r="H684">
        <v>68256.88</v>
      </c>
      <c r="I684">
        <f>DATEDIF(Customer[[#This Row],[Date Joined]],"31-12-2020","d")</f>
        <v>241</v>
      </c>
      <c r="J684" t="str">
        <f>IF(DATEDIF(Customer[[#This Row],[Date Joined]],"31-12-2020","M")&gt;0,DATEDIF(Customer[[#This Row],[Date Joined]],"31-12-2020","M") &amp; " months ", " ") &amp; IF(DATEDIF(G684,"31-12-2020","MD")&gt;0, DATEDIF(G684,"31-12-2020","MD") &amp; " Days "," ")</f>
        <v xml:space="preserve">7 months 27 Days </v>
      </c>
      <c r="K684" t="str">
        <f>TEXT(Customer[[#This Row],[Date Joined]],"mmm")</f>
        <v>May</v>
      </c>
      <c r="L684" t="str">
        <f>IF(Customer[[#This Row],[Balance]]&gt;AVERAGE($H$11:$H$4011),"yes","no")</f>
        <v>yes</v>
      </c>
    </row>
    <row r="685" spans="1:12" hidden="1" x14ac:dyDescent="0.3">
      <c r="A685">
        <v>200000622</v>
      </c>
      <c r="B685" t="s">
        <v>637</v>
      </c>
      <c r="C685" t="s">
        <v>7</v>
      </c>
      <c r="D685">
        <v>49</v>
      </c>
      <c r="E685" t="s">
        <v>14</v>
      </c>
      <c r="F685" t="s">
        <v>9</v>
      </c>
      <c r="G685" s="1">
        <v>43972</v>
      </c>
      <c r="H685">
        <v>68252.3</v>
      </c>
      <c r="I685">
        <f>DATEDIF(Customer[[#This Row],[Date Joined]],"31-12-2020","d")</f>
        <v>224</v>
      </c>
      <c r="J685" t="str">
        <f>IF(DATEDIF(Customer[[#This Row],[Date Joined]],"31-12-2020","M")&gt;0,DATEDIF(Customer[[#This Row],[Date Joined]],"31-12-2020","M") &amp; " months ", " ") &amp; IF(DATEDIF(G685,"31-12-2020","MD")&gt;0, DATEDIF(G685,"31-12-2020","MD") &amp; " Days "," ")</f>
        <v xml:space="preserve">7 months 10 Days </v>
      </c>
      <c r="K685" t="str">
        <f>TEXT(Customer[[#This Row],[Date Joined]],"mmm")</f>
        <v>May</v>
      </c>
      <c r="L685" t="str">
        <f>IF(Customer[[#This Row],[Balance]]&gt;AVERAGE($H$11:$H$4011),"yes","no")</f>
        <v>yes</v>
      </c>
    </row>
    <row r="686" spans="1:12" hidden="1" x14ac:dyDescent="0.3">
      <c r="A686">
        <v>100002085</v>
      </c>
      <c r="B686" t="s">
        <v>2082</v>
      </c>
      <c r="C686" t="s">
        <v>7</v>
      </c>
      <c r="D686">
        <v>41</v>
      </c>
      <c r="E686" t="s">
        <v>8</v>
      </c>
      <c r="F686" t="s">
        <v>15</v>
      </c>
      <c r="G686" s="1">
        <v>44090</v>
      </c>
      <c r="H686">
        <v>68193.25</v>
      </c>
      <c r="I686">
        <f>DATEDIF(Customer[[#This Row],[Date Joined]],"31-12-2020","d")</f>
        <v>106</v>
      </c>
      <c r="J686" t="str">
        <f>IF(DATEDIF(Customer[[#This Row],[Date Joined]],"31-12-2020","M")&gt;0,DATEDIF(Customer[[#This Row],[Date Joined]],"31-12-2020","M") &amp; " months ", " ") &amp; IF(DATEDIF(G686,"31-12-2020","MD")&gt;0, DATEDIF(G686,"31-12-2020","MD") &amp; " Days "," ")</f>
        <v xml:space="preserve">3 months 15 Days </v>
      </c>
      <c r="K686" t="str">
        <f>TEXT(Customer[[#This Row],[Date Joined]],"mmm")</f>
        <v>Sep</v>
      </c>
      <c r="L686" t="str">
        <f>IF(Customer[[#This Row],[Balance]]&gt;AVERAGE($H$11:$H$4011),"yes","no")</f>
        <v>yes</v>
      </c>
    </row>
    <row r="687" spans="1:12" x14ac:dyDescent="0.3">
      <c r="A687">
        <v>300001151</v>
      </c>
      <c r="B687" t="s">
        <v>1163</v>
      </c>
      <c r="C687" t="s">
        <v>10</v>
      </c>
      <c r="D687">
        <v>44</v>
      </c>
      <c r="E687" t="s">
        <v>13</v>
      </c>
      <c r="F687" t="s">
        <v>9</v>
      </c>
      <c r="G687" s="1">
        <v>44022</v>
      </c>
      <c r="H687">
        <v>68185.66</v>
      </c>
      <c r="I687">
        <f>DATEDIF(Customer[[#This Row],[Date Joined]],"31-12-2020","d")</f>
        <v>174</v>
      </c>
      <c r="J687" t="str">
        <f>IF(DATEDIF(Customer[[#This Row],[Date Joined]],"31-12-2020","M")&gt;0,DATEDIF(Customer[[#This Row],[Date Joined]],"31-12-2020","M") &amp; " months ", " ") &amp; IF(DATEDIF(G687,"31-12-2020","MD")&gt;0, DATEDIF(G687,"31-12-2020","MD") &amp; " Days "," ")</f>
        <v xml:space="preserve">5 months 21 Days </v>
      </c>
      <c r="K687" t="str">
        <f>TEXT(Customer[[#This Row],[Date Joined]],"mmm")</f>
        <v>Jul</v>
      </c>
      <c r="L687" t="str">
        <f>IF(Customer[[#This Row],[Balance]]&gt;AVERAGE($H$11:$H$4011),"yes","no")</f>
        <v>yes</v>
      </c>
    </row>
    <row r="688" spans="1:12" x14ac:dyDescent="0.3">
      <c r="A688">
        <v>300001872</v>
      </c>
      <c r="B688" t="s">
        <v>1873</v>
      </c>
      <c r="C688" t="s">
        <v>7</v>
      </c>
      <c r="D688">
        <v>23</v>
      </c>
      <c r="E688" t="s">
        <v>13</v>
      </c>
      <c r="F688" t="s">
        <v>12</v>
      </c>
      <c r="G688" s="1">
        <v>44074</v>
      </c>
      <c r="H688">
        <v>68184.25</v>
      </c>
      <c r="I688">
        <f>DATEDIF(Customer[[#This Row],[Date Joined]],"31-12-2020","d")</f>
        <v>122</v>
      </c>
      <c r="J688" t="str">
        <f>IF(DATEDIF(Customer[[#This Row],[Date Joined]],"31-12-2020","M")&gt;0,DATEDIF(Customer[[#This Row],[Date Joined]],"31-12-2020","M") &amp; " months ", " ") &amp; IF(DATEDIF(G688,"31-12-2020","MD")&gt;0, DATEDIF(G688,"31-12-2020","MD") &amp; " Days "," ")</f>
        <v xml:space="preserve">4 months  </v>
      </c>
      <c r="K688" t="str">
        <f>TEXT(Customer[[#This Row],[Date Joined]],"mmm")</f>
        <v>Aug</v>
      </c>
      <c r="L688" t="str">
        <f>IF(Customer[[#This Row],[Balance]]&gt;AVERAGE($H$11:$H$4011),"yes","no")</f>
        <v>yes</v>
      </c>
    </row>
    <row r="689" spans="1:12" x14ac:dyDescent="0.3">
      <c r="A689">
        <v>300002162</v>
      </c>
      <c r="B689" t="s">
        <v>2155</v>
      </c>
      <c r="C689" t="s">
        <v>10</v>
      </c>
      <c r="D689">
        <v>35</v>
      </c>
      <c r="E689" t="s">
        <v>13</v>
      </c>
      <c r="F689" t="s">
        <v>9</v>
      </c>
      <c r="G689" s="1">
        <v>44094</v>
      </c>
      <c r="H689">
        <v>68176.38</v>
      </c>
      <c r="I689">
        <f>DATEDIF(Customer[[#This Row],[Date Joined]],"31-12-2020","d")</f>
        <v>102</v>
      </c>
      <c r="J689" t="str">
        <f>IF(DATEDIF(Customer[[#This Row],[Date Joined]],"31-12-2020","M")&gt;0,DATEDIF(Customer[[#This Row],[Date Joined]],"31-12-2020","M") &amp; " months ", " ") &amp; IF(DATEDIF(G689,"31-12-2020","MD")&gt;0, DATEDIF(G689,"31-12-2020","MD") &amp; " Days "," ")</f>
        <v xml:space="preserve">3 months 11 Days </v>
      </c>
      <c r="K689" t="str">
        <f>TEXT(Customer[[#This Row],[Date Joined]],"mmm")</f>
        <v>Sep</v>
      </c>
      <c r="L689" t="str">
        <f>IF(Customer[[#This Row],[Balance]]&gt;AVERAGE($H$11:$H$4011),"yes","no")</f>
        <v>yes</v>
      </c>
    </row>
    <row r="690" spans="1:12" hidden="1" x14ac:dyDescent="0.3">
      <c r="A690">
        <v>100001174</v>
      </c>
      <c r="B690" t="s">
        <v>1186</v>
      </c>
      <c r="C690" t="s">
        <v>10</v>
      </c>
      <c r="D690">
        <v>33</v>
      </c>
      <c r="E690" t="s">
        <v>8</v>
      </c>
      <c r="F690" t="s">
        <v>9</v>
      </c>
      <c r="G690" s="1">
        <v>44024</v>
      </c>
      <c r="H690">
        <v>68170.2</v>
      </c>
      <c r="I690">
        <f>DATEDIF(Customer[[#This Row],[Date Joined]],"31-12-2020","d")</f>
        <v>172</v>
      </c>
      <c r="J690" t="str">
        <f>IF(DATEDIF(Customer[[#This Row],[Date Joined]],"31-12-2020","M")&gt;0,DATEDIF(Customer[[#This Row],[Date Joined]],"31-12-2020","M") &amp; " months ", " ") &amp; IF(DATEDIF(G690,"31-12-2020","MD")&gt;0, DATEDIF(G690,"31-12-2020","MD") &amp; " Days "," ")</f>
        <v xml:space="preserve">5 months 19 Days </v>
      </c>
      <c r="K690" t="str">
        <f>TEXT(Customer[[#This Row],[Date Joined]],"mmm")</f>
        <v>Jul</v>
      </c>
      <c r="L690" t="str">
        <f>IF(Customer[[#This Row],[Balance]]&gt;AVERAGE($H$11:$H$4011),"yes","no")</f>
        <v>yes</v>
      </c>
    </row>
    <row r="691" spans="1:12" hidden="1" x14ac:dyDescent="0.3">
      <c r="A691">
        <v>100001289</v>
      </c>
      <c r="B691" t="s">
        <v>1301</v>
      </c>
      <c r="C691" t="s">
        <v>7</v>
      </c>
      <c r="D691">
        <v>43</v>
      </c>
      <c r="E691" t="s">
        <v>8</v>
      </c>
      <c r="F691" t="s">
        <v>9</v>
      </c>
      <c r="G691" s="1">
        <v>44033</v>
      </c>
      <c r="H691">
        <v>68113.06</v>
      </c>
      <c r="I691">
        <f>DATEDIF(Customer[[#This Row],[Date Joined]],"31-12-2020","d")</f>
        <v>163</v>
      </c>
      <c r="J691" t="str">
        <f>IF(DATEDIF(Customer[[#This Row],[Date Joined]],"31-12-2020","M")&gt;0,DATEDIF(Customer[[#This Row],[Date Joined]],"31-12-2020","M") &amp; " months ", " ") &amp; IF(DATEDIF(G691,"31-12-2020","MD")&gt;0, DATEDIF(G691,"31-12-2020","MD") &amp; " Days "," ")</f>
        <v xml:space="preserve">5 months 10 Days </v>
      </c>
      <c r="K691" t="str">
        <f>TEXT(Customer[[#This Row],[Date Joined]],"mmm")</f>
        <v>Jul</v>
      </c>
      <c r="L691" t="str">
        <f>IF(Customer[[#This Row],[Balance]]&gt;AVERAGE($H$11:$H$4011),"yes","no")</f>
        <v>yes</v>
      </c>
    </row>
    <row r="692" spans="1:12" hidden="1" x14ac:dyDescent="0.3">
      <c r="A692">
        <v>100002870</v>
      </c>
      <c r="B692" t="s">
        <v>2849</v>
      </c>
      <c r="C692" t="s">
        <v>10</v>
      </c>
      <c r="D692">
        <v>32</v>
      </c>
      <c r="E692" t="s">
        <v>8</v>
      </c>
      <c r="F692" t="s">
        <v>9</v>
      </c>
      <c r="G692" s="1">
        <v>44132</v>
      </c>
      <c r="H692">
        <v>68085.45</v>
      </c>
      <c r="I692">
        <f>DATEDIF(Customer[[#This Row],[Date Joined]],"31-12-2020","d")</f>
        <v>64</v>
      </c>
      <c r="J692" t="str">
        <f>IF(DATEDIF(Customer[[#This Row],[Date Joined]],"31-12-2020","M")&gt;0,DATEDIF(Customer[[#This Row],[Date Joined]],"31-12-2020","M") &amp; " months ", " ") &amp; IF(DATEDIF(G692,"31-12-2020","MD")&gt;0, DATEDIF(G692,"31-12-2020","MD") &amp; " Days "," ")</f>
        <v xml:space="preserve">2 months 3 Days </v>
      </c>
      <c r="K692" t="str">
        <f>TEXT(Customer[[#This Row],[Date Joined]],"mmm")</f>
        <v>Oct</v>
      </c>
      <c r="L692" t="str">
        <f>IF(Customer[[#This Row],[Balance]]&gt;AVERAGE($H$11:$H$4011),"yes","no")</f>
        <v>yes</v>
      </c>
    </row>
    <row r="693" spans="1:12" hidden="1" x14ac:dyDescent="0.3">
      <c r="A693">
        <v>100001126</v>
      </c>
      <c r="B693" t="s">
        <v>1138</v>
      </c>
      <c r="C693" t="s">
        <v>10</v>
      </c>
      <c r="D693">
        <v>49</v>
      </c>
      <c r="E693" t="s">
        <v>8</v>
      </c>
      <c r="F693" t="s">
        <v>9</v>
      </c>
      <c r="G693" s="1">
        <v>44020</v>
      </c>
      <c r="H693">
        <v>68026.14</v>
      </c>
      <c r="I693">
        <f>DATEDIF(Customer[[#This Row],[Date Joined]],"31-12-2020","d")</f>
        <v>176</v>
      </c>
      <c r="J693" t="str">
        <f>IF(DATEDIF(Customer[[#This Row],[Date Joined]],"31-12-2020","M")&gt;0,DATEDIF(Customer[[#This Row],[Date Joined]],"31-12-2020","M") &amp; " months ", " ") &amp; IF(DATEDIF(G693,"31-12-2020","MD")&gt;0, DATEDIF(G693,"31-12-2020","MD") &amp; " Days "," ")</f>
        <v xml:space="preserve">5 months 23 Days </v>
      </c>
      <c r="K693" t="str">
        <f>TEXT(Customer[[#This Row],[Date Joined]],"mmm")</f>
        <v>Jul</v>
      </c>
      <c r="L693" t="str">
        <f>IF(Customer[[#This Row],[Balance]]&gt;AVERAGE($H$11:$H$4011),"yes","no")</f>
        <v>yes</v>
      </c>
    </row>
    <row r="694" spans="1:12" hidden="1" x14ac:dyDescent="0.3">
      <c r="A694">
        <v>200001900</v>
      </c>
      <c r="B694" t="s">
        <v>1900</v>
      </c>
      <c r="C694" t="s">
        <v>7</v>
      </c>
      <c r="D694">
        <v>50</v>
      </c>
      <c r="E694" t="s">
        <v>14</v>
      </c>
      <c r="F694" t="s">
        <v>15</v>
      </c>
      <c r="G694" s="1">
        <v>44077</v>
      </c>
      <c r="H694">
        <v>67946.539999999994</v>
      </c>
      <c r="I694">
        <f>DATEDIF(Customer[[#This Row],[Date Joined]],"31-12-2020","d")</f>
        <v>119</v>
      </c>
      <c r="J694" t="str">
        <f>IF(DATEDIF(Customer[[#This Row],[Date Joined]],"31-12-2020","M")&gt;0,DATEDIF(Customer[[#This Row],[Date Joined]],"31-12-2020","M") &amp; " months ", " ") &amp; IF(DATEDIF(G694,"31-12-2020","MD")&gt;0, DATEDIF(G694,"31-12-2020","MD") &amp; " Days "," ")</f>
        <v xml:space="preserve">3 months 28 Days </v>
      </c>
      <c r="K694" t="str">
        <f>TEXT(Customer[[#This Row],[Date Joined]],"mmm")</f>
        <v>Sep</v>
      </c>
      <c r="L694" t="str">
        <f>IF(Customer[[#This Row],[Balance]]&gt;AVERAGE($H$11:$H$4011),"yes","no")</f>
        <v>yes</v>
      </c>
    </row>
    <row r="695" spans="1:12" hidden="1" x14ac:dyDescent="0.3">
      <c r="A695">
        <v>200003766</v>
      </c>
      <c r="B695" t="s">
        <v>3729</v>
      </c>
      <c r="C695" t="s">
        <v>10</v>
      </c>
      <c r="D695">
        <v>60</v>
      </c>
      <c r="E695" t="s">
        <v>14</v>
      </c>
      <c r="F695" t="s">
        <v>15</v>
      </c>
      <c r="G695" s="1">
        <v>44181</v>
      </c>
      <c r="H695">
        <v>67913.86</v>
      </c>
      <c r="I695">
        <f>DATEDIF(Customer[[#This Row],[Date Joined]],"31-12-2020","d")</f>
        <v>15</v>
      </c>
      <c r="J695" t="str">
        <f>IF(DATEDIF(Customer[[#This Row],[Date Joined]],"31-12-2020","M")&gt;0,DATEDIF(Customer[[#This Row],[Date Joined]],"31-12-2020","M") &amp; " months ", " ") &amp; IF(DATEDIF(G695,"31-12-2020","MD")&gt;0, DATEDIF(G695,"31-12-2020","MD") &amp; " Days "," ")</f>
        <v xml:space="preserve"> 15 Days </v>
      </c>
      <c r="K695" t="str">
        <f>TEXT(Customer[[#This Row],[Date Joined]],"mmm")</f>
        <v>Dec</v>
      </c>
      <c r="L695" t="str">
        <f>IF(Customer[[#This Row],[Balance]]&gt;AVERAGE($H$11:$H$4011),"yes","no")</f>
        <v>yes</v>
      </c>
    </row>
    <row r="696" spans="1:12" hidden="1" x14ac:dyDescent="0.3">
      <c r="A696">
        <v>100003266</v>
      </c>
      <c r="B696" t="s">
        <v>3239</v>
      </c>
      <c r="C696" t="s">
        <v>7</v>
      </c>
      <c r="D696">
        <v>34</v>
      </c>
      <c r="E696" t="s">
        <v>8</v>
      </c>
      <c r="F696" t="s">
        <v>15</v>
      </c>
      <c r="G696" s="1">
        <v>44155</v>
      </c>
      <c r="H696">
        <v>67894.27</v>
      </c>
      <c r="I696">
        <f>DATEDIF(Customer[[#This Row],[Date Joined]],"31-12-2020","d")</f>
        <v>41</v>
      </c>
      <c r="J696" t="str">
        <f>IF(DATEDIF(Customer[[#This Row],[Date Joined]],"31-12-2020","M")&gt;0,DATEDIF(Customer[[#This Row],[Date Joined]],"31-12-2020","M") &amp; " months ", " ") &amp; IF(DATEDIF(G696,"31-12-2020","MD")&gt;0, DATEDIF(G696,"31-12-2020","MD") &amp; " Days "," ")</f>
        <v xml:space="preserve">1 months 11 Days </v>
      </c>
      <c r="K696" t="str">
        <f>TEXT(Customer[[#This Row],[Date Joined]],"mmm")</f>
        <v>Nov</v>
      </c>
      <c r="L696" t="str">
        <f>IF(Customer[[#This Row],[Balance]]&gt;AVERAGE($H$11:$H$4011),"yes","no")</f>
        <v>yes</v>
      </c>
    </row>
    <row r="697" spans="1:12" hidden="1" x14ac:dyDescent="0.3">
      <c r="A697">
        <v>200003459</v>
      </c>
      <c r="B697" t="s">
        <v>3428</v>
      </c>
      <c r="C697" t="s">
        <v>10</v>
      </c>
      <c r="D697">
        <v>55</v>
      </c>
      <c r="E697" t="s">
        <v>14</v>
      </c>
      <c r="F697" t="s">
        <v>9</v>
      </c>
      <c r="G697" s="1">
        <v>44165</v>
      </c>
      <c r="H697">
        <v>67876.94</v>
      </c>
      <c r="I697">
        <f>DATEDIF(Customer[[#This Row],[Date Joined]],"31-12-2020","d")</f>
        <v>31</v>
      </c>
      <c r="J697" t="str">
        <f>IF(DATEDIF(Customer[[#This Row],[Date Joined]],"31-12-2020","M")&gt;0,DATEDIF(Customer[[#This Row],[Date Joined]],"31-12-2020","M") &amp; " months ", " ") &amp; IF(DATEDIF(G697,"31-12-2020","MD")&gt;0, DATEDIF(G697,"31-12-2020","MD") &amp; " Days "," ")</f>
        <v xml:space="preserve">1 months 1 Days </v>
      </c>
      <c r="K697" t="str">
        <f>TEXT(Customer[[#This Row],[Date Joined]],"mmm")</f>
        <v>Nov</v>
      </c>
      <c r="L697" t="str">
        <f>IF(Customer[[#This Row],[Balance]]&gt;AVERAGE($H$11:$H$4011),"yes","no")</f>
        <v>yes</v>
      </c>
    </row>
    <row r="698" spans="1:12" hidden="1" x14ac:dyDescent="0.3">
      <c r="A698">
        <v>100002458</v>
      </c>
      <c r="B698" t="s">
        <v>2446</v>
      </c>
      <c r="C698" t="s">
        <v>10</v>
      </c>
      <c r="D698">
        <v>38</v>
      </c>
      <c r="E698" t="s">
        <v>8</v>
      </c>
      <c r="F698" t="s">
        <v>9</v>
      </c>
      <c r="G698" s="1">
        <v>44108</v>
      </c>
      <c r="H698">
        <v>67842.28</v>
      </c>
      <c r="I698">
        <f>DATEDIF(Customer[[#This Row],[Date Joined]],"31-12-2020","d")</f>
        <v>88</v>
      </c>
      <c r="J698" t="str">
        <f>IF(DATEDIF(Customer[[#This Row],[Date Joined]],"31-12-2020","M")&gt;0,DATEDIF(Customer[[#This Row],[Date Joined]],"31-12-2020","M") &amp; " months ", " ") &amp; IF(DATEDIF(G698,"31-12-2020","MD")&gt;0, DATEDIF(G698,"31-12-2020","MD") &amp; " Days "," ")</f>
        <v xml:space="preserve">2 months 27 Days </v>
      </c>
      <c r="K698" t="str">
        <f>TEXT(Customer[[#This Row],[Date Joined]],"mmm")</f>
        <v>Oct</v>
      </c>
      <c r="L698" t="str">
        <f>IF(Customer[[#This Row],[Balance]]&gt;AVERAGE($H$11:$H$4011),"yes","no")</f>
        <v>yes</v>
      </c>
    </row>
    <row r="699" spans="1:12" hidden="1" x14ac:dyDescent="0.3">
      <c r="A699">
        <v>100000321</v>
      </c>
      <c r="B699" t="s">
        <v>337</v>
      </c>
      <c r="C699" t="s">
        <v>7</v>
      </c>
      <c r="D699">
        <v>43</v>
      </c>
      <c r="E699" t="s">
        <v>8</v>
      </c>
      <c r="F699" t="s">
        <v>12</v>
      </c>
      <c r="G699" s="1">
        <v>43948</v>
      </c>
      <c r="H699">
        <v>67809.289999999994</v>
      </c>
      <c r="I699">
        <f>DATEDIF(Customer[[#This Row],[Date Joined]],"31-12-2020","d")</f>
        <v>248</v>
      </c>
      <c r="J699" t="str">
        <f>IF(DATEDIF(Customer[[#This Row],[Date Joined]],"31-12-2020","M")&gt;0,DATEDIF(Customer[[#This Row],[Date Joined]],"31-12-2020","M") &amp; " months ", " ") &amp; IF(DATEDIF(G699,"31-12-2020","MD")&gt;0, DATEDIF(G699,"31-12-2020","MD") &amp; " Days "," ")</f>
        <v xml:space="preserve">8 months 4 Days </v>
      </c>
      <c r="K699" t="str">
        <f>TEXT(Customer[[#This Row],[Date Joined]],"mmm")</f>
        <v>Apr</v>
      </c>
      <c r="L699" t="str">
        <f>IF(Customer[[#This Row],[Balance]]&gt;AVERAGE($H$11:$H$4011),"yes","no")</f>
        <v>yes</v>
      </c>
    </row>
    <row r="700" spans="1:12" hidden="1" x14ac:dyDescent="0.3">
      <c r="A700">
        <v>200003662</v>
      </c>
      <c r="B700" t="s">
        <v>3628</v>
      </c>
      <c r="C700" t="s">
        <v>10</v>
      </c>
      <c r="D700">
        <v>50</v>
      </c>
      <c r="E700" t="s">
        <v>14</v>
      </c>
      <c r="F700" t="s">
        <v>15</v>
      </c>
      <c r="G700" s="1">
        <v>44176</v>
      </c>
      <c r="H700">
        <v>67803.350000000006</v>
      </c>
      <c r="I700">
        <f>DATEDIF(Customer[[#This Row],[Date Joined]],"31-12-2020","d")</f>
        <v>20</v>
      </c>
      <c r="J700" t="str">
        <f>IF(DATEDIF(Customer[[#This Row],[Date Joined]],"31-12-2020","M")&gt;0,DATEDIF(Customer[[#This Row],[Date Joined]],"31-12-2020","M") &amp; " months ", " ") &amp; IF(DATEDIF(G700,"31-12-2020","MD")&gt;0, DATEDIF(G700,"31-12-2020","MD") &amp; " Days "," ")</f>
        <v xml:space="preserve"> 20 Days </v>
      </c>
      <c r="K700" t="str">
        <f>TEXT(Customer[[#This Row],[Date Joined]],"mmm")</f>
        <v>Dec</v>
      </c>
      <c r="L700" t="str">
        <f>IF(Customer[[#This Row],[Balance]]&gt;AVERAGE($H$11:$H$4011),"yes","no")</f>
        <v>yes</v>
      </c>
    </row>
    <row r="701" spans="1:12" hidden="1" x14ac:dyDescent="0.3">
      <c r="A701">
        <v>200001147</v>
      </c>
      <c r="B701" t="s">
        <v>1159</v>
      </c>
      <c r="C701" t="s">
        <v>7</v>
      </c>
      <c r="D701">
        <v>50</v>
      </c>
      <c r="E701" t="s">
        <v>14</v>
      </c>
      <c r="F701" t="s">
        <v>12</v>
      </c>
      <c r="G701" s="1">
        <v>44022</v>
      </c>
      <c r="H701">
        <v>67763.97</v>
      </c>
      <c r="I701">
        <f>DATEDIF(Customer[[#This Row],[Date Joined]],"31-12-2020","d")</f>
        <v>174</v>
      </c>
      <c r="J701" t="str">
        <f>IF(DATEDIF(Customer[[#This Row],[Date Joined]],"31-12-2020","M")&gt;0,DATEDIF(Customer[[#This Row],[Date Joined]],"31-12-2020","M") &amp; " months ", " ") &amp; IF(DATEDIF(G701,"31-12-2020","MD")&gt;0, DATEDIF(G701,"31-12-2020","MD") &amp; " Days "," ")</f>
        <v xml:space="preserve">5 months 21 Days </v>
      </c>
      <c r="K701" t="str">
        <f>TEXT(Customer[[#This Row],[Date Joined]],"mmm")</f>
        <v>Jul</v>
      </c>
      <c r="L701" t="str">
        <f>IF(Customer[[#This Row],[Balance]]&gt;AVERAGE($H$11:$H$4011),"yes","no")</f>
        <v>yes</v>
      </c>
    </row>
    <row r="702" spans="1:12" hidden="1" x14ac:dyDescent="0.3">
      <c r="A702">
        <v>200000118</v>
      </c>
      <c r="B702" t="s">
        <v>134</v>
      </c>
      <c r="C702" t="s">
        <v>7</v>
      </c>
      <c r="D702">
        <v>52</v>
      </c>
      <c r="E702" t="s">
        <v>14</v>
      </c>
      <c r="F702" t="s">
        <v>15</v>
      </c>
      <c r="G702" s="1">
        <v>43918</v>
      </c>
      <c r="H702">
        <v>67682.92</v>
      </c>
      <c r="I702">
        <f>DATEDIF(Customer[[#This Row],[Date Joined]],"31-12-2020","d")</f>
        <v>278</v>
      </c>
      <c r="J702" t="str">
        <f>IF(DATEDIF(Customer[[#This Row],[Date Joined]],"31-12-2020","M")&gt;0,DATEDIF(Customer[[#This Row],[Date Joined]],"31-12-2020","M") &amp; " months ", " ") &amp; IF(DATEDIF(G702,"31-12-2020","MD")&gt;0, DATEDIF(G702,"31-12-2020","MD") &amp; " Days "," ")</f>
        <v xml:space="preserve">9 months 3 Days </v>
      </c>
      <c r="K702" t="str">
        <f>TEXT(Customer[[#This Row],[Date Joined]],"mmm")</f>
        <v>Mar</v>
      </c>
      <c r="L702" t="str">
        <f>IF(Customer[[#This Row],[Balance]]&gt;AVERAGE($H$11:$H$4011),"yes","no")</f>
        <v>yes</v>
      </c>
    </row>
    <row r="703" spans="1:12" hidden="1" x14ac:dyDescent="0.3">
      <c r="A703">
        <v>200002872</v>
      </c>
      <c r="B703" t="s">
        <v>2851</v>
      </c>
      <c r="C703" t="s">
        <v>10</v>
      </c>
      <c r="D703">
        <v>38</v>
      </c>
      <c r="E703" t="s">
        <v>14</v>
      </c>
      <c r="F703" t="s">
        <v>15</v>
      </c>
      <c r="G703" s="1">
        <v>44132</v>
      </c>
      <c r="H703">
        <v>67598.37</v>
      </c>
      <c r="I703">
        <f>DATEDIF(Customer[[#This Row],[Date Joined]],"31-12-2020","d")</f>
        <v>64</v>
      </c>
      <c r="J703" t="str">
        <f>IF(DATEDIF(Customer[[#This Row],[Date Joined]],"31-12-2020","M")&gt;0,DATEDIF(Customer[[#This Row],[Date Joined]],"31-12-2020","M") &amp; " months ", " ") &amp; IF(DATEDIF(G703,"31-12-2020","MD")&gt;0, DATEDIF(G703,"31-12-2020","MD") &amp; " Days "," ")</f>
        <v xml:space="preserve">2 months 3 Days </v>
      </c>
      <c r="K703" t="str">
        <f>TEXT(Customer[[#This Row],[Date Joined]],"mmm")</f>
        <v>Oct</v>
      </c>
      <c r="L703" t="str">
        <f>IF(Customer[[#This Row],[Balance]]&gt;AVERAGE($H$11:$H$4011),"yes","no")</f>
        <v>yes</v>
      </c>
    </row>
    <row r="704" spans="1:12" hidden="1" x14ac:dyDescent="0.3">
      <c r="A704">
        <v>200000424</v>
      </c>
      <c r="B704" t="s">
        <v>440</v>
      </c>
      <c r="C704" t="s">
        <v>7</v>
      </c>
      <c r="D704">
        <v>53</v>
      </c>
      <c r="E704" t="s">
        <v>14</v>
      </c>
      <c r="F704" t="s">
        <v>12</v>
      </c>
      <c r="G704" s="1">
        <v>43960</v>
      </c>
      <c r="H704">
        <v>67540.820000000007</v>
      </c>
      <c r="I704">
        <f>DATEDIF(Customer[[#This Row],[Date Joined]],"31-12-2020","d")</f>
        <v>236</v>
      </c>
      <c r="J704" t="str">
        <f>IF(DATEDIF(Customer[[#This Row],[Date Joined]],"31-12-2020","M")&gt;0,DATEDIF(Customer[[#This Row],[Date Joined]],"31-12-2020","M") &amp; " months ", " ") &amp; IF(DATEDIF(G704,"31-12-2020","MD")&gt;0, DATEDIF(G704,"31-12-2020","MD") &amp; " Days "," ")</f>
        <v xml:space="preserve">7 months 22 Days </v>
      </c>
      <c r="K704" t="str">
        <f>TEXT(Customer[[#This Row],[Date Joined]],"mmm")</f>
        <v>May</v>
      </c>
      <c r="L704" t="str">
        <f>IF(Customer[[#This Row],[Balance]]&gt;AVERAGE($H$11:$H$4011),"yes","no")</f>
        <v>yes</v>
      </c>
    </row>
    <row r="705" spans="1:12" hidden="1" x14ac:dyDescent="0.3">
      <c r="A705">
        <v>200000164</v>
      </c>
      <c r="B705" t="s">
        <v>180</v>
      </c>
      <c r="C705" t="s">
        <v>10</v>
      </c>
      <c r="D705">
        <v>59</v>
      </c>
      <c r="E705" t="s">
        <v>14</v>
      </c>
      <c r="F705" t="s">
        <v>15</v>
      </c>
      <c r="G705" s="1">
        <v>43926</v>
      </c>
      <c r="H705">
        <v>67524.87</v>
      </c>
      <c r="I705">
        <f>DATEDIF(Customer[[#This Row],[Date Joined]],"31-12-2020","d")</f>
        <v>270</v>
      </c>
      <c r="J705" t="str">
        <f>IF(DATEDIF(Customer[[#This Row],[Date Joined]],"31-12-2020","M")&gt;0,DATEDIF(Customer[[#This Row],[Date Joined]],"31-12-2020","M") &amp; " months ", " ") &amp; IF(DATEDIF(G705,"31-12-2020","MD")&gt;0, DATEDIF(G705,"31-12-2020","MD") &amp; " Days "," ")</f>
        <v xml:space="preserve">8 months 26 Days </v>
      </c>
      <c r="K705" t="str">
        <f>TEXT(Customer[[#This Row],[Date Joined]],"mmm")</f>
        <v>Apr</v>
      </c>
      <c r="L705" t="str">
        <f>IF(Customer[[#This Row],[Balance]]&gt;AVERAGE($H$11:$H$4011),"yes","no")</f>
        <v>yes</v>
      </c>
    </row>
    <row r="706" spans="1:12" hidden="1" x14ac:dyDescent="0.3">
      <c r="A706">
        <v>200002292</v>
      </c>
      <c r="B706" t="s">
        <v>2283</v>
      </c>
      <c r="C706" t="s">
        <v>7</v>
      </c>
      <c r="D706">
        <v>53</v>
      </c>
      <c r="E706" t="s">
        <v>14</v>
      </c>
      <c r="F706" t="s">
        <v>15</v>
      </c>
      <c r="G706" s="1">
        <v>44099</v>
      </c>
      <c r="H706">
        <v>67521.259999999995</v>
      </c>
      <c r="I706">
        <f>DATEDIF(Customer[[#This Row],[Date Joined]],"31-12-2020","d")</f>
        <v>97</v>
      </c>
      <c r="J706" t="str">
        <f>IF(DATEDIF(Customer[[#This Row],[Date Joined]],"31-12-2020","M")&gt;0,DATEDIF(Customer[[#This Row],[Date Joined]],"31-12-2020","M") &amp; " months ", " ") &amp; IF(DATEDIF(G706,"31-12-2020","MD")&gt;0, DATEDIF(G706,"31-12-2020","MD") &amp; " Days "," ")</f>
        <v xml:space="preserve">3 months 6 Days </v>
      </c>
      <c r="K706" t="str">
        <f>TEXT(Customer[[#This Row],[Date Joined]],"mmm")</f>
        <v>Sep</v>
      </c>
      <c r="L706" t="str">
        <f>IF(Customer[[#This Row],[Balance]]&gt;AVERAGE($H$11:$H$4011),"yes","no")</f>
        <v>yes</v>
      </c>
    </row>
    <row r="707" spans="1:12" hidden="1" x14ac:dyDescent="0.3">
      <c r="A707">
        <v>200001019</v>
      </c>
      <c r="B707" t="s">
        <v>1031</v>
      </c>
      <c r="C707" t="s">
        <v>7</v>
      </c>
      <c r="D707">
        <v>60</v>
      </c>
      <c r="E707" t="s">
        <v>14</v>
      </c>
      <c r="F707" t="s">
        <v>12</v>
      </c>
      <c r="G707" s="1">
        <v>44010</v>
      </c>
      <c r="H707">
        <v>67510.19</v>
      </c>
      <c r="I707">
        <f>DATEDIF(Customer[[#This Row],[Date Joined]],"31-12-2020","d")</f>
        <v>186</v>
      </c>
      <c r="J707" t="str">
        <f>IF(DATEDIF(Customer[[#This Row],[Date Joined]],"31-12-2020","M")&gt;0,DATEDIF(Customer[[#This Row],[Date Joined]],"31-12-2020","M") &amp; " months ", " ") &amp; IF(DATEDIF(G707,"31-12-2020","MD")&gt;0, DATEDIF(G707,"31-12-2020","MD") &amp; " Days "," ")</f>
        <v xml:space="preserve">6 months 3 Days </v>
      </c>
      <c r="K707" t="str">
        <f>TEXT(Customer[[#This Row],[Date Joined]],"mmm")</f>
        <v>Jun</v>
      </c>
      <c r="L707" t="str">
        <f>IF(Customer[[#This Row],[Balance]]&gt;AVERAGE($H$11:$H$4011),"yes","no")</f>
        <v>yes</v>
      </c>
    </row>
    <row r="708" spans="1:12" hidden="1" x14ac:dyDescent="0.3">
      <c r="A708">
        <v>100000096</v>
      </c>
      <c r="B708" t="s">
        <v>112</v>
      </c>
      <c r="C708" t="s">
        <v>7</v>
      </c>
      <c r="D708">
        <v>28</v>
      </c>
      <c r="E708" t="s">
        <v>8</v>
      </c>
      <c r="F708" t="s">
        <v>9</v>
      </c>
      <c r="G708" s="1">
        <v>43906</v>
      </c>
      <c r="H708">
        <v>67479.009999999995</v>
      </c>
      <c r="I708">
        <f>DATEDIF(Customer[[#This Row],[Date Joined]],"31-12-2020","d")</f>
        <v>290</v>
      </c>
      <c r="J708" t="str">
        <f>IF(DATEDIF(Customer[[#This Row],[Date Joined]],"31-12-2020","M")&gt;0,DATEDIF(Customer[[#This Row],[Date Joined]],"31-12-2020","M") &amp; " months ", " ") &amp; IF(DATEDIF(G708,"31-12-2020","MD")&gt;0, DATEDIF(G708,"31-12-2020","MD") &amp; " Days "," ")</f>
        <v xml:space="preserve">9 months 15 Days </v>
      </c>
      <c r="K708" t="str">
        <f>TEXT(Customer[[#This Row],[Date Joined]],"mmm")</f>
        <v>Mar</v>
      </c>
      <c r="L708" t="str">
        <f>IF(Customer[[#This Row],[Balance]]&gt;AVERAGE($H$11:$H$4011),"yes","no")</f>
        <v>yes</v>
      </c>
    </row>
    <row r="709" spans="1:12" hidden="1" x14ac:dyDescent="0.3">
      <c r="A709">
        <v>100000383</v>
      </c>
      <c r="B709" t="s">
        <v>399</v>
      </c>
      <c r="C709" t="s">
        <v>10</v>
      </c>
      <c r="D709">
        <v>32</v>
      </c>
      <c r="E709" t="s">
        <v>8</v>
      </c>
      <c r="F709" t="s">
        <v>9</v>
      </c>
      <c r="G709" s="1">
        <v>43957</v>
      </c>
      <c r="H709">
        <v>67428.149999999994</v>
      </c>
      <c r="I709">
        <f>DATEDIF(Customer[[#This Row],[Date Joined]],"31-12-2020","d")</f>
        <v>239</v>
      </c>
      <c r="J709" t="str">
        <f>IF(DATEDIF(Customer[[#This Row],[Date Joined]],"31-12-2020","M")&gt;0,DATEDIF(Customer[[#This Row],[Date Joined]],"31-12-2020","M") &amp; " months ", " ") &amp; IF(DATEDIF(G709,"31-12-2020","MD")&gt;0, DATEDIF(G709,"31-12-2020","MD") &amp; " Days "," ")</f>
        <v xml:space="preserve">7 months 25 Days </v>
      </c>
      <c r="K709" t="str">
        <f>TEXT(Customer[[#This Row],[Date Joined]],"mmm")</f>
        <v>May</v>
      </c>
      <c r="L709" t="str">
        <f>IF(Customer[[#This Row],[Balance]]&gt;AVERAGE($H$11:$H$4011),"yes","no")</f>
        <v>yes</v>
      </c>
    </row>
    <row r="710" spans="1:12" hidden="1" x14ac:dyDescent="0.3">
      <c r="A710">
        <v>100001357</v>
      </c>
      <c r="B710" t="s">
        <v>1368</v>
      </c>
      <c r="C710" t="s">
        <v>7</v>
      </c>
      <c r="D710">
        <v>40</v>
      </c>
      <c r="E710" t="s">
        <v>8</v>
      </c>
      <c r="F710" t="s">
        <v>9</v>
      </c>
      <c r="G710" s="1">
        <v>44036</v>
      </c>
      <c r="H710">
        <v>67327.11</v>
      </c>
      <c r="I710">
        <f>DATEDIF(Customer[[#This Row],[Date Joined]],"31-12-2020","d")</f>
        <v>160</v>
      </c>
      <c r="J710" t="str">
        <f>IF(DATEDIF(Customer[[#This Row],[Date Joined]],"31-12-2020","M")&gt;0,DATEDIF(Customer[[#This Row],[Date Joined]],"31-12-2020","M") &amp; " months ", " ") &amp; IF(DATEDIF(G710,"31-12-2020","MD")&gt;0, DATEDIF(G710,"31-12-2020","MD") &amp; " Days "," ")</f>
        <v xml:space="preserve">5 months 7 Days </v>
      </c>
      <c r="K710" t="str">
        <f>TEXT(Customer[[#This Row],[Date Joined]],"mmm")</f>
        <v>Jul</v>
      </c>
      <c r="L710" t="str">
        <f>IF(Customer[[#This Row],[Balance]]&gt;AVERAGE($H$11:$H$4011),"yes","no")</f>
        <v>yes</v>
      </c>
    </row>
    <row r="711" spans="1:12" x14ac:dyDescent="0.3">
      <c r="A711">
        <v>300000268</v>
      </c>
      <c r="B711" t="s">
        <v>284</v>
      </c>
      <c r="C711" t="s">
        <v>7</v>
      </c>
      <c r="D711">
        <v>28</v>
      </c>
      <c r="E711" t="s">
        <v>13</v>
      </c>
      <c r="F711" t="s">
        <v>12</v>
      </c>
      <c r="G711" s="1">
        <v>43938</v>
      </c>
      <c r="H711">
        <v>67180.28</v>
      </c>
      <c r="I711">
        <f>DATEDIF(Customer[[#This Row],[Date Joined]],"31-12-2020","d")</f>
        <v>258</v>
      </c>
      <c r="J711" t="str">
        <f>IF(DATEDIF(Customer[[#This Row],[Date Joined]],"31-12-2020","M")&gt;0,DATEDIF(Customer[[#This Row],[Date Joined]],"31-12-2020","M") &amp; " months ", " ") &amp; IF(DATEDIF(G711,"31-12-2020","MD")&gt;0, DATEDIF(G711,"31-12-2020","MD") &amp; " Days "," ")</f>
        <v xml:space="preserve">8 months 14 Days </v>
      </c>
      <c r="K711" t="str">
        <f>TEXT(Customer[[#This Row],[Date Joined]],"mmm")</f>
        <v>Apr</v>
      </c>
      <c r="L711" t="str">
        <f>IF(Customer[[#This Row],[Balance]]&gt;AVERAGE($H$11:$H$4011),"yes","no")</f>
        <v>yes</v>
      </c>
    </row>
    <row r="712" spans="1:12" hidden="1" x14ac:dyDescent="0.3">
      <c r="A712">
        <v>200000856</v>
      </c>
      <c r="B712" t="s">
        <v>869</v>
      </c>
      <c r="C712" t="s">
        <v>7</v>
      </c>
      <c r="D712">
        <v>41</v>
      </c>
      <c r="E712" t="s">
        <v>14</v>
      </c>
      <c r="F712" t="s">
        <v>12</v>
      </c>
      <c r="G712" s="1">
        <v>43994</v>
      </c>
      <c r="H712">
        <v>67100.09</v>
      </c>
      <c r="I712">
        <f>DATEDIF(Customer[[#This Row],[Date Joined]],"31-12-2020","d")</f>
        <v>202</v>
      </c>
      <c r="J712" t="str">
        <f>IF(DATEDIF(Customer[[#This Row],[Date Joined]],"31-12-2020","M")&gt;0,DATEDIF(Customer[[#This Row],[Date Joined]],"31-12-2020","M") &amp; " months ", " ") &amp; IF(DATEDIF(G712,"31-12-2020","MD")&gt;0, DATEDIF(G712,"31-12-2020","MD") &amp; " Days "," ")</f>
        <v xml:space="preserve">6 months 19 Days </v>
      </c>
      <c r="K712" t="str">
        <f>TEXT(Customer[[#This Row],[Date Joined]],"mmm")</f>
        <v>Jun</v>
      </c>
      <c r="L712" t="str">
        <f>IF(Customer[[#This Row],[Balance]]&gt;AVERAGE($H$11:$H$4011),"yes","no")</f>
        <v>yes</v>
      </c>
    </row>
    <row r="713" spans="1:12" hidden="1" x14ac:dyDescent="0.3">
      <c r="A713">
        <v>100003965</v>
      </c>
      <c r="B713" t="s">
        <v>3923</v>
      </c>
      <c r="C713" t="s">
        <v>10</v>
      </c>
      <c r="D713">
        <v>46</v>
      </c>
      <c r="E713" t="s">
        <v>8</v>
      </c>
      <c r="F713" t="s">
        <v>9</v>
      </c>
      <c r="G713" s="1">
        <v>44192</v>
      </c>
      <c r="H713">
        <v>67009.53</v>
      </c>
      <c r="I713">
        <f>DATEDIF(Customer[[#This Row],[Date Joined]],"31-12-2020","d")</f>
        <v>4</v>
      </c>
      <c r="J713" t="str">
        <f>IF(DATEDIF(Customer[[#This Row],[Date Joined]],"31-12-2020","M")&gt;0,DATEDIF(Customer[[#This Row],[Date Joined]],"31-12-2020","M") &amp; " months ", " ") &amp; IF(DATEDIF(G713,"31-12-2020","MD")&gt;0, DATEDIF(G713,"31-12-2020","MD") &amp; " Days "," ")</f>
        <v xml:space="preserve"> 4 Days </v>
      </c>
      <c r="K713" t="str">
        <f>TEXT(Customer[[#This Row],[Date Joined]],"mmm")</f>
        <v>Dec</v>
      </c>
      <c r="L713" t="str">
        <f>IF(Customer[[#This Row],[Balance]]&gt;AVERAGE($H$11:$H$4011),"yes","no")</f>
        <v>yes</v>
      </c>
    </row>
    <row r="714" spans="1:12" hidden="1" x14ac:dyDescent="0.3">
      <c r="A714">
        <v>100003348</v>
      </c>
      <c r="B714" t="s">
        <v>3320</v>
      </c>
      <c r="C714" t="s">
        <v>7</v>
      </c>
      <c r="D714">
        <v>40</v>
      </c>
      <c r="E714" t="s">
        <v>8</v>
      </c>
      <c r="F714" t="s">
        <v>9</v>
      </c>
      <c r="G714" s="1">
        <v>44160</v>
      </c>
      <c r="H714">
        <v>66914.25</v>
      </c>
      <c r="I714">
        <f>DATEDIF(Customer[[#This Row],[Date Joined]],"31-12-2020","d")</f>
        <v>36</v>
      </c>
      <c r="J714" t="str">
        <f>IF(DATEDIF(Customer[[#This Row],[Date Joined]],"31-12-2020","M")&gt;0,DATEDIF(Customer[[#This Row],[Date Joined]],"31-12-2020","M") &amp; " months ", " ") &amp; IF(DATEDIF(G714,"31-12-2020","MD")&gt;0, DATEDIF(G714,"31-12-2020","MD") &amp; " Days "," ")</f>
        <v xml:space="preserve">1 months 6 Days </v>
      </c>
      <c r="K714" t="str">
        <f>TEXT(Customer[[#This Row],[Date Joined]],"mmm")</f>
        <v>Nov</v>
      </c>
      <c r="L714" t="str">
        <f>IF(Customer[[#This Row],[Balance]]&gt;AVERAGE($H$11:$H$4011),"yes","no")</f>
        <v>yes</v>
      </c>
    </row>
    <row r="715" spans="1:12" hidden="1" x14ac:dyDescent="0.3">
      <c r="A715">
        <v>200001562</v>
      </c>
      <c r="B715" t="s">
        <v>1566</v>
      </c>
      <c r="C715" t="s">
        <v>7</v>
      </c>
      <c r="D715">
        <v>58</v>
      </c>
      <c r="E715" t="s">
        <v>14</v>
      </c>
      <c r="F715" t="s">
        <v>15</v>
      </c>
      <c r="G715" s="1">
        <v>44052</v>
      </c>
      <c r="H715">
        <v>66875.08</v>
      </c>
      <c r="I715">
        <f>DATEDIF(Customer[[#This Row],[Date Joined]],"31-12-2020","d")</f>
        <v>144</v>
      </c>
      <c r="J715" t="str">
        <f>IF(DATEDIF(Customer[[#This Row],[Date Joined]],"31-12-2020","M")&gt;0,DATEDIF(Customer[[#This Row],[Date Joined]],"31-12-2020","M") &amp; " months ", " ") &amp; IF(DATEDIF(G715,"31-12-2020","MD")&gt;0, DATEDIF(G715,"31-12-2020","MD") &amp; " Days "," ")</f>
        <v xml:space="preserve">4 months 22 Days </v>
      </c>
      <c r="K715" t="str">
        <f>TEXT(Customer[[#This Row],[Date Joined]],"mmm")</f>
        <v>Aug</v>
      </c>
      <c r="L715" t="str">
        <f>IF(Customer[[#This Row],[Balance]]&gt;AVERAGE($H$11:$H$4011),"yes","no")</f>
        <v>yes</v>
      </c>
    </row>
    <row r="716" spans="1:12" hidden="1" x14ac:dyDescent="0.3">
      <c r="A716">
        <v>400002212</v>
      </c>
      <c r="B716" t="s">
        <v>2204</v>
      </c>
      <c r="C716" t="s">
        <v>10</v>
      </c>
      <c r="D716">
        <v>24</v>
      </c>
      <c r="E716" t="s">
        <v>11</v>
      </c>
      <c r="F716" t="s">
        <v>15</v>
      </c>
      <c r="G716" s="1">
        <v>44097</v>
      </c>
      <c r="H716">
        <v>66857.45</v>
      </c>
      <c r="I716">
        <f>DATEDIF(Customer[[#This Row],[Date Joined]],"31-12-2020","d")</f>
        <v>99</v>
      </c>
      <c r="J716" t="str">
        <f>IF(DATEDIF(Customer[[#This Row],[Date Joined]],"31-12-2020","M")&gt;0,DATEDIF(Customer[[#This Row],[Date Joined]],"31-12-2020","M") &amp; " months ", " ") &amp; IF(DATEDIF(G716,"31-12-2020","MD")&gt;0, DATEDIF(G716,"31-12-2020","MD") &amp; " Days "," ")</f>
        <v xml:space="preserve">3 months 8 Days </v>
      </c>
      <c r="K716" t="str">
        <f>TEXT(Customer[[#This Row],[Date Joined]],"mmm")</f>
        <v>Sep</v>
      </c>
      <c r="L716" t="str">
        <f>IF(Customer[[#This Row],[Balance]]&gt;AVERAGE($H$11:$H$4011),"yes","no")</f>
        <v>yes</v>
      </c>
    </row>
    <row r="717" spans="1:12" hidden="1" x14ac:dyDescent="0.3">
      <c r="A717">
        <v>100000446</v>
      </c>
      <c r="B717" t="s">
        <v>462</v>
      </c>
      <c r="C717" t="s">
        <v>7</v>
      </c>
      <c r="D717">
        <v>37</v>
      </c>
      <c r="E717" t="s">
        <v>8</v>
      </c>
      <c r="F717" t="s">
        <v>9</v>
      </c>
      <c r="G717" s="1">
        <v>43962</v>
      </c>
      <c r="H717">
        <v>66791.820000000007</v>
      </c>
      <c r="I717">
        <f>DATEDIF(Customer[[#This Row],[Date Joined]],"31-12-2020","d")</f>
        <v>234</v>
      </c>
      <c r="J717" t="str">
        <f>IF(DATEDIF(Customer[[#This Row],[Date Joined]],"31-12-2020","M")&gt;0,DATEDIF(Customer[[#This Row],[Date Joined]],"31-12-2020","M") &amp; " months ", " ") &amp; IF(DATEDIF(G717,"31-12-2020","MD")&gt;0, DATEDIF(G717,"31-12-2020","MD") &amp; " Days "," ")</f>
        <v xml:space="preserve">7 months 20 Days </v>
      </c>
      <c r="K717" t="str">
        <f>TEXT(Customer[[#This Row],[Date Joined]],"mmm")</f>
        <v>May</v>
      </c>
      <c r="L717" t="str">
        <f>IF(Customer[[#This Row],[Balance]]&gt;AVERAGE($H$11:$H$4011),"yes","no")</f>
        <v>yes</v>
      </c>
    </row>
    <row r="718" spans="1:12" x14ac:dyDescent="0.3">
      <c r="A718">
        <v>300000023</v>
      </c>
      <c r="B718" t="s">
        <v>39</v>
      </c>
      <c r="C718" t="s">
        <v>10</v>
      </c>
      <c r="D718">
        <v>41</v>
      </c>
      <c r="E718" t="s">
        <v>13</v>
      </c>
      <c r="F718" t="s">
        <v>9</v>
      </c>
      <c r="G718" s="1">
        <v>43848</v>
      </c>
      <c r="H718">
        <v>66785.78</v>
      </c>
      <c r="I718">
        <f>DATEDIF(Customer[[#This Row],[Date Joined]],"31-12-2020","d")</f>
        <v>348</v>
      </c>
      <c r="J718" t="str">
        <f>IF(DATEDIF(Customer[[#This Row],[Date Joined]],"31-12-2020","M")&gt;0,DATEDIF(Customer[[#This Row],[Date Joined]],"31-12-2020","M") &amp; " months ", " ") &amp; IF(DATEDIF(G718,"31-12-2020","MD")&gt;0, DATEDIF(G718,"31-12-2020","MD") &amp; " Days "," ")</f>
        <v xml:space="preserve">11 months 13 Days </v>
      </c>
      <c r="K718" t="str">
        <f>TEXT(Customer[[#This Row],[Date Joined]],"mmm")</f>
        <v>Jan</v>
      </c>
      <c r="L718" t="str">
        <f>IF(Customer[[#This Row],[Balance]]&gt;AVERAGE($H$11:$H$4011),"yes","no")</f>
        <v>yes</v>
      </c>
    </row>
    <row r="719" spans="1:12" hidden="1" x14ac:dyDescent="0.3">
      <c r="A719">
        <v>200002944</v>
      </c>
      <c r="B719" t="s">
        <v>2922</v>
      </c>
      <c r="C719" t="s">
        <v>7</v>
      </c>
      <c r="D719">
        <v>55</v>
      </c>
      <c r="E719" t="s">
        <v>14</v>
      </c>
      <c r="F719" t="s">
        <v>12</v>
      </c>
      <c r="G719" s="1">
        <v>44135</v>
      </c>
      <c r="H719">
        <v>66721.34</v>
      </c>
      <c r="I719">
        <f>DATEDIF(Customer[[#This Row],[Date Joined]],"31-12-2020","d")</f>
        <v>61</v>
      </c>
      <c r="J719" t="str">
        <f>IF(DATEDIF(Customer[[#This Row],[Date Joined]],"31-12-2020","M")&gt;0,DATEDIF(Customer[[#This Row],[Date Joined]],"31-12-2020","M") &amp; " months ", " ") &amp; IF(DATEDIF(G719,"31-12-2020","MD")&gt;0, DATEDIF(G719,"31-12-2020","MD") &amp; " Days "," ")</f>
        <v xml:space="preserve">2 months  </v>
      </c>
      <c r="K719" t="str">
        <f>TEXT(Customer[[#This Row],[Date Joined]],"mmm")</f>
        <v>Oct</v>
      </c>
      <c r="L719" t="str">
        <f>IF(Customer[[#This Row],[Balance]]&gt;AVERAGE($H$11:$H$4011),"yes","no")</f>
        <v>yes</v>
      </c>
    </row>
    <row r="720" spans="1:12" hidden="1" x14ac:dyDescent="0.3">
      <c r="A720">
        <v>200000924</v>
      </c>
      <c r="B720" t="s">
        <v>937</v>
      </c>
      <c r="C720" t="s">
        <v>10</v>
      </c>
      <c r="D720">
        <v>60</v>
      </c>
      <c r="E720" t="s">
        <v>14</v>
      </c>
      <c r="F720" t="s">
        <v>15</v>
      </c>
      <c r="G720" s="1">
        <v>44001</v>
      </c>
      <c r="H720">
        <v>66713</v>
      </c>
      <c r="I720">
        <f>DATEDIF(Customer[[#This Row],[Date Joined]],"31-12-2020","d")</f>
        <v>195</v>
      </c>
      <c r="J720" t="str">
        <f>IF(DATEDIF(Customer[[#This Row],[Date Joined]],"31-12-2020","M")&gt;0,DATEDIF(Customer[[#This Row],[Date Joined]],"31-12-2020","M") &amp; " months ", " ") &amp; IF(DATEDIF(G720,"31-12-2020","MD")&gt;0, DATEDIF(G720,"31-12-2020","MD") &amp; " Days "," ")</f>
        <v xml:space="preserve">6 months 12 Days </v>
      </c>
      <c r="K720" t="str">
        <f>TEXT(Customer[[#This Row],[Date Joined]],"mmm")</f>
        <v>Jun</v>
      </c>
      <c r="L720" t="str">
        <f>IF(Customer[[#This Row],[Balance]]&gt;AVERAGE($H$11:$H$4011),"yes","no")</f>
        <v>yes</v>
      </c>
    </row>
    <row r="721" spans="1:12" hidden="1" x14ac:dyDescent="0.3">
      <c r="A721">
        <v>200002945</v>
      </c>
      <c r="B721" t="s">
        <v>2923</v>
      </c>
      <c r="C721" t="s">
        <v>7</v>
      </c>
      <c r="D721">
        <v>55</v>
      </c>
      <c r="E721" t="s">
        <v>14</v>
      </c>
      <c r="F721" t="s">
        <v>15</v>
      </c>
      <c r="G721" s="1">
        <v>44135</v>
      </c>
      <c r="H721">
        <v>66668.78</v>
      </c>
      <c r="I721">
        <f>DATEDIF(Customer[[#This Row],[Date Joined]],"31-12-2020","d")</f>
        <v>61</v>
      </c>
      <c r="J721" t="str">
        <f>IF(DATEDIF(Customer[[#This Row],[Date Joined]],"31-12-2020","M")&gt;0,DATEDIF(Customer[[#This Row],[Date Joined]],"31-12-2020","M") &amp; " months ", " ") &amp; IF(DATEDIF(G721,"31-12-2020","MD")&gt;0, DATEDIF(G721,"31-12-2020","MD") &amp; " Days "," ")</f>
        <v xml:space="preserve">2 months  </v>
      </c>
      <c r="K721" t="str">
        <f>TEXT(Customer[[#This Row],[Date Joined]],"mmm")</f>
        <v>Oct</v>
      </c>
      <c r="L721" t="str">
        <f>IF(Customer[[#This Row],[Balance]]&gt;AVERAGE($H$11:$H$4011),"yes","no")</f>
        <v>yes</v>
      </c>
    </row>
    <row r="722" spans="1:12" hidden="1" x14ac:dyDescent="0.3">
      <c r="A722">
        <v>400000474</v>
      </c>
      <c r="B722" t="s">
        <v>490</v>
      </c>
      <c r="C722" t="s">
        <v>7</v>
      </c>
      <c r="D722">
        <v>33</v>
      </c>
      <c r="E722" t="s">
        <v>11</v>
      </c>
      <c r="F722" t="s">
        <v>9</v>
      </c>
      <c r="G722" s="1">
        <v>43963</v>
      </c>
      <c r="H722">
        <v>66642.91</v>
      </c>
      <c r="I722">
        <f>DATEDIF(Customer[[#This Row],[Date Joined]],"31-12-2020","d")</f>
        <v>233</v>
      </c>
      <c r="J722" t="str">
        <f>IF(DATEDIF(Customer[[#This Row],[Date Joined]],"31-12-2020","M")&gt;0,DATEDIF(Customer[[#This Row],[Date Joined]],"31-12-2020","M") &amp; " months ", " ") &amp; IF(DATEDIF(G722,"31-12-2020","MD")&gt;0, DATEDIF(G722,"31-12-2020","MD") &amp; " Days "," ")</f>
        <v xml:space="preserve">7 months 19 Days </v>
      </c>
      <c r="K722" t="str">
        <f>TEXT(Customer[[#This Row],[Date Joined]],"mmm")</f>
        <v>May</v>
      </c>
      <c r="L722" t="str">
        <f>IF(Customer[[#This Row],[Balance]]&gt;AVERAGE($H$11:$H$4011),"yes","no")</f>
        <v>yes</v>
      </c>
    </row>
    <row r="723" spans="1:12" hidden="1" x14ac:dyDescent="0.3">
      <c r="A723">
        <v>100000568</v>
      </c>
      <c r="B723" t="s">
        <v>583</v>
      </c>
      <c r="C723" t="s">
        <v>7</v>
      </c>
      <c r="D723">
        <v>35</v>
      </c>
      <c r="E723" t="s">
        <v>8</v>
      </c>
      <c r="F723" t="s">
        <v>9</v>
      </c>
      <c r="G723" s="1">
        <v>43970</v>
      </c>
      <c r="H723">
        <v>66567.28</v>
      </c>
      <c r="I723">
        <f>DATEDIF(Customer[[#This Row],[Date Joined]],"31-12-2020","d")</f>
        <v>226</v>
      </c>
      <c r="J723" t="str">
        <f>IF(DATEDIF(Customer[[#This Row],[Date Joined]],"31-12-2020","M")&gt;0,DATEDIF(Customer[[#This Row],[Date Joined]],"31-12-2020","M") &amp; " months ", " ") &amp; IF(DATEDIF(G723,"31-12-2020","MD")&gt;0, DATEDIF(G723,"31-12-2020","MD") &amp; " Days "," ")</f>
        <v xml:space="preserve">7 months 12 Days </v>
      </c>
      <c r="K723" t="str">
        <f>TEXT(Customer[[#This Row],[Date Joined]],"mmm")</f>
        <v>May</v>
      </c>
      <c r="L723" t="str">
        <f>IF(Customer[[#This Row],[Balance]]&gt;AVERAGE($H$11:$H$4011),"yes","no")</f>
        <v>yes</v>
      </c>
    </row>
    <row r="724" spans="1:12" hidden="1" x14ac:dyDescent="0.3">
      <c r="A724">
        <v>200000682</v>
      </c>
      <c r="B724" t="s">
        <v>697</v>
      </c>
      <c r="C724" t="s">
        <v>7</v>
      </c>
      <c r="D724">
        <v>37</v>
      </c>
      <c r="E724" t="s">
        <v>14</v>
      </c>
      <c r="F724" t="s">
        <v>15</v>
      </c>
      <c r="G724" s="1">
        <v>43977</v>
      </c>
      <c r="H724">
        <v>66522.710000000006</v>
      </c>
      <c r="I724">
        <f>DATEDIF(Customer[[#This Row],[Date Joined]],"31-12-2020","d")</f>
        <v>219</v>
      </c>
      <c r="J724" t="str">
        <f>IF(DATEDIF(Customer[[#This Row],[Date Joined]],"31-12-2020","M")&gt;0,DATEDIF(Customer[[#This Row],[Date Joined]],"31-12-2020","M") &amp; " months ", " ") &amp; IF(DATEDIF(G724,"31-12-2020","MD")&gt;0, DATEDIF(G724,"31-12-2020","MD") &amp; " Days "," ")</f>
        <v xml:space="preserve">7 months 5 Days </v>
      </c>
      <c r="K724" t="str">
        <f>TEXT(Customer[[#This Row],[Date Joined]],"mmm")</f>
        <v>May</v>
      </c>
      <c r="L724" t="str">
        <f>IF(Customer[[#This Row],[Balance]]&gt;AVERAGE($H$11:$H$4011),"yes","no")</f>
        <v>yes</v>
      </c>
    </row>
    <row r="725" spans="1:12" hidden="1" x14ac:dyDescent="0.3">
      <c r="A725">
        <v>100003754</v>
      </c>
      <c r="B725" t="s">
        <v>3717</v>
      </c>
      <c r="C725" t="s">
        <v>7</v>
      </c>
      <c r="D725">
        <v>36</v>
      </c>
      <c r="E725" t="s">
        <v>8</v>
      </c>
      <c r="F725" t="s">
        <v>9</v>
      </c>
      <c r="G725" s="1">
        <v>44181</v>
      </c>
      <c r="H725">
        <v>66519.95</v>
      </c>
      <c r="I725">
        <f>DATEDIF(Customer[[#This Row],[Date Joined]],"31-12-2020","d")</f>
        <v>15</v>
      </c>
      <c r="J725" t="str">
        <f>IF(DATEDIF(Customer[[#This Row],[Date Joined]],"31-12-2020","M")&gt;0,DATEDIF(Customer[[#This Row],[Date Joined]],"31-12-2020","M") &amp; " months ", " ") &amp; IF(DATEDIF(G725,"31-12-2020","MD")&gt;0, DATEDIF(G725,"31-12-2020","MD") &amp; " Days "," ")</f>
        <v xml:space="preserve"> 15 Days </v>
      </c>
      <c r="K725" t="str">
        <f>TEXT(Customer[[#This Row],[Date Joined]],"mmm")</f>
        <v>Dec</v>
      </c>
      <c r="L725" t="str">
        <f>IF(Customer[[#This Row],[Balance]]&gt;AVERAGE($H$11:$H$4011),"yes","no")</f>
        <v>yes</v>
      </c>
    </row>
    <row r="726" spans="1:12" hidden="1" x14ac:dyDescent="0.3">
      <c r="A726">
        <v>100002469</v>
      </c>
      <c r="B726" t="s">
        <v>2457</v>
      </c>
      <c r="C726" t="s">
        <v>7</v>
      </c>
      <c r="D726">
        <v>22</v>
      </c>
      <c r="E726" t="s">
        <v>8</v>
      </c>
      <c r="F726" t="s">
        <v>9</v>
      </c>
      <c r="G726" s="1">
        <v>44109</v>
      </c>
      <c r="H726">
        <v>66480.850000000006</v>
      </c>
      <c r="I726">
        <f>DATEDIF(Customer[[#This Row],[Date Joined]],"31-12-2020","d")</f>
        <v>87</v>
      </c>
      <c r="J726" t="str">
        <f>IF(DATEDIF(Customer[[#This Row],[Date Joined]],"31-12-2020","M")&gt;0,DATEDIF(Customer[[#This Row],[Date Joined]],"31-12-2020","M") &amp; " months ", " ") &amp; IF(DATEDIF(G726,"31-12-2020","MD")&gt;0, DATEDIF(G726,"31-12-2020","MD") &amp; " Days "," ")</f>
        <v xml:space="preserve">2 months 26 Days </v>
      </c>
      <c r="K726" t="str">
        <f>TEXT(Customer[[#This Row],[Date Joined]],"mmm")</f>
        <v>Oct</v>
      </c>
      <c r="L726" t="str">
        <f>IF(Customer[[#This Row],[Balance]]&gt;AVERAGE($H$11:$H$4011),"yes","no")</f>
        <v>yes</v>
      </c>
    </row>
    <row r="727" spans="1:12" hidden="1" x14ac:dyDescent="0.3">
      <c r="A727">
        <v>100003736</v>
      </c>
      <c r="B727" t="s">
        <v>3699</v>
      </c>
      <c r="C727" t="s">
        <v>7</v>
      </c>
      <c r="D727">
        <v>33</v>
      </c>
      <c r="E727" t="s">
        <v>8</v>
      </c>
      <c r="F727" t="s">
        <v>9</v>
      </c>
      <c r="G727" s="1">
        <v>44180</v>
      </c>
      <c r="H727">
        <v>66452.639999999999</v>
      </c>
      <c r="I727">
        <f>DATEDIF(Customer[[#This Row],[Date Joined]],"31-12-2020","d")</f>
        <v>16</v>
      </c>
      <c r="J727" t="str">
        <f>IF(DATEDIF(Customer[[#This Row],[Date Joined]],"31-12-2020","M")&gt;0,DATEDIF(Customer[[#This Row],[Date Joined]],"31-12-2020","M") &amp; " months ", " ") &amp; IF(DATEDIF(G727,"31-12-2020","MD")&gt;0, DATEDIF(G727,"31-12-2020","MD") &amp; " Days "," ")</f>
        <v xml:space="preserve"> 16 Days </v>
      </c>
      <c r="K727" t="str">
        <f>TEXT(Customer[[#This Row],[Date Joined]],"mmm")</f>
        <v>Dec</v>
      </c>
      <c r="L727" t="str">
        <f>IF(Customer[[#This Row],[Balance]]&gt;AVERAGE($H$11:$H$4011),"yes","no")</f>
        <v>yes</v>
      </c>
    </row>
    <row r="728" spans="1:12" x14ac:dyDescent="0.3">
      <c r="A728">
        <v>300002655</v>
      </c>
      <c r="B728" t="s">
        <v>2639</v>
      </c>
      <c r="C728" t="s">
        <v>10</v>
      </c>
      <c r="D728">
        <v>37</v>
      </c>
      <c r="E728" t="s">
        <v>13</v>
      </c>
      <c r="F728" t="s">
        <v>9</v>
      </c>
      <c r="G728" s="1">
        <v>44120</v>
      </c>
      <c r="H728">
        <v>66400.88</v>
      </c>
      <c r="I728">
        <f>DATEDIF(Customer[[#This Row],[Date Joined]],"31-12-2020","d")</f>
        <v>76</v>
      </c>
      <c r="J728" t="str">
        <f>IF(DATEDIF(Customer[[#This Row],[Date Joined]],"31-12-2020","M")&gt;0,DATEDIF(Customer[[#This Row],[Date Joined]],"31-12-2020","M") &amp; " months ", " ") &amp; IF(DATEDIF(G728,"31-12-2020","MD")&gt;0, DATEDIF(G728,"31-12-2020","MD") &amp; " Days "," ")</f>
        <v xml:space="preserve">2 months 15 Days </v>
      </c>
      <c r="K728" t="str">
        <f>TEXT(Customer[[#This Row],[Date Joined]],"mmm")</f>
        <v>Oct</v>
      </c>
      <c r="L728" t="str">
        <f>IF(Customer[[#This Row],[Balance]]&gt;AVERAGE($H$11:$H$4011),"yes","no")</f>
        <v>yes</v>
      </c>
    </row>
    <row r="729" spans="1:12" hidden="1" x14ac:dyDescent="0.3">
      <c r="A729">
        <v>200000897</v>
      </c>
      <c r="B729" t="s">
        <v>910</v>
      </c>
      <c r="C729" t="s">
        <v>7</v>
      </c>
      <c r="D729">
        <v>49</v>
      </c>
      <c r="E729" t="s">
        <v>14</v>
      </c>
      <c r="F729" t="s">
        <v>12</v>
      </c>
      <c r="G729" s="1">
        <v>43998</v>
      </c>
      <c r="H729">
        <v>66375.91</v>
      </c>
      <c r="I729">
        <f>DATEDIF(Customer[[#This Row],[Date Joined]],"31-12-2020","d")</f>
        <v>198</v>
      </c>
      <c r="J729" t="str">
        <f>IF(DATEDIF(Customer[[#This Row],[Date Joined]],"31-12-2020","M")&gt;0,DATEDIF(Customer[[#This Row],[Date Joined]],"31-12-2020","M") &amp; " months ", " ") &amp; IF(DATEDIF(G729,"31-12-2020","MD")&gt;0, DATEDIF(G729,"31-12-2020","MD") &amp; " Days "," ")</f>
        <v xml:space="preserve">6 months 15 Days </v>
      </c>
      <c r="K729" t="str">
        <f>TEXT(Customer[[#This Row],[Date Joined]],"mmm")</f>
        <v>Jun</v>
      </c>
      <c r="L729" t="str">
        <f>IF(Customer[[#This Row],[Balance]]&gt;AVERAGE($H$11:$H$4011),"yes","no")</f>
        <v>yes</v>
      </c>
    </row>
    <row r="730" spans="1:12" hidden="1" x14ac:dyDescent="0.3">
      <c r="A730">
        <v>200000660</v>
      </c>
      <c r="B730" t="s">
        <v>675</v>
      </c>
      <c r="C730" t="s">
        <v>7</v>
      </c>
      <c r="D730">
        <v>53</v>
      </c>
      <c r="E730" t="s">
        <v>14</v>
      </c>
      <c r="F730" t="s">
        <v>12</v>
      </c>
      <c r="G730" s="1">
        <v>43975</v>
      </c>
      <c r="H730">
        <v>66329.8</v>
      </c>
      <c r="I730">
        <f>DATEDIF(Customer[[#This Row],[Date Joined]],"31-12-2020","d")</f>
        <v>221</v>
      </c>
      <c r="J730" t="str">
        <f>IF(DATEDIF(Customer[[#This Row],[Date Joined]],"31-12-2020","M")&gt;0,DATEDIF(Customer[[#This Row],[Date Joined]],"31-12-2020","M") &amp; " months ", " ") &amp; IF(DATEDIF(G730,"31-12-2020","MD")&gt;0, DATEDIF(G730,"31-12-2020","MD") &amp; " Days "," ")</f>
        <v xml:space="preserve">7 months 7 Days </v>
      </c>
      <c r="K730" t="str">
        <f>TEXT(Customer[[#This Row],[Date Joined]],"mmm")</f>
        <v>May</v>
      </c>
      <c r="L730" t="str">
        <f>IF(Customer[[#This Row],[Balance]]&gt;AVERAGE($H$11:$H$4011),"yes","no")</f>
        <v>yes</v>
      </c>
    </row>
    <row r="731" spans="1:12" hidden="1" x14ac:dyDescent="0.3">
      <c r="A731">
        <v>200003902</v>
      </c>
      <c r="B731" t="s">
        <v>3861</v>
      </c>
      <c r="C731" t="s">
        <v>10</v>
      </c>
      <c r="D731">
        <v>56</v>
      </c>
      <c r="E731" t="s">
        <v>14</v>
      </c>
      <c r="F731" t="s">
        <v>15</v>
      </c>
      <c r="G731" s="1">
        <v>44188</v>
      </c>
      <c r="H731">
        <v>66211.28</v>
      </c>
      <c r="I731">
        <f>DATEDIF(Customer[[#This Row],[Date Joined]],"31-12-2020","d")</f>
        <v>8</v>
      </c>
      <c r="J731" t="str">
        <f>IF(DATEDIF(Customer[[#This Row],[Date Joined]],"31-12-2020","M")&gt;0,DATEDIF(Customer[[#This Row],[Date Joined]],"31-12-2020","M") &amp; " months ", " ") &amp; IF(DATEDIF(G731,"31-12-2020","MD")&gt;0, DATEDIF(G731,"31-12-2020","MD") &amp; " Days "," ")</f>
        <v xml:space="preserve"> 8 Days </v>
      </c>
      <c r="K731" t="str">
        <f>TEXT(Customer[[#This Row],[Date Joined]],"mmm")</f>
        <v>Dec</v>
      </c>
      <c r="L731" t="str">
        <f>IF(Customer[[#This Row],[Balance]]&gt;AVERAGE($H$11:$H$4011),"yes","no")</f>
        <v>yes</v>
      </c>
    </row>
    <row r="732" spans="1:12" hidden="1" x14ac:dyDescent="0.3">
      <c r="A732">
        <v>100001110</v>
      </c>
      <c r="B732" t="s">
        <v>1122</v>
      </c>
      <c r="C732" t="s">
        <v>7</v>
      </c>
      <c r="D732">
        <v>35</v>
      </c>
      <c r="E732" t="s">
        <v>8</v>
      </c>
      <c r="F732" t="s">
        <v>9</v>
      </c>
      <c r="G732" s="1">
        <v>44019</v>
      </c>
      <c r="H732">
        <v>66122.89</v>
      </c>
      <c r="I732">
        <f>DATEDIF(Customer[[#This Row],[Date Joined]],"31-12-2020","d")</f>
        <v>177</v>
      </c>
      <c r="J732" t="str">
        <f>IF(DATEDIF(Customer[[#This Row],[Date Joined]],"31-12-2020","M")&gt;0,DATEDIF(Customer[[#This Row],[Date Joined]],"31-12-2020","M") &amp; " months ", " ") &amp; IF(DATEDIF(G732,"31-12-2020","MD")&gt;0, DATEDIF(G732,"31-12-2020","MD") &amp; " Days "," ")</f>
        <v xml:space="preserve">5 months 24 Days </v>
      </c>
      <c r="K732" t="str">
        <f>TEXT(Customer[[#This Row],[Date Joined]],"mmm")</f>
        <v>Jul</v>
      </c>
      <c r="L732" t="str">
        <f>IF(Customer[[#This Row],[Balance]]&gt;AVERAGE($H$11:$H$4011),"yes","no")</f>
        <v>yes</v>
      </c>
    </row>
    <row r="733" spans="1:12" hidden="1" x14ac:dyDescent="0.3">
      <c r="A733">
        <v>100001556</v>
      </c>
      <c r="B733" t="s">
        <v>1560</v>
      </c>
      <c r="C733" t="s">
        <v>10</v>
      </c>
      <c r="D733">
        <v>25</v>
      </c>
      <c r="E733" t="s">
        <v>8</v>
      </c>
      <c r="F733" t="s">
        <v>9</v>
      </c>
      <c r="G733" s="1">
        <v>44052</v>
      </c>
      <c r="H733">
        <v>66105.55</v>
      </c>
      <c r="I733">
        <f>DATEDIF(Customer[[#This Row],[Date Joined]],"31-12-2020","d")</f>
        <v>144</v>
      </c>
      <c r="J733" t="str">
        <f>IF(DATEDIF(Customer[[#This Row],[Date Joined]],"31-12-2020","M")&gt;0,DATEDIF(Customer[[#This Row],[Date Joined]],"31-12-2020","M") &amp; " months ", " ") &amp; IF(DATEDIF(G733,"31-12-2020","MD")&gt;0, DATEDIF(G733,"31-12-2020","MD") &amp; " Days "," ")</f>
        <v xml:space="preserve">4 months 22 Days </v>
      </c>
      <c r="K733" t="str">
        <f>TEXT(Customer[[#This Row],[Date Joined]],"mmm")</f>
        <v>Aug</v>
      </c>
      <c r="L733" t="str">
        <f>IF(Customer[[#This Row],[Balance]]&gt;AVERAGE($H$11:$H$4011),"yes","no")</f>
        <v>yes</v>
      </c>
    </row>
    <row r="734" spans="1:12" x14ac:dyDescent="0.3">
      <c r="A734">
        <v>300001263</v>
      </c>
      <c r="B734" t="s">
        <v>1275</v>
      </c>
      <c r="C734" t="s">
        <v>7</v>
      </c>
      <c r="D734">
        <v>37</v>
      </c>
      <c r="E734" t="s">
        <v>13</v>
      </c>
      <c r="F734" t="s">
        <v>9</v>
      </c>
      <c r="G734" s="1">
        <v>44030</v>
      </c>
      <c r="H734">
        <v>66105.06</v>
      </c>
      <c r="I734">
        <f>DATEDIF(Customer[[#This Row],[Date Joined]],"31-12-2020","d")</f>
        <v>166</v>
      </c>
      <c r="J734" t="str">
        <f>IF(DATEDIF(Customer[[#This Row],[Date Joined]],"31-12-2020","M")&gt;0,DATEDIF(Customer[[#This Row],[Date Joined]],"31-12-2020","M") &amp; " months ", " ") &amp; IF(DATEDIF(G734,"31-12-2020","MD")&gt;0, DATEDIF(G734,"31-12-2020","MD") &amp; " Days "," ")</f>
        <v xml:space="preserve">5 months 13 Days </v>
      </c>
      <c r="K734" t="str">
        <f>TEXT(Customer[[#This Row],[Date Joined]],"mmm")</f>
        <v>Jul</v>
      </c>
      <c r="L734" t="str">
        <f>IF(Customer[[#This Row],[Balance]]&gt;AVERAGE($H$11:$H$4011),"yes","no")</f>
        <v>yes</v>
      </c>
    </row>
    <row r="735" spans="1:12" hidden="1" x14ac:dyDescent="0.3">
      <c r="A735">
        <v>100003151</v>
      </c>
      <c r="B735" t="s">
        <v>3126</v>
      </c>
      <c r="C735" t="s">
        <v>10</v>
      </c>
      <c r="D735">
        <v>38</v>
      </c>
      <c r="E735" t="s">
        <v>8</v>
      </c>
      <c r="F735" t="s">
        <v>9</v>
      </c>
      <c r="G735" s="1">
        <v>44148</v>
      </c>
      <c r="H735">
        <v>66093.41</v>
      </c>
      <c r="I735">
        <f>DATEDIF(Customer[[#This Row],[Date Joined]],"31-12-2020","d")</f>
        <v>48</v>
      </c>
      <c r="J735" t="str">
        <f>IF(DATEDIF(Customer[[#This Row],[Date Joined]],"31-12-2020","M")&gt;0,DATEDIF(Customer[[#This Row],[Date Joined]],"31-12-2020","M") &amp; " months ", " ") &amp; IF(DATEDIF(G735,"31-12-2020","MD")&gt;0, DATEDIF(G735,"31-12-2020","MD") &amp; " Days "," ")</f>
        <v xml:space="preserve">1 months 18 Days </v>
      </c>
      <c r="K735" t="str">
        <f>TEXT(Customer[[#This Row],[Date Joined]],"mmm")</f>
        <v>Nov</v>
      </c>
      <c r="L735" t="str">
        <f>IF(Customer[[#This Row],[Balance]]&gt;AVERAGE($H$11:$H$4011),"yes","no")</f>
        <v>yes</v>
      </c>
    </row>
    <row r="736" spans="1:12" hidden="1" x14ac:dyDescent="0.3">
      <c r="A736">
        <v>100002772</v>
      </c>
      <c r="B736" t="s">
        <v>2753</v>
      </c>
      <c r="C736" t="s">
        <v>7</v>
      </c>
      <c r="D736">
        <v>38</v>
      </c>
      <c r="E736" t="s">
        <v>8</v>
      </c>
      <c r="F736" t="s">
        <v>15</v>
      </c>
      <c r="G736" s="1">
        <v>44128</v>
      </c>
      <c r="H736">
        <v>66085.83</v>
      </c>
      <c r="I736">
        <f>DATEDIF(Customer[[#This Row],[Date Joined]],"31-12-2020","d")</f>
        <v>68</v>
      </c>
      <c r="J736" t="str">
        <f>IF(DATEDIF(Customer[[#This Row],[Date Joined]],"31-12-2020","M")&gt;0,DATEDIF(Customer[[#This Row],[Date Joined]],"31-12-2020","M") &amp; " months ", " ") &amp; IF(DATEDIF(G736,"31-12-2020","MD")&gt;0, DATEDIF(G736,"31-12-2020","MD") &amp; " Days "," ")</f>
        <v xml:space="preserve">2 months 7 Days </v>
      </c>
      <c r="K736" t="str">
        <f>TEXT(Customer[[#This Row],[Date Joined]],"mmm")</f>
        <v>Oct</v>
      </c>
      <c r="L736" t="str">
        <f>IF(Customer[[#This Row],[Balance]]&gt;AVERAGE($H$11:$H$4011),"yes","no")</f>
        <v>yes</v>
      </c>
    </row>
    <row r="737" spans="1:12" hidden="1" x14ac:dyDescent="0.3">
      <c r="A737">
        <v>100002095</v>
      </c>
      <c r="B737" t="s">
        <v>2091</v>
      </c>
      <c r="C737" t="s">
        <v>10</v>
      </c>
      <c r="D737">
        <v>36</v>
      </c>
      <c r="E737" t="s">
        <v>8</v>
      </c>
      <c r="F737" t="s">
        <v>9</v>
      </c>
      <c r="G737" s="1">
        <v>44091</v>
      </c>
      <c r="H737">
        <v>66084.12</v>
      </c>
      <c r="I737">
        <f>DATEDIF(Customer[[#This Row],[Date Joined]],"31-12-2020","d")</f>
        <v>105</v>
      </c>
      <c r="J737" t="str">
        <f>IF(DATEDIF(Customer[[#This Row],[Date Joined]],"31-12-2020","M")&gt;0,DATEDIF(Customer[[#This Row],[Date Joined]],"31-12-2020","M") &amp; " months ", " ") &amp; IF(DATEDIF(G737,"31-12-2020","MD")&gt;0, DATEDIF(G737,"31-12-2020","MD") &amp; " Days "," ")</f>
        <v xml:space="preserve">3 months 14 Days </v>
      </c>
      <c r="K737" t="str">
        <f>TEXT(Customer[[#This Row],[Date Joined]],"mmm")</f>
        <v>Sep</v>
      </c>
      <c r="L737" t="str">
        <f>IF(Customer[[#This Row],[Balance]]&gt;AVERAGE($H$11:$H$4011),"yes","no")</f>
        <v>yes</v>
      </c>
    </row>
    <row r="738" spans="1:12" hidden="1" x14ac:dyDescent="0.3">
      <c r="A738">
        <v>100001716</v>
      </c>
      <c r="B738" t="s">
        <v>1718</v>
      </c>
      <c r="C738" t="s">
        <v>7</v>
      </c>
      <c r="D738">
        <v>23</v>
      </c>
      <c r="E738" t="s">
        <v>8</v>
      </c>
      <c r="F738" t="s">
        <v>9</v>
      </c>
      <c r="G738" s="1">
        <v>44066</v>
      </c>
      <c r="H738">
        <v>66040.460000000006</v>
      </c>
      <c r="I738">
        <f>DATEDIF(Customer[[#This Row],[Date Joined]],"31-12-2020","d")</f>
        <v>130</v>
      </c>
      <c r="J738" t="str">
        <f>IF(DATEDIF(Customer[[#This Row],[Date Joined]],"31-12-2020","M")&gt;0,DATEDIF(Customer[[#This Row],[Date Joined]],"31-12-2020","M") &amp; " months ", " ") &amp; IF(DATEDIF(G738,"31-12-2020","MD")&gt;0, DATEDIF(G738,"31-12-2020","MD") &amp; " Days "," ")</f>
        <v xml:space="preserve">4 months 8 Days </v>
      </c>
      <c r="K738" t="str">
        <f>TEXT(Customer[[#This Row],[Date Joined]],"mmm")</f>
        <v>Aug</v>
      </c>
      <c r="L738" t="str">
        <f>IF(Customer[[#This Row],[Balance]]&gt;AVERAGE($H$11:$H$4011),"yes","no")</f>
        <v>yes</v>
      </c>
    </row>
    <row r="739" spans="1:12" hidden="1" x14ac:dyDescent="0.3">
      <c r="A739">
        <v>200001099</v>
      </c>
      <c r="B739" t="s">
        <v>1111</v>
      </c>
      <c r="C739" t="s">
        <v>7</v>
      </c>
      <c r="D739">
        <v>48</v>
      </c>
      <c r="E739" t="s">
        <v>14</v>
      </c>
      <c r="F739" t="s">
        <v>9</v>
      </c>
      <c r="G739" s="1">
        <v>44018</v>
      </c>
      <c r="H739">
        <v>66005.41</v>
      </c>
      <c r="I739">
        <f>DATEDIF(Customer[[#This Row],[Date Joined]],"31-12-2020","d")</f>
        <v>178</v>
      </c>
      <c r="J739" t="str">
        <f>IF(DATEDIF(Customer[[#This Row],[Date Joined]],"31-12-2020","M")&gt;0,DATEDIF(Customer[[#This Row],[Date Joined]],"31-12-2020","M") &amp; " months ", " ") &amp; IF(DATEDIF(G739,"31-12-2020","MD")&gt;0, DATEDIF(G739,"31-12-2020","MD") &amp; " Days "," ")</f>
        <v xml:space="preserve">5 months 25 Days </v>
      </c>
      <c r="K739" t="str">
        <f>TEXT(Customer[[#This Row],[Date Joined]],"mmm")</f>
        <v>Jul</v>
      </c>
      <c r="L739" t="str">
        <f>IF(Customer[[#This Row],[Balance]]&gt;AVERAGE($H$11:$H$4011),"yes","no")</f>
        <v>yes</v>
      </c>
    </row>
    <row r="740" spans="1:12" hidden="1" x14ac:dyDescent="0.3">
      <c r="A740">
        <v>400001752</v>
      </c>
      <c r="B740" t="s">
        <v>1754</v>
      </c>
      <c r="C740" t="s">
        <v>10</v>
      </c>
      <c r="D740">
        <v>26</v>
      </c>
      <c r="E740" t="s">
        <v>11</v>
      </c>
      <c r="F740" t="s">
        <v>12</v>
      </c>
      <c r="G740" s="1">
        <v>44066</v>
      </c>
      <c r="H740">
        <v>65999.039999999994</v>
      </c>
      <c r="I740">
        <f>DATEDIF(Customer[[#This Row],[Date Joined]],"31-12-2020","d")</f>
        <v>130</v>
      </c>
      <c r="J740" t="str">
        <f>IF(DATEDIF(Customer[[#This Row],[Date Joined]],"31-12-2020","M")&gt;0,DATEDIF(Customer[[#This Row],[Date Joined]],"31-12-2020","M") &amp; " months ", " ") &amp; IF(DATEDIF(G740,"31-12-2020","MD")&gt;0, DATEDIF(G740,"31-12-2020","MD") &amp; " Days "," ")</f>
        <v xml:space="preserve">4 months 8 Days </v>
      </c>
      <c r="K740" t="str">
        <f>TEXT(Customer[[#This Row],[Date Joined]],"mmm")</f>
        <v>Aug</v>
      </c>
      <c r="L740" t="str">
        <f>IF(Customer[[#This Row],[Balance]]&gt;AVERAGE($H$11:$H$4011),"yes","no")</f>
        <v>yes</v>
      </c>
    </row>
    <row r="741" spans="1:12" hidden="1" x14ac:dyDescent="0.3">
      <c r="A741">
        <v>100002098</v>
      </c>
      <c r="B741" t="s">
        <v>2094</v>
      </c>
      <c r="C741" t="s">
        <v>7</v>
      </c>
      <c r="D741">
        <v>28</v>
      </c>
      <c r="E741" t="s">
        <v>8</v>
      </c>
      <c r="F741" t="s">
        <v>9</v>
      </c>
      <c r="G741" s="1">
        <v>44091</v>
      </c>
      <c r="H741">
        <v>65994.320000000007</v>
      </c>
      <c r="I741">
        <f>DATEDIF(Customer[[#This Row],[Date Joined]],"31-12-2020","d")</f>
        <v>105</v>
      </c>
      <c r="J741" t="str">
        <f>IF(DATEDIF(Customer[[#This Row],[Date Joined]],"31-12-2020","M")&gt;0,DATEDIF(Customer[[#This Row],[Date Joined]],"31-12-2020","M") &amp; " months ", " ") &amp; IF(DATEDIF(G741,"31-12-2020","MD")&gt;0, DATEDIF(G741,"31-12-2020","MD") &amp; " Days "," ")</f>
        <v xml:space="preserve">3 months 14 Days </v>
      </c>
      <c r="K741" t="str">
        <f>TEXT(Customer[[#This Row],[Date Joined]],"mmm")</f>
        <v>Sep</v>
      </c>
      <c r="L741" t="str">
        <f>IF(Customer[[#This Row],[Balance]]&gt;AVERAGE($H$11:$H$4011),"yes","no")</f>
        <v>yes</v>
      </c>
    </row>
    <row r="742" spans="1:12" hidden="1" x14ac:dyDescent="0.3">
      <c r="A742">
        <v>100002934</v>
      </c>
      <c r="B742" t="s">
        <v>479</v>
      </c>
      <c r="C742" t="s">
        <v>7</v>
      </c>
      <c r="D742">
        <v>36</v>
      </c>
      <c r="E742" t="s">
        <v>8</v>
      </c>
      <c r="F742" t="s">
        <v>12</v>
      </c>
      <c r="G742" s="1">
        <v>44135</v>
      </c>
      <c r="H742">
        <v>65949.77</v>
      </c>
      <c r="I742">
        <f>DATEDIF(Customer[[#This Row],[Date Joined]],"31-12-2020","d")</f>
        <v>61</v>
      </c>
      <c r="J742" t="str">
        <f>IF(DATEDIF(Customer[[#This Row],[Date Joined]],"31-12-2020","M")&gt;0,DATEDIF(Customer[[#This Row],[Date Joined]],"31-12-2020","M") &amp; " months ", " ") &amp; IF(DATEDIF(G742,"31-12-2020","MD")&gt;0, DATEDIF(G742,"31-12-2020","MD") &amp; " Days "," ")</f>
        <v xml:space="preserve">2 months  </v>
      </c>
      <c r="K742" t="str">
        <f>TEXT(Customer[[#This Row],[Date Joined]],"mmm")</f>
        <v>Oct</v>
      </c>
      <c r="L742" t="str">
        <f>IF(Customer[[#This Row],[Balance]]&gt;AVERAGE($H$11:$H$4011),"yes","no")</f>
        <v>yes</v>
      </c>
    </row>
    <row r="743" spans="1:12" hidden="1" x14ac:dyDescent="0.3">
      <c r="A743">
        <v>100000313</v>
      </c>
      <c r="B743" t="s">
        <v>329</v>
      </c>
      <c r="C743" t="s">
        <v>10</v>
      </c>
      <c r="D743">
        <v>40</v>
      </c>
      <c r="E743" t="s">
        <v>8</v>
      </c>
      <c r="F743" t="s">
        <v>9</v>
      </c>
      <c r="G743" s="1">
        <v>43947</v>
      </c>
      <c r="H743">
        <v>65947.69</v>
      </c>
      <c r="I743">
        <f>DATEDIF(Customer[[#This Row],[Date Joined]],"31-12-2020","d")</f>
        <v>249</v>
      </c>
      <c r="J743" t="str">
        <f>IF(DATEDIF(Customer[[#This Row],[Date Joined]],"31-12-2020","M")&gt;0,DATEDIF(Customer[[#This Row],[Date Joined]],"31-12-2020","M") &amp; " months ", " ") &amp; IF(DATEDIF(G743,"31-12-2020","MD")&gt;0, DATEDIF(G743,"31-12-2020","MD") &amp; " Days "," ")</f>
        <v xml:space="preserve">8 months 5 Days </v>
      </c>
      <c r="K743" t="str">
        <f>TEXT(Customer[[#This Row],[Date Joined]],"mmm")</f>
        <v>Apr</v>
      </c>
      <c r="L743" t="str">
        <f>IF(Customer[[#This Row],[Balance]]&gt;AVERAGE($H$11:$H$4011),"yes","no")</f>
        <v>yes</v>
      </c>
    </row>
    <row r="744" spans="1:12" hidden="1" x14ac:dyDescent="0.3">
      <c r="A744">
        <v>100000561</v>
      </c>
      <c r="B744" t="s">
        <v>576</v>
      </c>
      <c r="C744" t="s">
        <v>10</v>
      </c>
      <c r="D744">
        <v>30</v>
      </c>
      <c r="E744" t="s">
        <v>8</v>
      </c>
      <c r="F744" t="s">
        <v>9</v>
      </c>
      <c r="G744" s="1">
        <v>43970</v>
      </c>
      <c r="H744">
        <v>65904.539999999994</v>
      </c>
      <c r="I744">
        <f>DATEDIF(Customer[[#This Row],[Date Joined]],"31-12-2020","d")</f>
        <v>226</v>
      </c>
      <c r="J744" t="str">
        <f>IF(DATEDIF(Customer[[#This Row],[Date Joined]],"31-12-2020","M")&gt;0,DATEDIF(Customer[[#This Row],[Date Joined]],"31-12-2020","M") &amp; " months ", " ") &amp; IF(DATEDIF(G744,"31-12-2020","MD")&gt;0, DATEDIF(G744,"31-12-2020","MD") &amp; " Days "," ")</f>
        <v xml:space="preserve">7 months 12 Days </v>
      </c>
      <c r="K744" t="str">
        <f>TEXT(Customer[[#This Row],[Date Joined]],"mmm")</f>
        <v>May</v>
      </c>
      <c r="L744" t="str">
        <f>IF(Customer[[#This Row],[Balance]]&gt;AVERAGE($H$11:$H$4011),"yes","no")</f>
        <v>yes</v>
      </c>
    </row>
    <row r="745" spans="1:12" hidden="1" x14ac:dyDescent="0.3">
      <c r="A745">
        <v>400000359</v>
      </c>
      <c r="B745" t="s">
        <v>375</v>
      </c>
      <c r="C745" t="s">
        <v>10</v>
      </c>
      <c r="D745">
        <v>17</v>
      </c>
      <c r="E745" t="s">
        <v>11</v>
      </c>
      <c r="F745" t="s">
        <v>15</v>
      </c>
      <c r="G745" s="1">
        <v>43954</v>
      </c>
      <c r="H745">
        <v>65798.399999999994</v>
      </c>
      <c r="I745">
        <f>DATEDIF(Customer[[#This Row],[Date Joined]],"31-12-2020","d")</f>
        <v>242</v>
      </c>
      <c r="J745" t="str">
        <f>IF(DATEDIF(Customer[[#This Row],[Date Joined]],"31-12-2020","M")&gt;0,DATEDIF(Customer[[#This Row],[Date Joined]],"31-12-2020","M") &amp; " months ", " ") &amp; IF(DATEDIF(G745,"31-12-2020","MD")&gt;0, DATEDIF(G745,"31-12-2020","MD") &amp; " Days "," ")</f>
        <v xml:space="preserve">7 months 28 Days </v>
      </c>
      <c r="K745" t="str">
        <f>TEXT(Customer[[#This Row],[Date Joined]],"mmm")</f>
        <v>May</v>
      </c>
      <c r="L745" t="str">
        <f>IF(Customer[[#This Row],[Balance]]&gt;AVERAGE($H$11:$H$4011),"yes","no")</f>
        <v>yes</v>
      </c>
    </row>
    <row r="746" spans="1:12" x14ac:dyDescent="0.3">
      <c r="A746">
        <v>300001336</v>
      </c>
      <c r="B746" t="s">
        <v>1348</v>
      </c>
      <c r="C746" t="s">
        <v>7</v>
      </c>
      <c r="D746">
        <v>47</v>
      </c>
      <c r="E746" t="s">
        <v>13</v>
      </c>
      <c r="F746" t="s">
        <v>9</v>
      </c>
      <c r="G746" s="1">
        <v>44034</v>
      </c>
      <c r="H746">
        <v>65701.279999999999</v>
      </c>
      <c r="I746">
        <f>DATEDIF(Customer[[#This Row],[Date Joined]],"31-12-2020","d")</f>
        <v>162</v>
      </c>
      <c r="J746" t="str">
        <f>IF(DATEDIF(Customer[[#This Row],[Date Joined]],"31-12-2020","M")&gt;0,DATEDIF(Customer[[#This Row],[Date Joined]],"31-12-2020","M") &amp; " months ", " ") &amp; IF(DATEDIF(G746,"31-12-2020","MD")&gt;0, DATEDIF(G746,"31-12-2020","MD") &amp; " Days "," ")</f>
        <v xml:space="preserve">5 months 9 Days </v>
      </c>
      <c r="K746" t="str">
        <f>TEXT(Customer[[#This Row],[Date Joined]],"mmm")</f>
        <v>Jul</v>
      </c>
      <c r="L746" t="str">
        <f>IF(Customer[[#This Row],[Balance]]&gt;AVERAGE($H$11:$H$4011),"yes","no")</f>
        <v>yes</v>
      </c>
    </row>
    <row r="747" spans="1:12" hidden="1" x14ac:dyDescent="0.3">
      <c r="A747">
        <v>200000670</v>
      </c>
      <c r="B747" t="s">
        <v>685</v>
      </c>
      <c r="C747" t="s">
        <v>7</v>
      </c>
      <c r="D747">
        <v>42</v>
      </c>
      <c r="E747" t="s">
        <v>14</v>
      </c>
      <c r="F747" t="s">
        <v>12</v>
      </c>
      <c r="G747" s="1">
        <v>43976</v>
      </c>
      <c r="H747">
        <v>65655.360000000001</v>
      </c>
      <c r="I747">
        <f>DATEDIF(Customer[[#This Row],[Date Joined]],"31-12-2020","d")</f>
        <v>220</v>
      </c>
      <c r="J747" t="str">
        <f>IF(DATEDIF(Customer[[#This Row],[Date Joined]],"31-12-2020","M")&gt;0,DATEDIF(Customer[[#This Row],[Date Joined]],"31-12-2020","M") &amp; " months ", " ") &amp; IF(DATEDIF(G747,"31-12-2020","MD")&gt;0, DATEDIF(G747,"31-12-2020","MD") &amp; " Days "," ")</f>
        <v xml:space="preserve">7 months 6 Days </v>
      </c>
      <c r="K747" t="str">
        <f>TEXT(Customer[[#This Row],[Date Joined]],"mmm")</f>
        <v>May</v>
      </c>
      <c r="L747" t="str">
        <f>IF(Customer[[#This Row],[Balance]]&gt;AVERAGE($H$11:$H$4011),"yes","no")</f>
        <v>yes</v>
      </c>
    </row>
    <row r="748" spans="1:12" x14ac:dyDescent="0.3">
      <c r="A748">
        <v>300002582</v>
      </c>
      <c r="B748" t="s">
        <v>2567</v>
      </c>
      <c r="C748" t="s">
        <v>10</v>
      </c>
      <c r="D748">
        <v>23</v>
      </c>
      <c r="E748" t="s">
        <v>13</v>
      </c>
      <c r="F748" t="s">
        <v>9</v>
      </c>
      <c r="G748" s="1">
        <v>44116</v>
      </c>
      <c r="H748">
        <v>65640.070000000007</v>
      </c>
      <c r="I748">
        <f>DATEDIF(Customer[[#This Row],[Date Joined]],"31-12-2020","d")</f>
        <v>80</v>
      </c>
      <c r="J748" t="str">
        <f>IF(DATEDIF(Customer[[#This Row],[Date Joined]],"31-12-2020","M")&gt;0,DATEDIF(Customer[[#This Row],[Date Joined]],"31-12-2020","M") &amp; " months ", " ") &amp; IF(DATEDIF(G748,"31-12-2020","MD")&gt;0, DATEDIF(G748,"31-12-2020","MD") &amp; " Days "," ")</f>
        <v xml:space="preserve">2 months 19 Days </v>
      </c>
      <c r="K748" t="str">
        <f>TEXT(Customer[[#This Row],[Date Joined]],"mmm")</f>
        <v>Oct</v>
      </c>
      <c r="L748" t="str">
        <f>IF(Customer[[#This Row],[Balance]]&gt;AVERAGE($H$11:$H$4011),"yes","no")</f>
        <v>yes</v>
      </c>
    </row>
    <row r="749" spans="1:12" hidden="1" x14ac:dyDescent="0.3">
      <c r="A749">
        <v>200001664</v>
      </c>
      <c r="B749" t="s">
        <v>1666</v>
      </c>
      <c r="C749" t="s">
        <v>7</v>
      </c>
      <c r="D749">
        <v>33</v>
      </c>
      <c r="E749" t="s">
        <v>14</v>
      </c>
      <c r="F749" t="s">
        <v>15</v>
      </c>
      <c r="G749" s="1">
        <v>44061</v>
      </c>
      <c r="H749">
        <v>65608.679999999993</v>
      </c>
      <c r="I749">
        <f>DATEDIF(Customer[[#This Row],[Date Joined]],"31-12-2020","d")</f>
        <v>135</v>
      </c>
      <c r="J749" t="str">
        <f>IF(DATEDIF(Customer[[#This Row],[Date Joined]],"31-12-2020","M")&gt;0,DATEDIF(Customer[[#This Row],[Date Joined]],"31-12-2020","M") &amp; " months ", " ") &amp; IF(DATEDIF(G749,"31-12-2020","MD")&gt;0, DATEDIF(G749,"31-12-2020","MD") &amp; " Days "," ")</f>
        <v xml:space="preserve">4 months 13 Days </v>
      </c>
      <c r="K749" t="str">
        <f>TEXT(Customer[[#This Row],[Date Joined]],"mmm")</f>
        <v>Aug</v>
      </c>
      <c r="L749" t="str">
        <f>IF(Customer[[#This Row],[Balance]]&gt;AVERAGE($H$11:$H$4011),"yes","no")</f>
        <v>yes</v>
      </c>
    </row>
    <row r="750" spans="1:12" hidden="1" x14ac:dyDescent="0.3">
      <c r="A750">
        <v>100001495</v>
      </c>
      <c r="B750" t="s">
        <v>1501</v>
      </c>
      <c r="C750" t="s">
        <v>7</v>
      </c>
      <c r="D750">
        <v>36</v>
      </c>
      <c r="E750" t="s">
        <v>8</v>
      </c>
      <c r="F750" t="s">
        <v>9</v>
      </c>
      <c r="G750" s="1">
        <v>44046</v>
      </c>
      <c r="H750">
        <v>65592.55</v>
      </c>
      <c r="I750">
        <f>DATEDIF(Customer[[#This Row],[Date Joined]],"31-12-2020","d")</f>
        <v>150</v>
      </c>
      <c r="J750" t="str">
        <f>IF(DATEDIF(Customer[[#This Row],[Date Joined]],"31-12-2020","M")&gt;0,DATEDIF(Customer[[#This Row],[Date Joined]],"31-12-2020","M") &amp; " months ", " ") &amp; IF(DATEDIF(G750,"31-12-2020","MD")&gt;0, DATEDIF(G750,"31-12-2020","MD") &amp; " Days "," ")</f>
        <v xml:space="preserve">4 months 28 Days </v>
      </c>
      <c r="K750" t="str">
        <f>TEXT(Customer[[#This Row],[Date Joined]],"mmm")</f>
        <v>Aug</v>
      </c>
      <c r="L750" t="str">
        <f>IF(Customer[[#This Row],[Balance]]&gt;AVERAGE($H$11:$H$4011),"yes","no")</f>
        <v>yes</v>
      </c>
    </row>
    <row r="751" spans="1:12" hidden="1" x14ac:dyDescent="0.3">
      <c r="A751">
        <v>100002067</v>
      </c>
      <c r="B751" t="s">
        <v>2064</v>
      </c>
      <c r="C751" t="s">
        <v>7</v>
      </c>
      <c r="D751">
        <v>44</v>
      </c>
      <c r="E751" t="s">
        <v>8</v>
      </c>
      <c r="F751" t="s">
        <v>9</v>
      </c>
      <c r="G751" s="1">
        <v>44089</v>
      </c>
      <c r="H751">
        <v>65544.92</v>
      </c>
      <c r="I751">
        <f>DATEDIF(Customer[[#This Row],[Date Joined]],"31-12-2020","d")</f>
        <v>107</v>
      </c>
      <c r="J751" t="str">
        <f>IF(DATEDIF(Customer[[#This Row],[Date Joined]],"31-12-2020","M")&gt;0,DATEDIF(Customer[[#This Row],[Date Joined]],"31-12-2020","M") &amp; " months ", " ") &amp; IF(DATEDIF(G751,"31-12-2020","MD")&gt;0, DATEDIF(G751,"31-12-2020","MD") &amp; " Days "," ")</f>
        <v xml:space="preserve">3 months 16 Days </v>
      </c>
      <c r="K751" t="str">
        <f>TEXT(Customer[[#This Row],[Date Joined]],"mmm")</f>
        <v>Sep</v>
      </c>
      <c r="L751" t="str">
        <f>IF(Customer[[#This Row],[Balance]]&gt;AVERAGE($H$11:$H$4011),"yes","no")</f>
        <v>yes</v>
      </c>
    </row>
    <row r="752" spans="1:12" hidden="1" x14ac:dyDescent="0.3">
      <c r="A752">
        <v>200003583</v>
      </c>
      <c r="B752" t="s">
        <v>3550</v>
      </c>
      <c r="C752" t="s">
        <v>7</v>
      </c>
      <c r="D752">
        <v>48</v>
      </c>
      <c r="E752" t="s">
        <v>14</v>
      </c>
      <c r="F752" t="s">
        <v>15</v>
      </c>
      <c r="G752" s="1">
        <v>44171</v>
      </c>
      <c r="H752">
        <v>65535.05</v>
      </c>
      <c r="I752">
        <f>DATEDIF(Customer[[#This Row],[Date Joined]],"31-12-2020","d")</f>
        <v>25</v>
      </c>
      <c r="J752" t="str">
        <f>IF(DATEDIF(Customer[[#This Row],[Date Joined]],"31-12-2020","M")&gt;0,DATEDIF(Customer[[#This Row],[Date Joined]],"31-12-2020","M") &amp; " months ", " ") &amp; IF(DATEDIF(G752,"31-12-2020","MD")&gt;0, DATEDIF(G752,"31-12-2020","MD") &amp; " Days "," ")</f>
        <v xml:space="preserve"> 25 Days </v>
      </c>
      <c r="K752" t="str">
        <f>TEXT(Customer[[#This Row],[Date Joined]],"mmm")</f>
        <v>Dec</v>
      </c>
      <c r="L752" t="str">
        <f>IF(Customer[[#This Row],[Balance]]&gt;AVERAGE($H$11:$H$4011),"yes","no")</f>
        <v>yes</v>
      </c>
    </row>
    <row r="753" spans="1:12" hidden="1" x14ac:dyDescent="0.3">
      <c r="A753">
        <v>100000019</v>
      </c>
      <c r="B753" t="s">
        <v>35</v>
      </c>
      <c r="C753" t="s">
        <v>7</v>
      </c>
      <c r="D753">
        <v>40</v>
      </c>
      <c r="E753" t="s">
        <v>8</v>
      </c>
      <c r="F753" t="s">
        <v>12</v>
      </c>
      <c r="G753" s="1">
        <v>43845</v>
      </c>
      <c r="H753">
        <v>65534.69</v>
      </c>
      <c r="I753">
        <f>DATEDIF(Customer[[#This Row],[Date Joined]],"31-12-2020","d")</f>
        <v>351</v>
      </c>
      <c r="J753" t="str">
        <f>IF(DATEDIF(Customer[[#This Row],[Date Joined]],"31-12-2020","M")&gt;0,DATEDIF(Customer[[#This Row],[Date Joined]],"31-12-2020","M") &amp; " months ", " ") &amp; IF(DATEDIF(G753,"31-12-2020","MD")&gt;0, DATEDIF(G753,"31-12-2020","MD") &amp; " Days "," ")</f>
        <v xml:space="preserve">11 months 16 Days </v>
      </c>
      <c r="K753" t="str">
        <f>TEXT(Customer[[#This Row],[Date Joined]],"mmm")</f>
        <v>Jan</v>
      </c>
      <c r="L753" t="str">
        <f>IF(Customer[[#This Row],[Balance]]&gt;AVERAGE($H$11:$H$4011),"yes","no")</f>
        <v>yes</v>
      </c>
    </row>
    <row r="754" spans="1:12" hidden="1" x14ac:dyDescent="0.3">
      <c r="A754">
        <v>200000939</v>
      </c>
      <c r="B754" t="s">
        <v>952</v>
      </c>
      <c r="C754" t="s">
        <v>7</v>
      </c>
      <c r="D754">
        <v>42</v>
      </c>
      <c r="E754" t="s">
        <v>14</v>
      </c>
      <c r="F754" t="s">
        <v>15</v>
      </c>
      <c r="G754" s="1">
        <v>44002</v>
      </c>
      <c r="H754">
        <v>65530.32</v>
      </c>
      <c r="I754">
        <f>DATEDIF(Customer[[#This Row],[Date Joined]],"31-12-2020","d")</f>
        <v>194</v>
      </c>
      <c r="J754" t="str">
        <f>IF(DATEDIF(Customer[[#This Row],[Date Joined]],"31-12-2020","M")&gt;0,DATEDIF(Customer[[#This Row],[Date Joined]],"31-12-2020","M") &amp; " months ", " ") &amp; IF(DATEDIF(G754,"31-12-2020","MD")&gt;0, DATEDIF(G754,"31-12-2020","MD") &amp; " Days "," ")</f>
        <v xml:space="preserve">6 months 11 Days </v>
      </c>
      <c r="K754" t="str">
        <f>TEXT(Customer[[#This Row],[Date Joined]],"mmm")</f>
        <v>Jun</v>
      </c>
      <c r="L754" t="str">
        <f>IF(Customer[[#This Row],[Balance]]&gt;AVERAGE($H$11:$H$4011),"yes","no")</f>
        <v>yes</v>
      </c>
    </row>
    <row r="755" spans="1:12" x14ac:dyDescent="0.3">
      <c r="A755">
        <v>300000427</v>
      </c>
      <c r="B755" t="s">
        <v>443</v>
      </c>
      <c r="C755" t="s">
        <v>7</v>
      </c>
      <c r="D755">
        <v>24</v>
      </c>
      <c r="E755" t="s">
        <v>13</v>
      </c>
      <c r="F755" t="s">
        <v>9</v>
      </c>
      <c r="G755" s="1">
        <v>43960</v>
      </c>
      <c r="H755">
        <v>65526.26</v>
      </c>
      <c r="I755">
        <f>DATEDIF(Customer[[#This Row],[Date Joined]],"31-12-2020","d")</f>
        <v>236</v>
      </c>
      <c r="J755" t="str">
        <f>IF(DATEDIF(Customer[[#This Row],[Date Joined]],"31-12-2020","M")&gt;0,DATEDIF(Customer[[#This Row],[Date Joined]],"31-12-2020","M") &amp; " months ", " ") &amp; IF(DATEDIF(G755,"31-12-2020","MD")&gt;0, DATEDIF(G755,"31-12-2020","MD") &amp; " Days "," ")</f>
        <v xml:space="preserve">7 months 22 Days </v>
      </c>
      <c r="K755" t="str">
        <f>TEXT(Customer[[#This Row],[Date Joined]],"mmm")</f>
        <v>May</v>
      </c>
      <c r="L755" t="str">
        <f>IF(Customer[[#This Row],[Balance]]&gt;AVERAGE($H$11:$H$4011),"yes","no")</f>
        <v>yes</v>
      </c>
    </row>
    <row r="756" spans="1:12" hidden="1" x14ac:dyDescent="0.3">
      <c r="A756">
        <v>200003181</v>
      </c>
      <c r="B756" t="s">
        <v>3154</v>
      </c>
      <c r="C756" t="s">
        <v>7</v>
      </c>
      <c r="D756">
        <v>58</v>
      </c>
      <c r="E756" t="s">
        <v>14</v>
      </c>
      <c r="F756" t="s">
        <v>12</v>
      </c>
      <c r="G756" s="1">
        <v>44149</v>
      </c>
      <c r="H756">
        <v>65497.14</v>
      </c>
      <c r="I756">
        <f>DATEDIF(Customer[[#This Row],[Date Joined]],"31-12-2020","d")</f>
        <v>47</v>
      </c>
      <c r="J756" t="str">
        <f>IF(DATEDIF(Customer[[#This Row],[Date Joined]],"31-12-2020","M")&gt;0,DATEDIF(Customer[[#This Row],[Date Joined]],"31-12-2020","M") &amp; " months ", " ") &amp; IF(DATEDIF(G756,"31-12-2020","MD")&gt;0, DATEDIF(G756,"31-12-2020","MD") &amp; " Days "," ")</f>
        <v xml:space="preserve">1 months 17 Days </v>
      </c>
      <c r="K756" t="str">
        <f>TEXT(Customer[[#This Row],[Date Joined]],"mmm")</f>
        <v>Nov</v>
      </c>
      <c r="L756" t="str">
        <f>IF(Customer[[#This Row],[Balance]]&gt;AVERAGE($H$11:$H$4011),"yes","no")</f>
        <v>yes</v>
      </c>
    </row>
    <row r="757" spans="1:12" hidden="1" x14ac:dyDescent="0.3">
      <c r="A757">
        <v>100000980</v>
      </c>
      <c r="B757" t="s">
        <v>992</v>
      </c>
      <c r="C757" t="s">
        <v>7</v>
      </c>
      <c r="D757">
        <v>19</v>
      </c>
      <c r="E757" t="s">
        <v>8</v>
      </c>
      <c r="F757" t="s">
        <v>9</v>
      </c>
      <c r="G757" s="1">
        <v>44006</v>
      </c>
      <c r="H757">
        <v>65493.89</v>
      </c>
      <c r="I757">
        <f>DATEDIF(Customer[[#This Row],[Date Joined]],"31-12-2020","d")</f>
        <v>190</v>
      </c>
      <c r="J757" t="str">
        <f>IF(DATEDIF(Customer[[#This Row],[Date Joined]],"31-12-2020","M")&gt;0,DATEDIF(Customer[[#This Row],[Date Joined]],"31-12-2020","M") &amp; " months ", " ") &amp; IF(DATEDIF(G757,"31-12-2020","MD")&gt;0, DATEDIF(G757,"31-12-2020","MD") &amp; " Days "," ")</f>
        <v xml:space="preserve">6 months 7 Days </v>
      </c>
      <c r="K757" t="str">
        <f>TEXT(Customer[[#This Row],[Date Joined]],"mmm")</f>
        <v>Jun</v>
      </c>
      <c r="L757" t="str">
        <f>IF(Customer[[#This Row],[Balance]]&gt;AVERAGE($H$11:$H$4011),"yes","no")</f>
        <v>yes</v>
      </c>
    </row>
    <row r="758" spans="1:12" hidden="1" x14ac:dyDescent="0.3">
      <c r="A758">
        <v>200002602</v>
      </c>
      <c r="B758" t="s">
        <v>2587</v>
      </c>
      <c r="C758" t="s">
        <v>7</v>
      </c>
      <c r="D758">
        <v>44</v>
      </c>
      <c r="E758" t="s">
        <v>14</v>
      </c>
      <c r="F758" t="s">
        <v>12</v>
      </c>
      <c r="G758" s="1">
        <v>44117</v>
      </c>
      <c r="H758">
        <v>65479.32</v>
      </c>
      <c r="I758">
        <f>DATEDIF(Customer[[#This Row],[Date Joined]],"31-12-2020","d")</f>
        <v>79</v>
      </c>
      <c r="J758" t="str">
        <f>IF(DATEDIF(Customer[[#This Row],[Date Joined]],"31-12-2020","M")&gt;0,DATEDIF(Customer[[#This Row],[Date Joined]],"31-12-2020","M") &amp; " months ", " ") &amp; IF(DATEDIF(G758,"31-12-2020","MD")&gt;0, DATEDIF(G758,"31-12-2020","MD") &amp; " Days "," ")</f>
        <v xml:space="preserve">2 months 18 Days </v>
      </c>
      <c r="K758" t="str">
        <f>TEXT(Customer[[#This Row],[Date Joined]],"mmm")</f>
        <v>Oct</v>
      </c>
      <c r="L758" t="str">
        <f>IF(Customer[[#This Row],[Balance]]&gt;AVERAGE($H$11:$H$4011),"yes","no")</f>
        <v>yes</v>
      </c>
    </row>
    <row r="759" spans="1:12" hidden="1" x14ac:dyDescent="0.3">
      <c r="A759">
        <v>200002312</v>
      </c>
      <c r="B759" t="s">
        <v>2303</v>
      </c>
      <c r="C759" t="s">
        <v>7</v>
      </c>
      <c r="D759">
        <v>53</v>
      </c>
      <c r="E759" t="s">
        <v>14</v>
      </c>
      <c r="F759" t="s">
        <v>12</v>
      </c>
      <c r="G759" s="1">
        <v>44100</v>
      </c>
      <c r="H759">
        <v>65464.91</v>
      </c>
      <c r="I759">
        <f>DATEDIF(Customer[[#This Row],[Date Joined]],"31-12-2020","d")</f>
        <v>96</v>
      </c>
      <c r="J759" t="str">
        <f>IF(DATEDIF(Customer[[#This Row],[Date Joined]],"31-12-2020","M")&gt;0,DATEDIF(Customer[[#This Row],[Date Joined]],"31-12-2020","M") &amp; " months ", " ") &amp; IF(DATEDIF(G759,"31-12-2020","MD")&gt;0, DATEDIF(G759,"31-12-2020","MD") &amp; " Days "," ")</f>
        <v xml:space="preserve">3 months 5 Days </v>
      </c>
      <c r="K759" t="str">
        <f>TEXT(Customer[[#This Row],[Date Joined]],"mmm")</f>
        <v>Sep</v>
      </c>
      <c r="L759" t="str">
        <f>IF(Customer[[#This Row],[Balance]]&gt;AVERAGE($H$11:$H$4011),"yes","no")</f>
        <v>yes</v>
      </c>
    </row>
    <row r="760" spans="1:12" hidden="1" x14ac:dyDescent="0.3">
      <c r="A760">
        <v>200001710</v>
      </c>
      <c r="B760" t="s">
        <v>1712</v>
      </c>
      <c r="C760" t="s">
        <v>7</v>
      </c>
      <c r="D760">
        <v>50</v>
      </c>
      <c r="E760" t="s">
        <v>14</v>
      </c>
      <c r="F760" t="s">
        <v>9</v>
      </c>
      <c r="G760" s="1">
        <v>44065</v>
      </c>
      <c r="H760">
        <v>65433.7</v>
      </c>
      <c r="I760">
        <f>DATEDIF(Customer[[#This Row],[Date Joined]],"31-12-2020","d")</f>
        <v>131</v>
      </c>
      <c r="J760" t="str">
        <f>IF(DATEDIF(Customer[[#This Row],[Date Joined]],"31-12-2020","M")&gt;0,DATEDIF(Customer[[#This Row],[Date Joined]],"31-12-2020","M") &amp; " months ", " ") &amp; IF(DATEDIF(G760,"31-12-2020","MD")&gt;0, DATEDIF(G760,"31-12-2020","MD") &amp; " Days "," ")</f>
        <v xml:space="preserve">4 months 9 Days </v>
      </c>
      <c r="K760" t="str">
        <f>TEXT(Customer[[#This Row],[Date Joined]],"mmm")</f>
        <v>Aug</v>
      </c>
      <c r="L760" t="str">
        <f>IF(Customer[[#This Row],[Balance]]&gt;AVERAGE($H$11:$H$4011),"yes","no")</f>
        <v>yes</v>
      </c>
    </row>
    <row r="761" spans="1:12" x14ac:dyDescent="0.3">
      <c r="A761">
        <v>300000786</v>
      </c>
      <c r="B761" t="s">
        <v>800</v>
      </c>
      <c r="C761" t="s">
        <v>10</v>
      </c>
      <c r="D761">
        <v>36</v>
      </c>
      <c r="E761" t="s">
        <v>13</v>
      </c>
      <c r="F761" t="s">
        <v>12</v>
      </c>
      <c r="G761" s="1">
        <v>43984</v>
      </c>
      <c r="H761">
        <v>65364.639999999999</v>
      </c>
      <c r="I761">
        <f>DATEDIF(Customer[[#This Row],[Date Joined]],"31-12-2020","d")</f>
        <v>212</v>
      </c>
      <c r="J761" t="str">
        <f>IF(DATEDIF(Customer[[#This Row],[Date Joined]],"31-12-2020","M")&gt;0,DATEDIF(Customer[[#This Row],[Date Joined]],"31-12-2020","M") &amp; " months ", " ") &amp; IF(DATEDIF(G761,"31-12-2020","MD")&gt;0, DATEDIF(G761,"31-12-2020","MD") &amp; " Days "," ")</f>
        <v xml:space="preserve">6 months 29 Days </v>
      </c>
      <c r="K761" t="str">
        <f>TEXT(Customer[[#This Row],[Date Joined]],"mmm")</f>
        <v>Jun</v>
      </c>
      <c r="L761" t="str">
        <f>IF(Customer[[#This Row],[Balance]]&gt;AVERAGE($H$11:$H$4011),"yes","no")</f>
        <v>yes</v>
      </c>
    </row>
    <row r="762" spans="1:12" hidden="1" x14ac:dyDescent="0.3">
      <c r="A762">
        <v>200003620</v>
      </c>
      <c r="B762" t="s">
        <v>3587</v>
      </c>
      <c r="C762" t="s">
        <v>7</v>
      </c>
      <c r="D762">
        <v>44</v>
      </c>
      <c r="E762" t="s">
        <v>14</v>
      </c>
      <c r="F762" t="s">
        <v>12</v>
      </c>
      <c r="G762" s="1">
        <v>44173</v>
      </c>
      <c r="H762">
        <v>65358.53</v>
      </c>
      <c r="I762">
        <f>DATEDIF(Customer[[#This Row],[Date Joined]],"31-12-2020","d")</f>
        <v>23</v>
      </c>
      <c r="J762" t="str">
        <f>IF(DATEDIF(Customer[[#This Row],[Date Joined]],"31-12-2020","M")&gt;0,DATEDIF(Customer[[#This Row],[Date Joined]],"31-12-2020","M") &amp; " months ", " ") &amp; IF(DATEDIF(G762,"31-12-2020","MD")&gt;0, DATEDIF(G762,"31-12-2020","MD") &amp; " Days "," ")</f>
        <v xml:space="preserve"> 23 Days </v>
      </c>
      <c r="K762" t="str">
        <f>TEXT(Customer[[#This Row],[Date Joined]],"mmm")</f>
        <v>Dec</v>
      </c>
      <c r="L762" t="str">
        <f>IF(Customer[[#This Row],[Balance]]&gt;AVERAGE($H$11:$H$4011),"yes","no")</f>
        <v>yes</v>
      </c>
    </row>
    <row r="763" spans="1:12" hidden="1" x14ac:dyDescent="0.3">
      <c r="A763">
        <v>100003237</v>
      </c>
      <c r="B763" t="s">
        <v>3210</v>
      </c>
      <c r="C763" t="s">
        <v>7</v>
      </c>
      <c r="D763">
        <v>26</v>
      </c>
      <c r="E763" t="s">
        <v>8</v>
      </c>
      <c r="F763" t="s">
        <v>9</v>
      </c>
      <c r="G763" s="1">
        <v>44152</v>
      </c>
      <c r="H763">
        <v>65283.32</v>
      </c>
      <c r="I763">
        <f>DATEDIF(Customer[[#This Row],[Date Joined]],"31-12-2020","d")</f>
        <v>44</v>
      </c>
      <c r="J763" t="str">
        <f>IF(DATEDIF(Customer[[#This Row],[Date Joined]],"31-12-2020","M")&gt;0,DATEDIF(Customer[[#This Row],[Date Joined]],"31-12-2020","M") &amp; " months ", " ") &amp; IF(DATEDIF(G763,"31-12-2020","MD")&gt;0, DATEDIF(G763,"31-12-2020","MD") &amp; " Days "," ")</f>
        <v xml:space="preserve">1 months 14 Days </v>
      </c>
      <c r="K763" t="str">
        <f>TEXT(Customer[[#This Row],[Date Joined]],"mmm")</f>
        <v>Nov</v>
      </c>
      <c r="L763" t="str">
        <f>IF(Customer[[#This Row],[Balance]]&gt;AVERAGE($H$11:$H$4011),"yes","no")</f>
        <v>yes</v>
      </c>
    </row>
    <row r="764" spans="1:12" hidden="1" x14ac:dyDescent="0.3">
      <c r="A764">
        <v>200002839</v>
      </c>
      <c r="B764" t="s">
        <v>2819</v>
      </c>
      <c r="C764" t="s">
        <v>7</v>
      </c>
      <c r="D764">
        <v>50</v>
      </c>
      <c r="E764" t="s">
        <v>14</v>
      </c>
      <c r="F764" t="s">
        <v>12</v>
      </c>
      <c r="G764" s="1">
        <v>44130</v>
      </c>
      <c r="H764">
        <v>65277.36</v>
      </c>
      <c r="I764">
        <f>DATEDIF(Customer[[#This Row],[Date Joined]],"31-12-2020","d")</f>
        <v>66</v>
      </c>
      <c r="J764" t="str">
        <f>IF(DATEDIF(Customer[[#This Row],[Date Joined]],"31-12-2020","M")&gt;0,DATEDIF(Customer[[#This Row],[Date Joined]],"31-12-2020","M") &amp; " months ", " ") &amp; IF(DATEDIF(G764,"31-12-2020","MD")&gt;0, DATEDIF(G764,"31-12-2020","MD") &amp; " Days "," ")</f>
        <v xml:space="preserve">2 months 5 Days </v>
      </c>
      <c r="K764" t="str">
        <f>TEXT(Customer[[#This Row],[Date Joined]],"mmm")</f>
        <v>Oct</v>
      </c>
      <c r="L764" t="str">
        <f>IF(Customer[[#This Row],[Balance]]&gt;AVERAGE($H$11:$H$4011),"yes","no")</f>
        <v>yes</v>
      </c>
    </row>
    <row r="765" spans="1:12" hidden="1" x14ac:dyDescent="0.3">
      <c r="A765">
        <v>100000832</v>
      </c>
      <c r="B765" t="s">
        <v>846</v>
      </c>
      <c r="C765" t="s">
        <v>7</v>
      </c>
      <c r="D765">
        <v>36</v>
      </c>
      <c r="E765" t="s">
        <v>8</v>
      </c>
      <c r="F765" t="s">
        <v>9</v>
      </c>
      <c r="G765" s="1">
        <v>43990</v>
      </c>
      <c r="H765">
        <v>65227.05</v>
      </c>
      <c r="I765">
        <f>DATEDIF(Customer[[#This Row],[Date Joined]],"31-12-2020","d")</f>
        <v>206</v>
      </c>
      <c r="J765" t="str">
        <f>IF(DATEDIF(Customer[[#This Row],[Date Joined]],"31-12-2020","M")&gt;0,DATEDIF(Customer[[#This Row],[Date Joined]],"31-12-2020","M") &amp; " months ", " ") &amp; IF(DATEDIF(G765,"31-12-2020","MD")&gt;0, DATEDIF(G765,"31-12-2020","MD") &amp; " Days "," ")</f>
        <v xml:space="preserve">6 months 23 Days </v>
      </c>
      <c r="K765" t="str">
        <f>TEXT(Customer[[#This Row],[Date Joined]],"mmm")</f>
        <v>Jun</v>
      </c>
      <c r="L765" t="str">
        <f>IF(Customer[[#This Row],[Balance]]&gt;AVERAGE($H$11:$H$4011),"yes","no")</f>
        <v>yes</v>
      </c>
    </row>
    <row r="766" spans="1:12" hidden="1" x14ac:dyDescent="0.3">
      <c r="A766">
        <v>100002136</v>
      </c>
      <c r="B766" t="s">
        <v>2130</v>
      </c>
      <c r="C766" t="s">
        <v>10</v>
      </c>
      <c r="D766">
        <v>29</v>
      </c>
      <c r="E766" t="s">
        <v>8</v>
      </c>
      <c r="F766" t="s">
        <v>9</v>
      </c>
      <c r="G766" s="1">
        <v>44093</v>
      </c>
      <c r="H766">
        <v>65213.98</v>
      </c>
      <c r="I766">
        <f>DATEDIF(Customer[[#This Row],[Date Joined]],"31-12-2020","d")</f>
        <v>103</v>
      </c>
      <c r="J766" t="str">
        <f>IF(DATEDIF(Customer[[#This Row],[Date Joined]],"31-12-2020","M")&gt;0,DATEDIF(Customer[[#This Row],[Date Joined]],"31-12-2020","M") &amp; " months ", " ") &amp; IF(DATEDIF(G766,"31-12-2020","MD")&gt;0, DATEDIF(G766,"31-12-2020","MD") &amp; " Days "," ")</f>
        <v xml:space="preserve">3 months 12 Days </v>
      </c>
      <c r="K766" t="str">
        <f>TEXT(Customer[[#This Row],[Date Joined]],"mmm")</f>
        <v>Sep</v>
      </c>
      <c r="L766" t="str">
        <f>IF(Customer[[#This Row],[Balance]]&gt;AVERAGE($H$11:$H$4011),"yes","no")</f>
        <v>yes</v>
      </c>
    </row>
    <row r="767" spans="1:12" x14ac:dyDescent="0.3">
      <c r="A767">
        <v>300000365</v>
      </c>
      <c r="B767" t="s">
        <v>381</v>
      </c>
      <c r="C767" t="s">
        <v>10</v>
      </c>
      <c r="D767">
        <v>28</v>
      </c>
      <c r="E767" t="s">
        <v>13</v>
      </c>
      <c r="F767" t="s">
        <v>15</v>
      </c>
      <c r="G767" s="1">
        <v>43955</v>
      </c>
      <c r="H767">
        <v>65204.55</v>
      </c>
      <c r="I767">
        <f>DATEDIF(Customer[[#This Row],[Date Joined]],"31-12-2020","d")</f>
        <v>241</v>
      </c>
      <c r="J767" t="str">
        <f>IF(DATEDIF(Customer[[#This Row],[Date Joined]],"31-12-2020","M")&gt;0,DATEDIF(Customer[[#This Row],[Date Joined]],"31-12-2020","M") &amp; " months ", " ") &amp; IF(DATEDIF(G767,"31-12-2020","MD")&gt;0, DATEDIF(G767,"31-12-2020","MD") &amp; " Days "," ")</f>
        <v xml:space="preserve">7 months 27 Days </v>
      </c>
      <c r="K767" t="str">
        <f>TEXT(Customer[[#This Row],[Date Joined]],"mmm")</f>
        <v>May</v>
      </c>
      <c r="L767" t="str">
        <f>IF(Customer[[#This Row],[Balance]]&gt;AVERAGE($H$11:$H$4011),"yes","no")</f>
        <v>yes</v>
      </c>
    </row>
    <row r="768" spans="1:12" x14ac:dyDescent="0.3">
      <c r="A768">
        <v>300001205</v>
      </c>
      <c r="B768" t="s">
        <v>1217</v>
      </c>
      <c r="C768" t="s">
        <v>10</v>
      </c>
      <c r="D768">
        <v>42</v>
      </c>
      <c r="E768" t="s">
        <v>13</v>
      </c>
      <c r="F768" t="s">
        <v>9</v>
      </c>
      <c r="G768" s="1">
        <v>44025</v>
      </c>
      <c r="H768">
        <v>65123.06</v>
      </c>
      <c r="I768">
        <f>DATEDIF(Customer[[#This Row],[Date Joined]],"31-12-2020","d")</f>
        <v>171</v>
      </c>
      <c r="J768" t="str">
        <f>IF(DATEDIF(Customer[[#This Row],[Date Joined]],"31-12-2020","M")&gt;0,DATEDIF(Customer[[#This Row],[Date Joined]],"31-12-2020","M") &amp; " months ", " ") &amp; IF(DATEDIF(G768,"31-12-2020","MD")&gt;0, DATEDIF(G768,"31-12-2020","MD") &amp; " Days "," ")</f>
        <v xml:space="preserve">5 months 18 Days </v>
      </c>
      <c r="K768" t="str">
        <f>TEXT(Customer[[#This Row],[Date Joined]],"mmm")</f>
        <v>Jul</v>
      </c>
      <c r="L768" t="str">
        <f>IF(Customer[[#This Row],[Balance]]&gt;AVERAGE($H$11:$H$4011),"yes","no")</f>
        <v>yes</v>
      </c>
    </row>
    <row r="769" spans="1:12" hidden="1" x14ac:dyDescent="0.3">
      <c r="A769">
        <v>100000293</v>
      </c>
      <c r="B769" t="s">
        <v>309</v>
      </c>
      <c r="C769" t="s">
        <v>7</v>
      </c>
      <c r="D769">
        <v>45</v>
      </c>
      <c r="E769" t="s">
        <v>8</v>
      </c>
      <c r="F769" t="s">
        <v>15</v>
      </c>
      <c r="G769" s="1">
        <v>43943</v>
      </c>
      <c r="H769">
        <v>65116.98</v>
      </c>
      <c r="I769">
        <f>DATEDIF(Customer[[#This Row],[Date Joined]],"31-12-2020","d")</f>
        <v>253</v>
      </c>
      <c r="J769" t="str">
        <f>IF(DATEDIF(Customer[[#This Row],[Date Joined]],"31-12-2020","M")&gt;0,DATEDIF(Customer[[#This Row],[Date Joined]],"31-12-2020","M") &amp; " months ", " ") &amp; IF(DATEDIF(G769,"31-12-2020","MD")&gt;0, DATEDIF(G769,"31-12-2020","MD") &amp; " Days "," ")</f>
        <v xml:space="preserve">8 months 9 Days </v>
      </c>
      <c r="K769" t="str">
        <f>TEXT(Customer[[#This Row],[Date Joined]],"mmm")</f>
        <v>Apr</v>
      </c>
      <c r="L769" t="str">
        <f>IF(Customer[[#This Row],[Balance]]&gt;AVERAGE($H$11:$H$4011),"yes","no")</f>
        <v>yes</v>
      </c>
    </row>
    <row r="770" spans="1:12" hidden="1" x14ac:dyDescent="0.3">
      <c r="A770">
        <v>400002213</v>
      </c>
      <c r="B770" t="s">
        <v>2205</v>
      </c>
      <c r="C770" t="s">
        <v>10</v>
      </c>
      <c r="D770">
        <v>27</v>
      </c>
      <c r="E770" t="s">
        <v>11</v>
      </c>
      <c r="F770" t="s">
        <v>15</v>
      </c>
      <c r="G770" s="1">
        <v>44097</v>
      </c>
      <c r="H770">
        <v>65095.97</v>
      </c>
      <c r="I770">
        <f>DATEDIF(Customer[[#This Row],[Date Joined]],"31-12-2020","d")</f>
        <v>99</v>
      </c>
      <c r="J770" t="str">
        <f>IF(DATEDIF(Customer[[#This Row],[Date Joined]],"31-12-2020","M")&gt;0,DATEDIF(Customer[[#This Row],[Date Joined]],"31-12-2020","M") &amp; " months ", " ") &amp; IF(DATEDIF(G770,"31-12-2020","MD")&gt;0, DATEDIF(G770,"31-12-2020","MD") &amp; " Days "," ")</f>
        <v xml:space="preserve">3 months 8 Days </v>
      </c>
      <c r="K770" t="str">
        <f>TEXT(Customer[[#This Row],[Date Joined]],"mmm")</f>
        <v>Sep</v>
      </c>
      <c r="L770" t="str">
        <f>IF(Customer[[#This Row],[Balance]]&gt;AVERAGE($H$11:$H$4011),"yes","no")</f>
        <v>yes</v>
      </c>
    </row>
    <row r="771" spans="1:12" hidden="1" x14ac:dyDescent="0.3">
      <c r="A771">
        <v>100003738</v>
      </c>
      <c r="B771" t="s">
        <v>3701</v>
      </c>
      <c r="C771" t="s">
        <v>7</v>
      </c>
      <c r="D771">
        <v>24</v>
      </c>
      <c r="E771" t="s">
        <v>8</v>
      </c>
      <c r="F771" t="s">
        <v>9</v>
      </c>
      <c r="G771" s="1">
        <v>44180</v>
      </c>
      <c r="H771">
        <v>65072.93</v>
      </c>
      <c r="I771">
        <f>DATEDIF(Customer[[#This Row],[Date Joined]],"31-12-2020","d")</f>
        <v>16</v>
      </c>
      <c r="J771" t="str">
        <f>IF(DATEDIF(Customer[[#This Row],[Date Joined]],"31-12-2020","M")&gt;0,DATEDIF(Customer[[#This Row],[Date Joined]],"31-12-2020","M") &amp; " months ", " ") &amp; IF(DATEDIF(G771,"31-12-2020","MD")&gt;0, DATEDIF(G771,"31-12-2020","MD") &amp; " Days "," ")</f>
        <v xml:space="preserve"> 16 Days </v>
      </c>
      <c r="K771" t="str">
        <f>TEXT(Customer[[#This Row],[Date Joined]],"mmm")</f>
        <v>Dec</v>
      </c>
      <c r="L771" t="str">
        <f>IF(Customer[[#This Row],[Balance]]&gt;AVERAGE($H$11:$H$4011),"yes","no")</f>
        <v>yes</v>
      </c>
    </row>
    <row r="772" spans="1:12" hidden="1" x14ac:dyDescent="0.3">
      <c r="A772">
        <v>200002249</v>
      </c>
      <c r="B772" t="s">
        <v>2240</v>
      </c>
      <c r="C772" t="s">
        <v>10</v>
      </c>
      <c r="D772">
        <v>52</v>
      </c>
      <c r="E772" t="s">
        <v>14</v>
      </c>
      <c r="F772" t="s">
        <v>15</v>
      </c>
      <c r="G772" s="1">
        <v>44098</v>
      </c>
      <c r="H772">
        <v>65019.95</v>
      </c>
      <c r="I772">
        <f>DATEDIF(Customer[[#This Row],[Date Joined]],"31-12-2020","d")</f>
        <v>98</v>
      </c>
      <c r="J772" t="str">
        <f>IF(DATEDIF(Customer[[#This Row],[Date Joined]],"31-12-2020","M")&gt;0,DATEDIF(Customer[[#This Row],[Date Joined]],"31-12-2020","M") &amp; " months ", " ") &amp; IF(DATEDIF(G772,"31-12-2020","MD")&gt;0, DATEDIF(G772,"31-12-2020","MD") &amp; " Days "," ")</f>
        <v xml:space="preserve">3 months 7 Days </v>
      </c>
      <c r="K772" t="str">
        <f>TEXT(Customer[[#This Row],[Date Joined]],"mmm")</f>
        <v>Sep</v>
      </c>
      <c r="L772" t="str">
        <f>IF(Customer[[#This Row],[Balance]]&gt;AVERAGE($H$11:$H$4011),"yes","no")</f>
        <v>yes</v>
      </c>
    </row>
    <row r="773" spans="1:12" hidden="1" x14ac:dyDescent="0.3">
      <c r="A773">
        <v>200001694</v>
      </c>
      <c r="B773" t="s">
        <v>1696</v>
      </c>
      <c r="C773" t="s">
        <v>10</v>
      </c>
      <c r="D773">
        <v>47</v>
      </c>
      <c r="E773" t="s">
        <v>14</v>
      </c>
      <c r="F773" t="s">
        <v>15</v>
      </c>
      <c r="G773" s="1">
        <v>44064</v>
      </c>
      <c r="H773">
        <v>64940.12</v>
      </c>
      <c r="I773">
        <f>DATEDIF(Customer[[#This Row],[Date Joined]],"31-12-2020","d")</f>
        <v>132</v>
      </c>
      <c r="J773" t="str">
        <f>IF(DATEDIF(Customer[[#This Row],[Date Joined]],"31-12-2020","M")&gt;0,DATEDIF(Customer[[#This Row],[Date Joined]],"31-12-2020","M") &amp; " months ", " ") &amp; IF(DATEDIF(G773,"31-12-2020","MD")&gt;0, DATEDIF(G773,"31-12-2020","MD") &amp; " Days "," ")</f>
        <v xml:space="preserve">4 months 10 Days </v>
      </c>
      <c r="K773" t="str">
        <f>TEXT(Customer[[#This Row],[Date Joined]],"mmm")</f>
        <v>Aug</v>
      </c>
      <c r="L773" t="str">
        <f>IF(Customer[[#This Row],[Balance]]&gt;AVERAGE($H$11:$H$4011),"yes","no")</f>
        <v>yes</v>
      </c>
    </row>
    <row r="774" spans="1:12" hidden="1" x14ac:dyDescent="0.3">
      <c r="A774">
        <v>100002782</v>
      </c>
      <c r="B774" t="s">
        <v>2763</v>
      </c>
      <c r="C774" t="s">
        <v>7</v>
      </c>
      <c r="D774">
        <v>20</v>
      </c>
      <c r="E774" t="s">
        <v>8</v>
      </c>
      <c r="F774" t="s">
        <v>15</v>
      </c>
      <c r="G774" s="1">
        <v>44129</v>
      </c>
      <c r="H774">
        <v>64855.42</v>
      </c>
      <c r="I774">
        <f>DATEDIF(Customer[[#This Row],[Date Joined]],"31-12-2020","d")</f>
        <v>67</v>
      </c>
      <c r="J774" t="str">
        <f>IF(DATEDIF(Customer[[#This Row],[Date Joined]],"31-12-2020","M")&gt;0,DATEDIF(Customer[[#This Row],[Date Joined]],"31-12-2020","M") &amp; " months ", " ") &amp; IF(DATEDIF(G774,"31-12-2020","MD")&gt;0, DATEDIF(G774,"31-12-2020","MD") &amp; " Days "," ")</f>
        <v xml:space="preserve">2 months 6 Days </v>
      </c>
      <c r="K774" t="str">
        <f>TEXT(Customer[[#This Row],[Date Joined]],"mmm")</f>
        <v>Oct</v>
      </c>
      <c r="L774" t="str">
        <f>IF(Customer[[#This Row],[Balance]]&gt;AVERAGE($H$11:$H$4011),"yes","no")</f>
        <v>yes</v>
      </c>
    </row>
    <row r="775" spans="1:12" hidden="1" x14ac:dyDescent="0.3">
      <c r="A775">
        <v>200001032</v>
      </c>
      <c r="B775" t="s">
        <v>1044</v>
      </c>
      <c r="C775" t="s">
        <v>7</v>
      </c>
      <c r="D775">
        <v>41</v>
      </c>
      <c r="E775" t="s">
        <v>14</v>
      </c>
      <c r="F775" t="s">
        <v>12</v>
      </c>
      <c r="G775" s="1">
        <v>44011</v>
      </c>
      <c r="H775">
        <v>64766.09</v>
      </c>
      <c r="I775">
        <f>DATEDIF(Customer[[#This Row],[Date Joined]],"31-12-2020","d")</f>
        <v>185</v>
      </c>
      <c r="J775" t="str">
        <f>IF(DATEDIF(Customer[[#This Row],[Date Joined]],"31-12-2020","M")&gt;0,DATEDIF(Customer[[#This Row],[Date Joined]],"31-12-2020","M") &amp; " months ", " ") &amp; IF(DATEDIF(G775,"31-12-2020","MD")&gt;0, DATEDIF(G775,"31-12-2020","MD") &amp; " Days "," ")</f>
        <v xml:space="preserve">6 months 2 Days </v>
      </c>
      <c r="K775" t="str">
        <f>TEXT(Customer[[#This Row],[Date Joined]],"mmm")</f>
        <v>Jun</v>
      </c>
      <c r="L775" t="str">
        <f>IF(Customer[[#This Row],[Balance]]&gt;AVERAGE($H$11:$H$4011),"yes","no")</f>
        <v>yes</v>
      </c>
    </row>
    <row r="776" spans="1:12" hidden="1" x14ac:dyDescent="0.3">
      <c r="A776">
        <v>100001142</v>
      </c>
      <c r="B776" t="s">
        <v>1154</v>
      </c>
      <c r="C776" t="s">
        <v>10</v>
      </c>
      <c r="D776">
        <v>35</v>
      </c>
      <c r="E776" t="s">
        <v>8</v>
      </c>
      <c r="F776" t="s">
        <v>9</v>
      </c>
      <c r="G776" s="1">
        <v>44022</v>
      </c>
      <c r="H776">
        <v>64757.52</v>
      </c>
      <c r="I776">
        <f>DATEDIF(Customer[[#This Row],[Date Joined]],"31-12-2020","d")</f>
        <v>174</v>
      </c>
      <c r="J776" t="str">
        <f>IF(DATEDIF(Customer[[#This Row],[Date Joined]],"31-12-2020","M")&gt;0,DATEDIF(Customer[[#This Row],[Date Joined]],"31-12-2020","M") &amp; " months ", " ") &amp; IF(DATEDIF(G776,"31-12-2020","MD")&gt;0, DATEDIF(G776,"31-12-2020","MD") &amp; " Days "," ")</f>
        <v xml:space="preserve">5 months 21 Days </v>
      </c>
      <c r="K776" t="str">
        <f>TEXT(Customer[[#This Row],[Date Joined]],"mmm")</f>
        <v>Jul</v>
      </c>
      <c r="L776" t="str">
        <f>IF(Customer[[#This Row],[Balance]]&gt;AVERAGE($H$11:$H$4011),"yes","no")</f>
        <v>yes</v>
      </c>
    </row>
    <row r="777" spans="1:12" hidden="1" x14ac:dyDescent="0.3">
      <c r="A777">
        <v>100000287</v>
      </c>
      <c r="B777" t="s">
        <v>303</v>
      </c>
      <c r="C777" t="s">
        <v>7</v>
      </c>
      <c r="D777">
        <v>41</v>
      </c>
      <c r="E777" t="s">
        <v>8</v>
      </c>
      <c r="F777" t="s">
        <v>9</v>
      </c>
      <c r="G777" s="1">
        <v>43942</v>
      </c>
      <c r="H777">
        <v>64731.46</v>
      </c>
      <c r="I777">
        <f>DATEDIF(Customer[[#This Row],[Date Joined]],"31-12-2020","d")</f>
        <v>254</v>
      </c>
      <c r="J777" t="str">
        <f>IF(DATEDIF(Customer[[#This Row],[Date Joined]],"31-12-2020","M")&gt;0,DATEDIF(Customer[[#This Row],[Date Joined]],"31-12-2020","M") &amp; " months ", " ") &amp; IF(DATEDIF(G777,"31-12-2020","MD")&gt;0, DATEDIF(G777,"31-12-2020","MD") &amp; " Days "," ")</f>
        <v xml:space="preserve">8 months 10 Days </v>
      </c>
      <c r="K777" t="str">
        <f>TEXT(Customer[[#This Row],[Date Joined]],"mmm")</f>
        <v>Apr</v>
      </c>
      <c r="L777" t="str">
        <f>IF(Customer[[#This Row],[Balance]]&gt;AVERAGE($H$11:$H$4011),"yes","no")</f>
        <v>yes</v>
      </c>
    </row>
    <row r="778" spans="1:12" hidden="1" x14ac:dyDescent="0.3">
      <c r="A778">
        <v>200002462</v>
      </c>
      <c r="B778" t="s">
        <v>2450</v>
      </c>
      <c r="C778" t="s">
        <v>10</v>
      </c>
      <c r="D778">
        <v>49</v>
      </c>
      <c r="E778" t="s">
        <v>14</v>
      </c>
      <c r="F778" t="s">
        <v>9</v>
      </c>
      <c r="G778" s="1">
        <v>44108</v>
      </c>
      <c r="H778">
        <v>64721.73</v>
      </c>
      <c r="I778">
        <f>DATEDIF(Customer[[#This Row],[Date Joined]],"31-12-2020","d")</f>
        <v>88</v>
      </c>
      <c r="J778" t="str">
        <f>IF(DATEDIF(Customer[[#This Row],[Date Joined]],"31-12-2020","M")&gt;0,DATEDIF(Customer[[#This Row],[Date Joined]],"31-12-2020","M") &amp; " months ", " ") &amp; IF(DATEDIF(G778,"31-12-2020","MD")&gt;0, DATEDIF(G778,"31-12-2020","MD") &amp; " Days "," ")</f>
        <v xml:space="preserve">2 months 27 Days </v>
      </c>
      <c r="K778" t="str">
        <f>TEXT(Customer[[#This Row],[Date Joined]],"mmm")</f>
        <v>Oct</v>
      </c>
      <c r="L778" t="str">
        <f>IF(Customer[[#This Row],[Balance]]&gt;AVERAGE($H$11:$H$4011),"yes","no")</f>
        <v>yes</v>
      </c>
    </row>
    <row r="779" spans="1:12" hidden="1" x14ac:dyDescent="0.3">
      <c r="A779">
        <v>400002109</v>
      </c>
      <c r="B779" t="s">
        <v>629</v>
      </c>
      <c r="C779" t="s">
        <v>10</v>
      </c>
      <c r="D779">
        <v>27</v>
      </c>
      <c r="E779" t="s">
        <v>11</v>
      </c>
      <c r="F779" t="s">
        <v>9</v>
      </c>
      <c r="G779" s="1">
        <v>44091</v>
      </c>
      <c r="H779">
        <v>64714.44</v>
      </c>
      <c r="I779">
        <f>DATEDIF(Customer[[#This Row],[Date Joined]],"31-12-2020","d")</f>
        <v>105</v>
      </c>
      <c r="J779" t="str">
        <f>IF(DATEDIF(Customer[[#This Row],[Date Joined]],"31-12-2020","M")&gt;0,DATEDIF(Customer[[#This Row],[Date Joined]],"31-12-2020","M") &amp; " months ", " ") &amp; IF(DATEDIF(G779,"31-12-2020","MD")&gt;0, DATEDIF(G779,"31-12-2020","MD") &amp; " Days "," ")</f>
        <v xml:space="preserve">3 months 14 Days </v>
      </c>
      <c r="K779" t="str">
        <f>TEXT(Customer[[#This Row],[Date Joined]],"mmm")</f>
        <v>Sep</v>
      </c>
      <c r="L779" t="str">
        <f>IF(Customer[[#This Row],[Balance]]&gt;AVERAGE($H$11:$H$4011),"yes","no")</f>
        <v>yes</v>
      </c>
    </row>
    <row r="780" spans="1:12" hidden="1" x14ac:dyDescent="0.3">
      <c r="A780">
        <v>100003708</v>
      </c>
      <c r="B780" t="s">
        <v>3672</v>
      </c>
      <c r="C780" t="s">
        <v>10</v>
      </c>
      <c r="D780">
        <v>47</v>
      </c>
      <c r="E780" t="s">
        <v>8</v>
      </c>
      <c r="F780" t="s">
        <v>9</v>
      </c>
      <c r="G780" s="1">
        <v>44179</v>
      </c>
      <c r="H780">
        <v>64712.17</v>
      </c>
      <c r="I780">
        <f>DATEDIF(Customer[[#This Row],[Date Joined]],"31-12-2020","d")</f>
        <v>17</v>
      </c>
      <c r="J780" t="str">
        <f>IF(DATEDIF(Customer[[#This Row],[Date Joined]],"31-12-2020","M")&gt;0,DATEDIF(Customer[[#This Row],[Date Joined]],"31-12-2020","M") &amp; " months ", " ") &amp; IF(DATEDIF(G780,"31-12-2020","MD")&gt;0, DATEDIF(G780,"31-12-2020","MD") &amp; " Days "," ")</f>
        <v xml:space="preserve"> 17 Days </v>
      </c>
      <c r="K780" t="str">
        <f>TEXT(Customer[[#This Row],[Date Joined]],"mmm")</f>
        <v>Dec</v>
      </c>
      <c r="L780" t="str">
        <f>IF(Customer[[#This Row],[Balance]]&gt;AVERAGE($H$11:$H$4011),"yes","no")</f>
        <v>yes</v>
      </c>
    </row>
    <row r="781" spans="1:12" hidden="1" x14ac:dyDescent="0.3">
      <c r="A781">
        <v>100002191</v>
      </c>
      <c r="B781" t="s">
        <v>2184</v>
      </c>
      <c r="C781" t="s">
        <v>7</v>
      </c>
      <c r="D781">
        <v>32</v>
      </c>
      <c r="E781" t="s">
        <v>8</v>
      </c>
      <c r="F781" t="s">
        <v>9</v>
      </c>
      <c r="G781" s="1">
        <v>44097</v>
      </c>
      <c r="H781">
        <v>64701.01</v>
      </c>
      <c r="I781">
        <f>DATEDIF(Customer[[#This Row],[Date Joined]],"31-12-2020","d")</f>
        <v>99</v>
      </c>
      <c r="J781" t="str">
        <f>IF(DATEDIF(Customer[[#This Row],[Date Joined]],"31-12-2020","M")&gt;0,DATEDIF(Customer[[#This Row],[Date Joined]],"31-12-2020","M") &amp; " months ", " ") &amp; IF(DATEDIF(G781,"31-12-2020","MD")&gt;0, DATEDIF(G781,"31-12-2020","MD") &amp; " Days "," ")</f>
        <v xml:space="preserve">3 months 8 Days </v>
      </c>
      <c r="K781" t="str">
        <f>TEXT(Customer[[#This Row],[Date Joined]],"mmm")</f>
        <v>Sep</v>
      </c>
      <c r="L781" t="str">
        <f>IF(Customer[[#This Row],[Balance]]&gt;AVERAGE($H$11:$H$4011),"yes","no")</f>
        <v>yes</v>
      </c>
    </row>
    <row r="782" spans="1:12" hidden="1" x14ac:dyDescent="0.3">
      <c r="A782">
        <v>200002254</v>
      </c>
      <c r="B782" t="s">
        <v>2245</v>
      </c>
      <c r="C782" t="s">
        <v>7</v>
      </c>
      <c r="D782">
        <v>45</v>
      </c>
      <c r="E782" t="s">
        <v>14</v>
      </c>
      <c r="F782" t="s">
        <v>12</v>
      </c>
      <c r="G782" s="1">
        <v>44098</v>
      </c>
      <c r="H782">
        <v>64665.58</v>
      </c>
      <c r="I782">
        <f>DATEDIF(Customer[[#This Row],[Date Joined]],"31-12-2020","d")</f>
        <v>98</v>
      </c>
      <c r="J782" t="str">
        <f>IF(DATEDIF(Customer[[#This Row],[Date Joined]],"31-12-2020","M")&gt;0,DATEDIF(Customer[[#This Row],[Date Joined]],"31-12-2020","M") &amp; " months ", " ") &amp; IF(DATEDIF(G782,"31-12-2020","MD")&gt;0, DATEDIF(G782,"31-12-2020","MD") &amp; " Days "," ")</f>
        <v xml:space="preserve">3 months 7 Days </v>
      </c>
      <c r="K782" t="str">
        <f>TEXT(Customer[[#This Row],[Date Joined]],"mmm")</f>
        <v>Sep</v>
      </c>
      <c r="L782" t="str">
        <f>IF(Customer[[#This Row],[Balance]]&gt;AVERAGE($H$11:$H$4011),"yes","no")</f>
        <v>yes</v>
      </c>
    </row>
    <row r="783" spans="1:12" hidden="1" x14ac:dyDescent="0.3">
      <c r="A783">
        <v>200000984</v>
      </c>
      <c r="B783" t="s">
        <v>996</v>
      </c>
      <c r="C783" t="s">
        <v>10</v>
      </c>
      <c r="D783">
        <v>57</v>
      </c>
      <c r="E783" t="s">
        <v>14</v>
      </c>
      <c r="F783" t="s">
        <v>15</v>
      </c>
      <c r="G783" s="1">
        <v>44006</v>
      </c>
      <c r="H783">
        <v>64620.15</v>
      </c>
      <c r="I783">
        <f>DATEDIF(Customer[[#This Row],[Date Joined]],"31-12-2020","d")</f>
        <v>190</v>
      </c>
      <c r="J783" t="str">
        <f>IF(DATEDIF(Customer[[#This Row],[Date Joined]],"31-12-2020","M")&gt;0,DATEDIF(Customer[[#This Row],[Date Joined]],"31-12-2020","M") &amp; " months ", " ") &amp; IF(DATEDIF(G783,"31-12-2020","MD")&gt;0, DATEDIF(G783,"31-12-2020","MD") &amp; " Days "," ")</f>
        <v xml:space="preserve">6 months 7 Days </v>
      </c>
      <c r="K783" t="str">
        <f>TEXT(Customer[[#This Row],[Date Joined]],"mmm")</f>
        <v>Jun</v>
      </c>
      <c r="L783" t="str">
        <f>IF(Customer[[#This Row],[Balance]]&gt;AVERAGE($H$11:$H$4011),"yes","no")</f>
        <v>yes</v>
      </c>
    </row>
    <row r="784" spans="1:12" hidden="1" x14ac:dyDescent="0.3">
      <c r="A784">
        <v>200002145</v>
      </c>
      <c r="B784" t="s">
        <v>2138</v>
      </c>
      <c r="C784" t="s">
        <v>7</v>
      </c>
      <c r="D784">
        <v>37</v>
      </c>
      <c r="E784" t="s">
        <v>14</v>
      </c>
      <c r="F784" t="s">
        <v>12</v>
      </c>
      <c r="G784" s="1">
        <v>44093</v>
      </c>
      <c r="H784">
        <v>64601.54</v>
      </c>
      <c r="I784">
        <f>DATEDIF(Customer[[#This Row],[Date Joined]],"31-12-2020","d")</f>
        <v>103</v>
      </c>
      <c r="J784" t="str">
        <f>IF(DATEDIF(Customer[[#This Row],[Date Joined]],"31-12-2020","M")&gt;0,DATEDIF(Customer[[#This Row],[Date Joined]],"31-12-2020","M") &amp; " months ", " ") &amp; IF(DATEDIF(G784,"31-12-2020","MD")&gt;0, DATEDIF(G784,"31-12-2020","MD") &amp; " Days "," ")</f>
        <v xml:space="preserve">3 months 12 Days </v>
      </c>
      <c r="K784" t="str">
        <f>TEXT(Customer[[#This Row],[Date Joined]],"mmm")</f>
        <v>Sep</v>
      </c>
      <c r="L784" t="str">
        <f>IF(Customer[[#This Row],[Balance]]&gt;AVERAGE($H$11:$H$4011),"yes","no")</f>
        <v>yes</v>
      </c>
    </row>
    <row r="785" spans="1:12" hidden="1" x14ac:dyDescent="0.3">
      <c r="A785">
        <v>200002375</v>
      </c>
      <c r="B785" t="s">
        <v>2365</v>
      </c>
      <c r="C785" t="s">
        <v>7</v>
      </c>
      <c r="D785">
        <v>45</v>
      </c>
      <c r="E785" t="s">
        <v>14</v>
      </c>
      <c r="F785" t="s">
        <v>15</v>
      </c>
      <c r="G785" s="1">
        <v>44103</v>
      </c>
      <c r="H785">
        <v>64592.88</v>
      </c>
      <c r="I785">
        <f>DATEDIF(Customer[[#This Row],[Date Joined]],"31-12-2020","d")</f>
        <v>93</v>
      </c>
      <c r="J785" t="str">
        <f>IF(DATEDIF(Customer[[#This Row],[Date Joined]],"31-12-2020","M")&gt;0,DATEDIF(Customer[[#This Row],[Date Joined]],"31-12-2020","M") &amp; " months ", " ") &amp; IF(DATEDIF(G785,"31-12-2020","MD")&gt;0, DATEDIF(G785,"31-12-2020","MD") &amp; " Days "," ")</f>
        <v xml:space="preserve">3 months 2 Days </v>
      </c>
      <c r="K785" t="str">
        <f>TEXT(Customer[[#This Row],[Date Joined]],"mmm")</f>
        <v>Sep</v>
      </c>
      <c r="L785" t="str">
        <f>IF(Customer[[#This Row],[Balance]]&gt;AVERAGE($H$11:$H$4011),"yes","no")</f>
        <v>yes</v>
      </c>
    </row>
    <row r="786" spans="1:12" hidden="1" x14ac:dyDescent="0.3">
      <c r="A786">
        <v>100003056</v>
      </c>
      <c r="B786" t="s">
        <v>3033</v>
      </c>
      <c r="C786" t="s">
        <v>10</v>
      </c>
      <c r="D786">
        <v>33</v>
      </c>
      <c r="E786" t="s">
        <v>8</v>
      </c>
      <c r="F786" t="s">
        <v>9</v>
      </c>
      <c r="G786" s="1">
        <v>44143</v>
      </c>
      <c r="H786">
        <v>64582.89</v>
      </c>
      <c r="I786">
        <f>DATEDIF(Customer[[#This Row],[Date Joined]],"31-12-2020","d")</f>
        <v>53</v>
      </c>
      <c r="J786" t="str">
        <f>IF(DATEDIF(Customer[[#This Row],[Date Joined]],"31-12-2020","M")&gt;0,DATEDIF(Customer[[#This Row],[Date Joined]],"31-12-2020","M") &amp; " months ", " ") &amp; IF(DATEDIF(G786,"31-12-2020","MD")&gt;0, DATEDIF(G786,"31-12-2020","MD") &amp; " Days "," ")</f>
        <v xml:space="preserve">1 months 23 Days </v>
      </c>
      <c r="K786" t="str">
        <f>TEXT(Customer[[#This Row],[Date Joined]],"mmm")</f>
        <v>Nov</v>
      </c>
      <c r="L786" t="str">
        <f>IF(Customer[[#This Row],[Balance]]&gt;AVERAGE($H$11:$H$4011),"yes","no")</f>
        <v>yes</v>
      </c>
    </row>
    <row r="787" spans="1:12" hidden="1" x14ac:dyDescent="0.3">
      <c r="A787">
        <v>100002301</v>
      </c>
      <c r="B787" t="s">
        <v>2292</v>
      </c>
      <c r="C787" t="s">
        <v>10</v>
      </c>
      <c r="D787">
        <v>36</v>
      </c>
      <c r="E787" t="s">
        <v>8</v>
      </c>
      <c r="F787" t="s">
        <v>9</v>
      </c>
      <c r="G787" s="1">
        <v>44100</v>
      </c>
      <c r="H787">
        <v>64555.12</v>
      </c>
      <c r="I787">
        <f>DATEDIF(Customer[[#This Row],[Date Joined]],"31-12-2020","d")</f>
        <v>96</v>
      </c>
      <c r="J787" t="str">
        <f>IF(DATEDIF(Customer[[#This Row],[Date Joined]],"31-12-2020","M")&gt;0,DATEDIF(Customer[[#This Row],[Date Joined]],"31-12-2020","M") &amp; " months ", " ") &amp; IF(DATEDIF(G787,"31-12-2020","MD")&gt;0, DATEDIF(G787,"31-12-2020","MD") &amp; " Days "," ")</f>
        <v xml:space="preserve">3 months 5 Days </v>
      </c>
      <c r="K787" t="str">
        <f>TEXT(Customer[[#This Row],[Date Joined]],"mmm")</f>
        <v>Sep</v>
      </c>
      <c r="L787" t="str">
        <f>IF(Customer[[#This Row],[Balance]]&gt;AVERAGE($H$11:$H$4011),"yes","no")</f>
        <v>yes</v>
      </c>
    </row>
    <row r="788" spans="1:12" hidden="1" x14ac:dyDescent="0.3">
      <c r="A788">
        <v>100003300</v>
      </c>
      <c r="B788" t="s">
        <v>3272</v>
      </c>
      <c r="C788" t="s">
        <v>7</v>
      </c>
      <c r="D788">
        <v>38</v>
      </c>
      <c r="E788" t="s">
        <v>8</v>
      </c>
      <c r="F788" t="s">
        <v>15</v>
      </c>
      <c r="G788" s="1">
        <v>44157</v>
      </c>
      <c r="H788">
        <v>64508.93</v>
      </c>
      <c r="I788">
        <f>DATEDIF(Customer[[#This Row],[Date Joined]],"31-12-2020","d")</f>
        <v>39</v>
      </c>
      <c r="J788" t="str">
        <f>IF(DATEDIF(Customer[[#This Row],[Date Joined]],"31-12-2020","M")&gt;0,DATEDIF(Customer[[#This Row],[Date Joined]],"31-12-2020","M") &amp; " months ", " ") &amp; IF(DATEDIF(G788,"31-12-2020","MD")&gt;0, DATEDIF(G788,"31-12-2020","MD") &amp; " Days "," ")</f>
        <v xml:space="preserve">1 months 9 Days </v>
      </c>
      <c r="K788" t="str">
        <f>TEXT(Customer[[#This Row],[Date Joined]],"mmm")</f>
        <v>Nov</v>
      </c>
      <c r="L788" t="str">
        <f>IF(Customer[[#This Row],[Balance]]&gt;AVERAGE($H$11:$H$4011),"yes","no")</f>
        <v>yes</v>
      </c>
    </row>
    <row r="789" spans="1:12" hidden="1" x14ac:dyDescent="0.3">
      <c r="A789">
        <v>200002976</v>
      </c>
      <c r="B789" t="s">
        <v>2954</v>
      </c>
      <c r="C789" t="s">
        <v>7</v>
      </c>
      <c r="D789">
        <v>56</v>
      </c>
      <c r="E789" t="s">
        <v>14</v>
      </c>
      <c r="F789" t="s">
        <v>12</v>
      </c>
      <c r="G789" s="1">
        <v>44136</v>
      </c>
      <c r="H789">
        <v>64503.88</v>
      </c>
      <c r="I789">
        <f>DATEDIF(Customer[[#This Row],[Date Joined]],"31-12-2020","d")</f>
        <v>60</v>
      </c>
      <c r="J789" t="str">
        <f>IF(DATEDIF(Customer[[#This Row],[Date Joined]],"31-12-2020","M")&gt;0,DATEDIF(Customer[[#This Row],[Date Joined]],"31-12-2020","M") &amp; " months ", " ") &amp; IF(DATEDIF(G789,"31-12-2020","MD")&gt;0, DATEDIF(G789,"31-12-2020","MD") &amp; " Days "," ")</f>
        <v xml:space="preserve">1 months 30 Days </v>
      </c>
      <c r="K789" t="str">
        <f>TEXT(Customer[[#This Row],[Date Joined]],"mmm")</f>
        <v>Nov</v>
      </c>
      <c r="L789" t="str">
        <f>IF(Customer[[#This Row],[Balance]]&gt;AVERAGE($H$11:$H$4011),"yes","no")</f>
        <v>yes</v>
      </c>
    </row>
    <row r="790" spans="1:12" hidden="1" x14ac:dyDescent="0.3">
      <c r="A790">
        <v>200002393</v>
      </c>
      <c r="B790" t="s">
        <v>2383</v>
      </c>
      <c r="C790" t="s">
        <v>7</v>
      </c>
      <c r="D790">
        <v>40</v>
      </c>
      <c r="E790" t="s">
        <v>14</v>
      </c>
      <c r="F790" t="s">
        <v>12</v>
      </c>
      <c r="G790" s="1">
        <v>44104</v>
      </c>
      <c r="H790">
        <v>64487.05</v>
      </c>
      <c r="I790">
        <f>DATEDIF(Customer[[#This Row],[Date Joined]],"31-12-2020","d")</f>
        <v>92</v>
      </c>
      <c r="J790" t="str">
        <f>IF(DATEDIF(Customer[[#This Row],[Date Joined]],"31-12-2020","M")&gt;0,DATEDIF(Customer[[#This Row],[Date Joined]],"31-12-2020","M") &amp; " months ", " ") &amp; IF(DATEDIF(G790,"31-12-2020","MD")&gt;0, DATEDIF(G790,"31-12-2020","MD") &amp; " Days "," ")</f>
        <v xml:space="preserve">3 months 1 Days </v>
      </c>
      <c r="K790" t="str">
        <f>TEXT(Customer[[#This Row],[Date Joined]],"mmm")</f>
        <v>Sep</v>
      </c>
      <c r="L790" t="str">
        <f>IF(Customer[[#This Row],[Balance]]&gt;AVERAGE($H$11:$H$4011),"yes","no")</f>
        <v>yes</v>
      </c>
    </row>
    <row r="791" spans="1:12" hidden="1" x14ac:dyDescent="0.3">
      <c r="A791">
        <v>200000589</v>
      </c>
      <c r="B791" t="s">
        <v>604</v>
      </c>
      <c r="C791" t="s">
        <v>7</v>
      </c>
      <c r="D791">
        <v>43</v>
      </c>
      <c r="E791" t="s">
        <v>14</v>
      </c>
      <c r="F791" t="s">
        <v>12</v>
      </c>
      <c r="G791" s="1">
        <v>43970</v>
      </c>
      <c r="H791">
        <v>64483.09</v>
      </c>
      <c r="I791">
        <f>DATEDIF(Customer[[#This Row],[Date Joined]],"31-12-2020","d")</f>
        <v>226</v>
      </c>
      <c r="J791" t="str">
        <f>IF(DATEDIF(Customer[[#This Row],[Date Joined]],"31-12-2020","M")&gt;0,DATEDIF(Customer[[#This Row],[Date Joined]],"31-12-2020","M") &amp; " months ", " ") &amp; IF(DATEDIF(G791,"31-12-2020","MD")&gt;0, DATEDIF(G791,"31-12-2020","MD") &amp; " Days "," ")</f>
        <v xml:space="preserve">7 months 12 Days </v>
      </c>
      <c r="K791" t="str">
        <f>TEXT(Customer[[#This Row],[Date Joined]],"mmm")</f>
        <v>May</v>
      </c>
      <c r="L791" t="str">
        <f>IF(Customer[[#This Row],[Balance]]&gt;AVERAGE($H$11:$H$4011),"yes","no")</f>
        <v>yes</v>
      </c>
    </row>
    <row r="792" spans="1:12" hidden="1" x14ac:dyDescent="0.3">
      <c r="A792">
        <v>200000210</v>
      </c>
      <c r="B792" t="s">
        <v>226</v>
      </c>
      <c r="C792" t="s">
        <v>7</v>
      </c>
      <c r="D792">
        <v>44</v>
      </c>
      <c r="E792" t="s">
        <v>14</v>
      </c>
      <c r="F792" t="s">
        <v>12</v>
      </c>
      <c r="G792" s="1">
        <v>43933</v>
      </c>
      <c r="H792">
        <v>64482.16</v>
      </c>
      <c r="I792">
        <f>DATEDIF(Customer[[#This Row],[Date Joined]],"31-12-2020","d")</f>
        <v>263</v>
      </c>
      <c r="J792" t="str">
        <f>IF(DATEDIF(Customer[[#This Row],[Date Joined]],"31-12-2020","M")&gt;0,DATEDIF(Customer[[#This Row],[Date Joined]],"31-12-2020","M") &amp; " months ", " ") &amp; IF(DATEDIF(G792,"31-12-2020","MD")&gt;0, DATEDIF(G792,"31-12-2020","MD") &amp; " Days "," ")</f>
        <v xml:space="preserve">8 months 19 Days </v>
      </c>
      <c r="K792" t="str">
        <f>TEXT(Customer[[#This Row],[Date Joined]],"mmm")</f>
        <v>Apr</v>
      </c>
      <c r="L792" t="str">
        <f>IF(Customer[[#This Row],[Balance]]&gt;AVERAGE($H$11:$H$4011),"yes","no")</f>
        <v>yes</v>
      </c>
    </row>
    <row r="793" spans="1:12" hidden="1" x14ac:dyDescent="0.3">
      <c r="A793">
        <v>100004006</v>
      </c>
      <c r="B793" t="s">
        <v>3963</v>
      </c>
      <c r="C793" t="s">
        <v>10</v>
      </c>
      <c r="D793">
        <v>44</v>
      </c>
      <c r="E793" t="s">
        <v>8</v>
      </c>
      <c r="F793" t="s">
        <v>15</v>
      </c>
      <c r="G793" s="1">
        <v>44195</v>
      </c>
      <c r="H793">
        <v>64470.77</v>
      </c>
      <c r="I793">
        <f>DATEDIF(Customer[[#This Row],[Date Joined]],"31-12-2020","d")</f>
        <v>1</v>
      </c>
      <c r="J793" t="str">
        <f>IF(DATEDIF(Customer[[#This Row],[Date Joined]],"31-12-2020","M")&gt;0,DATEDIF(Customer[[#This Row],[Date Joined]],"31-12-2020","M") &amp; " months ", " ") &amp; IF(DATEDIF(G793,"31-12-2020","MD")&gt;0, DATEDIF(G793,"31-12-2020","MD") &amp; " Days "," ")</f>
        <v xml:space="preserve"> 1 Days </v>
      </c>
      <c r="K793" t="str">
        <f>TEXT(Customer[[#This Row],[Date Joined]],"mmm")</f>
        <v>Dec</v>
      </c>
      <c r="L793" t="str">
        <f>IF(Customer[[#This Row],[Balance]]&gt;AVERAGE($H$11:$H$4011),"yes","no")</f>
        <v>yes</v>
      </c>
    </row>
    <row r="794" spans="1:12" hidden="1" x14ac:dyDescent="0.3">
      <c r="A794">
        <v>200000416</v>
      </c>
      <c r="B794" t="s">
        <v>432</v>
      </c>
      <c r="C794" t="s">
        <v>7</v>
      </c>
      <c r="D794">
        <v>46</v>
      </c>
      <c r="E794" t="s">
        <v>14</v>
      </c>
      <c r="F794" t="s">
        <v>12</v>
      </c>
      <c r="G794" s="1">
        <v>43959</v>
      </c>
      <c r="H794">
        <v>64383.55</v>
      </c>
      <c r="I794">
        <f>DATEDIF(Customer[[#This Row],[Date Joined]],"31-12-2020","d")</f>
        <v>237</v>
      </c>
      <c r="J794" t="str">
        <f>IF(DATEDIF(Customer[[#This Row],[Date Joined]],"31-12-2020","M")&gt;0,DATEDIF(Customer[[#This Row],[Date Joined]],"31-12-2020","M") &amp; " months ", " ") &amp; IF(DATEDIF(G794,"31-12-2020","MD")&gt;0, DATEDIF(G794,"31-12-2020","MD") &amp; " Days "," ")</f>
        <v xml:space="preserve">7 months 23 Days </v>
      </c>
      <c r="K794" t="str">
        <f>TEXT(Customer[[#This Row],[Date Joined]],"mmm")</f>
        <v>May</v>
      </c>
      <c r="L794" t="str">
        <f>IF(Customer[[#This Row],[Balance]]&gt;AVERAGE($H$11:$H$4011),"yes","no")</f>
        <v>yes</v>
      </c>
    </row>
    <row r="795" spans="1:12" hidden="1" x14ac:dyDescent="0.3">
      <c r="A795">
        <v>200003606</v>
      </c>
      <c r="B795" t="s">
        <v>3573</v>
      </c>
      <c r="C795" t="s">
        <v>7</v>
      </c>
      <c r="D795">
        <v>60</v>
      </c>
      <c r="E795" t="s">
        <v>14</v>
      </c>
      <c r="F795" t="s">
        <v>15</v>
      </c>
      <c r="G795" s="1">
        <v>44172</v>
      </c>
      <c r="H795">
        <v>64373.74</v>
      </c>
      <c r="I795">
        <f>DATEDIF(Customer[[#This Row],[Date Joined]],"31-12-2020","d")</f>
        <v>24</v>
      </c>
      <c r="J795" t="str">
        <f>IF(DATEDIF(Customer[[#This Row],[Date Joined]],"31-12-2020","M")&gt;0,DATEDIF(Customer[[#This Row],[Date Joined]],"31-12-2020","M") &amp; " months ", " ") &amp; IF(DATEDIF(G795,"31-12-2020","MD")&gt;0, DATEDIF(G795,"31-12-2020","MD") &amp; " Days "," ")</f>
        <v xml:space="preserve"> 24 Days </v>
      </c>
      <c r="K795" t="str">
        <f>TEXT(Customer[[#This Row],[Date Joined]],"mmm")</f>
        <v>Dec</v>
      </c>
      <c r="L795" t="str">
        <f>IF(Customer[[#This Row],[Balance]]&gt;AVERAGE($H$11:$H$4011),"yes","no")</f>
        <v>yes</v>
      </c>
    </row>
    <row r="796" spans="1:12" hidden="1" x14ac:dyDescent="0.3">
      <c r="A796">
        <v>100001618</v>
      </c>
      <c r="B796" t="s">
        <v>1621</v>
      </c>
      <c r="C796" t="s">
        <v>7</v>
      </c>
      <c r="D796">
        <v>26</v>
      </c>
      <c r="E796" t="s">
        <v>8</v>
      </c>
      <c r="F796" t="s">
        <v>15</v>
      </c>
      <c r="G796" s="1">
        <v>44057</v>
      </c>
      <c r="H796">
        <v>64330.34</v>
      </c>
      <c r="I796">
        <f>DATEDIF(Customer[[#This Row],[Date Joined]],"31-12-2020","d")</f>
        <v>139</v>
      </c>
      <c r="J796" t="str">
        <f>IF(DATEDIF(Customer[[#This Row],[Date Joined]],"31-12-2020","M")&gt;0,DATEDIF(Customer[[#This Row],[Date Joined]],"31-12-2020","M") &amp; " months ", " ") &amp; IF(DATEDIF(G796,"31-12-2020","MD")&gt;0, DATEDIF(G796,"31-12-2020","MD") &amp; " Days "," ")</f>
        <v xml:space="preserve">4 months 17 Days </v>
      </c>
      <c r="K796" t="str">
        <f>TEXT(Customer[[#This Row],[Date Joined]],"mmm")</f>
        <v>Aug</v>
      </c>
      <c r="L796" t="str">
        <f>IF(Customer[[#This Row],[Balance]]&gt;AVERAGE($H$11:$H$4011),"yes","no")</f>
        <v>yes</v>
      </c>
    </row>
    <row r="797" spans="1:12" hidden="1" x14ac:dyDescent="0.3">
      <c r="A797">
        <v>200000300</v>
      </c>
      <c r="B797" t="s">
        <v>316</v>
      </c>
      <c r="C797" t="s">
        <v>7</v>
      </c>
      <c r="D797">
        <v>53</v>
      </c>
      <c r="E797" t="s">
        <v>14</v>
      </c>
      <c r="F797" t="s">
        <v>12</v>
      </c>
      <c r="G797" s="1">
        <v>43944</v>
      </c>
      <c r="H797">
        <v>64309.53</v>
      </c>
      <c r="I797">
        <f>DATEDIF(Customer[[#This Row],[Date Joined]],"31-12-2020","d")</f>
        <v>252</v>
      </c>
      <c r="J797" t="str">
        <f>IF(DATEDIF(Customer[[#This Row],[Date Joined]],"31-12-2020","M")&gt;0,DATEDIF(Customer[[#This Row],[Date Joined]],"31-12-2020","M") &amp; " months ", " ") &amp; IF(DATEDIF(G797,"31-12-2020","MD")&gt;0, DATEDIF(G797,"31-12-2020","MD") &amp; " Days "," ")</f>
        <v xml:space="preserve">8 months 8 Days </v>
      </c>
      <c r="K797" t="str">
        <f>TEXT(Customer[[#This Row],[Date Joined]],"mmm")</f>
        <v>Apr</v>
      </c>
      <c r="L797" t="str">
        <f>IF(Customer[[#This Row],[Balance]]&gt;AVERAGE($H$11:$H$4011),"yes","no")</f>
        <v>yes</v>
      </c>
    </row>
    <row r="798" spans="1:12" hidden="1" x14ac:dyDescent="0.3">
      <c r="A798">
        <v>100001606</v>
      </c>
      <c r="B798" t="s">
        <v>1609</v>
      </c>
      <c r="C798" t="s">
        <v>7</v>
      </c>
      <c r="D798">
        <v>36</v>
      </c>
      <c r="E798" t="s">
        <v>8</v>
      </c>
      <c r="F798" t="s">
        <v>9</v>
      </c>
      <c r="G798" s="1">
        <v>44056</v>
      </c>
      <c r="H798">
        <v>64281.78</v>
      </c>
      <c r="I798">
        <f>DATEDIF(Customer[[#This Row],[Date Joined]],"31-12-2020","d")</f>
        <v>140</v>
      </c>
      <c r="J798" t="str">
        <f>IF(DATEDIF(Customer[[#This Row],[Date Joined]],"31-12-2020","M")&gt;0,DATEDIF(Customer[[#This Row],[Date Joined]],"31-12-2020","M") &amp; " months ", " ") &amp; IF(DATEDIF(G798,"31-12-2020","MD")&gt;0, DATEDIF(G798,"31-12-2020","MD") &amp; " Days "," ")</f>
        <v xml:space="preserve">4 months 18 Days </v>
      </c>
      <c r="K798" t="str">
        <f>TEXT(Customer[[#This Row],[Date Joined]],"mmm")</f>
        <v>Aug</v>
      </c>
      <c r="L798" t="str">
        <f>IF(Customer[[#This Row],[Balance]]&gt;AVERAGE($H$11:$H$4011),"yes","no")</f>
        <v>yes</v>
      </c>
    </row>
    <row r="799" spans="1:12" x14ac:dyDescent="0.3">
      <c r="A799">
        <v>300000469</v>
      </c>
      <c r="B799" t="s">
        <v>485</v>
      </c>
      <c r="C799" t="s">
        <v>7</v>
      </c>
      <c r="D799">
        <v>38</v>
      </c>
      <c r="E799" t="s">
        <v>13</v>
      </c>
      <c r="F799" t="s">
        <v>12</v>
      </c>
      <c r="G799" s="1">
        <v>43963</v>
      </c>
      <c r="H799">
        <v>64271.06</v>
      </c>
      <c r="I799">
        <f>DATEDIF(Customer[[#This Row],[Date Joined]],"31-12-2020","d")</f>
        <v>233</v>
      </c>
      <c r="J799" t="str">
        <f>IF(DATEDIF(Customer[[#This Row],[Date Joined]],"31-12-2020","M")&gt;0,DATEDIF(Customer[[#This Row],[Date Joined]],"31-12-2020","M") &amp; " months ", " ") &amp; IF(DATEDIF(G799,"31-12-2020","MD")&gt;0, DATEDIF(G799,"31-12-2020","MD") &amp; " Days "," ")</f>
        <v xml:space="preserve">7 months 19 Days </v>
      </c>
      <c r="K799" t="str">
        <f>TEXT(Customer[[#This Row],[Date Joined]],"mmm")</f>
        <v>May</v>
      </c>
      <c r="L799" t="str">
        <f>IF(Customer[[#This Row],[Balance]]&gt;AVERAGE($H$11:$H$4011),"yes","no")</f>
        <v>yes</v>
      </c>
    </row>
    <row r="800" spans="1:12" hidden="1" x14ac:dyDescent="0.3">
      <c r="A800">
        <v>100000518</v>
      </c>
      <c r="B800" t="s">
        <v>533</v>
      </c>
      <c r="C800" t="s">
        <v>10</v>
      </c>
      <c r="D800">
        <v>35</v>
      </c>
      <c r="E800" t="s">
        <v>8</v>
      </c>
      <c r="F800" t="s">
        <v>12</v>
      </c>
      <c r="G800" s="1">
        <v>43967</v>
      </c>
      <c r="H800">
        <v>64233.87</v>
      </c>
      <c r="I800">
        <f>DATEDIF(Customer[[#This Row],[Date Joined]],"31-12-2020","d")</f>
        <v>229</v>
      </c>
      <c r="J800" t="str">
        <f>IF(DATEDIF(Customer[[#This Row],[Date Joined]],"31-12-2020","M")&gt;0,DATEDIF(Customer[[#This Row],[Date Joined]],"31-12-2020","M") &amp; " months ", " ") &amp; IF(DATEDIF(G800,"31-12-2020","MD")&gt;0, DATEDIF(G800,"31-12-2020","MD") &amp; " Days "," ")</f>
        <v xml:space="preserve">7 months 15 Days </v>
      </c>
      <c r="K800" t="str">
        <f>TEXT(Customer[[#This Row],[Date Joined]],"mmm")</f>
        <v>May</v>
      </c>
      <c r="L800" t="str">
        <f>IF(Customer[[#This Row],[Balance]]&gt;AVERAGE($H$11:$H$4011),"yes","no")</f>
        <v>yes</v>
      </c>
    </row>
    <row r="801" spans="1:12" hidden="1" x14ac:dyDescent="0.3">
      <c r="A801">
        <v>200003340</v>
      </c>
      <c r="B801" t="s">
        <v>3312</v>
      </c>
      <c r="C801" t="s">
        <v>7</v>
      </c>
      <c r="D801">
        <v>59</v>
      </c>
      <c r="E801" t="s">
        <v>14</v>
      </c>
      <c r="F801" t="s">
        <v>12</v>
      </c>
      <c r="G801" s="1">
        <v>44159</v>
      </c>
      <c r="H801">
        <v>64210.63</v>
      </c>
      <c r="I801">
        <f>DATEDIF(Customer[[#This Row],[Date Joined]],"31-12-2020","d")</f>
        <v>37</v>
      </c>
      <c r="J801" t="str">
        <f>IF(DATEDIF(Customer[[#This Row],[Date Joined]],"31-12-2020","M")&gt;0,DATEDIF(Customer[[#This Row],[Date Joined]],"31-12-2020","M") &amp; " months ", " ") &amp; IF(DATEDIF(G801,"31-12-2020","MD")&gt;0, DATEDIF(G801,"31-12-2020","MD") &amp; " Days "," ")</f>
        <v xml:space="preserve">1 months 7 Days </v>
      </c>
      <c r="K801" t="str">
        <f>TEXT(Customer[[#This Row],[Date Joined]],"mmm")</f>
        <v>Nov</v>
      </c>
      <c r="L801" t="str">
        <f>IF(Customer[[#This Row],[Balance]]&gt;AVERAGE($H$11:$H$4011),"yes","no")</f>
        <v>yes</v>
      </c>
    </row>
    <row r="802" spans="1:12" x14ac:dyDescent="0.3">
      <c r="A802">
        <v>300001830</v>
      </c>
      <c r="B802" t="s">
        <v>1831</v>
      </c>
      <c r="C802" t="s">
        <v>7</v>
      </c>
      <c r="D802">
        <v>29</v>
      </c>
      <c r="E802" t="s">
        <v>13</v>
      </c>
      <c r="F802" t="s">
        <v>9</v>
      </c>
      <c r="G802" s="1">
        <v>44071</v>
      </c>
      <c r="H802">
        <v>64191.88</v>
      </c>
      <c r="I802">
        <f>DATEDIF(Customer[[#This Row],[Date Joined]],"31-12-2020","d")</f>
        <v>125</v>
      </c>
      <c r="J802" t="str">
        <f>IF(DATEDIF(Customer[[#This Row],[Date Joined]],"31-12-2020","M")&gt;0,DATEDIF(Customer[[#This Row],[Date Joined]],"31-12-2020","M") &amp; " months ", " ") &amp; IF(DATEDIF(G802,"31-12-2020","MD")&gt;0, DATEDIF(G802,"31-12-2020","MD") &amp; " Days "," ")</f>
        <v xml:space="preserve">4 months 3 Days </v>
      </c>
      <c r="K802" t="str">
        <f>TEXT(Customer[[#This Row],[Date Joined]],"mmm")</f>
        <v>Aug</v>
      </c>
      <c r="L802" t="str">
        <f>IF(Customer[[#This Row],[Balance]]&gt;AVERAGE($H$11:$H$4011),"yes","no")</f>
        <v>yes</v>
      </c>
    </row>
    <row r="803" spans="1:12" hidden="1" x14ac:dyDescent="0.3">
      <c r="A803">
        <v>200002926</v>
      </c>
      <c r="B803" t="s">
        <v>2905</v>
      </c>
      <c r="C803" t="s">
        <v>7</v>
      </c>
      <c r="D803">
        <v>47</v>
      </c>
      <c r="E803" t="s">
        <v>14</v>
      </c>
      <c r="F803" t="s">
        <v>12</v>
      </c>
      <c r="G803" s="1">
        <v>44134</v>
      </c>
      <c r="H803">
        <v>64172.31</v>
      </c>
      <c r="I803">
        <f>DATEDIF(Customer[[#This Row],[Date Joined]],"31-12-2020","d")</f>
        <v>62</v>
      </c>
      <c r="J803" t="str">
        <f>IF(DATEDIF(Customer[[#This Row],[Date Joined]],"31-12-2020","M")&gt;0,DATEDIF(Customer[[#This Row],[Date Joined]],"31-12-2020","M") &amp; " months ", " ") &amp; IF(DATEDIF(G803,"31-12-2020","MD")&gt;0, DATEDIF(G803,"31-12-2020","MD") &amp; " Days "," ")</f>
        <v xml:space="preserve">2 months 1 Days </v>
      </c>
      <c r="K803" t="str">
        <f>TEXT(Customer[[#This Row],[Date Joined]],"mmm")</f>
        <v>Oct</v>
      </c>
      <c r="L803" t="str">
        <f>IF(Customer[[#This Row],[Balance]]&gt;AVERAGE($H$11:$H$4011),"yes","no")</f>
        <v>yes</v>
      </c>
    </row>
    <row r="804" spans="1:12" hidden="1" x14ac:dyDescent="0.3">
      <c r="A804">
        <v>100003317</v>
      </c>
      <c r="B804" t="s">
        <v>3289</v>
      </c>
      <c r="C804" t="s">
        <v>7</v>
      </c>
      <c r="D804">
        <v>41</v>
      </c>
      <c r="E804" t="s">
        <v>8</v>
      </c>
      <c r="F804" t="s">
        <v>9</v>
      </c>
      <c r="G804" s="1">
        <v>44158</v>
      </c>
      <c r="H804">
        <v>64153.64</v>
      </c>
      <c r="I804">
        <f>DATEDIF(Customer[[#This Row],[Date Joined]],"31-12-2020","d")</f>
        <v>38</v>
      </c>
      <c r="J804" t="str">
        <f>IF(DATEDIF(Customer[[#This Row],[Date Joined]],"31-12-2020","M")&gt;0,DATEDIF(Customer[[#This Row],[Date Joined]],"31-12-2020","M") &amp; " months ", " ") &amp; IF(DATEDIF(G804,"31-12-2020","MD")&gt;0, DATEDIF(G804,"31-12-2020","MD") &amp; " Days "," ")</f>
        <v xml:space="preserve">1 months 8 Days </v>
      </c>
      <c r="K804" t="str">
        <f>TEXT(Customer[[#This Row],[Date Joined]],"mmm")</f>
        <v>Nov</v>
      </c>
      <c r="L804" t="str">
        <f>IF(Customer[[#This Row],[Balance]]&gt;AVERAGE($H$11:$H$4011),"yes","no")</f>
        <v>yes</v>
      </c>
    </row>
    <row r="805" spans="1:12" x14ac:dyDescent="0.3">
      <c r="A805">
        <v>300000468</v>
      </c>
      <c r="B805" t="s">
        <v>484</v>
      </c>
      <c r="C805" t="s">
        <v>10</v>
      </c>
      <c r="D805">
        <v>45</v>
      </c>
      <c r="E805" t="s">
        <v>13</v>
      </c>
      <c r="F805" t="s">
        <v>15</v>
      </c>
      <c r="G805" s="1">
        <v>43963</v>
      </c>
      <c r="H805">
        <v>64149.120000000003</v>
      </c>
      <c r="I805">
        <f>DATEDIF(Customer[[#This Row],[Date Joined]],"31-12-2020","d")</f>
        <v>233</v>
      </c>
      <c r="J805" t="str">
        <f>IF(DATEDIF(Customer[[#This Row],[Date Joined]],"31-12-2020","M")&gt;0,DATEDIF(Customer[[#This Row],[Date Joined]],"31-12-2020","M") &amp; " months ", " ") &amp; IF(DATEDIF(G805,"31-12-2020","MD")&gt;0, DATEDIF(G805,"31-12-2020","MD") &amp; " Days "," ")</f>
        <v xml:space="preserve">7 months 19 Days </v>
      </c>
      <c r="K805" t="str">
        <f>TEXT(Customer[[#This Row],[Date Joined]],"mmm")</f>
        <v>May</v>
      </c>
      <c r="L805" t="str">
        <f>IF(Customer[[#This Row],[Balance]]&gt;AVERAGE($H$11:$H$4011),"yes","no")</f>
        <v>yes</v>
      </c>
    </row>
    <row r="806" spans="1:12" hidden="1" x14ac:dyDescent="0.3">
      <c r="A806">
        <v>100003117</v>
      </c>
      <c r="B806" t="s">
        <v>3092</v>
      </c>
      <c r="C806" t="s">
        <v>10</v>
      </c>
      <c r="D806">
        <v>32</v>
      </c>
      <c r="E806" t="s">
        <v>8</v>
      </c>
      <c r="F806" t="s">
        <v>9</v>
      </c>
      <c r="G806" s="1">
        <v>44146</v>
      </c>
      <c r="H806">
        <v>64135.72</v>
      </c>
      <c r="I806">
        <f>DATEDIF(Customer[[#This Row],[Date Joined]],"31-12-2020","d")</f>
        <v>50</v>
      </c>
      <c r="J806" t="str">
        <f>IF(DATEDIF(Customer[[#This Row],[Date Joined]],"31-12-2020","M")&gt;0,DATEDIF(Customer[[#This Row],[Date Joined]],"31-12-2020","M") &amp; " months ", " ") &amp; IF(DATEDIF(G806,"31-12-2020","MD")&gt;0, DATEDIF(G806,"31-12-2020","MD") &amp; " Days "," ")</f>
        <v xml:space="preserve">1 months 20 Days </v>
      </c>
      <c r="K806" t="str">
        <f>TEXT(Customer[[#This Row],[Date Joined]],"mmm")</f>
        <v>Nov</v>
      </c>
      <c r="L806" t="str">
        <f>IF(Customer[[#This Row],[Balance]]&gt;AVERAGE($H$11:$H$4011),"yes","no")</f>
        <v>yes</v>
      </c>
    </row>
    <row r="807" spans="1:12" hidden="1" x14ac:dyDescent="0.3">
      <c r="A807">
        <v>200002331</v>
      </c>
      <c r="B807" t="s">
        <v>2322</v>
      </c>
      <c r="C807" t="s">
        <v>7</v>
      </c>
      <c r="D807">
        <v>52</v>
      </c>
      <c r="E807" t="s">
        <v>14</v>
      </c>
      <c r="F807" t="s">
        <v>12</v>
      </c>
      <c r="G807" s="1">
        <v>44101</v>
      </c>
      <c r="H807">
        <v>64059.71</v>
      </c>
      <c r="I807">
        <f>DATEDIF(Customer[[#This Row],[Date Joined]],"31-12-2020","d")</f>
        <v>95</v>
      </c>
      <c r="J807" t="str">
        <f>IF(DATEDIF(Customer[[#This Row],[Date Joined]],"31-12-2020","M")&gt;0,DATEDIF(Customer[[#This Row],[Date Joined]],"31-12-2020","M") &amp; " months ", " ") &amp; IF(DATEDIF(G807,"31-12-2020","MD")&gt;0, DATEDIF(G807,"31-12-2020","MD") &amp; " Days "," ")</f>
        <v xml:space="preserve">3 months 4 Days </v>
      </c>
      <c r="K807" t="str">
        <f>TEXT(Customer[[#This Row],[Date Joined]],"mmm")</f>
        <v>Sep</v>
      </c>
      <c r="L807" t="str">
        <f>IF(Customer[[#This Row],[Balance]]&gt;AVERAGE($H$11:$H$4011),"yes","no")</f>
        <v>yes</v>
      </c>
    </row>
    <row r="808" spans="1:12" hidden="1" x14ac:dyDescent="0.3">
      <c r="A808">
        <v>200001229</v>
      </c>
      <c r="B808" t="s">
        <v>1241</v>
      </c>
      <c r="C808" t="s">
        <v>7</v>
      </c>
      <c r="D808">
        <v>47</v>
      </c>
      <c r="E808" t="s">
        <v>14</v>
      </c>
      <c r="F808" t="s">
        <v>15</v>
      </c>
      <c r="G808" s="1">
        <v>44027</v>
      </c>
      <c r="H808">
        <v>64034.82</v>
      </c>
      <c r="I808">
        <f>DATEDIF(Customer[[#This Row],[Date Joined]],"31-12-2020","d")</f>
        <v>169</v>
      </c>
      <c r="J808" t="str">
        <f>IF(DATEDIF(Customer[[#This Row],[Date Joined]],"31-12-2020","M")&gt;0,DATEDIF(Customer[[#This Row],[Date Joined]],"31-12-2020","M") &amp; " months ", " ") &amp; IF(DATEDIF(G808,"31-12-2020","MD")&gt;0, DATEDIF(G808,"31-12-2020","MD") &amp; " Days "," ")</f>
        <v xml:space="preserve">5 months 16 Days </v>
      </c>
      <c r="K808" t="str">
        <f>TEXT(Customer[[#This Row],[Date Joined]],"mmm")</f>
        <v>Jul</v>
      </c>
      <c r="L808" t="str">
        <f>IF(Customer[[#This Row],[Balance]]&gt;AVERAGE($H$11:$H$4011),"yes","no")</f>
        <v>yes</v>
      </c>
    </row>
    <row r="809" spans="1:12" hidden="1" x14ac:dyDescent="0.3">
      <c r="A809">
        <v>100001311</v>
      </c>
      <c r="B809" t="s">
        <v>1323</v>
      </c>
      <c r="C809" t="s">
        <v>10</v>
      </c>
      <c r="D809">
        <v>39</v>
      </c>
      <c r="E809" t="s">
        <v>8</v>
      </c>
      <c r="F809" t="s">
        <v>12</v>
      </c>
      <c r="G809" s="1">
        <v>44034</v>
      </c>
      <c r="H809">
        <v>63992.1</v>
      </c>
      <c r="I809">
        <f>DATEDIF(Customer[[#This Row],[Date Joined]],"31-12-2020","d")</f>
        <v>162</v>
      </c>
      <c r="J809" t="str">
        <f>IF(DATEDIF(Customer[[#This Row],[Date Joined]],"31-12-2020","M")&gt;0,DATEDIF(Customer[[#This Row],[Date Joined]],"31-12-2020","M") &amp; " months ", " ") &amp; IF(DATEDIF(G809,"31-12-2020","MD")&gt;0, DATEDIF(G809,"31-12-2020","MD") &amp; " Days "," ")</f>
        <v xml:space="preserve">5 months 9 Days </v>
      </c>
      <c r="K809" t="str">
        <f>TEXT(Customer[[#This Row],[Date Joined]],"mmm")</f>
        <v>Jul</v>
      </c>
      <c r="L809" t="str">
        <f>IF(Customer[[#This Row],[Balance]]&gt;AVERAGE($H$11:$H$4011),"yes","no")</f>
        <v>yes</v>
      </c>
    </row>
    <row r="810" spans="1:12" x14ac:dyDescent="0.3">
      <c r="A810">
        <v>300000731</v>
      </c>
      <c r="B810" t="s">
        <v>746</v>
      </c>
      <c r="C810" t="s">
        <v>7</v>
      </c>
      <c r="D810">
        <v>31</v>
      </c>
      <c r="E810" t="s">
        <v>13</v>
      </c>
      <c r="F810" t="s">
        <v>9</v>
      </c>
      <c r="G810" s="1">
        <v>43980</v>
      </c>
      <c r="H810">
        <v>63986.32</v>
      </c>
      <c r="I810">
        <f>DATEDIF(Customer[[#This Row],[Date Joined]],"31-12-2020","d")</f>
        <v>216</v>
      </c>
      <c r="J810" t="str">
        <f>IF(DATEDIF(Customer[[#This Row],[Date Joined]],"31-12-2020","M")&gt;0,DATEDIF(Customer[[#This Row],[Date Joined]],"31-12-2020","M") &amp; " months ", " ") &amp; IF(DATEDIF(G810,"31-12-2020","MD")&gt;0, DATEDIF(G810,"31-12-2020","MD") &amp; " Days "," ")</f>
        <v xml:space="preserve">7 months 2 Days </v>
      </c>
      <c r="K810" t="str">
        <f>TEXT(Customer[[#This Row],[Date Joined]],"mmm")</f>
        <v>May</v>
      </c>
      <c r="L810" t="str">
        <f>IF(Customer[[#This Row],[Balance]]&gt;AVERAGE($H$11:$H$4011),"yes","no")</f>
        <v>yes</v>
      </c>
    </row>
    <row r="811" spans="1:12" hidden="1" x14ac:dyDescent="0.3">
      <c r="A811">
        <v>400002317</v>
      </c>
      <c r="B811" t="s">
        <v>2308</v>
      </c>
      <c r="C811" t="s">
        <v>10</v>
      </c>
      <c r="D811">
        <v>19</v>
      </c>
      <c r="E811" t="s">
        <v>11</v>
      </c>
      <c r="F811" t="s">
        <v>12</v>
      </c>
      <c r="G811" s="1">
        <v>44100</v>
      </c>
      <c r="H811">
        <v>63979.4</v>
      </c>
      <c r="I811">
        <f>DATEDIF(Customer[[#This Row],[Date Joined]],"31-12-2020","d")</f>
        <v>96</v>
      </c>
      <c r="J811" t="str">
        <f>IF(DATEDIF(Customer[[#This Row],[Date Joined]],"31-12-2020","M")&gt;0,DATEDIF(Customer[[#This Row],[Date Joined]],"31-12-2020","M") &amp; " months ", " ") &amp; IF(DATEDIF(G811,"31-12-2020","MD")&gt;0, DATEDIF(G811,"31-12-2020","MD") &amp; " Days "," ")</f>
        <v xml:space="preserve">3 months 5 Days </v>
      </c>
      <c r="K811" t="str">
        <f>TEXT(Customer[[#This Row],[Date Joined]],"mmm")</f>
        <v>Sep</v>
      </c>
      <c r="L811" t="str">
        <f>IF(Customer[[#This Row],[Balance]]&gt;AVERAGE($H$11:$H$4011),"yes","no")</f>
        <v>yes</v>
      </c>
    </row>
    <row r="812" spans="1:12" x14ac:dyDescent="0.3">
      <c r="A812">
        <v>300002780</v>
      </c>
      <c r="B812" t="s">
        <v>2761</v>
      </c>
      <c r="C812" t="s">
        <v>10</v>
      </c>
      <c r="D812">
        <v>22</v>
      </c>
      <c r="E812" t="s">
        <v>13</v>
      </c>
      <c r="F812" t="s">
        <v>9</v>
      </c>
      <c r="G812" s="1">
        <v>44128</v>
      </c>
      <c r="H812">
        <v>63942.65</v>
      </c>
      <c r="I812">
        <f>DATEDIF(Customer[[#This Row],[Date Joined]],"31-12-2020","d")</f>
        <v>68</v>
      </c>
      <c r="J812" t="str">
        <f>IF(DATEDIF(Customer[[#This Row],[Date Joined]],"31-12-2020","M")&gt;0,DATEDIF(Customer[[#This Row],[Date Joined]],"31-12-2020","M") &amp; " months ", " ") &amp; IF(DATEDIF(G812,"31-12-2020","MD")&gt;0, DATEDIF(G812,"31-12-2020","MD") &amp; " Days "," ")</f>
        <v xml:space="preserve">2 months 7 Days </v>
      </c>
      <c r="K812" t="str">
        <f>TEXT(Customer[[#This Row],[Date Joined]],"mmm")</f>
        <v>Oct</v>
      </c>
      <c r="L812" t="str">
        <f>IF(Customer[[#This Row],[Balance]]&gt;AVERAGE($H$11:$H$4011),"yes","no")</f>
        <v>yes</v>
      </c>
    </row>
    <row r="813" spans="1:12" hidden="1" x14ac:dyDescent="0.3">
      <c r="A813">
        <v>100000233</v>
      </c>
      <c r="B813" t="s">
        <v>249</v>
      </c>
      <c r="C813" t="s">
        <v>7</v>
      </c>
      <c r="D813">
        <v>42</v>
      </c>
      <c r="E813" t="s">
        <v>8</v>
      </c>
      <c r="F813" t="s">
        <v>9</v>
      </c>
      <c r="G813" s="1">
        <v>43937</v>
      </c>
      <c r="H813">
        <v>63869.71</v>
      </c>
      <c r="I813">
        <f>DATEDIF(Customer[[#This Row],[Date Joined]],"31-12-2020","d")</f>
        <v>259</v>
      </c>
      <c r="J813" t="str">
        <f>IF(DATEDIF(Customer[[#This Row],[Date Joined]],"31-12-2020","M")&gt;0,DATEDIF(Customer[[#This Row],[Date Joined]],"31-12-2020","M") &amp; " months ", " ") &amp; IF(DATEDIF(G813,"31-12-2020","MD")&gt;0, DATEDIF(G813,"31-12-2020","MD") &amp; " Days "," ")</f>
        <v xml:space="preserve">8 months 15 Days </v>
      </c>
      <c r="K813" t="str">
        <f>TEXT(Customer[[#This Row],[Date Joined]],"mmm")</f>
        <v>Apr</v>
      </c>
      <c r="L813" t="str">
        <f>IF(Customer[[#This Row],[Balance]]&gt;AVERAGE($H$11:$H$4011),"yes","no")</f>
        <v>yes</v>
      </c>
    </row>
    <row r="814" spans="1:12" hidden="1" x14ac:dyDescent="0.3">
      <c r="A814">
        <v>100001703</v>
      </c>
      <c r="B814" t="s">
        <v>1705</v>
      </c>
      <c r="C814" t="s">
        <v>7</v>
      </c>
      <c r="D814">
        <v>29</v>
      </c>
      <c r="E814" t="s">
        <v>8</v>
      </c>
      <c r="F814" t="s">
        <v>12</v>
      </c>
      <c r="G814" s="1">
        <v>44065</v>
      </c>
      <c r="H814">
        <v>63852.14</v>
      </c>
      <c r="I814">
        <f>DATEDIF(Customer[[#This Row],[Date Joined]],"31-12-2020","d")</f>
        <v>131</v>
      </c>
      <c r="J814" t="str">
        <f>IF(DATEDIF(Customer[[#This Row],[Date Joined]],"31-12-2020","M")&gt;0,DATEDIF(Customer[[#This Row],[Date Joined]],"31-12-2020","M") &amp; " months ", " ") &amp; IF(DATEDIF(G814,"31-12-2020","MD")&gt;0, DATEDIF(G814,"31-12-2020","MD") &amp; " Days "," ")</f>
        <v xml:space="preserve">4 months 9 Days </v>
      </c>
      <c r="K814" t="str">
        <f>TEXT(Customer[[#This Row],[Date Joined]],"mmm")</f>
        <v>Aug</v>
      </c>
      <c r="L814" t="str">
        <f>IF(Customer[[#This Row],[Balance]]&gt;AVERAGE($H$11:$H$4011),"yes","no")</f>
        <v>yes</v>
      </c>
    </row>
    <row r="815" spans="1:12" hidden="1" x14ac:dyDescent="0.3">
      <c r="A815">
        <v>200001665</v>
      </c>
      <c r="B815" t="s">
        <v>1667</v>
      </c>
      <c r="C815" t="s">
        <v>10</v>
      </c>
      <c r="D815">
        <v>43</v>
      </c>
      <c r="E815" t="s">
        <v>14</v>
      </c>
      <c r="F815" t="s">
        <v>15</v>
      </c>
      <c r="G815" s="1">
        <v>44061</v>
      </c>
      <c r="H815">
        <v>63757.4</v>
      </c>
      <c r="I815">
        <f>DATEDIF(Customer[[#This Row],[Date Joined]],"31-12-2020","d")</f>
        <v>135</v>
      </c>
      <c r="J815" t="str">
        <f>IF(DATEDIF(Customer[[#This Row],[Date Joined]],"31-12-2020","M")&gt;0,DATEDIF(Customer[[#This Row],[Date Joined]],"31-12-2020","M") &amp; " months ", " ") &amp; IF(DATEDIF(G815,"31-12-2020","MD")&gt;0, DATEDIF(G815,"31-12-2020","MD") &amp; " Days "," ")</f>
        <v xml:space="preserve">4 months 13 Days </v>
      </c>
      <c r="K815" t="str">
        <f>TEXT(Customer[[#This Row],[Date Joined]],"mmm")</f>
        <v>Aug</v>
      </c>
      <c r="L815" t="str">
        <f>IF(Customer[[#This Row],[Balance]]&gt;AVERAGE($H$11:$H$4011),"yes","no")</f>
        <v>yes</v>
      </c>
    </row>
    <row r="816" spans="1:12" hidden="1" x14ac:dyDescent="0.3">
      <c r="A816">
        <v>100002476</v>
      </c>
      <c r="B816" t="s">
        <v>2464</v>
      </c>
      <c r="C816" t="s">
        <v>7</v>
      </c>
      <c r="D816">
        <v>47</v>
      </c>
      <c r="E816" t="s">
        <v>8</v>
      </c>
      <c r="F816" t="s">
        <v>9</v>
      </c>
      <c r="G816" s="1">
        <v>44110</v>
      </c>
      <c r="H816">
        <v>63746.78</v>
      </c>
      <c r="I816">
        <f>DATEDIF(Customer[[#This Row],[Date Joined]],"31-12-2020","d")</f>
        <v>86</v>
      </c>
      <c r="J816" t="str">
        <f>IF(DATEDIF(Customer[[#This Row],[Date Joined]],"31-12-2020","M")&gt;0,DATEDIF(Customer[[#This Row],[Date Joined]],"31-12-2020","M") &amp; " months ", " ") &amp; IF(DATEDIF(G816,"31-12-2020","MD")&gt;0, DATEDIF(G816,"31-12-2020","MD") &amp; " Days "," ")</f>
        <v xml:space="preserve">2 months 25 Days </v>
      </c>
      <c r="K816" t="str">
        <f>TEXT(Customer[[#This Row],[Date Joined]],"mmm")</f>
        <v>Oct</v>
      </c>
      <c r="L816" t="str">
        <f>IF(Customer[[#This Row],[Balance]]&gt;AVERAGE($H$11:$H$4011),"yes","no")</f>
        <v>yes</v>
      </c>
    </row>
    <row r="817" spans="1:12" hidden="1" x14ac:dyDescent="0.3">
      <c r="A817">
        <v>200003245</v>
      </c>
      <c r="B817" t="s">
        <v>3218</v>
      </c>
      <c r="C817" t="s">
        <v>7</v>
      </c>
      <c r="D817">
        <v>44</v>
      </c>
      <c r="E817" t="s">
        <v>14</v>
      </c>
      <c r="F817" t="s">
        <v>15</v>
      </c>
      <c r="G817" s="1">
        <v>44152</v>
      </c>
      <c r="H817">
        <v>63735.05</v>
      </c>
      <c r="I817">
        <f>DATEDIF(Customer[[#This Row],[Date Joined]],"31-12-2020","d")</f>
        <v>44</v>
      </c>
      <c r="J817" t="str">
        <f>IF(DATEDIF(Customer[[#This Row],[Date Joined]],"31-12-2020","M")&gt;0,DATEDIF(Customer[[#This Row],[Date Joined]],"31-12-2020","M") &amp; " months ", " ") &amp; IF(DATEDIF(G817,"31-12-2020","MD")&gt;0, DATEDIF(G817,"31-12-2020","MD") &amp; " Days "," ")</f>
        <v xml:space="preserve">1 months 14 Days </v>
      </c>
      <c r="K817" t="str">
        <f>TEXT(Customer[[#This Row],[Date Joined]],"mmm")</f>
        <v>Nov</v>
      </c>
      <c r="L817" t="str">
        <f>IF(Customer[[#This Row],[Balance]]&gt;AVERAGE($H$11:$H$4011),"yes","no")</f>
        <v>yes</v>
      </c>
    </row>
    <row r="818" spans="1:12" hidden="1" x14ac:dyDescent="0.3">
      <c r="A818">
        <v>100003933</v>
      </c>
      <c r="B818" t="s">
        <v>3892</v>
      </c>
      <c r="C818" t="s">
        <v>10</v>
      </c>
      <c r="D818">
        <v>34</v>
      </c>
      <c r="E818" t="s">
        <v>8</v>
      </c>
      <c r="F818" t="s">
        <v>9</v>
      </c>
      <c r="G818" s="1">
        <v>44190</v>
      </c>
      <c r="H818">
        <v>63677.23</v>
      </c>
      <c r="I818">
        <f>DATEDIF(Customer[[#This Row],[Date Joined]],"31-12-2020","d")</f>
        <v>6</v>
      </c>
      <c r="J818" t="str">
        <f>IF(DATEDIF(Customer[[#This Row],[Date Joined]],"31-12-2020","M")&gt;0,DATEDIF(Customer[[#This Row],[Date Joined]],"31-12-2020","M") &amp; " months ", " ") &amp; IF(DATEDIF(G818,"31-12-2020","MD")&gt;0, DATEDIF(G818,"31-12-2020","MD") &amp; " Days "," ")</f>
        <v xml:space="preserve"> 6 Days </v>
      </c>
      <c r="K818" t="str">
        <f>TEXT(Customer[[#This Row],[Date Joined]],"mmm")</f>
        <v>Dec</v>
      </c>
      <c r="L818" t="str">
        <f>IF(Customer[[#This Row],[Balance]]&gt;AVERAGE($H$11:$H$4011),"yes","no")</f>
        <v>yes</v>
      </c>
    </row>
    <row r="819" spans="1:12" hidden="1" x14ac:dyDescent="0.3">
      <c r="A819">
        <v>100003985</v>
      </c>
      <c r="B819" t="s">
        <v>1839</v>
      </c>
      <c r="C819" t="s">
        <v>7</v>
      </c>
      <c r="D819">
        <v>38</v>
      </c>
      <c r="E819" t="s">
        <v>8</v>
      </c>
      <c r="F819" t="s">
        <v>9</v>
      </c>
      <c r="G819" s="1">
        <v>44194</v>
      </c>
      <c r="H819">
        <v>63644.91</v>
      </c>
      <c r="I819">
        <f>DATEDIF(Customer[[#This Row],[Date Joined]],"31-12-2020","d")</f>
        <v>2</v>
      </c>
      <c r="J819" t="str">
        <f>IF(DATEDIF(Customer[[#This Row],[Date Joined]],"31-12-2020","M")&gt;0,DATEDIF(Customer[[#This Row],[Date Joined]],"31-12-2020","M") &amp; " months ", " ") &amp; IF(DATEDIF(G819,"31-12-2020","MD")&gt;0, DATEDIF(G819,"31-12-2020","MD") &amp; " Days "," ")</f>
        <v xml:space="preserve"> 2 Days </v>
      </c>
      <c r="K819" t="str">
        <f>TEXT(Customer[[#This Row],[Date Joined]],"mmm")</f>
        <v>Dec</v>
      </c>
      <c r="L819" t="str">
        <f>IF(Customer[[#This Row],[Balance]]&gt;AVERAGE($H$11:$H$4011),"yes","no")</f>
        <v>yes</v>
      </c>
    </row>
    <row r="820" spans="1:12" hidden="1" x14ac:dyDescent="0.3">
      <c r="A820">
        <v>100000085</v>
      </c>
      <c r="B820" t="s">
        <v>101</v>
      </c>
      <c r="C820" t="s">
        <v>10</v>
      </c>
      <c r="D820">
        <v>38</v>
      </c>
      <c r="E820" t="s">
        <v>8</v>
      </c>
      <c r="F820" t="s">
        <v>9</v>
      </c>
      <c r="G820" s="1">
        <v>43906</v>
      </c>
      <c r="H820">
        <v>63642.19</v>
      </c>
      <c r="I820">
        <f>DATEDIF(Customer[[#This Row],[Date Joined]],"31-12-2020","d")</f>
        <v>290</v>
      </c>
      <c r="J820" t="str">
        <f>IF(DATEDIF(Customer[[#This Row],[Date Joined]],"31-12-2020","M")&gt;0,DATEDIF(Customer[[#This Row],[Date Joined]],"31-12-2020","M") &amp; " months ", " ") &amp; IF(DATEDIF(G820,"31-12-2020","MD")&gt;0, DATEDIF(G820,"31-12-2020","MD") &amp; " Days "," ")</f>
        <v xml:space="preserve">9 months 15 Days </v>
      </c>
      <c r="K820" t="str">
        <f>TEXT(Customer[[#This Row],[Date Joined]],"mmm")</f>
        <v>Mar</v>
      </c>
      <c r="L820" t="str">
        <f>IF(Customer[[#This Row],[Balance]]&gt;AVERAGE($H$11:$H$4011),"yes","no")</f>
        <v>yes</v>
      </c>
    </row>
    <row r="821" spans="1:12" hidden="1" x14ac:dyDescent="0.3">
      <c r="A821">
        <v>400000514</v>
      </c>
      <c r="B821" t="s">
        <v>529</v>
      </c>
      <c r="C821" t="s">
        <v>7</v>
      </c>
      <c r="D821">
        <v>35</v>
      </c>
      <c r="E821" t="s">
        <v>11</v>
      </c>
      <c r="F821" t="s">
        <v>15</v>
      </c>
      <c r="G821" s="1">
        <v>43966</v>
      </c>
      <c r="H821">
        <v>63602.12</v>
      </c>
      <c r="I821">
        <f>DATEDIF(Customer[[#This Row],[Date Joined]],"31-12-2020","d")</f>
        <v>230</v>
      </c>
      <c r="J821" t="str">
        <f>IF(DATEDIF(Customer[[#This Row],[Date Joined]],"31-12-2020","M")&gt;0,DATEDIF(Customer[[#This Row],[Date Joined]],"31-12-2020","M") &amp; " months ", " ") &amp; IF(DATEDIF(G821,"31-12-2020","MD")&gt;0, DATEDIF(G821,"31-12-2020","MD") &amp; " Days "," ")</f>
        <v xml:space="preserve">7 months 16 Days </v>
      </c>
      <c r="K821" t="str">
        <f>TEXT(Customer[[#This Row],[Date Joined]],"mmm")</f>
        <v>May</v>
      </c>
      <c r="L821" t="str">
        <f>IF(Customer[[#This Row],[Balance]]&gt;AVERAGE($H$11:$H$4011),"yes","no")</f>
        <v>yes</v>
      </c>
    </row>
    <row r="822" spans="1:12" hidden="1" x14ac:dyDescent="0.3">
      <c r="A822">
        <v>200003611</v>
      </c>
      <c r="B822" t="s">
        <v>3578</v>
      </c>
      <c r="C822" t="s">
        <v>10</v>
      </c>
      <c r="D822">
        <v>48</v>
      </c>
      <c r="E822" t="s">
        <v>14</v>
      </c>
      <c r="F822" t="s">
        <v>15</v>
      </c>
      <c r="G822" s="1">
        <v>44172</v>
      </c>
      <c r="H822">
        <v>63490.36</v>
      </c>
      <c r="I822">
        <f>DATEDIF(Customer[[#This Row],[Date Joined]],"31-12-2020","d")</f>
        <v>24</v>
      </c>
      <c r="J822" t="str">
        <f>IF(DATEDIF(Customer[[#This Row],[Date Joined]],"31-12-2020","M")&gt;0,DATEDIF(Customer[[#This Row],[Date Joined]],"31-12-2020","M") &amp; " months ", " ") &amp; IF(DATEDIF(G822,"31-12-2020","MD")&gt;0, DATEDIF(G822,"31-12-2020","MD") &amp; " Days "," ")</f>
        <v xml:space="preserve"> 24 Days </v>
      </c>
      <c r="K822" t="str">
        <f>TEXT(Customer[[#This Row],[Date Joined]],"mmm")</f>
        <v>Dec</v>
      </c>
      <c r="L822" t="str">
        <f>IF(Customer[[#This Row],[Balance]]&gt;AVERAGE($H$11:$H$4011),"yes","no")</f>
        <v>yes</v>
      </c>
    </row>
    <row r="823" spans="1:12" hidden="1" x14ac:dyDescent="0.3">
      <c r="A823">
        <v>100002233</v>
      </c>
      <c r="B823" t="s">
        <v>2225</v>
      </c>
      <c r="C823" t="s">
        <v>10</v>
      </c>
      <c r="D823">
        <v>31</v>
      </c>
      <c r="E823" t="s">
        <v>8</v>
      </c>
      <c r="F823" t="s">
        <v>12</v>
      </c>
      <c r="G823" s="1">
        <v>44098</v>
      </c>
      <c r="H823">
        <v>63449.29</v>
      </c>
      <c r="I823">
        <f>DATEDIF(Customer[[#This Row],[Date Joined]],"31-12-2020","d")</f>
        <v>98</v>
      </c>
      <c r="J823" t="str">
        <f>IF(DATEDIF(Customer[[#This Row],[Date Joined]],"31-12-2020","M")&gt;0,DATEDIF(Customer[[#This Row],[Date Joined]],"31-12-2020","M") &amp; " months ", " ") &amp; IF(DATEDIF(G823,"31-12-2020","MD")&gt;0, DATEDIF(G823,"31-12-2020","MD") &amp; " Days "," ")</f>
        <v xml:space="preserve">3 months 7 Days </v>
      </c>
      <c r="K823" t="str">
        <f>TEXT(Customer[[#This Row],[Date Joined]],"mmm")</f>
        <v>Sep</v>
      </c>
      <c r="L823" t="str">
        <f>IF(Customer[[#This Row],[Balance]]&gt;AVERAGE($H$11:$H$4011),"yes","no")</f>
        <v>yes</v>
      </c>
    </row>
    <row r="824" spans="1:12" hidden="1" x14ac:dyDescent="0.3">
      <c r="A824">
        <v>100002859</v>
      </c>
      <c r="B824" t="s">
        <v>2839</v>
      </c>
      <c r="C824" t="s">
        <v>10</v>
      </c>
      <c r="D824">
        <v>39</v>
      </c>
      <c r="E824" t="s">
        <v>8</v>
      </c>
      <c r="F824" t="s">
        <v>15</v>
      </c>
      <c r="G824" s="1">
        <v>44132</v>
      </c>
      <c r="H824">
        <v>63362.89</v>
      </c>
      <c r="I824">
        <f>DATEDIF(Customer[[#This Row],[Date Joined]],"31-12-2020","d")</f>
        <v>64</v>
      </c>
      <c r="J824" t="str">
        <f>IF(DATEDIF(Customer[[#This Row],[Date Joined]],"31-12-2020","M")&gt;0,DATEDIF(Customer[[#This Row],[Date Joined]],"31-12-2020","M") &amp; " months ", " ") &amp; IF(DATEDIF(G824,"31-12-2020","MD")&gt;0, DATEDIF(G824,"31-12-2020","MD") &amp; " Days "," ")</f>
        <v xml:space="preserve">2 months 3 Days </v>
      </c>
      <c r="K824" t="str">
        <f>TEXT(Customer[[#This Row],[Date Joined]],"mmm")</f>
        <v>Oct</v>
      </c>
      <c r="L824" t="str">
        <f>IF(Customer[[#This Row],[Balance]]&gt;AVERAGE($H$11:$H$4011),"yes","no")</f>
        <v>yes</v>
      </c>
    </row>
    <row r="825" spans="1:12" hidden="1" x14ac:dyDescent="0.3">
      <c r="A825">
        <v>100003267</v>
      </c>
      <c r="B825" t="s">
        <v>3240</v>
      </c>
      <c r="C825" t="s">
        <v>7</v>
      </c>
      <c r="D825">
        <v>36</v>
      </c>
      <c r="E825" t="s">
        <v>8</v>
      </c>
      <c r="F825" t="s">
        <v>9</v>
      </c>
      <c r="G825" s="1">
        <v>44155</v>
      </c>
      <c r="H825">
        <v>63323.61</v>
      </c>
      <c r="I825">
        <f>DATEDIF(Customer[[#This Row],[Date Joined]],"31-12-2020","d")</f>
        <v>41</v>
      </c>
      <c r="J825" t="str">
        <f>IF(DATEDIF(Customer[[#This Row],[Date Joined]],"31-12-2020","M")&gt;0,DATEDIF(Customer[[#This Row],[Date Joined]],"31-12-2020","M") &amp; " months ", " ") &amp; IF(DATEDIF(G825,"31-12-2020","MD")&gt;0, DATEDIF(G825,"31-12-2020","MD") &amp; " Days "," ")</f>
        <v xml:space="preserve">1 months 11 Days </v>
      </c>
      <c r="K825" t="str">
        <f>TEXT(Customer[[#This Row],[Date Joined]],"mmm")</f>
        <v>Nov</v>
      </c>
      <c r="L825" t="str">
        <f>IF(Customer[[#This Row],[Balance]]&gt;AVERAGE($H$11:$H$4011),"yes","no")</f>
        <v>yes</v>
      </c>
    </row>
    <row r="826" spans="1:12" hidden="1" x14ac:dyDescent="0.3">
      <c r="A826">
        <v>100003890</v>
      </c>
      <c r="B826" t="s">
        <v>3850</v>
      </c>
      <c r="C826" t="s">
        <v>7</v>
      </c>
      <c r="D826">
        <v>40</v>
      </c>
      <c r="E826" t="s">
        <v>8</v>
      </c>
      <c r="F826" t="s">
        <v>9</v>
      </c>
      <c r="G826" s="1">
        <v>44188</v>
      </c>
      <c r="H826">
        <v>63320.75</v>
      </c>
      <c r="I826">
        <f>DATEDIF(Customer[[#This Row],[Date Joined]],"31-12-2020","d")</f>
        <v>8</v>
      </c>
      <c r="J826" t="str">
        <f>IF(DATEDIF(Customer[[#This Row],[Date Joined]],"31-12-2020","M")&gt;0,DATEDIF(Customer[[#This Row],[Date Joined]],"31-12-2020","M") &amp; " months ", " ") &amp; IF(DATEDIF(G826,"31-12-2020","MD")&gt;0, DATEDIF(G826,"31-12-2020","MD") &amp; " Days "," ")</f>
        <v xml:space="preserve"> 8 Days </v>
      </c>
      <c r="K826" t="str">
        <f>TEXT(Customer[[#This Row],[Date Joined]],"mmm")</f>
        <v>Dec</v>
      </c>
      <c r="L826" t="str">
        <f>IF(Customer[[#This Row],[Balance]]&gt;AVERAGE($H$11:$H$4011),"yes","no")</f>
        <v>yes</v>
      </c>
    </row>
    <row r="827" spans="1:12" hidden="1" x14ac:dyDescent="0.3">
      <c r="A827">
        <v>100003022</v>
      </c>
      <c r="B827" t="s">
        <v>3000</v>
      </c>
      <c r="C827" t="s">
        <v>10</v>
      </c>
      <c r="D827">
        <v>27</v>
      </c>
      <c r="E827" t="s">
        <v>8</v>
      </c>
      <c r="F827" t="s">
        <v>9</v>
      </c>
      <c r="G827" s="1">
        <v>44140</v>
      </c>
      <c r="H827">
        <v>63257.61</v>
      </c>
      <c r="I827">
        <f>DATEDIF(Customer[[#This Row],[Date Joined]],"31-12-2020","d")</f>
        <v>56</v>
      </c>
      <c r="J827" t="str">
        <f>IF(DATEDIF(Customer[[#This Row],[Date Joined]],"31-12-2020","M")&gt;0,DATEDIF(Customer[[#This Row],[Date Joined]],"31-12-2020","M") &amp; " months ", " ") &amp; IF(DATEDIF(G827,"31-12-2020","MD")&gt;0, DATEDIF(G827,"31-12-2020","MD") &amp; " Days "," ")</f>
        <v xml:space="preserve">1 months 26 Days </v>
      </c>
      <c r="K827" t="str">
        <f>TEXT(Customer[[#This Row],[Date Joined]],"mmm")</f>
        <v>Nov</v>
      </c>
      <c r="L827" t="str">
        <f>IF(Customer[[#This Row],[Balance]]&gt;AVERAGE($H$11:$H$4011),"yes","no")</f>
        <v>yes</v>
      </c>
    </row>
    <row r="828" spans="1:12" hidden="1" x14ac:dyDescent="0.3">
      <c r="A828">
        <v>100000225</v>
      </c>
      <c r="B828" t="s">
        <v>241</v>
      </c>
      <c r="C828" t="s">
        <v>7</v>
      </c>
      <c r="D828">
        <v>31</v>
      </c>
      <c r="E828" t="s">
        <v>8</v>
      </c>
      <c r="F828" t="s">
        <v>9</v>
      </c>
      <c r="G828" s="1">
        <v>43935</v>
      </c>
      <c r="H828">
        <v>63230.57</v>
      </c>
      <c r="I828">
        <f>DATEDIF(Customer[[#This Row],[Date Joined]],"31-12-2020","d")</f>
        <v>261</v>
      </c>
      <c r="J828" t="str">
        <f>IF(DATEDIF(Customer[[#This Row],[Date Joined]],"31-12-2020","M")&gt;0,DATEDIF(Customer[[#This Row],[Date Joined]],"31-12-2020","M") &amp; " months ", " ") &amp; IF(DATEDIF(G828,"31-12-2020","MD")&gt;0, DATEDIF(G828,"31-12-2020","MD") &amp; " Days "," ")</f>
        <v xml:space="preserve">8 months 17 Days </v>
      </c>
      <c r="K828" t="str">
        <f>TEXT(Customer[[#This Row],[Date Joined]],"mmm")</f>
        <v>Apr</v>
      </c>
      <c r="L828" t="str">
        <f>IF(Customer[[#This Row],[Balance]]&gt;AVERAGE($H$11:$H$4011),"yes","no")</f>
        <v>yes</v>
      </c>
    </row>
    <row r="829" spans="1:12" x14ac:dyDescent="0.3">
      <c r="A829">
        <v>300002033</v>
      </c>
      <c r="B829" t="s">
        <v>2030</v>
      </c>
      <c r="C829" t="s">
        <v>7</v>
      </c>
      <c r="D829">
        <v>38</v>
      </c>
      <c r="E829" t="s">
        <v>13</v>
      </c>
      <c r="F829" t="s">
        <v>9</v>
      </c>
      <c r="G829" s="1">
        <v>44086</v>
      </c>
      <c r="H829">
        <v>63211.19</v>
      </c>
      <c r="I829">
        <f>DATEDIF(Customer[[#This Row],[Date Joined]],"31-12-2020","d")</f>
        <v>110</v>
      </c>
      <c r="J829" t="str">
        <f>IF(DATEDIF(Customer[[#This Row],[Date Joined]],"31-12-2020","M")&gt;0,DATEDIF(Customer[[#This Row],[Date Joined]],"31-12-2020","M") &amp; " months ", " ") &amp; IF(DATEDIF(G829,"31-12-2020","MD")&gt;0, DATEDIF(G829,"31-12-2020","MD") &amp; " Days "," ")</f>
        <v xml:space="preserve">3 months 19 Days </v>
      </c>
      <c r="K829" t="str">
        <f>TEXT(Customer[[#This Row],[Date Joined]],"mmm")</f>
        <v>Sep</v>
      </c>
      <c r="L829" t="str">
        <f>IF(Customer[[#This Row],[Balance]]&gt;AVERAGE($H$11:$H$4011),"yes","no")</f>
        <v>yes</v>
      </c>
    </row>
    <row r="830" spans="1:12" hidden="1" x14ac:dyDescent="0.3">
      <c r="A830">
        <v>100003735</v>
      </c>
      <c r="B830" t="s">
        <v>3698</v>
      </c>
      <c r="C830" t="s">
        <v>7</v>
      </c>
      <c r="D830">
        <v>32</v>
      </c>
      <c r="E830" t="s">
        <v>8</v>
      </c>
      <c r="F830" t="s">
        <v>9</v>
      </c>
      <c r="G830" s="1">
        <v>44180</v>
      </c>
      <c r="H830">
        <v>63106.43</v>
      </c>
      <c r="I830">
        <f>DATEDIF(Customer[[#This Row],[Date Joined]],"31-12-2020","d")</f>
        <v>16</v>
      </c>
      <c r="J830" t="str">
        <f>IF(DATEDIF(Customer[[#This Row],[Date Joined]],"31-12-2020","M")&gt;0,DATEDIF(Customer[[#This Row],[Date Joined]],"31-12-2020","M") &amp; " months ", " ") &amp; IF(DATEDIF(G830,"31-12-2020","MD")&gt;0, DATEDIF(G830,"31-12-2020","MD") &amp; " Days "," ")</f>
        <v xml:space="preserve"> 16 Days </v>
      </c>
      <c r="K830" t="str">
        <f>TEXT(Customer[[#This Row],[Date Joined]],"mmm")</f>
        <v>Dec</v>
      </c>
      <c r="L830" t="str">
        <f>IF(Customer[[#This Row],[Balance]]&gt;AVERAGE($H$11:$H$4011),"yes","no")</f>
        <v>yes</v>
      </c>
    </row>
    <row r="831" spans="1:12" hidden="1" x14ac:dyDescent="0.3">
      <c r="A831">
        <v>100001208</v>
      </c>
      <c r="B831" t="s">
        <v>1220</v>
      </c>
      <c r="C831" t="s">
        <v>10</v>
      </c>
      <c r="D831">
        <v>34</v>
      </c>
      <c r="E831" t="s">
        <v>8</v>
      </c>
      <c r="F831" t="s">
        <v>15</v>
      </c>
      <c r="G831" s="1">
        <v>44026</v>
      </c>
      <c r="H831">
        <v>63083.87</v>
      </c>
      <c r="I831">
        <f>DATEDIF(Customer[[#This Row],[Date Joined]],"31-12-2020","d")</f>
        <v>170</v>
      </c>
      <c r="J831" t="str">
        <f>IF(DATEDIF(Customer[[#This Row],[Date Joined]],"31-12-2020","M")&gt;0,DATEDIF(Customer[[#This Row],[Date Joined]],"31-12-2020","M") &amp; " months ", " ") &amp; IF(DATEDIF(G831,"31-12-2020","MD")&gt;0, DATEDIF(G831,"31-12-2020","MD") &amp; " Days "," ")</f>
        <v xml:space="preserve">5 months 17 Days </v>
      </c>
      <c r="K831" t="str">
        <f>TEXT(Customer[[#This Row],[Date Joined]],"mmm")</f>
        <v>Jul</v>
      </c>
      <c r="L831" t="str">
        <f>IF(Customer[[#This Row],[Balance]]&gt;AVERAGE($H$11:$H$4011),"yes","no")</f>
        <v>yes</v>
      </c>
    </row>
    <row r="832" spans="1:12" hidden="1" x14ac:dyDescent="0.3">
      <c r="A832">
        <v>400000602</v>
      </c>
      <c r="B832" t="s">
        <v>617</v>
      </c>
      <c r="C832" t="s">
        <v>10</v>
      </c>
      <c r="D832">
        <v>24</v>
      </c>
      <c r="E832" t="s">
        <v>11</v>
      </c>
      <c r="F832" t="s">
        <v>9</v>
      </c>
      <c r="G832" s="1">
        <v>43970</v>
      </c>
      <c r="H832">
        <v>63070.39</v>
      </c>
      <c r="I832">
        <f>DATEDIF(Customer[[#This Row],[Date Joined]],"31-12-2020","d")</f>
        <v>226</v>
      </c>
      <c r="J832" t="str">
        <f>IF(DATEDIF(Customer[[#This Row],[Date Joined]],"31-12-2020","M")&gt;0,DATEDIF(Customer[[#This Row],[Date Joined]],"31-12-2020","M") &amp; " months ", " ") &amp; IF(DATEDIF(G832,"31-12-2020","MD")&gt;0, DATEDIF(G832,"31-12-2020","MD") &amp; " Days "," ")</f>
        <v xml:space="preserve">7 months 12 Days </v>
      </c>
      <c r="K832" t="str">
        <f>TEXT(Customer[[#This Row],[Date Joined]],"mmm")</f>
        <v>May</v>
      </c>
      <c r="L832" t="str">
        <f>IF(Customer[[#This Row],[Balance]]&gt;AVERAGE($H$11:$H$4011),"yes","no")</f>
        <v>yes</v>
      </c>
    </row>
    <row r="833" spans="1:12" hidden="1" x14ac:dyDescent="0.3">
      <c r="A833">
        <v>200003739</v>
      </c>
      <c r="B833" t="s">
        <v>3702</v>
      </c>
      <c r="C833" t="s">
        <v>7</v>
      </c>
      <c r="D833">
        <v>57</v>
      </c>
      <c r="E833" t="s">
        <v>14</v>
      </c>
      <c r="F833" t="s">
        <v>12</v>
      </c>
      <c r="G833" s="1">
        <v>44180</v>
      </c>
      <c r="H833">
        <v>63027.96</v>
      </c>
      <c r="I833">
        <f>DATEDIF(Customer[[#This Row],[Date Joined]],"31-12-2020","d")</f>
        <v>16</v>
      </c>
      <c r="J833" t="str">
        <f>IF(DATEDIF(Customer[[#This Row],[Date Joined]],"31-12-2020","M")&gt;0,DATEDIF(Customer[[#This Row],[Date Joined]],"31-12-2020","M") &amp; " months ", " ") &amp; IF(DATEDIF(G833,"31-12-2020","MD")&gt;0, DATEDIF(G833,"31-12-2020","MD") &amp; " Days "," ")</f>
        <v xml:space="preserve"> 16 Days </v>
      </c>
      <c r="K833" t="str">
        <f>TEXT(Customer[[#This Row],[Date Joined]],"mmm")</f>
        <v>Dec</v>
      </c>
      <c r="L833" t="str">
        <f>IF(Customer[[#This Row],[Balance]]&gt;AVERAGE($H$11:$H$4011),"yes","no")</f>
        <v>yes</v>
      </c>
    </row>
    <row r="834" spans="1:12" hidden="1" x14ac:dyDescent="0.3">
      <c r="A834">
        <v>100000172</v>
      </c>
      <c r="B834" t="s">
        <v>188</v>
      </c>
      <c r="C834" t="s">
        <v>7</v>
      </c>
      <c r="D834">
        <v>42</v>
      </c>
      <c r="E834" t="s">
        <v>8</v>
      </c>
      <c r="F834" t="s">
        <v>12</v>
      </c>
      <c r="G834" s="1">
        <v>43927</v>
      </c>
      <c r="H834">
        <v>62923.29</v>
      </c>
      <c r="I834">
        <f>DATEDIF(Customer[[#This Row],[Date Joined]],"31-12-2020","d")</f>
        <v>269</v>
      </c>
      <c r="J834" t="str">
        <f>IF(DATEDIF(Customer[[#This Row],[Date Joined]],"31-12-2020","M")&gt;0,DATEDIF(Customer[[#This Row],[Date Joined]],"31-12-2020","M") &amp; " months ", " ") &amp; IF(DATEDIF(G834,"31-12-2020","MD")&gt;0, DATEDIF(G834,"31-12-2020","MD") &amp; " Days "," ")</f>
        <v xml:space="preserve">8 months 25 Days </v>
      </c>
      <c r="K834" t="str">
        <f>TEXT(Customer[[#This Row],[Date Joined]],"mmm")</f>
        <v>Apr</v>
      </c>
      <c r="L834" t="str">
        <f>IF(Customer[[#This Row],[Balance]]&gt;AVERAGE($H$11:$H$4011),"yes","no")</f>
        <v>yes</v>
      </c>
    </row>
    <row r="835" spans="1:12" hidden="1" x14ac:dyDescent="0.3">
      <c r="A835">
        <v>100002588</v>
      </c>
      <c r="B835" t="s">
        <v>2573</v>
      </c>
      <c r="C835" t="s">
        <v>10</v>
      </c>
      <c r="D835">
        <v>39</v>
      </c>
      <c r="E835" t="s">
        <v>8</v>
      </c>
      <c r="F835" t="s">
        <v>9</v>
      </c>
      <c r="G835" s="1">
        <v>44117</v>
      </c>
      <c r="H835">
        <v>62902.54</v>
      </c>
      <c r="I835">
        <f>DATEDIF(Customer[[#This Row],[Date Joined]],"31-12-2020","d")</f>
        <v>79</v>
      </c>
      <c r="J835" t="str">
        <f>IF(DATEDIF(Customer[[#This Row],[Date Joined]],"31-12-2020","M")&gt;0,DATEDIF(Customer[[#This Row],[Date Joined]],"31-12-2020","M") &amp; " months ", " ") &amp; IF(DATEDIF(G835,"31-12-2020","MD")&gt;0, DATEDIF(G835,"31-12-2020","MD") &amp; " Days "," ")</f>
        <v xml:space="preserve">2 months 18 Days </v>
      </c>
      <c r="K835" t="str">
        <f>TEXT(Customer[[#This Row],[Date Joined]],"mmm")</f>
        <v>Oct</v>
      </c>
      <c r="L835" t="str">
        <f>IF(Customer[[#This Row],[Balance]]&gt;AVERAGE($H$11:$H$4011),"yes","no")</f>
        <v>yes</v>
      </c>
    </row>
    <row r="836" spans="1:12" hidden="1" x14ac:dyDescent="0.3">
      <c r="A836">
        <v>100000923</v>
      </c>
      <c r="B836" t="s">
        <v>936</v>
      </c>
      <c r="C836" t="s">
        <v>10</v>
      </c>
      <c r="D836">
        <v>40</v>
      </c>
      <c r="E836" t="s">
        <v>8</v>
      </c>
      <c r="F836" t="s">
        <v>9</v>
      </c>
      <c r="G836" s="1">
        <v>44001</v>
      </c>
      <c r="H836">
        <v>62886.29</v>
      </c>
      <c r="I836">
        <f>DATEDIF(Customer[[#This Row],[Date Joined]],"31-12-2020","d")</f>
        <v>195</v>
      </c>
      <c r="J836" t="str">
        <f>IF(DATEDIF(Customer[[#This Row],[Date Joined]],"31-12-2020","M")&gt;0,DATEDIF(Customer[[#This Row],[Date Joined]],"31-12-2020","M") &amp; " months ", " ") &amp; IF(DATEDIF(G836,"31-12-2020","MD")&gt;0, DATEDIF(G836,"31-12-2020","MD") &amp; " Days "," ")</f>
        <v xml:space="preserve">6 months 12 Days </v>
      </c>
      <c r="K836" t="str">
        <f>TEXT(Customer[[#This Row],[Date Joined]],"mmm")</f>
        <v>Jun</v>
      </c>
      <c r="L836" t="str">
        <f>IF(Customer[[#This Row],[Balance]]&gt;AVERAGE($H$11:$H$4011),"yes","no")</f>
        <v>yes</v>
      </c>
    </row>
    <row r="837" spans="1:12" hidden="1" x14ac:dyDescent="0.3">
      <c r="A837">
        <v>100002894</v>
      </c>
      <c r="B837" t="s">
        <v>2873</v>
      </c>
      <c r="C837" t="s">
        <v>7</v>
      </c>
      <c r="D837">
        <v>36</v>
      </c>
      <c r="E837" t="s">
        <v>8</v>
      </c>
      <c r="F837" t="s">
        <v>15</v>
      </c>
      <c r="G837" s="1">
        <v>44133</v>
      </c>
      <c r="H837">
        <v>62882.21</v>
      </c>
      <c r="I837">
        <f>DATEDIF(Customer[[#This Row],[Date Joined]],"31-12-2020","d")</f>
        <v>63</v>
      </c>
      <c r="J837" t="str">
        <f>IF(DATEDIF(Customer[[#This Row],[Date Joined]],"31-12-2020","M")&gt;0,DATEDIF(Customer[[#This Row],[Date Joined]],"31-12-2020","M") &amp; " months ", " ") &amp; IF(DATEDIF(G837,"31-12-2020","MD")&gt;0, DATEDIF(G837,"31-12-2020","MD") &amp; " Days "," ")</f>
        <v xml:space="preserve">2 months 2 Days </v>
      </c>
      <c r="K837" t="str">
        <f>TEXT(Customer[[#This Row],[Date Joined]],"mmm")</f>
        <v>Oct</v>
      </c>
      <c r="L837" t="str">
        <f>IF(Customer[[#This Row],[Balance]]&gt;AVERAGE($H$11:$H$4011),"yes","no")</f>
        <v>yes</v>
      </c>
    </row>
    <row r="838" spans="1:12" hidden="1" x14ac:dyDescent="0.3">
      <c r="A838">
        <v>200001117</v>
      </c>
      <c r="B838" t="s">
        <v>1129</v>
      </c>
      <c r="C838" t="s">
        <v>10</v>
      </c>
      <c r="D838">
        <v>42</v>
      </c>
      <c r="E838" t="s">
        <v>14</v>
      </c>
      <c r="F838" t="s">
        <v>15</v>
      </c>
      <c r="G838" s="1">
        <v>44019</v>
      </c>
      <c r="H838">
        <v>62850.82</v>
      </c>
      <c r="I838">
        <f>DATEDIF(Customer[[#This Row],[Date Joined]],"31-12-2020","d")</f>
        <v>177</v>
      </c>
      <c r="J838" t="str">
        <f>IF(DATEDIF(Customer[[#This Row],[Date Joined]],"31-12-2020","M")&gt;0,DATEDIF(Customer[[#This Row],[Date Joined]],"31-12-2020","M") &amp; " months ", " ") &amp; IF(DATEDIF(G838,"31-12-2020","MD")&gt;0, DATEDIF(G838,"31-12-2020","MD") &amp; " Days "," ")</f>
        <v xml:space="preserve">5 months 24 Days </v>
      </c>
      <c r="K838" t="str">
        <f>TEXT(Customer[[#This Row],[Date Joined]],"mmm")</f>
        <v>Jul</v>
      </c>
      <c r="L838" t="str">
        <f>IF(Customer[[#This Row],[Balance]]&gt;AVERAGE($H$11:$H$4011),"yes","no")</f>
        <v>yes</v>
      </c>
    </row>
    <row r="839" spans="1:12" hidden="1" x14ac:dyDescent="0.3">
      <c r="A839">
        <v>100003963</v>
      </c>
      <c r="B839" t="s">
        <v>3921</v>
      </c>
      <c r="C839" t="s">
        <v>10</v>
      </c>
      <c r="D839">
        <v>40</v>
      </c>
      <c r="E839" t="s">
        <v>8</v>
      </c>
      <c r="F839" t="s">
        <v>9</v>
      </c>
      <c r="G839" s="1">
        <v>44192</v>
      </c>
      <c r="H839">
        <v>62802.400000000001</v>
      </c>
      <c r="I839">
        <f>DATEDIF(Customer[[#This Row],[Date Joined]],"31-12-2020","d")</f>
        <v>4</v>
      </c>
      <c r="J839" t="str">
        <f>IF(DATEDIF(Customer[[#This Row],[Date Joined]],"31-12-2020","M")&gt;0,DATEDIF(Customer[[#This Row],[Date Joined]],"31-12-2020","M") &amp; " months ", " ") &amp; IF(DATEDIF(G839,"31-12-2020","MD")&gt;0, DATEDIF(G839,"31-12-2020","MD") &amp; " Days "," ")</f>
        <v xml:space="preserve"> 4 Days </v>
      </c>
      <c r="K839" t="str">
        <f>TEXT(Customer[[#This Row],[Date Joined]],"mmm")</f>
        <v>Dec</v>
      </c>
      <c r="L839" t="str">
        <f>IF(Customer[[#This Row],[Balance]]&gt;AVERAGE($H$11:$H$4011),"yes","no")</f>
        <v>yes</v>
      </c>
    </row>
    <row r="840" spans="1:12" hidden="1" x14ac:dyDescent="0.3">
      <c r="A840">
        <v>200001162</v>
      </c>
      <c r="B840" t="s">
        <v>1174</v>
      </c>
      <c r="C840" t="s">
        <v>7</v>
      </c>
      <c r="D840">
        <v>47</v>
      </c>
      <c r="E840" t="s">
        <v>14</v>
      </c>
      <c r="F840" t="s">
        <v>12</v>
      </c>
      <c r="G840" s="1">
        <v>44023</v>
      </c>
      <c r="H840">
        <v>62781.64</v>
      </c>
      <c r="I840">
        <f>DATEDIF(Customer[[#This Row],[Date Joined]],"31-12-2020","d")</f>
        <v>173</v>
      </c>
      <c r="J840" t="str">
        <f>IF(DATEDIF(Customer[[#This Row],[Date Joined]],"31-12-2020","M")&gt;0,DATEDIF(Customer[[#This Row],[Date Joined]],"31-12-2020","M") &amp; " months ", " ") &amp; IF(DATEDIF(G840,"31-12-2020","MD")&gt;0, DATEDIF(G840,"31-12-2020","MD") &amp; " Days "," ")</f>
        <v xml:space="preserve">5 months 20 Days </v>
      </c>
      <c r="K840" t="str">
        <f>TEXT(Customer[[#This Row],[Date Joined]],"mmm")</f>
        <v>Jul</v>
      </c>
      <c r="L840" t="str">
        <f>IF(Customer[[#This Row],[Balance]]&gt;AVERAGE($H$11:$H$4011),"yes","no")</f>
        <v>yes</v>
      </c>
    </row>
    <row r="841" spans="1:12" hidden="1" x14ac:dyDescent="0.3">
      <c r="A841">
        <v>100002889</v>
      </c>
      <c r="B841" t="s">
        <v>2868</v>
      </c>
      <c r="C841" t="s">
        <v>7</v>
      </c>
      <c r="D841">
        <v>34</v>
      </c>
      <c r="E841" t="s">
        <v>8</v>
      </c>
      <c r="F841" t="s">
        <v>9</v>
      </c>
      <c r="G841" s="1">
        <v>44133</v>
      </c>
      <c r="H841">
        <v>62654.71</v>
      </c>
      <c r="I841">
        <f>DATEDIF(Customer[[#This Row],[Date Joined]],"31-12-2020","d")</f>
        <v>63</v>
      </c>
      <c r="J841" t="str">
        <f>IF(DATEDIF(Customer[[#This Row],[Date Joined]],"31-12-2020","M")&gt;0,DATEDIF(Customer[[#This Row],[Date Joined]],"31-12-2020","M") &amp; " months ", " ") &amp; IF(DATEDIF(G841,"31-12-2020","MD")&gt;0, DATEDIF(G841,"31-12-2020","MD") &amp; " Days "," ")</f>
        <v xml:space="preserve">2 months 2 Days </v>
      </c>
      <c r="K841" t="str">
        <f>TEXT(Customer[[#This Row],[Date Joined]],"mmm")</f>
        <v>Oct</v>
      </c>
      <c r="L841" t="str">
        <f>IF(Customer[[#This Row],[Balance]]&gt;AVERAGE($H$11:$H$4011),"yes","no")</f>
        <v>yes</v>
      </c>
    </row>
    <row r="842" spans="1:12" hidden="1" x14ac:dyDescent="0.3">
      <c r="A842">
        <v>100000642</v>
      </c>
      <c r="B842" t="s">
        <v>657</v>
      </c>
      <c r="C842" t="s">
        <v>7</v>
      </c>
      <c r="D842">
        <v>29</v>
      </c>
      <c r="E842" t="s">
        <v>8</v>
      </c>
      <c r="F842" t="s">
        <v>12</v>
      </c>
      <c r="G842" s="1">
        <v>43974</v>
      </c>
      <c r="H842">
        <v>62631.040000000001</v>
      </c>
      <c r="I842">
        <f>DATEDIF(Customer[[#This Row],[Date Joined]],"31-12-2020","d")</f>
        <v>222</v>
      </c>
      <c r="J842" t="str">
        <f>IF(DATEDIF(Customer[[#This Row],[Date Joined]],"31-12-2020","M")&gt;0,DATEDIF(Customer[[#This Row],[Date Joined]],"31-12-2020","M") &amp; " months ", " ") &amp; IF(DATEDIF(G842,"31-12-2020","MD")&gt;0, DATEDIF(G842,"31-12-2020","MD") &amp; " Days "," ")</f>
        <v xml:space="preserve">7 months 8 Days </v>
      </c>
      <c r="K842" t="str">
        <f>TEXT(Customer[[#This Row],[Date Joined]],"mmm")</f>
        <v>May</v>
      </c>
      <c r="L842" t="str">
        <f>IF(Customer[[#This Row],[Balance]]&gt;AVERAGE($H$11:$H$4011),"yes","no")</f>
        <v>yes</v>
      </c>
    </row>
    <row r="843" spans="1:12" hidden="1" x14ac:dyDescent="0.3">
      <c r="A843">
        <v>100002193</v>
      </c>
      <c r="B843" t="s">
        <v>2186</v>
      </c>
      <c r="C843" t="s">
        <v>7</v>
      </c>
      <c r="D843">
        <v>18</v>
      </c>
      <c r="E843" t="s">
        <v>8</v>
      </c>
      <c r="F843" t="s">
        <v>12</v>
      </c>
      <c r="G843" s="1">
        <v>44097</v>
      </c>
      <c r="H843">
        <v>62583.68</v>
      </c>
      <c r="I843">
        <f>DATEDIF(Customer[[#This Row],[Date Joined]],"31-12-2020","d")</f>
        <v>99</v>
      </c>
      <c r="J843" t="str">
        <f>IF(DATEDIF(Customer[[#This Row],[Date Joined]],"31-12-2020","M")&gt;0,DATEDIF(Customer[[#This Row],[Date Joined]],"31-12-2020","M") &amp; " months ", " ") &amp; IF(DATEDIF(G843,"31-12-2020","MD")&gt;0, DATEDIF(G843,"31-12-2020","MD") &amp; " Days "," ")</f>
        <v xml:space="preserve">3 months 8 Days </v>
      </c>
      <c r="K843" t="str">
        <f>TEXT(Customer[[#This Row],[Date Joined]],"mmm")</f>
        <v>Sep</v>
      </c>
      <c r="L843" t="str">
        <f>IF(Customer[[#This Row],[Balance]]&gt;AVERAGE($H$11:$H$4011),"yes","no")</f>
        <v>yes</v>
      </c>
    </row>
    <row r="844" spans="1:12" hidden="1" x14ac:dyDescent="0.3">
      <c r="A844">
        <v>100003749</v>
      </c>
      <c r="B844" t="s">
        <v>3712</v>
      </c>
      <c r="C844" t="s">
        <v>10</v>
      </c>
      <c r="D844">
        <v>45</v>
      </c>
      <c r="E844" t="s">
        <v>8</v>
      </c>
      <c r="F844" t="s">
        <v>15</v>
      </c>
      <c r="G844" s="1">
        <v>44181</v>
      </c>
      <c r="H844">
        <v>62529.53</v>
      </c>
      <c r="I844">
        <f>DATEDIF(Customer[[#This Row],[Date Joined]],"31-12-2020","d")</f>
        <v>15</v>
      </c>
      <c r="J844" t="str">
        <f>IF(DATEDIF(Customer[[#This Row],[Date Joined]],"31-12-2020","M")&gt;0,DATEDIF(Customer[[#This Row],[Date Joined]],"31-12-2020","M") &amp; " months ", " ") &amp; IF(DATEDIF(G844,"31-12-2020","MD")&gt;0, DATEDIF(G844,"31-12-2020","MD") &amp; " Days "," ")</f>
        <v xml:space="preserve"> 15 Days </v>
      </c>
      <c r="K844" t="str">
        <f>TEXT(Customer[[#This Row],[Date Joined]],"mmm")</f>
        <v>Dec</v>
      </c>
      <c r="L844" t="str">
        <f>IF(Customer[[#This Row],[Balance]]&gt;AVERAGE($H$11:$H$4011),"yes","no")</f>
        <v>yes</v>
      </c>
    </row>
    <row r="845" spans="1:12" hidden="1" x14ac:dyDescent="0.3">
      <c r="A845">
        <v>200000834</v>
      </c>
      <c r="B845" t="s">
        <v>848</v>
      </c>
      <c r="C845" t="s">
        <v>7</v>
      </c>
      <c r="D845">
        <v>42</v>
      </c>
      <c r="E845" t="s">
        <v>14</v>
      </c>
      <c r="F845" t="s">
        <v>15</v>
      </c>
      <c r="G845" s="1">
        <v>43990</v>
      </c>
      <c r="H845">
        <v>62472.65</v>
      </c>
      <c r="I845">
        <f>DATEDIF(Customer[[#This Row],[Date Joined]],"31-12-2020","d")</f>
        <v>206</v>
      </c>
      <c r="J845" t="str">
        <f>IF(DATEDIF(Customer[[#This Row],[Date Joined]],"31-12-2020","M")&gt;0,DATEDIF(Customer[[#This Row],[Date Joined]],"31-12-2020","M") &amp; " months ", " ") &amp; IF(DATEDIF(G845,"31-12-2020","MD")&gt;0, DATEDIF(G845,"31-12-2020","MD") &amp; " Days "," ")</f>
        <v xml:space="preserve">6 months 23 Days </v>
      </c>
      <c r="K845" t="str">
        <f>TEXT(Customer[[#This Row],[Date Joined]],"mmm")</f>
        <v>Jun</v>
      </c>
      <c r="L845" t="str">
        <f>IF(Customer[[#This Row],[Balance]]&gt;AVERAGE($H$11:$H$4011),"yes","no")</f>
        <v>yes</v>
      </c>
    </row>
    <row r="846" spans="1:12" x14ac:dyDescent="0.3">
      <c r="A846">
        <v>300002841</v>
      </c>
      <c r="B846" t="s">
        <v>2821</v>
      </c>
      <c r="C846" t="s">
        <v>7</v>
      </c>
      <c r="D846">
        <v>36</v>
      </c>
      <c r="E846" t="s">
        <v>13</v>
      </c>
      <c r="F846" t="s">
        <v>9</v>
      </c>
      <c r="G846" s="1">
        <v>44130</v>
      </c>
      <c r="H846">
        <v>62369.55</v>
      </c>
      <c r="I846">
        <f>DATEDIF(Customer[[#This Row],[Date Joined]],"31-12-2020","d")</f>
        <v>66</v>
      </c>
      <c r="J846" t="str">
        <f>IF(DATEDIF(Customer[[#This Row],[Date Joined]],"31-12-2020","M")&gt;0,DATEDIF(Customer[[#This Row],[Date Joined]],"31-12-2020","M") &amp; " months ", " ") &amp; IF(DATEDIF(G846,"31-12-2020","MD")&gt;0, DATEDIF(G846,"31-12-2020","MD") &amp; " Days "," ")</f>
        <v xml:space="preserve">2 months 5 Days </v>
      </c>
      <c r="K846" t="str">
        <f>TEXT(Customer[[#This Row],[Date Joined]],"mmm")</f>
        <v>Oct</v>
      </c>
      <c r="L846" t="str">
        <f>IF(Customer[[#This Row],[Balance]]&gt;AVERAGE($H$11:$H$4011),"yes","no")</f>
        <v>yes</v>
      </c>
    </row>
    <row r="847" spans="1:12" hidden="1" x14ac:dyDescent="0.3">
      <c r="A847">
        <v>100003951</v>
      </c>
      <c r="B847" t="s">
        <v>3910</v>
      </c>
      <c r="C847" t="s">
        <v>7</v>
      </c>
      <c r="D847">
        <v>30</v>
      </c>
      <c r="E847" t="s">
        <v>8</v>
      </c>
      <c r="F847" t="s">
        <v>15</v>
      </c>
      <c r="G847" s="1">
        <v>44191</v>
      </c>
      <c r="H847">
        <v>62353.77</v>
      </c>
      <c r="I847">
        <f>DATEDIF(Customer[[#This Row],[Date Joined]],"31-12-2020","d")</f>
        <v>5</v>
      </c>
      <c r="J847" t="str">
        <f>IF(DATEDIF(Customer[[#This Row],[Date Joined]],"31-12-2020","M")&gt;0,DATEDIF(Customer[[#This Row],[Date Joined]],"31-12-2020","M") &amp; " months ", " ") &amp; IF(DATEDIF(G847,"31-12-2020","MD")&gt;0, DATEDIF(G847,"31-12-2020","MD") &amp; " Days "," ")</f>
        <v xml:space="preserve"> 5 Days </v>
      </c>
      <c r="K847" t="str">
        <f>TEXT(Customer[[#This Row],[Date Joined]],"mmm")</f>
        <v>Dec</v>
      </c>
      <c r="L847" t="str">
        <f>IF(Customer[[#This Row],[Balance]]&gt;AVERAGE($H$11:$H$4011),"yes","no")</f>
        <v>yes</v>
      </c>
    </row>
    <row r="848" spans="1:12" x14ac:dyDescent="0.3">
      <c r="A848">
        <v>300003845</v>
      </c>
      <c r="B848" t="s">
        <v>3807</v>
      </c>
      <c r="C848" t="s">
        <v>7</v>
      </c>
      <c r="D848">
        <v>34</v>
      </c>
      <c r="E848" t="s">
        <v>13</v>
      </c>
      <c r="F848" t="s">
        <v>9</v>
      </c>
      <c r="G848" s="1">
        <v>44185</v>
      </c>
      <c r="H848">
        <v>62326.7</v>
      </c>
      <c r="I848">
        <f>DATEDIF(Customer[[#This Row],[Date Joined]],"31-12-2020","d")</f>
        <v>11</v>
      </c>
      <c r="J848" t="str">
        <f>IF(DATEDIF(Customer[[#This Row],[Date Joined]],"31-12-2020","M")&gt;0,DATEDIF(Customer[[#This Row],[Date Joined]],"31-12-2020","M") &amp; " months ", " ") &amp; IF(DATEDIF(G848,"31-12-2020","MD")&gt;0, DATEDIF(G848,"31-12-2020","MD") &amp; " Days "," ")</f>
        <v xml:space="preserve"> 11 Days </v>
      </c>
      <c r="K848" t="str">
        <f>TEXT(Customer[[#This Row],[Date Joined]],"mmm")</f>
        <v>Dec</v>
      </c>
      <c r="L848" t="str">
        <f>IF(Customer[[#This Row],[Balance]]&gt;AVERAGE($H$11:$H$4011),"yes","no")</f>
        <v>yes</v>
      </c>
    </row>
    <row r="849" spans="1:12" hidden="1" x14ac:dyDescent="0.3">
      <c r="A849">
        <v>400000368</v>
      </c>
      <c r="B849" t="s">
        <v>384</v>
      </c>
      <c r="C849" t="s">
        <v>10</v>
      </c>
      <c r="D849">
        <v>31</v>
      </c>
      <c r="E849" t="s">
        <v>11</v>
      </c>
      <c r="F849" t="s">
        <v>15</v>
      </c>
      <c r="G849" s="1">
        <v>43955</v>
      </c>
      <c r="H849">
        <v>62299.63</v>
      </c>
      <c r="I849">
        <f>DATEDIF(Customer[[#This Row],[Date Joined]],"31-12-2020","d")</f>
        <v>241</v>
      </c>
      <c r="J849" t="str">
        <f>IF(DATEDIF(Customer[[#This Row],[Date Joined]],"31-12-2020","M")&gt;0,DATEDIF(Customer[[#This Row],[Date Joined]],"31-12-2020","M") &amp; " months ", " ") &amp; IF(DATEDIF(G849,"31-12-2020","MD")&gt;0, DATEDIF(G849,"31-12-2020","MD") &amp; " Days "," ")</f>
        <v xml:space="preserve">7 months 27 Days </v>
      </c>
      <c r="K849" t="str">
        <f>TEXT(Customer[[#This Row],[Date Joined]],"mmm")</f>
        <v>May</v>
      </c>
      <c r="L849" t="str">
        <f>IF(Customer[[#This Row],[Balance]]&gt;AVERAGE($H$11:$H$4011),"yes","no")</f>
        <v>yes</v>
      </c>
    </row>
    <row r="850" spans="1:12" hidden="1" x14ac:dyDescent="0.3">
      <c r="A850">
        <v>100001968</v>
      </c>
      <c r="B850" t="s">
        <v>1967</v>
      </c>
      <c r="C850" t="s">
        <v>7</v>
      </c>
      <c r="D850">
        <v>38</v>
      </c>
      <c r="E850" t="s">
        <v>8</v>
      </c>
      <c r="F850" t="s">
        <v>9</v>
      </c>
      <c r="G850" s="1">
        <v>44083</v>
      </c>
      <c r="H850">
        <v>62279.7</v>
      </c>
      <c r="I850">
        <f>DATEDIF(Customer[[#This Row],[Date Joined]],"31-12-2020","d")</f>
        <v>113</v>
      </c>
      <c r="J850" t="str">
        <f>IF(DATEDIF(Customer[[#This Row],[Date Joined]],"31-12-2020","M")&gt;0,DATEDIF(Customer[[#This Row],[Date Joined]],"31-12-2020","M") &amp; " months ", " ") &amp; IF(DATEDIF(G850,"31-12-2020","MD")&gt;0, DATEDIF(G850,"31-12-2020","MD") &amp; " Days "," ")</f>
        <v xml:space="preserve">3 months 22 Days </v>
      </c>
      <c r="K850" t="str">
        <f>TEXT(Customer[[#This Row],[Date Joined]],"mmm")</f>
        <v>Sep</v>
      </c>
      <c r="L850" t="str">
        <f>IF(Customer[[#This Row],[Balance]]&gt;AVERAGE($H$11:$H$4011),"yes","no")</f>
        <v>yes</v>
      </c>
    </row>
    <row r="851" spans="1:12" hidden="1" x14ac:dyDescent="0.3">
      <c r="A851">
        <v>100003323</v>
      </c>
      <c r="B851" t="s">
        <v>3295</v>
      </c>
      <c r="C851" t="s">
        <v>10</v>
      </c>
      <c r="D851">
        <v>32</v>
      </c>
      <c r="E851" t="s">
        <v>8</v>
      </c>
      <c r="F851" t="s">
        <v>15</v>
      </c>
      <c r="G851" s="1">
        <v>44159</v>
      </c>
      <c r="H851">
        <v>62279.58</v>
      </c>
      <c r="I851">
        <f>DATEDIF(Customer[[#This Row],[Date Joined]],"31-12-2020","d")</f>
        <v>37</v>
      </c>
      <c r="J851" t="str">
        <f>IF(DATEDIF(Customer[[#This Row],[Date Joined]],"31-12-2020","M")&gt;0,DATEDIF(Customer[[#This Row],[Date Joined]],"31-12-2020","M") &amp; " months ", " ") &amp; IF(DATEDIF(G851,"31-12-2020","MD")&gt;0, DATEDIF(G851,"31-12-2020","MD") &amp; " Days "," ")</f>
        <v xml:space="preserve">1 months 7 Days </v>
      </c>
      <c r="K851" t="str">
        <f>TEXT(Customer[[#This Row],[Date Joined]],"mmm")</f>
        <v>Nov</v>
      </c>
      <c r="L851" t="str">
        <f>IF(Customer[[#This Row],[Balance]]&gt;AVERAGE($H$11:$H$4011),"yes","no")</f>
        <v>yes</v>
      </c>
    </row>
    <row r="852" spans="1:12" hidden="1" x14ac:dyDescent="0.3">
      <c r="A852">
        <v>200003124</v>
      </c>
      <c r="B852" t="s">
        <v>3099</v>
      </c>
      <c r="C852" t="s">
        <v>7</v>
      </c>
      <c r="D852">
        <v>51</v>
      </c>
      <c r="E852" t="s">
        <v>14</v>
      </c>
      <c r="F852" t="s">
        <v>12</v>
      </c>
      <c r="G852" s="1">
        <v>44146</v>
      </c>
      <c r="H852">
        <v>62238.7</v>
      </c>
      <c r="I852">
        <f>DATEDIF(Customer[[#This Row],[Date Joined]],"31-12-2020","d")</f>
        <v>50</v>
      </c>
      <c r="J852" t="str">
        <f>IF(DATEDIF(Customer[[#This Row],[Date Joined]],"31-12-2020","M")&gt;0,DATEDIF(Customer[[#This Row],[Date Joined]],"31-12-2020","M") &amp; " months ", " ") &amp; IF(DATEDIF(G852,"31-12-2020","MD")&gt;0, DATEDIF(G852,"31-12-2020","MD") &amp; " Days "," ")</f>
        <v xml:space="preserve">1 months 20 Days </v>
      </c>
      <c r="K852" t="str">
        <f>TEXT(Customer[[#This Row],[Date Joined]],"mmm")</f>
        <v>Nov</v>
      </c>
      <c r="L852" t="str">
        <f>IF(Customer[[#This Row],[Balance]]&gt;AVERAGE($H$11:$H$4011),"yes","no")</f>
        <v>yes</v>
      </c>
    </row>
    <row r="853" spans="1:12" hidden="1" x14ac:dyDescent="0.3">
      <c r="A853">
        <v>100001155</v>
      </c>
      <c r="B853" t="s">
        <v>1167</v>
      </c>
      <c r="C853" t="s">
        <v>7</v>
      </c>
      <c r="D853">
        <v>40</v>
      </c>
      <c r="E853" t="s">
        <v>8</v>
      </c>
      <c r="F853" t="s">
        <v>12</v>
      </c>
      <c r="G853" s="1">
        <v>44023</v>
      </c>
      <c r="H853">
        <v>62218.34</v>
      </c>
      <c r="I853">
        <f>DATEDIF(Customer[[#This Row],[Date Joined]],"31-12-2020","d")</f>
        <v>173</v>
      </c>
      <c r="J853" t="str">
        <f>IF(DATEDIF(Customer[[#This Row],[Date Joined]],"31-12-2020","M")&gt;0,DATEDIF(Customer[[#This Row],[Date Joined]],"31-12-2020","M") &amp; " months ", " ") &amp; IF(DATEDIF(G853,"31-12-2020","MD")&gt;0, DATEDIF(G853,"31-12-2020","MD") &amp; " Days "," ")</f>
        <v xml:space="preserve">5 months 20 Days </v>
      </c>
      <c r="K853" t="str">
        <f>TEXT(Customer[[#This Row],[Date Joined]],"mmm")</f>
        <v>Jul</v>
      </c>
      <c r="L853" t="str">
        <f>IF(Customer[[#This Row],[Balance]]&gt;AVERAGE($H$11:$H$4011),"yes","no")</f>
        <v>yes</v>
      </c>
    </row>
    <row r="854" spans="1:12" x14ac:dyDescent="0.3">
      <c r="A854">
        <v>300003034</v>
      </c>
      <c r="B854" t="s">
        <v>3012</v>
      </c>
      <c r="C854" t="s">
        <v>10</v>
      </c>
      <c r="D854">
        <v>28</v>
      </c>
      <c r="E854" t="s">
        <v>13</v>
      </c>
      <c r="F854" t="s">
        <v>15</v>
      </c>
      <c r="G854" s="1">
        <v>44140</v>
      </c>
      <c r="H854">
        <v>62137.79</v>
      </c>
      <c r="I854">
        <f>DATEDIF(Customer[[#This Row],[Date Joined]],"31-12-2020","d")</f>
        <v>56</v>
      </c>
      <c r="J854" t="str">
        <f>IF(DATEDIF(Customer[[#This Row],[Date Joined]],"31-12-2020","M")&gt;0,DATEDIF(Customer[[#This Row],[Date Joined]],"31-12-2020","M") &amp; " months ", " ") &amp; IF(DATEDIF(G854,"31-12-2020","MD")&gt;0, DATEDIF(G854,"31-12-2020","MD") &amp; " Days "," ")</f>
        <v xml:space="preserve">1 months 26 Days </v>
      </c>
      <c r="K854" t="str">
        <f>TEXT(Customer[[#This Row],[Date Joined]],"mmm")</f>
        <v>Nov</v>
      </c>
      <c r="L854" t="str">
        <f>IF(Customer[[#This Row],[Balance]]&gt;AVERAGE($H$11:$H$4011),"yes","no")</f>
        <v>yes</v>
      </c>
    </row>
    <row r="855" spans="1:12" x14ac:dyDescent="0.3">
      <c r="A855">
        <v>300000776</v>
      </c>
      <c r="B855" t="s">
        <v>790</v>
      </c>
      <c r="C855" t="s">
        <v>7</v>
      </c>
      <c r="D855">
        <v>32</v>
      </c>
      <c r="E855" t="s">
        <v>13</v>
      </c>
      <c r="F855" t="s">
        <v>15</v>
      </c>
      <c r="G855" s="1">
        <v>43983</v>
      </c>
      <c r="H855">
        <v>62131.4</v>
      </c>
      <c r="I855">
        <f>DATEDIF(Customer[[#This Row],[Date Joined]],"31-12-2020","d")</f>
        <v>213</v>
      </c>
      <c r="J855" t="str">
        <f>IF(DATEDIF(Customer[[#This Row],[Date Joined]],"31-12-2020","M")&gt;0,DATEDIF(Customer[[#This Row],[Date Joined]],"31-12-2020","M") &amp; " months ", " ") &amp; IF(DATEDIF(G855,"31-12-2020","MD")&gt;0, DATEDIF(G855,"31-12-2020","MD") &amp; " Days "," ")</f>
        <v xml:space="preserve">6 months 30 Days </v>
      </c>
      <c r="K855" t="str">
        <f>TEXT(Customer[[#This Row],[Date Joined]],"mmm")</f>
        <v>Jun</v>
      </c>
      <c r="L855" t="str">
        <f>IF(Customer[[#This Row],[Balance]]&gt;AVERAGE($H$11:$H$4011),"yes","no")</f>
        <v>yes</v>
      </c>
    </row>
    <row r="856" spans="1:12" hidden="1" x14ac:dyDescent="0.3">
      <c r="A856">
        <v>100002718</v>
      </c>
      <c r="B856" t="s">
        <v>2701</v>
      </c>
      <c r="C856" t="s">
        <v>7</v>
      </c>
      <c r="D856">
        <v>28</v>
      </c>
      <c r="E856" t="s">
        <v>8</v>
      </c>
      <c r="F856" t="s">
        <v>9</v>
      </c>
      <c r="G856" s="1">
        <v>44125</v>
      </c>
      <c r="H856">
        <v>62077.51</v>
      </c>
      <c r="I856">
        <f>DATEDIF(Customer[[#This Row],[Date Joined]],"31-12-2020","d")</f>
        <v>71</v>
      </c>
      <c r="J856" t="str">
        <f>IF(DATEDIF(Customer[[#This Row],[Date Joined]],"31-12-2020","M")&gt;0,DATEDIF(Customer[[#This Row],[Date Joined]],"31-12-2020","M") &amp; " months ", " ") &amp; IF(DATEDIF(G856,"31-12-2020","MD")&gt;0, DATEDIF(G856,"31-12-2020","MD") &amp; " Days "," ")</f>
        <v xml:space="preserve">2 months 10 Days </v>
      </c>
      <c r="K856" t="str">
        <f>TEXT(Customer[[#This Row],[Date Joined]],"mmm")</f>
        <v>Oct</v>
      </c>
      <c r="L856" t="str">
        <f>IF(Customer[[#This Row],[Balance]]&gt;AVERAGE($H$11:$H$4011),"yes","no")</f>
        <v>yes</v>
      </c>
    </row>
    <row r="857" spans="1:12" hidden="1" x14ac:dyDescent="0.3">
      <c r="A857">
        <v>200000799</v>
      </c>
      <c r="B857" t="s">
        <v>813</v>
      </c>
      <c r="C857" t="s">
        <v>7</v>
      </c>
      <c r="D857">
        <v>45</v>
      </c>
      <c r="E857" t="s">
        <v>14</v>
      </c>
      <c r="F857" t="s">
        <v>12</v>
      </c>
      <c r="G857" s="1">
        <v>43986</v>
      </c>
      <c r="H857">
        <v>62071.23</v>
      </c>
      <c r="I857">
        <f>DATEDIF(Customer[[#This Row],[Date Joined]],"31-12-2020","d")</f>
        <v>210</v>
      </c>
      <c r="J857" t="str">
        <f>IF(DATEDIF(Customer[[#This Row],[Date Joined]],"31-12-2020","M")&gt;0,DATEDIF(Customer[[#This Row],[Date Joined]],"31-12-2020","M") &amp; " months ", " ") &amp; IF(DATEDIF(G857,"31-12-2020","MD")&gt;0, DATEDIF(G857,"31-12-2020","MD") &amp; " Days "," ")</f>
        <v xml:space="preserve">6 months 27 Days </v>
      </c>
      <c r="K857" t="str">
        <f>TEXT(Customer[[#This Row],[Date Joined]],"mmm")</f>
        <v>Jun</v>
      </c>
      <c r="L857" t="str">
        <f>IF(Customer[[#This Row],[Balance]]&gt;AVERAGE($H$11:$H$4011),"yes","no")</f>
        <v>yes</v>
      </c>
    </row>
    <row r="858" spans="1:12" hidden="1" x14ac:dyDescent="0.3">
      <c r="A858">
        <v>100002052</v>
      </c>
      <c r="B858" t="s">
        <v>2049</v>
      </c>
      <c r="C858" t="s">
        <v>7</v>
      </c>
      <c r="D858">
        <v>48</v>
      </c>
      <c r="E858" t="s">
        <v>8</v>
      </c>
      <c r="F858" t="s">
        <v>12</v>
      </c>
      <c r="G858" s="1">
        <v>44088</v>
      </c>
      <c r="H858">
        <v>62065.37</v>
      </c>
      <c r="I858">
        <f>DATEDIF(Customer[[#This Row],[Date Joined]],"31-12-2020","d")</f>
        <v>108</v>
      </c>
      <c r="J858" t="str">
        <f>IF(DATEDIF(Customer[[#This Row],[Date Joined]],"31-12-2020","M")&gt;0,DATEDIF(Customer[[#This Row],[Date Joined]],"31-12-2020","M") &amp; " months ", " ") &amp; IF(DATEDIF(G858,"31-12-2020","MD")&gt;0, DATEDIF(G858,"31-12-2020","MD") &amp; " Days "," ")</f>
        <v xml:space="preserve">3 months 17 Days </v>
      </c>
      <c r="K858" t="str">
        <f>TEXT(Customer[[#This Row],[Date Joined]],"mmm")</f>
        <v>Sep</v>
      </c>
      <c r="L858" t="str">
        <f>IF(Customer[[#This Row],[Balance]]&gt;AVERAGE($H$11:$H$4011),"yes","no")</f>
        <v>yes</v>
      </c>
    </row>
    <row r="859" spans="1:12" hidden="1" x14ac:dyDescent="0.3">
      <c r="A859">
        <v>200002068</v>
      </c>
      <c r="B859" t="s">
        <v>2065</v>
      </c>
      <c r="C859" t="s">
        <v>7</v>
      </c>
      <c r="D859">
        <v>51</v>
      </c>
      <c r="E859" t="s">
        <v>14</v>
      </c>
      <c r="F859" t="s">
        <v>15</v>
      </c>
      <c r="G859" s="1">
        <v>44089</v>
      </c>
      <c r="H859">
        <v>62064.73</v>
      </c>
      <c r="I859">
        <f>DATEDIF(Customer[[#This Row],[Date Joined]],"31-12-2020","d")</f>
        <v>107</v>
      </c>
      <c r="J859" t="str">
        <f>IF(DATEDIF(Customer[[#This Row],[Date Joined]],"31-12-2020","M")&gt;0,DATEDIF(Customer[[#This Row],[Date Joined]],"31-12-2020","M") &amp; " months ", " ") &amp; IF(DATEDIF(G859,"31-12-2020","MD")&gt;0, DATEDIF(G859,"31-12-2020","MD") &amp; " Days "," ")</f>
        <v xml:space="preserve">3 months 16 Days </v>
      </c>
      <c r="K859" t="str">
        <f>TEXT(Customer[[#This Row],[Date Joined]],"mmm")</f>
        <v>Sep</v>
      </c>
      <c r="L859" t="str">
        <f>IF(Customer[[#This Row],[Balance]]&gt;AVERAGE($H$11:$H$4011),"yes","no")</f>
        <v>yes</v>
      </c>
    </row>
    <row r="860" spans="1:12" hidden="1" x14ac:dyDescent="0.3">
      <c r="A860">
        <v>200002008</v>
      </c>
      <c r="B860" t="s">
        <v>2005</v>
      </c>
      <c r="C860" t="s">
        <v>10</v>
      </c>
      <c r="D860">
        <v>49</v>
      </c>
      <c r="E860" t="s">
        <v>14</v>
      </c>
      <c r="F860" t="s">
        <v>15</v>
      </c>
      <c r="G860" s="1">
        <v>44085</v>
      </c>
      <c r="H860">
        <v>62026.18</v>
      </c>
      <c r="I860">
        <f>DATEDIF(Customer[[#This Row],[Date Joined]],"31-12-2020","d")</f>
        <v>111</v>
      </c>
      <c r="J860" t="str">
        <f>IF(DATEDIF(Customer[[#This Row],[Date Joined]],"31-12-2020","M")&gt;0,DATEDIF(Customer[[#This Row],[Date Joined]],"31-12-2020","M") &amp; " months ", " ") &amp; IF(DATEDIF(G860,"31-12-2020","MD")&gt;0, DATEDIF(G860,"31-12-2020","MD") &amp; " Days "," ")</f>
        <v xml:space="preserve">3 months 20 Days </v>
      </c>
      <c r="K860" t="str">
        <f>TEXT(Customer[[#This Row],[Date Joined]],"mmm")</f>
        <v>Sep</v>
      </c>
      <c r="L860" t="str">
        <f>IF(Customer[[#This Row],[Balance]]&gt;AVERAGE($H$11:$H$4011),"yes","no")</f>
        <v>yes</v>
      </c>
    </row>
    <row r="861" spans="1:12" hidden="1" x14ac:dyDescent="0.3">
      <c r="A861">
        <v>400000397</v>
      </c>
      <c r="B861" t="s">
        <v>413</v>
      </c>
      <c r="C861" t="s">
        <v>10</v>
      </c>
      <c r="D861">
        <v>36</v>
      </c>
      <c r="E861" t="s">
        <v>11</v>
      </c>
      <c r="F861" t="s">
        <v>15</v>
      </c>
      <c r="G861" s="1">
        <v>43957</v>
      </c>
      <c r="H861">
        <v>61911.69</v>
      </c>
      <c r="I861">
        <f>DATEDIF(Customer[[#This Row],[Date Joined]],"31-12-2020","d")</f>
        <v>239</v>
      </c>
      <c r="J861" t="str">
        <f>IF(DATEDIF(Customer[[#This Row],[Date Joined]],"31-12-2020","M")&gt;0,DATEDIF(Customer[[#This Row],[Date Joined]],"31-12-2020","M") &amp; " months ", " ") &amp; IF(DATEDIF(G861,"31-12-2020","MD")&gt;0, DATEDIF(G861,"31-12-2020","MD") &amp; " Days "," ")</f>
        <v xml:space="preserve">7 months 25 Days </v>
      </c>
      <c r="K861" t="str">
        <f>TEXT(Customer[[#This Row],[Date Joined]],"mmm")</f>
        <v>May</v>
      </c>
      <c r="L861" t="str">
        <f>IF(Customer[[#This Row],[Balance]]&gt;AVERAGE($H$11:$H$4011),"yes","no")</f>
        <v>yes</v>
      </c>
    </row>
    <row r="862" spans="1:12" hidden="1" x14ac:dyDescent="0.3">
      <c r="A862">
        <v>200003526</v>
      </c>
      <c r="B862" t="s">
        <v>3493</v>
      </c>
      <c r="C862" t="s">
        <v>10</v>
      </c>
      <c r="D862">
        <v>52</v>
      </c>
      <c r="E862" t="s">
        <v>14</v>
      </c>
      <c r="F862" t="s">
        <v>15</v>
      </c>
      <c r="G862" s="1">
        <v>44168</v>
      </c>
      <c r="H862">
        <v>61901.62</v>
      </c>
      <c r="I862">
        <f>DATEDIF(Customer[[#This Row],[Date Joined]],"31-12-2020","d")</f>
        <v>28</v>
      </c>
      <c r="J862" t="str">
        <f>IF(DATEDIF(Customer[[#This Row],[Date Joined]],"31-12-2020","M")&gt;0,DATEDIF(Customer[[#This Row],[Date Joined]],"31-12-2020","M") &amp; " months ", " ") &amp; IF(DATEDIF(G862,"31-12-2020","MD")&gt;0, DATEDIF(G862,"31-12-2020","MD") &amp; " Days "," ")</f>
        <v xml:space="preserve"> 28 Days </v>
      </c>
      <c r="K862" t="str">
        <f>TEXT(Customer[[#This Row],[Date Joined]],"mmm")</f>
        <v>Dec</v>
      </c>
      <c r="L862" t="str">
        <f>IF(Customer[[#This Row],[Balance]]&gt;AVERAGE($H$11:$H$4011),"yes","no")</f>
        <v>yes</v>
      </c>
    </row>
    <row r="863" spans="1:12" hidden="1" x14ac:dyDescent="0.3">
      <c r="A863">
        <v>100000097</v>
      </c>
      <c r="B863" t="s">
        <v>113</v>
      </c>
      <c r="C863" t="s">
        <v>10</v>
      </c>
      <c r="D863">
        <v>38</v>
      </c>
      <c r="E863" t="s">
        <v>8</v>
      </c>
      <c r="F863" t="s">
        <v>12</v>
      </c>
      <c r="G863" s="1">
        <v>43906</v>
      </c>
      <c r="H863">
        <v>61890.85</v>
      </c>
      <c r="I863">
        <f>DATEDIF(Customer[[#This Row],[Date Joined]],"31-12-2020","d")</f>
        <v>290</v>
      </c>
      <c r="J863" t="str">
        <f>IF(DATEDIF(Customer[[#This Row],[Date Joined]],"31-12-2020","M")&gt;0,DATEDIF(Customer[[#This Row],[Date Joined]],"31-12-2020","M") &amp; " months ", " ") &amp; IF(DATEDIF(G863,"31-12-2020","MD")&gt;0, DATEDIF(G863,"31-12-2020","MD") &amp; " Days "," ")</f>
        <v xml:space="preserve">9 months 15 Days </v>
      </c>
      <c r="K863" t="str">
        <f>TEXT(Customer[[#This Row],[Date Joined]],"mmm")</f>
        <v>Mar</v>
      </c>
      <c r="L863" t="str">
        <f>IF(Customer[[#This Row],[Balance]]&gt;AVERAGE($H$11:$H$4011),"yes","no")</f>
        <v>yes</v>
      </c>
    </row>
    <row r="864" spans="1:12" hidden="1" x14ac:dyDescent="0.3">
      <c r="A864">
        <v>100002215</v>
      </c>
      <c r="B864" t="s">
        <v>2207</v>
      </c>
      <c r="C864" t="s">
        <v>7</v>
      </c>
      <c r="D864">
        <v>33</v>
      </c>
      <c r="E864" t="s">
        <v>8</v>
      </c>
      <c r="F864" t="s">
        <v>9</v>
      </c>
      <c r="G864" s="1">
        <v>44098</v>
      </c>
      <c r="H864">
        <v>61877.87</v>
      </c>
      <c r="I864">
        <f>DATEDIF(Customer[[#This Row],[Date Joined]],"31-12-2020","d")</f>
        <v>98</v>
      </c>
      <c r="J864" t="str">
        <f>IF(DATEDIF(Customer[[#This Row],[Date Joined]],"31-12-2020","M")&gt;0,DATEDIF(Customer[[#This Row],[Date Joined]],"31-12-2020","M") &amp; " months ", " ") &amp; IF(DATEDIF(G864,"31-12-2020","MD")&gt;0, DATEDIF(G864,"31-12-2020","MD") &amp; " Days "," ")</f>
        <v xml:space="preserve">3 months 7 Days </v>
      </c>
      <c r="K864" t="str">
        <f>TEXT(Customer[[#This Row],[Date Joined]],"mmm")</f>
        <v>Sep</v>
      </c>
      <c r="L864" t="str">
        <f>IF(Customer[[#This Row],[Balance]]&gt;AVERAGE($H$11:$H$4011),"yes","no")</f>
        <v>yes</v>
      </c>
    </row>
    <row r="865" spans="1:12" hidden="1" x14ac:dyDescent="0.3">
      <c r="A865">
        <v>200003531</v>
      </c>
      <c r="B865" t="s">
        <v>3498</v>
      </c>
      <c r="C865" t="s">
        <v>7</v>
      </c>
      <c r="D865">
        <v>46</v>
      </c>
      <c r="E865" t="s">
        <v>14</v>
      </c>
      <c r="F865" t="s">
        <v>12</v>
      </c>
      <c r="G865" s="1">
        <v>44168</v>
      </c>
      <c r="H865">
        <v>61806.36</v>
      </c>
      <c r="I865">
        <f>DATEDIF(Customer[[#This Row],[Date Joined]],"31-12-2020","d")</f>
        <v>28</v>
      </c>
      <c r="J865" t="str">
        <f>IF(DATEDIF(Customer[[#This Row],[Date Joined]],"31-12-2020","M")&gt;0,DATEDIF(Customer[[#This Row],[Date Joined]],"31-12-2020","M") &amp; " months ", " ") &amp; IF(DATEDIF(G865,"31-12-2020","MD")&gt;0, DATEDIF(G865,"31-12-2020","MD") &amp; " Days "," ")</f>
        <v xml:space="preserve"> 28 Days </v>
      </c>
      <c r="K865" t="str">
        <f>TEXT(Customer[[#This Row],[Date Joined]],"mmm")</f>
        <v>Dec</v>
      </c>
      <c r="L865" t="str">
        <f>IF(Customer[[#This Row],[Balance]]&gt;AVERAGE($H$11:$H$4011),"yes","no")</f>
        <v>yes</v>
      </c>
    </row>
    <row r="866" spans="1:12" hidden="1" x14ac:dyDescent="0.3">
      <c r="A866">
        <v>100001037</v>
      </c>
      <c r="B866" t="s">
        <v>1049</v>
      </c>
      <c r="C866" t="s">
        <v>7</v>
      </c>
      <c r="D866">
        <v>41</v>
      </c>
      <c r="E866" t="s">
        <v>8</v>
      </c>
      <c r="F866" t="s">
        <v>15</v>
      </c>
      <c r="G866" s="1">
        <v>44012</v>
      </c>
      <c r="H866">
        <v>61602.73</v>
      </c>
      <c r="I866">
        <f>DATEDIF(Customer[[#This Row],[Date Joined]],"31-12-2020","d")</f>
        <v>184</v>
      </c>
      <c r="J866" t="str">
        <f>IF(DATEDIF(Customer[[#This Row],[Date Joined]],"31-12-2020","M")&gt;0,DATEDIF(Customer[[#This Row],[Date Joined]],"31-12-2020","M") &amp; " months ", " ") &amp; IF(DATEDIF(G866,"31-12-2020","MD")&gt;0, DATEDIF(G866,"31-12-2020","MD") &amp; " Days "," ")</f>
        <v xml:space="preserve">6 months 1 Days </v>
      </c>
      <c r="K866" t="str">
        <f>TEXT(Customer[[#This Row],[Date Joined]],"mmm")</f>
        <v>Jun</v>
      </c>
      <c r="L866" t="str">
        <f>IF(Customer[[#This Row],[Balance]]&gt;AVERAGE($H$11:$H$4011),"yes","no")</f>
        <v>yes</v>
      </c>
    </row>
    <row r="867" spans="1:12" x14ac:dyDescent="0.3">
      <c r="A867">
        <v>300002164</v>
      </c>
      <c r="B867" t="s">
        <v>2157</v>
      </c>
      <c r="C867" t="s">
        <v>10</v>
      </c>
      <c r="D867">
        <v>31</v>
      </c>
      <c r="E867" t="s">
        <v>13</v>
      </c>
      <c r="F867" t="s">
        <v>9</v>
      </c>
      <c r="G867" s="1">
        <v>44094</v>
      </c>
      <c r="H867">
        <v>61587.63</v>
      </c>
      <c r="I867">
        <f>DATEDIF(Customer[[#This Row],[Date Joined]],"31-12-2020","d")</f>
        <v>102</v>
      </c>
      <c r="J867" t="str">
        <f>IF(DATEDIF(Customer[[#This Row],[Date Joined]],"31-12-2020","M")&gt;0,DATEDIF(Customer[[#This Row],[Date Joined]],"31-12-2020","M") &amp; " months ", " ") &amp; IF(DATEDIF(G867,"31-12-2020","MD")&gt;0, DATEDIF(G867,"31-12-2020","MD") &amp; " Days "," ")</f>
        <v xml:space="preserve">3 months 11 Days </v>
      </c>
      <c r="K867" t="str">
        <f>TEXT(Customer[[#This Row],[Date Joined]],"mmm")</f>
        <v>Sep</v>
      </c>
      <c r="L867" t="str">
        <f>IF(Customer[[#This Row],[Balance]]&gt;AVERAGE($H$11:$H$4011),"yes","no")</f>
        <v>yes</v>
      </c>
    </row>
    <row r="868" spans="1:12" hidden="1" x14ac:dyDescent="0.3">
      <c r="A868">
        <v>100002369</v>
      </c>
      <c r="B868" t="s">
        <v>2359</v>
      </c>
      <c r="C868" t="s">
        <v>7</v>
      </c>
      <c r="D868">
        <v>26</v>
      </c>
      <c r="E868" t="s">
        <v>8</v>
      </c>
      <c r="F868" t="s">
        <v>9</v>
      </c>
      <c r="G868" s="1">
        <v>44103</v>
      </c>
      <c r="H868">
        <v>61577.15</v>
      </c>
      <c r="I868">
        <f>DATEDIF(Customer[[#This Row],[Date Joined]],"31-12-2020","d")</f>
        <v>93</v>
      </c>
      <c r="J868" t="str">
        <f>IF(DATEDIF(Customer[[#This Row],[Date Joined]],"31-12-2020","M")&gt;0,DATEDIF(Customer[[#This Row],[Date Joined]],"31-12-2020","M") &amp; " months ", " ") &amp; IF(DATEDIF(G868,"31-12-2020","MD")&gt;0, DATEDIF(G868,"31-12-2020","MD") &amp; " Days "," ")</f>
        <v xml:space="preserve">3 months 2 Days </v>
      </c>
      <c r="K868" t="str">
        <f>TEXT(Customer[[#This Row],[Date Joined]],"mmm")</f>
        <v>Sep</v>
      </c>
      <c r="L868" t="str">
        <f>IF(Customer[[#This Row],[Balance]]&gt;AVERAGE($H$11:$H$4011),"yes","no")</f>
        <v>yes</v>
      </c>
    </row>
    <row r="869" spans="1:12" hidden="1" x14ac:dyDescent="0.3">
      <c r="A869">
        <v>100003379</v>
      </c>
      <c r="B869" t="s">
        <v>3350</v>
      </c>
      <c r="C869" t="s">
        <v>10</v>
      </c>
      <c r="D869">
        <v>34</v>
      </c>
      <c r="E869" t="s">
        <v>8</v>
      </c>
      <c r="F869" t="s">
        <v>9</v>
      </c>
      <c r="G869" s="1">
        <v>44162</v>
      </c>
      <c r="H869">
        <v>61576</v>
      </c>
      <c r="I869">
        <f>DATEDIF(Customer[[#This Row],[Date Joined]],"31-12-2020","d")</f>
        <v>34</v>
      </c>
      <c r="J869" t="str">
        <f>IF(DATEDIF(Customer[[#This Row],[Date Joined]],"31-12-2020","M")&gt;0,DATEDIF(Customer[[#This Row],[Date Joined]],"31-12-2020","M") &amp; " months ", " ") &amp; IF(DATEDIF(G869,"31-12-2020","MD")&gt;0, DATEDIF(G869,"31-12-2020","MD") &amp; " Days "," ")</f>
        <v xml:space="preserve">1 months 4 Days </v>
      </c>
      <c r="K869" t="str">
        <f>TEXT(Customer[[#This Row],[Date Joined]],"mmm")</f>
        <v>Nov</v>
      </c>
      <c r="L869" t="str">
        <f>IF(Customer[[#This Row],[Balance]]&gt;AVERAGE($H$11:$H$4011),"yes","no")</f>
        <v>yes</v>
      </c>
    </row>
    <row r="870" spans="1:12" hidden="1" x14ac:dyDescent="0.3">
      <c r="A870">
        <v>100001643</v>
      </c>
      <c r="B870" t="s">
        <v>1645</v>
      </c>
      <c r="C870" t="s">
        <v>7</v>
      </c>
      <c r="D870">
        <v>40</v>
      </c>
      <c r="E870" t="s">
        <v>8</v>
      </c>
      <c r="F870" t="s">
        <v>9</v>
      </c>
      <c r="G870" s="1">
        <v>44060</v>
      </c>
      <c r="H870">
        <v>61559.53</v>
      </c>
      <c r="I870">
        <f>DATEDIF(Customer[[#This Row],[Date Joined]],"31-12-2020","d")</f>
        <v>136</v>
      </c>
      <c r="J870" t="str">
        <f>IF(DATEDIF(Customer[[#This Row],[Date Joined]],"31-12-2020","M")&gt;0,DATEDIF(Customer[[#This Row],[Date Joined]],"31-12-2020","M") &amp; " months ", " ") &amp; IF(DATEDIF(G870,"31-12-2020","MD")&gt;0, DATEDIF(G870,"31-12-2020","MD") &amp; " Days "," ")</f>
        <v xml:space="preserve">4 months 14 Days </v>
      </c>
      <c r="K870" t="str">
        <f>TEXT(Customer[[#This Row],[Date Joined]],"mmm")</f>
        <v>Aug</v>
      </c>
      <c r="L870" t="str">
        <f>IF(Customer[[#This Row],[Balance]]&gt;AVERAGE($H$11:$H$4011),"yes","no")</f>
        <v>yes</v>
      </c>
    </row>
    <row r="871" spans="1:12" hidden="1" x14ac:dyDescent="0.3">
      <c r="A871">
        <v>100000162</v>
      </c>
      <c r="B871" t="s">
        <v>178</v>
      </c>
      <c r="C871" t="s">
        <v>10</v>
      </c>
      <c r="D871">
        <v>36</v>
      </c>
      <c r="E871" t="s">
        <v>8</v>
      </c>
      <c r="F871" t="s">
        <v>15</v>
      </c>
      <c r="G871" s="1">
        <v>43926</v>
      </c>
      <c r="H871">
        <v>61541.83</v>
      </c>
      <c r="I871">
        <f>DATEDIF(Customer[[#This Row],[Date Joined]],"31-12-2020","d")</f>
        <v>270</v>
      </c>
      <c r="J871" t="str">
        <f>IF(DATEDIF(Customer[[#This Row],[Date Joined]],"31-12-2020","M")&gt;0,DATEDIF(Customer[[#This Row],[Date Joined]],"31-12-2020","M") &amp; " months ", " ") &amp; IF(DATEDIF(G871,"31-12-2020","MD")&gt;0, DATEDIF(G871,"31-12-2020","MD") &amp; " Days "," ")</f>
        <v xml:space="preserve">8 months 26 Days </v>
      </c>
      <c r="K871" t="str">
        <f>TEXT(Customer[[#This Row],[Date Joined]],"mmm")</f>
        <v>Apr</v>
      </c>
      <c r="L871" t="str">
        <f>IF(Customer[[#This Row],[Balance]]&gt;AVERAGE($H$11:$H$4011),"yes","no")</f>
        <v>yes</v>
      </c>
    </row>
    <row r="872" spans="1:12" hidden="1" x14ac:dyDescent="0.3">
      <c r="A872">
        <v>200002177</v>
      </c>
      <c r="B872" t="s">
        <v>2170</v>
      </c>
      <c r="C872" t="s">
        <v>7</v>
      </c>
      <c r="D872">
        <v>41</v>
      </c>
      <c r="E872" t="s">
        <v>14</v>
      </c>
      <c r="F872" t="s">
        <v>12</v>
      </c>
      <c r="G872" s="1">
        <v>44095</v>
      </c>
      <c r="H872">
        <v>61508.32</v>
      </c>
      <c r="I872">
        <f>DATEDIF(Customer[[#This Row],[Date Joined]],"31-12-2020","d")</f>
        <v>101</v>
      </c>
      <c r="J872" t="str">
        <f>IF(DATEDIF(Customer[[#This Row],[Date Joined]],"31-12-2020","M")&gt;0,DATEDIF(Customer[[#This Row],[Date Joined]],"31-12-2020","M") &amp; " months ", " ") &amp; IF(DATEDIF(G872,"31-12-2020","MD")&gt;0, DATEDIF(G872,"31-12-2020","MD") &amp; " Days "," ")</f>
        <v xml:space="preserve">3 months 10 Days </v>
      </c>
      <c r="K872" t="str">
        <f>TEXT(Customer[[#This Row],[Date Joined]],"mmm")</f>
        <v>Sep</v>
      </c>
      <c r="L872" t="str">
        <f>IF(Customer[[#This Row],[Balance]]&gt;AVERAGE($H$11:$H$4011),"yes","no")</f>
        <v>yes</v>
      </c>
    </row>
    <row r="873" spans="1:12" x14ac:dyDescent="0.3">
      <c r="A873">
        <v>300000729</v>
      </c>
      <c r="B873" t="s">
        <v>744</v>
      </c>
      <c r="C873" t="s">
        <v>7</v>
      </c>
      <c r="D873">
        <v>34</v>
      </c>
      <c r="E873" t="s">
        <v>13</v>
      </c>
      <c r="F873" t="s">
        <v>12</v>
      </c>
      <c r="G873" s="1">
        <v>43980</v>
      </c>
      <c r="H873">
        <v>61450.2</v>
      </c>
      <c r="I873">
        <f>DATEDIF(Customer[[#This Row],[Date Joined]],"31-12-2020","d")</f>
        <v>216</v>
      </c>
      <c r="J873" t="str">
        <f>IF(DATEDIF(Customer[[#This Row],[Date Joined]],"31-12-2020","M")&gt;0,DATEDIF(Customer[[#This Row],[Date Joined]],"31-12-2020","M") &amp; " months ", " ") &amp; IF(DATEDIF(G873,"31-12-2020","MD")&gt;0, DATEDIF(G873,"31-12-2020","MD") &amp; " Days "," ")</f>
        <v xml:space="preserve">7 months 2 Days </v>
      </c>
      <c r="K873" t="str">
        <f>TEXT(Customer[[#This Row],[Date Joined]],"mmm")</f>
        <v>May</v>
      </c>
      <c r="L873" t="str">
        <f>IF(Customer[[#This Row],[Balance]]&gt;AVERAGE($H$11:$H$4011),"yes","no")</f>
        <v>yes</v>
      </c>
    </row>
    <row r="874" spans="1:12" hidden="1" x14ac:dyDescent="0.3">
      <c r="A874">
        <v>200003801</v>
      </c>
      <c r="B874" t="s">
        <v>3763</v>
      </c>
      <c r="C874" t="s">
        <v>10</v>
      </c>
      <c r="D874">
        <v>54</v>
      </c>
      <c r="E874" t="s">
        <v>14</v>
      </c>
      <c r="F874" t="s">
        <v>15</v>
      </c>
      <c r="G874" s="1">
        <v>44183</v>
      </c>
      <c r="H874">
        <v>61439.56</v>
      </c>
      <c r="I874">
        <f>DATEDIF(Customer[[#This Row],[Date Joined]],"31-12-2020","d")</f>
        <v>13</v>
      </c>
      <c r="J874" t="str">
        <f>IF(DATEDIF(Customer[[#This Row],[Date Joined]],"31-12-2020","M")&gt;0,DATEDIF(Customer[[#This Row],[Date Joined]],"31-12-2020","M") &amp; " months ", " ") &amp; IF(DATEDIF(G874,"31-12-2020","MD")&gt;0, DATEDIF(G874,"31-12-2020","MD") &amp; " Days "," ")</f>
        <v xml:space="preserve"> 13 Days </v>
      </c>
      <c r="K874" t="str">
        <f>TEXT(Customer[[#This Row],[Date Joined]],"mmm")</f>
        <v>Dec</v>
      </c>
      <c r="L874" t="str">
        <f>IF(Customer[[#This Row],[Balance]]&gt;AVERAGE($H$11:$H$4011),"yes","no")</f>
        <v>yes</v>
      </c>
    </row>
    <row r="875" spans="1:12" hidden="1" x14ac:dyDescent="0.3">
      <c r="A875">
        <v>100003828</v>
      </c>
      <c r="B875" t="s">
        <v>3790</v>
      </c>
      <c r="C875" t="s">
        <v>10</v>
      </c>
      <c r="D875">
        <v>42</v>
      </c>
      <c r="E875" t="s">
        <v>8</v>
      </c>
      <c r="F875" t="s">
        <v>15</v>
      </c>
      <c r="G875" s="1">
        <v>44185</v>
      </c>
      <c r="H875">
        <v>61434.51</v>
      </c>
      <c r="I875">
        <f>DATEDIF(Customer[[#This Row],[Date Joined]],"31-12-2020","d")</f>
        <v>11</v>
      </c>
      <c r="J875" t="str">
        <f>IF(DATEDIF(Customer[[#This Row],[Date Joined]],"31-12-2020","M")&gt;0,DATEDIF(Customer[[#This Row],[Date Joined]],"31-12-2020","M") &amp; " months ", " ") &amp; IF(DATEDIF(G875,"31-12-2020","MD")&gt;0, DATEDIF(G875,"31-12-2020","MD") &amp; " Days "," ")</f>
        <v xml:space="preserve"> 11 Days </v>
      </c>
      <c r="K875" t="str">
        <f>TEXT(Customer[[#This Row],[Date Joined]],"mmm")</f>
        <v>Dec</v>
      </c>
      <c r="L875" t="str">
        <f>IF(Customer[[#This Row],[Balance]]&gt;AVERAGE($H$11:$H$4011),"yes","no")</f>
        <v>yes</v>
      </c>
    </row>
    <row r="876" spans="1:12" x14ac:dyDescent="0.3">
      <c r="A876">
        <v>300000595</v>
      </c>
      <c r="B876" t="s">
        <v>610</v>
      </c>
      <c r="C876" t="s">
        <v>7</v>
      </c>
      <c r="D876">
        <v>34</v>
      </c>
      <c r="E876" t="s">
        <v>13</v>
      </c>
      <c r="F876" t="s">
        <v>12</v>
      </c>
      <c r="G876" s="1">
        <v>43970</v>
      </c>
      <c r="H876">
        <v>61421.55</v>
      </c>
      <c r="I876">
        <f>DATEDIF(Customer[[#This Row],[Date Joined]],"31-12-2020","d")</f>
        <v>226</v>
      </c>
      <c r="J876" t="str">
        <f>IF(DATEDIF(Customer[[#This Row],[Date Joined]],"31-12-2020","M")&gt;0,DATEDIF(Customer[[#This Row],[Date Joined]],"31-12-2020","M") &amp; " months ", " ") &amp; IF(DATEDIF(G876,"31-12-2020","MD")&gt;0, DATEDIF(G876,"31-12-2020","MD") &amp; " Days "," ")</f>
        <v xml:space="preserve">7 months 12 Days </v>
      </c>
      <c r="K876" t="str">
        <f>TEXT(Customer[[#This Row],[Date Joined]],"mmm")</f>
        <v>May</v>
      </c>
      <c r="L876" t="str">
        <f>IF(Customer[[#This Row],[Balance]]&gt;AVERAGE($H$11:$H$4011),"yes","no")</f>
        <v>yes</v>
      </c>
    </row>
    <row r="877" spans="1:12" hidden="1" x14ac:dyDescent="0.3">
      <c r="A877">
        <v>100001790</v>
      </c>
      <c r="B877" t="s">
        <v>1791</v>
      </c>
      <c r="C877" t="s">
        <v>10</v>
      </c>
      <c r="D877">
        <v>40</v>
      </c>
      <c r="E877" t="s">
        <v>8</v>
      </c>
      <c r="F877" t="s">
        <v>9</v>
      </c>
      <c r="G877" s="1">
        <v>44069</v>
      </c>
      <c r="H877">
        <v>61414.37</v>
      </c>
      <c r="I877">
        <f>DATEDIF(Customer[[#This Row],[Date Joined]],"31-12-2020","d")</f>
        <v>127</v>
      </c>
      <c r="J877" t="str">
        <f>IF(DATEDIF(Customer[[#This Row],[Date Joined]],"31-12-2020","M")&gt;0,DATEDIF(Customer[[#This Row],[Date Joined]],"31-12-2020","M") &amp; " months ", " ") &amp; IF(DATEDIF(G877,"31-12-2020","MD")&gt;0, DATEDIF(G877,"31-12-2020","MD") &amp; " Days "," ")</f>
        <v xml:space="preserve">4 months 5 Days </v>
      </c>
      <c r="K877" t="str">
        <f>TEXT(Customer[[#This Row],[Date Joined]],"mmm")</f>
        <v>Aug</v>
      </c>
      <c r="L877" t="str">
        <f>IF(Customer[[#This Row],[Balance]]&gt;AVERAGE($H$11:$H$4011),"yes","no")</f>
        <v>yes</v>
      </c>
    </row>
    <row r="878" spans="1:12" x14ac:dyDescent="0.3">
      <c r="A878">
        <v>300001233</v>
      </c>
      <c r="B878" t="s">
        <v>1245</v>
      </c>
      <c r="C878" t="s">
        <v>7</v>
      </c>
      <c r="D878">
        <v>33</v>
      </c>
      <c r="E878" t="s">
        <v>13</v>
      </c>
      <c r="F878" t="s">
        <v>15</v>
      </c>
      <c r="G878" s="1">
        <v>44027</v>
      </c>
      <c r="H878">
        <v>61390.52</v>
      </c>
      <c r="I878">
        <f>DATEDIF(Customer[[#This Row],[Date Joined]],"31-12-2020","d")</f>
        <v>169</v>
      </c>
      <c r="J878" t="str">
        <f>IF(DATEDIF(Customer[[#This Row],[Date Joined]],"31-12-2020","M")&gt;0,DATEDIF(Customer[[#This Row],[Date Joined]],"31-12-2020","M") &amp; " months ", " ") &amp; IF(DATEDIF(G878,"31-12-2020","MD")&gt;0, DATEDIF(G878,"31-12-2020","MD") &amp; " Days "," ")</f>
        <v xml:space="preserve">5 months 16 Days </v>
      </c>
      <c r="K878" t="str">
        <f>TEXT(Customer[[#This Row],[Date Joined]],"mmm")</f>
        <v>Jul</v>
      </c>
      <c r="L878" t="str">
        <f>IF(Customer[[#This Row],[Balance]]&gt;AVERAGE($H$11:$H$4011),"yes","no")</f>
        <v>yes</v>
      </c>
    </row>
    <row r="879" spans="1:12" hidden="1" x14ac:dyDescent="0.3">
      <c r="A879">
        <v>200000700</v>
      </c>
      <c r="B879" t="s">
        <v>715</v>
      </c>
      <c r="C879" t="s">
        <v>7</v>
      </c>
      <c r="D879">
        <v>58</v>
      </c>
      <c r="E879" t="s">
        <v>14</v>
      </c>
      <c r="F879" t="s">
        <v>12</v>
      </c>
      <c r="G879" s="1">
        <v>43978</v>
      </c>
      <c r="H879">
        <v>61365.17</v>
      </c>
      <c r="I879">
        <f>DATEDIF(Customer[[#This Row],[Date Joined]],"31-12-2020","d")</f>
        <v>218</v>
      </c>
      <c r="J879" t="str">
        <f>IF(DATEDIF(Customer[[#This Row],[Date Joined]],"31-12-2020","M")&gt;0,DATEDIF(Customer[[#This Row],[Date Joined]],"31-12-2020","M") &amp; " months ", " ") &amp; IF(DATEDIF(G879,"31-12-2020","MD")&gt;0, DATEDIF(G879,"31-12-2020","MD") &amp; " Days "," ")</f>
        <v xml:space="preserve">7 months 4 Days </v>
      </c>
      <c r="K879" t="str">
        <f>TEXT(Customer[[#This Row],[Date Joined]],"mmm")</f>
        <v>May</v>
      </c>
      <c r="L879" t="str">
        <f>IF(Customer[[#This Row],[Balance]]&gt;AVERAGE($H$11:$H$4011),"yes","no")</f>
        <v>yes</v>
      </c>
    </row>
    <row r="880" spans="1:12" hidden="1" x14ac:dyDescent="0.3">
      <c r="A880">
        <v>200002696</v>
      </c>
      <c r="B880" t="s">
        <v>2680</v>
      </c>
      <c r="C880" t="s">
        <v>7</v>
      </c>
      <c r="D880">
        <v>43</v>
      </c>
      <c r="E880" t="s">
        <v>14</v>
      </c>
      <c r="F880" t="s">
        <v>12</v>
      </c>
      <c r="G880" s="1">
        <v>44123</v>
      </c>
      <c r="H880">
        <v>61360.639999999999</v>
      </c>
      <c r="I880">
        <f>DATEDIF(Customer[[#This Row],[Date Joined]],"31-12-2020","d")</f>
        <v>73</v>
      </c>
      <c r="J880" t="str">
        <f>IF(DATEDIF(Customer[[#This Row],[Date Joined]],"31-12-2020","M")&gt;0,DATEDIF(Customer[[#This Row],[Date Joined]],"31-12-2020","M") &amp; " months ", " ") &amp; IF(DATEDIF(G880,"31-12-2020","MD")&gt;0, DATEDIF(G880,"31-12-2020","MD") &amp; " Days "," ")</f>
        <v xml:space="preserve">2 months 12 Days </v>
      </c>
      <c r="K880" t="str">
        <f>TEXT(Customer[[#This Row],[Date Joined]],"mmm")</f>
        <v>Oct</v>
      </c>
      <c r="L880" t="str">
        <f>IF(Customer[[#This Row],[Balance]]&gt;AVERAGE($H$11:$H$4011),"yes","no")</f>
        <v>yes</v>
      </c>
    </row>
    <row r="881" spans="1:12" hidden="1" x14ac:dyDescent="0.3">
      <c r="A881">
        <v>200002921</v>
      </c>
      <c r="B881" t="s">
        <v>2900</v>
      </c>
      <c r="C881" t="s">
        <v>10</v>
      </c>
      <c r="D881">
        <v>34</v>
      </c>
      <c r="E881" t="s">
        <v>14</v>
      </c>
      <c r="F881" t="s">
        <v>15</v>
      </c>
      <c r="G881" s="1">
        <v>44134</v>
      </c>
      <c r="H881">
        <v>61355.54</v>
      </c>
      <c r="I881">
        <f>DATEDIF(Customer[[#This Row],[Date Joined]],"31-12-2020","d")</f>
        <v>62</v>
      </c>
      <c r="J881" t="str">
        <f>IF(DATEDIF(Customer[[#This Row],[Date Joined]],"31-12-2020","M")&gt;0,DATEDIF(Customer[[#This Row],[Date Joined]],"31-12-2020","M") &amp; " months ", " ") &amp; IF(DATEDIF(G881,"31-12-2020","MD")&gt;0, DATEDIF(G881,"31-12-2020","MD") &amp; " Days "," ")</f>
        <v xml:space="preserve">2 months 1 Days </v>
      </c>
      <c r="K881" t="str">
        <f>TEXT(Customer[[#This Row],[Date Joined]],"mmm")</f>
        <v>Oct</v>
      </c>
      <c r="L881" t="str">
        <f>IF(Customer[[#This Row],[Balance]]&gt;AVERAGE($H$11:$H$4011),"yes","no")</f>
        <v>yes</v>
      </c>
    </row>
    <row r="882" spans="1:12" hidden="1" x14ac:dyDescent="0.3">
      <c r="A882">
        <v>100001023</v>
      </c>
      <c r="B882" t="s">
        <v>1035</v>
      </c>
      <c r="C882" t="s">
        <v>7</v>
      </c>
      <c r="D882">
        <v>42</v>
      </c>
      <c r="E882" t="s">
        <v>8</v>
      </c>
      <c r="F882" t="s">
        <v>9</v>
      </c>
      <c r="G882" s="1">
        <v>44011</v>
      </c>
      <c r="H882">
        <v>61354.78</v>
      </c>
      <c r="I882">
        <f>DATEDIF(Customer[[#This Row],[Date Joined]],"31-12-2020","d")</f>
        <v>185</v>
      </c>
      <c r="J882" t="str">
        <f>IF(DATEDIF(Customer[[#This Row],[Date Joined]],"31-12-2020","M")&gt;0,DATEDIF(Customer[[#This Row],[Date Joined]],"31-12-2020","M") &amp; " months ", " ") &amp; IF(DATEDIF(G882,"31-12-2020","MD")&gt;0, DATEDIF(G882,"31-12-2020","MD") &amp; " Days "," ")</f>
        <v xml:space="preserve">6 months 2 Days </v>
      </c>
      <c r="K882" t="str">
        <f>TEXT(Customer[[#This Row],[Date Joined]],"mmm")</f>
        <v>Jun</v>
      </c>
      <c r="L882" t="str">
        <f>IF(Customer[[#This Row],[Balance]]&gt;AVERAGE($H$11:$H$4011),"yes","no")</f>
        <v>yes</v>
      </c>
    </row>
    <row r="883" spans="1:12" hidden="1" x14ac:dyDescent="0.3">
      <c r="A883">
        <v>100002683</v>
      </c>
      <c r="B883" t="s">
        <v>2667</v>
      </c>
      <c r="C883" t="s">
        <v>7</v>
      </c>
      <c r="D883">
        <v>36</v>
      </c>
      <c r="E883" t="s">
        <v>8</v>
      </c>
      <c r="F883" t="s">
        <v>9</v>
      </c>
      <c r="G883" s="1">
        <v>44122</v>
      </c>
      <c r="H883">
        <v>61333.01</v>
      </c>
      <c r="I883">
        <f>DATEDIF(Customer[[#This Row],[Date Joined]],"31-12-2020","d")</f>
        <v>74</v>
      </c>
      <c r="J883" t="str">
        <f>IF(DATEDIF(Customer[[#This Row],[Date Joined]],"31-12-2020","M")&gt;0,DATEDIF(Customer[[#This Row],[Date Joined]],"31-12-2020","M") &amp; " months ", " ") &amp; IF(DATEDIF(G883,"31-12-2020","MD")&gt;0, DATEDIF(G883,"31-12-2020","MD") &amp; " Days "," ")</f>
        <v xml:space="preserve">2 months 13 Days </v>
      </c>
      <c r="K883" t="str">
        <f>TEXT(Customer[[#This Row],[Date Joined]],"mmm")</f>
        <v>Oct</v>
      </c>
      <c r="L883" t="str">
        <f>IF(Customer[[#This Row],[Balance]]&gt;AVERAGE($H$11:$H$4011),"yes","no")</f>
        <v>yes</v>
      </c>
    </row>
    <row r="884" spans="1:12" hidden="1" x14ac:dyDescent="0.3">
      <c r="A884">
        <v>100001865</v>
      </c>
      <c r="B884" t="s">
        <v>1866</v>
      </c>
      <c r="C884" t="s">
        <v>10</v>
      </c>
      <c r="D884">
        <v>36</v>
      </c>
      <c r="E884" t="s">
        <v>8</v>
      </c>
      <c r="F884" t="s">
        <v>9</v>
      </c>
      <c r="G884" s="1">
        <v>44074</v>
      </c>
      <c r="H884">
        <v>61324.68</v>
      </c>
      <c r="I884">
        <f>DATEDIF(Customer[[#This Row],[Date Joined]],"31-12-2020","d")</f>
        <v>122</v>
      </c>
      <c r="J884" t="str">
        <f>IF(DATEDIF(Customer[[#This Row],[Date Joined]],"31-12-2020","M")&gt;0,DATEDIF(Customer[[#This Row],[Date Joined]],"31-12-2020","M") &amp; " months ", " ") &amp; IF(DATEDIF(G884,"31-12-2020","MD")&gt;0, DATEDIF(G884,"31-12-2020","MD") &amp; " Days "," ")</f>
        <v xml:space="preserve">4 months  </v>
      </c>
      <c r="K884" t="str">
        <f>TEXT(Customer[[#This Row],[Date Joined]],"mmm")</f>
        <v>Aug</v>
      </c>
      <c r="L884" t="str">
        <f>IF(Customer[[#This Row],[Balance]]&gt;AVERAGE($H$11:$H$4011),"yes","no")</f>
        <v>yes</v>
      </c>
    </row>
    <row r="885" spans="1:12" hidden="1" x14ac:dyDescent="0.3">
      <c r="A885">
        <v>100003747</v>
      </c>
      <c r="B885" t="s">
        <v>3710</v>
      </c>
      <c r="C885" t="s">
        <v>10</v>
      </c>
      <c r="D885">
        <v>37</v>
      </c>
      <c r="E885" t="s">
        <v>8</v>
      </c>
      <c r="F885" t="s">
        <v>12</v>
      </c>
      <c r="G885" s="1">
        <v>44181</v>
      </c>
      <c r="H885">
        <v>61138.64</v>
      </c>
      <c r="I885">
        <f>DATEDIF(Customer[[#This Row],[Date Joined]],"31-12-2020","d")</f>
        <v>15</v>
      </c>
      <c r="J885" t="str">
        <f>IF(DATEDIF(Customer[[#This Row],[Date Joined]],"31-12-2020","M")&gt;0,DATEDIF(Customer[[#This Row],[Date Joined]],"31-12-2020","M") &amp; " months ", " ") &amp; IF(DATEDIF(G885,"31-12-2020","MD")&gt;0, DATEDIF(G885,"31-12-2020","MD") &amp; " Days "," ")</f>
        <v xml:space="preserve"> 15 Days </v>
      </c>
      <c r="K885" t="str">
        <f>TEXT(Customer[[#This Row],[Date Joined]],"mmm")</f>
        <v>Dec</v>
      </c>
      <c r="L885" t="str">
        <f>IF(Customer[[#This Row],[Balance]]&gt;AVERAGE($H$11:$H$4011),"yes","no")</f>
        <v>yes</v>
      </c>
    </row>
    <row r="886" spans="1:12" x14ac:dyDescent="0.3">
      <c r="A886">
        <v>300000967</v>
      </c>
      <c r="B886" t="s">
        <v>980</v>
      </c>
      <c r="C886" t="s">
        <v>10</v>
      </c>
      <c r="D886">
        <v>42</v>
      </c>
      <c r="E886" t="s">
        <v>13</v>
      </c>
      <c r="F886" t="s">
        <v>9</v>
      </c>
      <c r="G886" s="1">
        <v>44003</v>
      </c>
      <c r="H886">
        <v>61134.99</v>
      </c>
      <c r="I886">
        <f>DATEDIF(Customer[[#This Row],[Date Joined]],"31-12-2020","d")</f>
        <v>193</v>
      </c>
      <c r="J886" t="str">
        <f>IF(DATEDIF(Customer[[#This Row],[Date Joined]],"31-12-2020","M")&gt;0,DATEDIF(Customer[[#This Row],[Date Joined]],"31-12-2020","M") &amp; " months ", " ") &amp; IF(DATEDIF(G886,"31-12-2020","MD")&gt;0, DATEDIF(G886,"31-12-2020","MD") &amp; " Days "," ")</f>
        <v xml:space="preserve">6 months 10 Days </v>
      </c>
      <c r="K886" t="str">
        <f>TEXT(Customer[[#This Row],[Date Joined]],"mmm")</f>
        <v>Jun</v>
      </c>
      <c r="L886" t="str">
        <f>IF(Customer[[#This Row],[Balance]]&gt;AVERAGE($H$11:$H$4011),"yes","no")</f>
        <v>yes</v>
      </c>
    </row>
    <row r="887" spans="1:12" hidden="1" x14ac:dyDescent="0.3">
      <c r="A887">
        <v>100000823</v>
      </c>
      <c r="B887" t="s">
        <v>837</v>
      </c>
      <c r="C887" t="s">
        <v>7</v>
      </c>
      <c r="D887">
        <v>36</v>
      </c>
      <c r="E887" t="s">
        <v>8</v>
      </c>
      <c r="F887" t="s">
        <v>12</v>
      </c>
      <c r="G887" s="1">
        <v>43989</v>
      </c>
      <c r="H887">
        <v>61120.3</v>
      </c>
      <c r="I887">
        <f>DATEDIF(Customer[[#This Row],[Date Joined]],"31-12-2020","d")</f>
        <v>207</v>
      </c>
      <c r="J887" t="str">
        <f>IF(DATEDIF(Customer[[#This Row],[Date Joined]],"31-12-2020","M")&gt;0,DATEDIF(Customer[[#This Row],[Date Joined]],"31-12-2020","M") &amp; " months ", " ") &amp; IF(DATEDIF(G887,"31-12-2020","MD")&gt;0, DATEDIF(G887,"31-12-2020","MD") &amp; " Days "," ")</f>
        <v xml:space="preserve">6 months 24 Days </v>
      </c>
      <c r="K887" t="str">
        <f>TEXT(Customer[[#This Row],[Date Joined]],"mmm")</f>
        <v>Jun</v>
      </c>
      <c r="L887" t="str">
        <f>IF(Customer[[#This Row],[Balance]]&gt;AVERAGE($H$11:$H$4011),"yes","no")</f>
        <v>yes</v>
      </c>
    </row>
    <row r="888" spans="1:12" hidden="1" x14ac:dyDescent="0.3">
      <c r="A888">
        <v>200003029</v>
      </c>
      <c r="B888" t="s">
        <v>3007</v>
      </c>
      <c r="C888" t="s">
        <v>7</v>
      </c>
      <c r="D888">
        <v>33</v>
      </c>
      <c r="E888" t="s">
        <v>14</v>
      </c>
      <c r="F888" t="s">
        <v>9</v>
      </c>
      <c r="G888" s="1">
        <v>44140</v>
      </c>
      <c r="H888">
        <v>61079.39</v>
      </c>
      <c r="I888">
        <f>DATEDIF(Customer[[#This Row],[Date Joined]],"31-12-2020","d")</f>
        <v>56</v>
      </c>
      <c r="J888" t="str">
        <f>IF(DATEDIF(Customer[[#This Row],[Date Joined]],"31-12-2020","M")&gt;0,DATEDIF(Customer[[#This Row],[Date Joined]],"31-12-2020","M") &amp; " months ", " ") &amp; IF(DATEDIF(G888,"31-12-2020","MD")&gt;0, DATEDIF(G888,"31-12-2020","MD") &amp; " Days "," ")</f>
        <v xml:space="preserve">1 months 26 Days </v>
      </c>
      <c r="K888" t="str">
        <f>TEXT(Customer[[#This Row],[Date Joined]],"mmm")</f>
        <v>Nov</v>
      </c>
      <c r="L888" t="str">
        <f>IF(Customer[[#This Row],[Balance]]&gt;AVERAGE($H$11:$H$4011),"yes","no")</f>
        <v>yes</v>
      </c>
    </row>
    <row r="889" spans="1:12" hidden="1" x14ac:dyDescent="0.3">
      <c r="A889">
        <v>200000538</v>
      </c>
      <c r="B889" t="s">
        <v>553</v>
      </c>
      <c r="C889" t="s">
        <v>7</v>
      </c>
      <c r="D889">
        <v>44</v>
      </c>
      <c r="E889" t="s">
        <v>14</v>
      </c>
      <c r="F889" t="s">
        <v>12</v>
      </c>
      <c r="G889" s="1">
        <v>43968</v>
      </c>
      <c r="H889">
        <v>61035.44</v>
      </c>
      <c r="I889">
        <f>DATEDIF(Customer[[#This Row],[Date Joined]],"31-12-2020","d")</f>
        <v>228</v>
      </c>
      <c r="J889" t="str">
        <f>IF(DATEDIF(Customer[[#This Row],[Date Joined]],"31-12-2020","M")&gt;0,DATEDIF(Customer[[#This Row],[Date Joined]],"31-12-2020","M") &amp; " months ", " ") &amp; IF(DATEDIF(G889,"31-12-2020","MD")&gt;0, DATEDIF(G889,"31-12-2020","MD") &amp; " Days "," ")</f>
        <v xml:space="preserve">7 months 14 Days </v>
      </c>
      <c r="K889" t="str">
        <f>TEXT(Customer[[#This Row],[Date Joined]],"mmm")</f>
        <v>May</v>
      </c>
      <c r="L889" t="str">
        <f>IF(Customer[[#This Row],[Balance]]&gt;AVERAGE($H$11:$H$4011),"yes","no")</f>
        <v>yes</v>
      </c>
    </row>
    <row r="890" spans="1:12" hidden="1" x14ac:dyDescent="0.3">
      <c r="A890">
        <v>100003744</v>
      </c>
      <c r="B890" t="s">
        <v>3707</v>
      </c>
      <c r="C890" t="s">
        <v>7</v>
      </c>
      <c r="D890">
        <v>36</v>
      </c>
      <c r="E890" t="s">
        <v>8</v>
      </c>
      <c r="F890" t="s">
        <v>9</v>
      </c>
      <c r="G890" s="1">
        <v>44181</v>
      </c>
      <c r="H890">
        <v>61027.02</v>
      </c>
      <c r="I890">
        <f>DATEDIF(Customer[[#This Row],[Date Joined]],"31-12-2020","d")</f>
        <v>15</v>
      </c>
      <c r="J890" t="str">
        <f>IF(DATEDIF(Customer[[#This Row],[Date Joined]],"31-12-2020","M")&gt;0,DATEDIF(Customer[[#This Row],[Date Joined]],"31-12-2020","M") &amp; " months ", " ") &amp; IF(DATEDIF(G890,"31-12-2020","MD")&gt;0, DATEDIF(G890,"31-12-2020","MD") &amp; " Days "," ")</f>
        <v xml:space="preserve"> 15 Days </v>
      </c>
      <c r="K890" t="str">
        <f>TEXT(Customer[[#This Row],[Date Joined]],"mmm")</f>
        <v>Dec</v>
      </c>
      <c r="L890" t="str">
        <f>IF(Customer[[#This Row],[Balance]]&gt;AVERAGE($H$11:$H$4011),"yes","no")</f>
        <v>yes</v>
      </c>
    </row>
    <row r="891" spans="1:12" hidden="1" x14ac:dyDescent="0.3">
      <c r="A891">
        <v>200003541</v>
      </c>
      <c r="B891" t="s">
        <v>3508</v>
      </c>
      <c r="C891" t="s">
        <v>7</v>
      </c>
      <c r="D891">
        <v>37</v>
      </c>
      <c r="E891" t="s">
        <v>14</v>
      </c>
      <c r="F891" t="s">
        <v>15</v>
      </c>
      <c r="G891" s="1">
        <v>44169</v>
      </c>
      <c r="H891">
        <v>61009.63</v>
      </c>
      <c r="I891">
        <f>DATEDIF(Customer[[#This Row],[Date Joined]],"31-12-2020","d")</f>
        <v>27</v>
      </c>
      <c r="J891" t="str">
        <f>IF(DATEDIF(Customer[[#This Row],[Date Joined]],"31-12-2020","M")&gt;0,DATEDIF(Customer[[#This Row],[Date Joined]],"31-12-2020","M") &amp; " months ", " ") &amp; IF(DATEDIF(G891,"31-12-2020","MD")&gt;0, DATEDIF(G891,"31-12-2020","MD") &amp; " Days "," ")</f>
        <v xml:space="preserve"> 27 Days </v>
      </c>
      <c r="K891" t="str">
        <f>TEXT(Customer[[#This Row],[Date Joined]],"mmm")</f>
        <v>Dec</v>
      </c>
      <c r="L891" t="str">
        <f>IF(Customer[[#This Row],[Balance]]&gt;AVERAGE($H$11:$H$4011),"yes","no")</f>
        <v>yes</v>
      </c>
    </row>
    <row r="892" spans="1:12" hidden="1" x14ac:dyDescent="0.3">
      <c r="A892">
        <v>100001349</v>
      </c>
      <c r="B892" t="s">
        <v>1360</v>
      </c>
      <c r="C892" t="s">
        <v>7</v>
      </c>
      <c r="D892">
        <v>44</v>
      </c>
      <c r="E892" t="s">
        <v>8</v>
      </c>
      <c r="F892" t="s">
        <v>9</v>
      </c>
      <c r="G892" s="1">
        <v>44035</v>
      </c>
      <c r="H892">
        <v>60906.04</v>
      </c>
      <c r="I892">
        <f>DATEDIF(Customer[[#This Row],[Date Joined]],"31-12-2020","d")</f>
        <v>161</v>
      </c>
      <c r="J892" t="str">
        <f>IF(DATEDIF(Customer[[#This Row],[Date Joined]],"31-12-2020","M")&gt;0,DATEDIF(Customer[[#This Row],[Date Joined]],"31-12-2020","M") &amp; " months ", " ") &amp; IF(DATEDIF(G892,"31-12-2020","MD")&gt;0, DATEDIF(G892,"31-12-2020","MD") &amp; " Days "," ")</f>
        <v xml:space="preserve">5 months 8 Days </v>
      </c>
      <c r="K892" t="str">
        <f>TEXT(Customer[[#This Row],[Date Joined]],"mmm")</f>
        <v>Jul</v>
      </c>
      <c r="L892" t="str">
        <f>IF(Customer[[#This Row],[Balance]]&gt;AVERAGE($H$11:$H$4011),"yes","no")</f>
        <v>yes</v>
      </c>
    </row>
    <row r="893" spans="1:12" hidden="1" x14ac:dyDescent="0.3">
      <c r="A893">
        <v>100000310</v>
      </c>
      <c r="B893" t="s">
        <v>326</v>
      </c>
      <c r="C893" t="s">
        <v>10</v>
      </c>
      <c r="D893">
        <v>33</v>
      </c>
      <c r="E893" t="s">
        <v>8</v>
      </c>
      <c r="F893" t="s">
        <v>9</v>
      </c>
      <c r="G893" s="1">
        <v>43945</v>
      </c>
      <c r="H893">
        <v>60876.78</v>
      </c>
      <c r="I893">
        <f>DATEDIF(Customer[[#This Row],[Date Joined]],"31-12-2020","d")</f>
        <v>251</v>
      </c>
      <c r="J893" t="str">
        <f>IF(DATEDIF(Customer[[#This Row],[Date Joined]],"31-12-2020","M")&gt;0,DATEDIF(Customer[[#This Row],[Date Joined]],"31-12-2020","M") &amp; " months ", " ") &amp; IF(DATEDIF(G893,"31-12-2020","MD")&gt;0, DATEDIF(G893,"31-12-2020","MD") &amp; " Days "," ")</f>
        <v xml:space="preserve">8 months 7 Days </v>
      </c>
      <c r="K893" t="str">
        <f>TEXT(Customer[[#This Row],[Date Joined]],"mmm")</f>
        <v>Apr</v>
      </c>
      <c r="L893" t="str">
        <f>IF(Customer[[#This Row],[Balance]]&gt;AVERAGE($H$11:$H$4011),"yes","no")</f>
        <v>yes</v>
      </c>
    </row>
    <row r="894" spans="1:12" hidden="1" x14ac:dyDescent="0.3">
      <c r="A894">
        <v>200000621</v>
      </c>
      <c r="B894" t="s">
        <v>636</v>
      </c>
      <c r="C894" t="s">
        <v>7</v>
      </c>
      <c r="D894">
        <v>51</v>
      </c>
      <c r="E894" t="s">
        <v>14</v>
      </c>
      <c r="F894" t="s">
        <v>12</v>
      </c>
      <c r="G894" s="1">
        <v>43972</v>
      </c>
      <c r="H894">
        <v>60857.23</v>
      </c>
      <c r="I894">
        <f>DATEDIF(Customer[[#This Row],[Date Joined]],"31-12-2020","d")</f>
        <v>224</v>
      </c>
      <c r="J894" t="str">
        <f>IF(DATEDIF(Customer[[#This Row],[Date Joined]],"31-12-2020","M")&gt;0,DATEDIF(Customer[[#This Row],[Date Joined]],"31-12-2020","M") &amp; " months ", " ") &amp; IF(DATEDIF(G894,"31-12-2020","MD")&gt;0, DATEDIF(G894,"31-12-2020","MD") &amp; " Days "," ")</f>
        <v xml:space="preserve">7 months 10 Days </v>
      </c>
      <c r="K894" t="str">
        <f>TEXT(Customer[[#This Row],[Date Joined]],"mmm")</f>
        <v>May</v>
      </c>
      <c r="L894" t="str">
        <f>IF(Customer[[#This Row],[Balance]]&gt;AVERAGE($H$11:$H$4011),"yes","no")</f>
        <v>yes</v>
      </c>
    </row>
    <row r="895" spans="1:12" hidden="1" x14ac:dyDescent="0.3">
      <c r="A895">
        <v>400002716</v>
      </c>
      <c r="B895" t="s">
        <v>2699</v>
      </c>
      <c r="C895" t="s">
        <v>10</v>
      </c>
      <c r="D895">
        <v>31</v>
      </c>
      <c r="E895" t="s">
        <v>11</v>
      </c>
      <c r="F895" t="s">
        <v>9</v>
      </c>
      <c r="G895" s="1">
        <v>44124</v>
      </c>
      <c r="H895">
        <v>60850.03</v>
      </c>
      <c r="I895">
        <f>DATEDIF(Customer[[#This Row],[Date Joined]],"31-12-2020","d")</f>
        <v>72</v>
      </c>
      <c r="J895" t="str">
        <f>IF(DATEDIF(Customer[[#This Row],[Date Joined]],"31-12-2020","M")&gt;0,DATEDIF(Customer[[#This Row],[Date Joined]],"31-12-2020","M") &amp; " months ", " ") &amp; IF(DATEDIF(G895,"31-12-2020","MD")&gt;0, DATEDIF(G895,"31-12-2020","MD") &amp; " Days "," ")</f>
        <v xml:space="preserve">2 months 11 Days </v>
      </c>
      <c r="K895" t="str">
        <f>TEXT(Customer[[#This Row],[Date Joined]],"mmm")</f>
        <v>Oct</v>
      </c>
      <c r="L895" t="str">
        <f>IF(Customer[[#This Row],[Balance]]&gt;AVERAGE($H$11:$H$4011),"yes","no")</f>
        <v>yes</v>
      </c>
    </row>
    <row r="896" spans="1:12" hidden="1" x14ac:dyDescent="0.3">
      <c r="A896">
        <v>100000178</v>
      </c>
      <c r="B896" t="s">
        <v>194</v>
      </c>
      <c r="C896" t="s">
        <v>7</v>
      </c>
      <c r="D896">
        <v>33</v>
      </c>
      <c r="E896" t="s">
        <v>8</v>
      </c>
      <c r="F896" t="s">
        <v>12</v>
      </c>
      <c r="G896" s="1">
        <v>43927</v>
      </c>
      <c r="H896">
        <v>60748.04</v>
      </c>
      <c r="I896">
        <f>DATEDIF(Customer[[#This Row],[Date Joined]],"31-12-2020","d")</f>
        <v>269</v>
      </c>
      <c r="J896" t="str">
        <f>IF(DATEDIF(Customer[[#This Row],[Date Joined]],"31-12-2020","M")&gt;0,DATEDIF(Customer[[#This Row],[Date Joined]],"31-12-2020","M") &amp; " months ", " ") &amp; IF(DATEDIF(G896,"31-12-2020","MD")&gt;0, DATEDIF(G896,"31-12-2020","MD") &amp; " Days "," ")</f>
        <v xml:space="preserve">8 months 25 Days </v>
      </c>
      <c r="K896" t="str">
        <f>TEXT(Customer[[#This Row],[Date Joined]],"mmm")</f>
        <v>Apr</v>
      </c>
      <c r="L896" t="str">
        <f>IF(Customer[[#This Row],[Balance]]&gt;AVERAGE($H$11:$H$4011),"yes","no")</f>
        <v>yes</v>
      </c>
    </row>
    <row r="897" spans="1:12" hidden="1" x14ac:dyDescent="0.3">
      <c r="A897">
        <v>100000203</v>
      </c>
      <c r="B897" t="s">
        <v>219</v>
      </c>
      <c r="C897" t="s">
        <v>10</v>
      </c>
      <c r="D897">
        <v>40</v>
      </c>
      <c r="E897" t="s">
        <v>8</v>
      </c>
      <c r="F897" t="s">
        <v>9</v>
      </c>
      <c r="G897" s="1">
        <v>43933</v>
      </c>
      <c r="H897">
        <v>60648.52</v>
      </c>
      <c r="I897">
        <f>DATEDIF(Customer[[#This Row],[Date Joined]],"31-12-2020","d")</f>
        <v>263</v>
      </c>
      <c r="J897" t="str">
        <f>IF(DATEDIF(Customer[[#This Row],[Date Joined]],"31-12-2020","M")&gt;0,DATEDIF(Customer[[#This Row],[Date Joined]],"31-12-2020","M") &amp; " months ", " ") &amp; IF(DATEDIF(G897,"31-12-2020","MD")&gt;0, DATEDIF(G897,"31-12-2020","MD") &amp; " Days "," ")</f>
        <v xml:space="preserve">8 months 19 Days </v>
      </c>
      <c r="K897" t="str">
        <f>TEXT(Customer[[#This Row],[Date Joined]],"mmm")</f>
        <v>Apr</v>
      </c>
      <c r="L897" t="str">
        <f>IF(Customer[[#This Row],[Balance]]&gt;AVERAGE($H$11:$H$4011),"yes","no")</f>
        <v>yes</v>
      </c>
    </row>
    <row r="898" spans="1:12" hidden="1" x14ac:dyDescent="0.3">
      <c r="A898">
        <v>100002959</v>
      </c>
      <c r="B898" t="s">
        <v>2937</v>
      </c>
      <c r="C898" t="s">
        <v>7</v>
      </c>
      <c r="D898">
        <v>28</v>
      </c>
      <c r="E898" t="s">
        <v>8</v>
      </c>
      <c r="F898" t="s">
        <v>9</v>
      </c>
      <c r="G898" s="1">
        <v>44136</v>
      </c>
      <c r="H898">
        <v>60496.800000000003</v>
      </c>
      <c r="I898">
        <f>DATEDIF(Customer[[#This Row],[Date Joined]],"31-12-2020","d")</f>
        <v>60</v>
      </c>
      <c r="J898" t="str">
        <f>IF(DATEDIF(Customer[[#This Row],[Date Joined]],"31-12-2020","M")&gt;0,DATEDIF(Customer[[#This Row],[Date Joined]],"31-12-2020","M") &amp; " months ", " ") &amp; IF(DATEDIF(G898,"31-12-2020","MD")&gt;0, DATEDIF(G898,"31-12-2020","MD") &amp; " Days "," ")</f>
        <v xml:space="preserve">1 months 30 Days </v>
      </c>
      <c r="K898" t="str">
        <f>TEXT(Customer[[#This Row],[Date Joined]],"mmm")</f>
        <v>Nov</v>
      </c>
      <c r="L898" t="str">
        <f>IF(Customer[[#This Row],[Balance]]&gt;AVERAGE($H$11:$H$4011),"yes","no")</f>
        <v>yes</v>
      </c>
    </row>
    <row r="899" spans="1:12" hidden="1" x14ac:dyDescent="0.3">
      <c r="A899">
        <v>100000306</v>
      </c>
      <c r="B899" t="s">
        <v>322</v>
      </c>
      <c r="C899" t="s">
        <v>7</v>
      </c>
      <c r="D899">
        <v>32</v>
      </c>
      <c r="E899" t="s">
        <v>8</v>
      </c>
      <c r="F899" t="s">
        <v>9</v>
      </c>
      <c r="G899" s="1">
        <v>43945</v>
      </c>
      <c r="H899">
        <v>60487.89</v>
      </c>
      <c r="I899">
        <f>DATEDIF(Customer[[#This Row],[Date Joined]],"31-12-2020","d")</f>
        <v>251</v>
      </c>
      <c r="J899" t="str">
        <f>IF(DATEDIF(Customer[[#This Row],[Date Joined]],"31-12-2020","M")&gt;0,DATEDIF(Customer[[#This Row],[Date Joined]],"31-12-2020","M") &amp; " months ", " ") &amp; IF(DATEDIF(G899,"31-12-2020","MD")&gt;0, DATEDIF(G899,"31-12-2020","MD") &amp; " Days "," ")</f>
        <v xml:space="preserve">8 months 7 Days </v>
      </c>
      <c r="K899" t="str">
        <f>TEXT(Customer[[#This Row],[Date Joined]],"mmm")</f>
        <v>Apr</v>
      </c>
      <c r="L899" t="str">
        <f>IF(Customer[[#This Row],[Balance]]&gt;AVERAGE($H$11:$H$4011),"yes","no")</f>
        <v>yes</v>
      </c>
    </row>
    <row r="900" spans="1:12" hidden="1" x14ac:dyDescent="0.3">
      <c r="A900">
        <v>200000584</v>
      </c>
      <c r="B900" t="s">
        <v>599</v>
      </c>
      <c r="C900" t="s">
        <v>7</v>
      </c>
      <c r="D900">
        <v>44</v>
      </c>
      <c r="E900" t="s">
        <v>14</v>
      </c>
      <c r="F900" t="s">
        <v>12</v>
      </c>
      <c r="G900" s="1">
        <v>43970</v>
      </c>
      <c r="H900">
        <v>60464.54</v>
      </c>
      <c r="I900">
        <f>DATEDIF(Customer[[#This Row],[Date Joined]],"31-12-2020","d")</f>
        <v>226</v>
      </c>
      <c r="J900" t="str">
        <f>IF(DATEDIF(Customer[[#This Row],[Date Joined]],"31-12-2020","M")&gt;0,DATEDIF(Customer[[#This Row],[Date Joined]],"31-12-2020","M") &amp; " months ", " ") &amp; IF(DATEDIF(G900,"31-12-2020","MD")&gt;0, DATEDIF(G900,"31-12-2020","MD") &amp; " Days "," ")</f>
        <v xml:space="preserve">7 months 12 Days </v>
      </c>
      <c r="K900" t="str">
        <f>TEXT(Customer[[#This Row],[Date Joined]],"mmm")</f>
        <v>May</v>
      </c>
      <c r="L900" t="str">
        <f>IF(Customer[[#This Row],[Balance]]&gt;AVERAGE($H$11:$H$4011),"yes","no")</f>
        <v>yes</v>
      </c>
    </row>
    <row r="901" spans="1:12" hidden="1" x14ac:dyDescent="0.3">
      <c r="A901">
        <v>100002764</v>
      </c>
      <c r="B901" t="s">
        <v>2745</v>
      </c>
      <c r="C901" t="s">
        <v>7</v>
      </c>
      <c r="D901">
        <v>44</v>
      </c>
      <c r="E901" t="s">
        <v>8</v>
      </c>
      <c r="F901" t="s">
        <v>12</v>
      </c>
      <c r="G901" s="1">
        <v>44128</v>
      </c>
      <c r="H901">
        <v>60462.33</v>
      </c>
      <c r="I901">
        <f>DATEDIF(Customer[[#This Row],[Date Joined]],"31-12-2020","d")</f>
        <v>68</v>
      </c>
      <c r="J901" t="str">
        <f>IF(DATEDIF(Customer[[#This Row],[Date Joined]],"31-12-2020","M")&gt;0,DATEDIF(Customer[[#This Row],[Date Joined]],"31-12-2020","M") &amp; " months ", " ") &amp; IF(DATEDIF(G901,"31-12-2020","MD")&gt;0, DATEDIF(G901,"31-12-2020","MD") &amp; " Days "," ")</f>
        <v xml:space="preserve">2 months 7 Days </v>
      </c>
      <c r="K901" t="str">
        <f>TEXT(Customer[[#This Row],[Date Joined]],"mmm")</f>
        <v>Oct</v>
      </c>
      <c r="L901" t="str">
        <f>IF(Customer[[#This Row],[Balance]]&gt;AVERAGE($H$11:$H$4011),"yes","no")</f>
        <v>yes</v>
      </c>
    </row>
    <row r="902" spans="1:12" hidden="1" x14ac:dyDescent="0.3">
      <c r="A902">
        <v>200003803</v>
      </c>
      <c r="B902" t="s">
        <v>3765</v>
      </c>
      <c r="C902" t="s">
        <v>10</v>
      </c>
      <c r="D902">
        <v>44</v>
      </c>
      <c r="E902" t="s">
        <v>14</v>
      </c>
      <c r="F902" t="s">
        <v>15</v>
      </c>
      <c r="G902" s="1">
        <v>44183</v>
      </c>
      <c r="H902">
        <v>60444.7</v>
      </c>
      <c r="I902">
        <f>DATEDIF(Customer[[#This Row],[Date Joined]],"31-12-2020","d")</f>
        <v>13</v>
      </c>
      <c r="J902" t="str">
        <f>IF(DATEDIF(Customer[[#This Row],[Date Joined]],"31-12-2020","M")&gt;0,DATEDIF(Customer[[#This Row],[Date Joined]],"31-12-2020","M") &amp; " months ", " ") &amp; IF(DATEDIF(G902,"31-12-2020","MD")&gt;0, DATEDIF(G902,"31-12-2020","MD") &amp; " Days "," ")</f>
        <v xml:space="preserve"> 13 Days </v>
      </c>
      <c r="K902" t="str">
        <f>TEXT(Customer[[#This Row],[Date Joined]],"mmm")</f>
        <v>Dec</v>
      </c>
      <c r="L902" t="str">
        <f>IF(Customer[[#This Row],[Balance]]&gt;AVERAGE($H$11:$H$4011),"yes","no")</f>
        <v>yes</v>
      </c>
    </row>
    <row r="903" spans="1:12" x14ac:dyDescent="0.3">
      <c r="A903">
        <v>300003777</v>
      </c>
      <c r="B903" t="s">
        <v>3739</v>
      </c>
      <c r="C903" t="s">
        <v>10</v>
      </c>
      <c r="D903">
        <v>36</v>
      </c>
      <c r="E903" t="s">
        <v>13</v>
      </c>
      <c r="F903" t="s">
        <v>15</v>
      </c>
      <c r="G903" s="1">
        <v>44181</v>
      </c>
      <c r="H903">
        <v>60441.82</v>
      </c>
      <c r="I903">
        <f>DATEDIF(Customer[[#This Row],[Date Joined]],"31-12-2020","d")</f>
        <v>15</v>
      </c>
      <c r="J903" t="str">
        <f>IF(DATEDIF(Customer[[#This Row],[Date Joined]],"31-12-2020","M")&gt;0,DATEDIF(Customer[[#This Row],[Date Joined]],"31-12-2020","M") &amp; " months ", " ") &amp; IF(DATEDIF(G903,"31-12-2020","MD")&gt;0, DATEDIF(G903,"31-12-2020","MD") &amp; " Days "," ")</f>
        <v xml:space="preserve"> 15 Days </v>
      </c>
      <c r="K903" t="str">
        <f>TEXT(Customer[[#This Row],[Date Joined]],"mmm")</f>
        <v>Dec</v>
      </c>
      <c r="L903" t="str">
        <f>IF(Customer[[#This Row],[Balance]]&gt;AVERAGE($H$11:$H$4011),"yes","no")</f>
        <v>yes</v>
      </c>
    </row>
    <row r="904" spans="1:12" hidden="1" x14ac:dyDescent="0.3">
      <c r="A904">
        <v>100000423</v>
      </c>
      <c r="B904" t="s">
        <v>439</v>
      </c>
      <c r="C904" t="s">
        <v>10</v>
      </c>
      <c r="D904">
        <v>27</v>
      </c>
      <c r="E904" t="s">
        <v>8</v>
      </c>
      <c r="F904" t="s">
        <v>9</v>
      </c>
      <c r="G904" s="1">
        <v>43960</v>
      </c>
      <c r="H904">
        <v>60406.61</v>
      </c>
      <c r="I904">
        <f>DATEDIF(Customer[[#This Row],[Date Joined]],"31-12-2020","d")</f>
        <v>236</v>
      </c>
      <c r="J904" t="str">
        <f>IF(DATEDIF(Customer[[#This Row],[Date Joined]],"31-12-2020","M")&gt;0,DATEDIF(Customer[[#This Row],[Date Joined]],"31-12-2020","M") &amp; " months ", " ") &amp; IF(DATEDIF(G904,"31-12-2020","MD")&gt;0, DATEDIF(G904,"31-12-2020","MD") &amp; " Days "," ")</f>
        <v xml:space="preserve">7 months 22 Days </v>
      </c>
      <c r="K904" t="str">
        <f>TEXT(Customer[[#This Row],[Date Joined]],"mmm")</f>
        <v>May</v>
      </c>
      <c r="L904" t="str">
        <f>IF(Customer[[#This Row],[Balance]]&gt;AVERAGE($H$11:$H$4011),"yes","no")</f>
        <v>yes</v>
      </c>
    </row>
    <row r="905" spans="1:12" hidden="1" x14ac:dyDescent="0.3">
      <c r="A905">
        <v>100002940</v>
      </c>
      <c r="B905" t="s">
        <v>2918</v>
      </c>
      <c r="C905" t="s">
        <v>10</v>
      </c>
      <c r="D905">
        <v>33</v>
      </c>
      <c r="E905" t="s">
        <v>8</v>
      </c>
      <c r="F905" t="s">
        <v>15</v>
      </c>
      <c r="G905" s="1">
        <v>44135</v>
      </c>
      <c r="H905">
        <v>60395.3</v>
      </c>
      <c r="I905">
        <f>DATEDIF(Customer[[#This Row],[Date Joined]],"31-12-2020","d")</f>
        <v>61</v>
      </c>
      <c r="J905" t="str">
        <f>IF(DATEDIF(Customer[[#This Row],[Date Joined]],"31-12-2020","M")&gt;0,DATEDIF(Customer[[#This Row],[Date Joined]],"31-12-2020","M") &amp; " months ", " ") &amp; IF(DATEDIF(G905,"31-12-2020","MD")&gt;0, DATEDIF(G905,"31-12-2020","MD") &amp; " Days "," ")</f>
        <v xml:space="preserve">2 months  </v>
      </c>
      <c r="K905" t="str">
        <f>TEXT(Customer[[#This Row],[Date Joined]],"mmm")</f>
        <v>Oct</v>
      </c>
      <c r="L905" t="str">
        <f>IF(Customer[[#This Row],[Balance]]&gt;AVERAGE($H$11:$H$4011),"yes","no")</f>
        <v>yes</v>
      </c>
    </row>
    <row r="906" spans="1:12" hidden="1" x14ac:dyDescent="0.3">
      <c r="A906">
        <v>400002540</v>
      </c>
      <c r="B906" t="s">
        <v>2525</v>
      </c>
      <c r="C906" t="s">
        <v>10</v>
      </c>
      <c r="D906">
        <v>30</v>
      </c>
      <c r="E906" t="s">
        <v>11</v>
      </c>
      <c r="F906" t="s">
        <v>15</v>
      </c>
      <c r="G906" s="1">
        <v>44113</v>
      </c>
      <c r="H906">
        <v>60385.3</v>
      </c>
      <c r="I906">
        <f>DATEDIF(Customer[[#This Row],[Date Joined]],"31-12-2020","d")</f>
        <v>83</v>
      </c>
      <c r="J906" t="str">
        <f>IF(DATEDIF(Customer[[#This Row],[Date Joined]],"31-12-2020","M")&gt;0,DATEDIF(Customer[[#This Row],[Date Joined]],"31-12-2020","M") &amp; " months ", " ") &amp; IF(DATEDIF(G906,"31-12-2020","MD")&gt;0, DATEDIF(G906,"31-12-2020","MD") &amp; " Days "," ")</f>
        <v xml:space="preserve">2 months 22 Days </v>
      </c>
      <c r="K906" t="str">
        <f>TEXT(Customer[[#This Row],[Date Joined]],"mmm")</f>
        <v>Oct</v>
      </c>
      <c r="L906" t="str">
        <f>IF(Customer[[#This Row],[Balance]]&gt;AVERAGE($H$11:$H$4011),"yes","no")</f>
        <v>yes</v>
      </c>
    </row>
    <row r="907" spans="1:12" hidden="1" x14ac:dyDescent="0.3">
      <c r="A907">
        <v>400000441</v>
      </c>
      <c r="B907" t="s">
        <v>457</v>
      </c>
      <c r="C907" t="s">
        <v>10</v>
      </c>
      <c r="D907">
        <v>21</v>
      </c>
      <c r="E907" t="s">
        <v>11</v>
      </c>
      <c r="F907" t="s">
        <v>12</v>
      </c>
      <c r="G907" s="1">
        <v>43961</v>
      </c>
      <c r="H907">
        <v>60338.07</v>
      </c>
      <c r="I907">
        <f>DATEDIF(Customer[[#This Row],[Date Joined]],"31-12-2020","d")</f>
        <v>235</v>
      </c>
      <c r="J907" t="str">
        <f>IF(DATEDIF(Customer[[#This Row],[Date Joined]],"31-12-2020","M")&gt;0,DATEDIF(Customer[[#This Row],[Date Joined]],"31-12-2020","M") &amp; " months ", " ") &amp; IF(DATEDIF(G907,"31-12-2020","MD")&gt;0, DATEDIF(G907,"31-12-2020","MD") &amp; " Days "," ")</f>
        <v xml:space="preserve">7 months 21 Days </v>
      </c>
      <c r="K907" t="str">
        <f>TEXT(Customer[[#This Row],[Date Joined]],"mmm")</f>
        <v>May</v>
      </c>
      <c r="L907" t="str">
        <f>IF(Customer[[#This Row],[Balance]]&gt;AVERAGE($H$11:$H$4011),"yes","no")</f>
        <v>yes</v>
      </c>
    </row>
    <row r="908" spans="1:12" hidden="1" x14ac:dyDescent="0.3">
      <c r="A908">
        <v>200003119</v>
      </c>
      <c r="B908" t="s">
        <v>3094</v>
      </c>
      <c r="C908" t="s">
        <v>10</v>
      </c>
      <c r="D908">
        <v>39</v>
      </c>
      <c r="E908" t="s">
        <v>14</v>
      </c>
      <c r="F908" t="s">
        <v>15</v>
      </c>
      <c r="G908" s="1">
        <v>44146</v>
      </c>
      <c r="H908">
        <v>60307.56</v>
      </c>
      <c r="I908">
        <f>DATEDIF(Customer[[#This Row],[Date Joined]],"31-12-2020","d")</f>
        <v>50</v>
      </c>
      <c r="J908" t="str">
        <f>IF(DATEDIF(Customer[[#This Row],[Date Joined]],"31-12-2020","M")&gt;0,DATEDIF(Customer[[#This Row],[Date Joined]],"31-12-2020","M") &amp; " months ", " ") &amp; IF(DATEDIF(G908,"31-12-2020","MD")&gt;0, DATEDIF(G908,"31-12-2020","MD") &amp; " Days "," ")</f>
        <v xml:space="preserve">1 months 20 Days </v>
      </c>
      <c r="K908" t="str">
        <f>TEXT(Customer[[#This Row],[Date Joined]],"mmm")</f>
        <v>Nov</v>
      </c>
      <c r="L908" t="str">
        <f>IF(Customer[[#This Row],[Balance]]&gt;AVERAGE($H$11:$H$4011),"yes","no")</f>
        <v>yes</v>
      </c>
    </row>
    <row r="909" spans="1:12" hidden="1" x14ac:dyDescent="0.3">
      <c r="A909">
        <v>200002697</v>
      </c>
      <c r="B909" t="s">
        <v>2681</v>
      </c>
      <c r="C909" t="s">
        <v>7</v>
      </c>
      <c r="D909">
        <v>47</v>
      </c>
      <c r="E909" t="s">
        <v>14</v>
      </c>
      <c r="F909" t="s">
        <v>15</v>
      </c>
      <c r="G909" s="1">
        <v>44123</v>
      </c>
      <c r="H909">
        <v>60277.8</v>
      </c>
      <c r="I909">
        <f>DATEDIF(Customer[[#This Row],[Date Joined]],"31-12-2020","d")</f>
        <v>73</v>
      </c>
      <c r="J909" t="str">
        <f>IF(DATEDIF(Customer[[#This Row],[Date Joined]],"31-12-2020","M")&gt;0,DATEDIF(Customer[[#This Row],[Date Joined]],"31-12-2020","M") &amp; " months ", " ") &amp; IF(DATEDIF(G909,"31-12-2020","MD")&gt;0, DATEDIF(G909,"31-12-2020","MD") &amp; " Days "," ")</f>
        <v xml:space="preserve">2 months 12 Days </v>
      </c>
      <c r="K909" t="str">
        <f>TEXT(Customer[[#This Row],[Date Joined]],"mmm")</f>
        <v>Oct</v>
      </c>
      <c r="L909" t="str">
        <f>IF(Customer[[#This Row],[Balance]]&gt;AVERAGE($H$11:$H$4011),"yes","no")</f>
        <v>yes</v>
      </c>
    </row>
    <row r="910" spans="1:12" hidden="1" x14ac:dyDescent="0.3">
      <c r="A910">
        <v>100000958</v>
      </c>
      <c r="B910" t="s">
        <v>971</v>
      </c>
      <c r="C910" t="s">
        <v>7</v>
      </c>
      <c r="D910">
        <v>33</v>
      </c>
      <c r="E910" t="s">
        <v>8</v>
      </c>
      <c r="F910" t="s">
        <v>9</v>
      </c>
      <c r="G910" s="1">
        <v>44003</v>
      </c>
      <c r="H910">
        <v>60205.51</v>
      </c>
      <c r="I910">
        <f>DATEDIF(Customer[[#This Row],[Date Joined]],"31-12-2020","d")</f>
        <v>193</v>
      </c>
      <c r="J910" t="str">
        <f>IF(DATEDIF(Customer[[#This Row],[Date Joined]],"31-12-2020","M")&gt;0,DATEDIF(Customer[[#This Row],[Date Joined]],"31-12-2020","M") &amp; " months ", " ") &amp; IF(DATEDIF(G910,"31-12-2020","MD")&gt;0, DATEDIF(G910,"31-12-2020","MD") &amp; " Days "," ")</f>
        <v xml:space="preserve">6 months 10 Days </v>
      </c>
      <c r="K910" t="str">
        <f>TEXT(Customer[[#This Row],[Date Joined]],"mmm")</f>
        <v>Jun</v>
      </c>
      <c r="L910" t="str">
        <f>IF(Customer[[#This Row],[Balance]]&gt;AVERAGE($H$11:$H$4011),"yes","no")</f>
        <v>yes</v>
      </c>
    </row>
    <row r="911" spans="1:12" hidden="1" x14ac:dyDescent="0.3">
      <c r="A911">
        <v>100000926</v>
      </c>
      <c r="B911" t="s">
        <v>939</v>
      </c>
      <c r="C911" t="s">
        <v>7</v>
      </c>
      <c r="D911">
        <v>49</v>
      </c>
      <c r="E911" t="s">
        <v>8</v>
      </c>
      <c r="F911" t="s">
        <v>9</v>
      </c>
      <c r="G911" s="1">
        <v>44002</v>
      </c>
      <c r="H911">
        <v>60180.76</v>
      </c>
      <c r="I911">
        <f>DATEDIF(Customer[[#This Row],[Date Joined]],"31-12-2020","d")</f>
        <v>194</v>
      </c>
      <c r="J911" t="str">
        <f>IF(DATEDIF(Customer[[#This Row],[Date Joined]],"31-12-2020","M")&gt;0,DATEDIF(Customer[[#This Row],[Date Joined]],"31-12-2020","M") &amp; " months ", " ") &amp; IF(DATEDIF(G911,"31-12-2020","MD")&gt;0, DATEDIF(G911,"31-12-2020","MD") &amp; " Days "," ")</f>
        <v xml:space="preserve">6 months 11 Days </v>
      </c>
      <c r="K911" t="str">
        <f>TEXT(Customer[[#This Row],[Date Joined]],"mmm")</f>
        <v>Jun</v>
      </c>
      <c r="L911" t="str">
        <f>IF(Customer[[#This Row],[Balance]]&gt;AVERAGE($H$11:$H$4011),"yes","no")</f>
        <v>yes</v>
      </c>
    </row>
    <row r="912" spans="1:12" hidden="1" x14ac:dyDescent="0.3">
      <c r="A912">
        <v>100001558</v>
      </c>
      <c r="B912" t="s">
        <v>1562</v>
      </c>
      <c r="C912" t="s">
        <v>10</v>
      </c>
      <c r="D912">
        <v>37</v>
      </c>
      <c r="E912" t="s">
        <v>8</v>
      </c>
      <c r="F912" t="s">
        <v>9</v>
      </c>
      <c r="G912" s="1">
        <v>44052</v>
      </c>
      <c r="H912">
        <v>60167.62</v>
      </c>
      <c r="I912">
        <f>DATEDIF(Customer[[#This Row],[Date Joined]],"31-12-2020","d")</f>
        <v>144</v>
      </c>
      <c r="J912" t="str">
        <f>IF(DATEDIF(Customer[[#This Row],[Date Joined]],"31-12-2020","M")&gt;0,DATEDIF(Customer[[#This Row],[Date Joined]],"31-12-2020","M") &amp; " months ", " ") &amp; IF(DATEDIF(G912,"31-12-2020","MD")&gt;0, DATEDIF(G912,"31-12-2020","MD") &amp; " Days "," ")</f>
        <v xml:space="preserve">4 months 22 Days </v>
      </c>
      <c r="K912" t="str">
        <f>TEXT(Customer[[#This Row],[Date Joined]],"mmm")</f>
        <v>Aug</v>
      </c>
      <c r="L912" t="str">
        <f>IF(Customer[[#This Row],[Balance]]&gt;AVERAGE($H$11:$H$4011),"yes","no")</f>
        <v>yes</v>
      </c>
    </row>
    <row r="913" spans="1:12" x14ac:dyDescent="0.3">
      <c r="A913">
        <v>300001337</v>
      </c>
      <c r="B913" t="s">
        <v>1349</v>
      </c>
      <c r="C913" t="s">
        <v>10</v>
      </c>
      <c r="D913">
        <v>38</v>
      </c>
      <c r="E913" t="s">
        <v>13</v>
      </c>
      <c r="F913" t="s">
        <v>9</v>
      </c>
      <c r="G913" s="1">
        <v>44034</v>
      </c>
      <c r="H913">
        <v>60149.63</v>
      </c>
      <c r="I913">
        <f>DATEDIF(Customer[[#This Row],[Date Joined]],"31-12-2020","d")</f>
        <v>162</v>
      </c>
      <c r="J913" t="str">
        <f>IF(DATEDIF(Customer[[#This Row],[Date Joined]],"31-12-2020","M")&gt;0,DATEDIF(Customer[[#This Row],[Date Joined]],"31-12-2020","M") &amp; " months ", " ") &amp; IF(DATEDIF(G913,"31-12-2020","MD")&gt;0, DATEDIF(G913,"31-12-2020","MD") &amp; " Days "," ")</f>
        <v xml:space="preserve">5 months 9 Days </v>
      </c>
      <c r="K913" t="str">
        <f>TEXT(Customer[[#This Row],[Date Joined]],"mmm")</f>
        <v>Jul</v>
      </c>
      <c r="L913" t="str">
        <f>IF(Customer[[#This Row],[Balance]]&gt;AVERAGE($H$11:$H$4011),"yes","no")</f>
        <v>yes</v>
      </c>
    </row>
    <row r="914" spans="1:12" hidden="1" x14ac:dyDescent="0.3">
      <c r="A914">
        <v>100003687</v>
      </c>
      <c r="B914" t="s">
        <v>3652</v>
      </c>
      <c r="C914" t="s">
        <v>10</v>
      </c>
      <c r="D914">
        <v>33</v>
      </c>
      <c r="E914" t="s">
        <v>8</v>
      </c>
      <c r="F914" t="s">
        <v>9</v>
      </c>
      <c r="G914" s="1">
        <v>44178</v>
      </c>
      <c r="H914">
        <v>60116.4</v>
      </c>
      <c r="I914">
        <f>DATEDIF(Customer[[#This Row],[Date Joined]],"31-12-2020","d")</f>
        <v>18</v>
      </c>
      <c r="J914" t="str">
        <f>IF(DATEDIF(Customer[[#This Row],[Date Joined]],"31-12-2020","M")&gt;0,DATEDIF(Customer[[#This Row],[Date Joined]],"31-12-2020","M") &amp; " months ", " ") &amp; IF(DATEDIF(G914,"31-12-2020","MD")&gt;0, DATEDIF(G914,"31-12-2020","MD") &amp; " Days "," ")</f>
        <v xml:space="preserve"> 18 Days </v>
      </c>
      <c r="K914" t="str">
        <f>TEXT(Customer[[#This Row],[Date Joined]],"mmm")</f>
        <v>Dec</v>
      </c>
      <c r="L914" t="str">
        <f>IF(Customer[[#This Row],[Balance]]&gt;AVERAGE($H$11:$H$4011),"yes","no")</f>
        <v>yes</v>
      </c>
    </row>
    <row r="915" spans="1:12" hidden="1" x14ac:dyDescent="0.3">
      <c r="A915">
        <v>100002911</v>
      </c>
      <c r="B915" t="s">
        <v>2890</v>
      </c>
      <c r="C915" t="s">
        <v>7</v>
      </c>
      <c r="D915">
        <v>37</v>
      </c>
      <c r="E915" t="s">
        <v>8</v>
      </c>
      <c r="F915" t="s">
        <v>12</v>
      </c>
      <c r="G915" s="1">
        <v>44134</v>
      </c>
      <c r="H915">
        <v>60097.21</v>
      </c>
      <c r="I915">
        <f>DATEDIF(Customer[[#This Row],[Date Joined]],"31-12-2020","d")</f>
        <v>62</v>
      </c>
      <c r="J915" t="str">
        <f>IF(DATEDIF(Customer[[#This Row],[Date Joined]],"31-12-2020","M")&gt;0,DATEDIF(Customer[[#This Row],[Date Joined]],"31-12-2020","M") &amp; " months ", " ") &amp; IF(DATEDIF(G915,"31-12-2020","MD")&gt;0, DATEDIF(G915,"31-12-2020","MD") &amp; " Days "," ")</f>
        <v xml:space="preserve">2 months 1 Days </v>
      </c>
      <c r="K915" t="str">
        <f>TEXT(Customer[[#This Row],[Date Joined]],"mmm")</f>
        <v>Oct</v>
      </c>
      <c r="L915" t="str">
        <f>IF(Customer[[#This Row],[Balance]]&gt;AVERAGE($H$11:$H$4011),"yes","no")</f>
        <v>yes</v>
      </c>
    </row>
    <row r="916" spans="1:12" hidden="1" x14ac:dyDescent="0.3">
      <c r="A916">
        <v>200001069</v>
      </c>
      <c r="B916" t="s">
        <v>1081</v>
      </c>
      <c r="C916" t="s">
        <v>7</v>
      </c>
      <c r="D916">
        <v>57</v>
      </c>
      <c r="E916" t="s">
        <v>14</v>
      </c>
      <c r="F916" t="s">
        <v>12</v>
      </c>
      <c r="G916" s="1">
        <v>44015</v>
      </c>
      <c r="H916">
        <v>60086.6</v>
      </c>
      <c r="I916">
        <f>DATEDIF(Customer[[#This Row],[Date Joined]],"31-12-2020","d")</f>
        <v>181</v>
      </c>
      <c r="J916" t="str">
        <f>IF(DATEDIF(Customer[[#This Row],[Date Joined]],"31-12-2020","M")&gt;0,DATEDIF(Customer[[#This Row],[Date Joined]],"31-12-2020","M") &amp; " months ", " ") &amp; IF(DATEDIF(G916,"31-12-2020","MD")&gt;0, DATEDIF(G916,"31-12-2020","MD") &amp; " Days "," ")</f>
        <v xml:space="preserve">5 months 28 Days </v>
      </c>
      <c r="K916" t="str">
        <f>TEXT(Customer[[#This Row],[Date Joined]],"mmm")</f>
        <v>Jul</v>
      </c>
      <c r="L916" t="str">
        <f>IF(Customer[[#This Row],[Balance]]&gt;AVERAGE($H$11:$H$4011),"yes","no")</f>
        <v>yes</v>
      </c>
    </row>
    <row r="917" spans="1:12" x14ac:dyDescent="0.3">
      <c r="A917">
        <v>300000597</v>
      </c>
      <c r="B917" t="s">
        <v>612</v>
      </c>
      <c r="C917" t="s">
        <v>7</v>
      </c>
      <c r="D917">
        <v>36</v>
      </c>
      <c r="E917" t="s">
        <v>13</v>
      </c>
      <c r="F917" t="s">
        <v>9</v>
      </c>
      <c r="G917" s="1">
        <v>43970</v>
      </c>
      <c r="H917">
        <v>60084.51</v>
      </c>
      <c r="I917">
        <f>DATEDIF(Customer[[#This Row],[Date Joined]],"31-12-2020","d")</f>
        <v>226</v>
      </c>
      <c r="J917" t="str">
        <f>IF(DATEDIF(Customer[[#This Row],[Date Joined]],"31-12-2020","M")&gt;0,DATEDIF(Customer[[#This Row],[Date Joined]],"31-12-2020","M") &amp; " months ", " ") &amp; IF(DATEDIF(G917,"31-12-2020","MD")&gt;0, DATEDIF(G917,"31-12-2020","MD") &amp; " Days "," ")</f>
        <v xml:space="preserve">7 months 12 Days </v>
      </c>
      <c r="K917" t="str">
        <f>TEXT(Customer[[#This Row],[Date Joined]],"mmm")</f>
        <v>May</v>
      </c>
      <c r="L917" t="str">
        <f>IF(Customer[[#This Row],[Balance]]&gt;AVERAGE($H$11:$H$4011),"yes","no")</f>
        <v>yes</v>
      </c>
    </row>
    <row r="918" spans="1:12" x14ac:dyDescent="0.3">
      <c r="A918">
        <v>300002635</v>
      </c>
      <c r="B918" t="s">
        <v>2620</v>
      </c>
      <c r="C918" t="s">
        <v>7</v>
      </c>
      <c r="D918">
        <v>41</v>
      </c>
      <c r="E918" t="s">
        <v>13</v>
      </c>
      <c r="F918" t="s">
        <v>15</v>
      </c>
      <c r="G918" s="1">
        <v>44119</v>
      </c>
      <c r="H918">
        <v>60076.55</v>
      </c>
      <c r="I918">
        <f>DATEDIF(Customer[[#This Row],[Date Joined]],"31-12-2020","d")</f>
        <v>77</v>
      </c>
      <c r="J918" t="str">
        <f>IF(DATEDIF(Customer[[#This Row],[Date Joined]],"31-12-2020","M")&gt;0,DATEDIF(Customer[[#This Row],[Date Joined]],"31-12-2020","M") &amp; " months ", " ") &amp; IF(DATEDIF(G918,"31-12-2020","MD")&gt;0, DATEDIF(G918,"31-12-2020","MD") &amp; " Days "," ")</f>
        <v xml:space="preserve">2 months 16 Days </v>
      </c>
      <c r="K918" t="str">
        <f>TEXT(Customer[[#This Row],[Date Joined]],"mmm")</f>
        <v>Oct</v>
      </c>
      <c r="L918" t="str">
        <f>IF(Customer[[#This Row],[Balance]]&gt;AVERAGE($H$11:$H$4011),"yes","no")</f>
        <v>yes</v>
      </c>
    </row>
    <row r="919" spans="1:12" hidden="1" x14ac:dyDescent="0.3">
      <c r="A919">
        <v>100003482</v>
      </c>
      <c r="B919" t="s">
        <v>3451</v>
      </c>
      <c r="C919" t="s">
        <v>10</v>
      </c>
      <c r="D919">
        <v>34</v>
      </c>
      <c r="E919" t="s">
        <v>8</v>
      </c>
      <c r="F919" t="s">
        <v>9</v>
      </c>
      <c r="G919" s="1">
        <v>44167</v>
      </c>
      <c r="H919">
        <v>60071.77</v>
      </c>
      <c r="I919">
        <f>DATEDIF(Customer[[#This Row],[Date Joined]],"31-12-2020","d")</f>
        <v>29</v>
      </c>
      <c r="J919" t="str">
        <f>IF(DATEDIF(Customer[[#This Row],[Date Joined]],"31-12-2020","M")&gt;0,DATEDIF(Customer[[#This Row],[Date Joined]],"31-12-2020","M") &amp; " months ", " ") &amp; IF(DATEDIF(G919,"31-12-2020","MD")&gt;0, DATEDIF(G919,"31-12-2020","MD") &amp; " Days "," ")</f>
        <v xml:space="preserve"> 29 Days </v>
      </c>
      <c r="K919" t="str">
        <f>TEXT(Customer[[#This Row],[Date Joined]],"mmm")</f>
        <v>Dec</v>
      </c>
      <c r="L919" t="str">
        <f>IF(Customer[[#This Row],[Balance]]&gt;AVERAGE($H$11:$H$4011),"yes","no")</f>
        <v>yes</v>
      </c>
    </row>
    <row r="920" spans="1:12" hidden="1" x14ac:dyDescent="0.3">
      <c r="A920">
        <v>100001941</v>
      </c>
      <c r="B920" t="s">
        <v>1940</v>
      </c>
      <c r="C920" t="s">
        <v>10</v>
      </c>
      <c r="D920">
        <v>41</v>
      </c>
      <c r="E920" t="s">
        <v>8</v>
      </c>
      <c r="F920" t="s">
        <v>9</v>
      </c>
      <c r="G920" s="1">
        <v>44081</v>
      </c>
      <c r="H920">
        <v>60069.88</v>
      </c>
      <c r="I920">
        <f>DATEDIF(Customer[[#This Row],[Date Joined]],"31-12-2020","d")</f>
        <v>115</v>
      </c>
      <c r="J920" t="str">
        <f>IF(DATEDIF(Customer[[#This Row],[Date Joined]],"31-12-2020","M")&gt;0,DATEDIF(Customer[[#This Row],[Date Joined]],"31-12-2020","M") &amp; " months ", " ") &amp; IF(DATEDIF(G920,"31-12-2020","MD")&gt;0, DATEDIF(G920,"31-12-2020","MD") &amp; " Days "," ")</f>
        <v xml:space="preserve">3 months 24 Days </v>
      </c>
      <c r="K920" t="str">
        <f>TEXT(Customer[[#This Row],[Date Joined]],"mmm")</f>
        <v>Sep</v>
      </c>
      <c r="L920" t="str">
        <f>IF(Customer[[#This Row],[Balance]]&gt;AVERAGE($H$11:$H$4011),"yes","no")</f>
        <v>yes</v>
      </c>
    </row>
    <row r="921" spans="1:12" hidden="1" x14ac:dyDescent="0.3">
      <c r="A921">
        <v>200003675</v>
      </c>
      <c r="B921" t="s">
        <v>3640</v>
      </c>
      <c r="C921" t="s">
        <v>7</v>
      </c>
      <c r="D921">
        <v>44</v>
      </c>
      <c r="E921" t="s">
        <v>14</v>
      </c>
      <c r="F921" t="s">
        <v>12</v>
      </c>
      <c r="G921" s="1">
        <v>44177</v>
      </c>
      <c r="H921">
        <v>60052.58</v>
      </c>
      <c r="I921">
        <f>DATEDIF(Customer[[#This Row],[Date Joined]],"31-12-2020","d")</f>
        <v>19</v>
      </c>
      <c r="J921" t="str">
        <f>IF(DATEDIF(Customer[[#This Row],[Date Joined]],"31-12-2020","M")&gt;0,DATEDIF(Customer[[#This Row],[Date Joined]],"31-12-2020","M") &amp; " months ", " ") &amp; IF(DATEDIF(G921,"31-12-2020","MD")&gt;0, DATEDIF(G921,"31-12-2020","MD") &amp; " Days "," ")</f>
        <v xml:space="preserve"> 19 Days </v>
      </c>
      <c r="K921" t="str">
        <f>TEXT(Customer[[#This Row],[Date Joined]],"mmm")</f>
        <v>Dec</v>
      </c>
      <c r="L921" t="str">
        <f>IF(Customer[[#This Row],[Balance]]&gt;AVERAGE($H$11:$H$4011),"yes","no")</f>
        <v>yes</v>
      </c>
    </row>
    <row r="922" spans="1:12" hidden="1" x14ac:dyDescent="0.3">
      <c r="A922">
        <v>200000349</v>
      </c>
      <c r="B922" t="s">
        <v>365</v>
      </c>
      <c r="C922" t="s">
        <v>7</v>
      </c>
      <c r="D922">
        <v>55</v>
      </c>
      <c r="E922" t="s">
        <v>14</v>
      </c>
      <c r="F922" t="s">
        <v>12</v>
      </c>
      <c r="G922" s="1">
        <v>43953</v>
      </c>
      <c r="H922">
        <v>60036.51</v>
      </c>
      <c r="I922">
        <f>DATEDIF(Customer[[#This Row],[Date Joined]],"31-12-2020","d")</f>
        <v>243</v>
      </c>
      <c r="J922" t="str">
        <f>IF(DATEDIF(Customer[[#This Row],[Date Joined]],"31-12-2020","M")&gt;0,DATEDIF(Customer[[#This Row],[Date Joined]],"31-12-2020","M") &amp; " months ", " ") &amp; IF(DATEDIF(G922,"31-12-2020","MD")&gt;0, DATEDIF(G922,"31-12-2020","MD") &amp; " Days "," ")</f>
        <v xml:space="preserve">7 months 29 Days </v>
      </c>
      <c r="K922" t="str">
        <f>TEXT(Customer[[#This Row],[Date Joined]],"mmm")</f>
        <v>May</v>
      </c>
      <c r="L922" t="str">
        <f>IF(Customer[[#This Row],[Balance]]&gt;AVERAGE($H$11:$H$4011),"yes","no")</f>
        <v>yes</v>
      </c>
    </row>
    <row r="923" spans="1:12" hidden="1" x14ac:dyDescent="0.3">
      <c r="A923">
        <v>200001488</v>
      </c>
      <c r="B923" t="s">
        <v>1494</v>
      </c>
      <c r="C923" t="s">
        <v>7</v>
      </c>
      <c r="D923">
        <v>56</v>
      </c>
      <c r="E923" t="s">
        <v>14</v>
      </c>
      <c r="F923" t="s">
        <v>15</v>
      </c>
      <c r="G923" s="1">
        <v>44045</v>
      </c>
      <c r="H923">
        <v>59975.14</v>
      </c>
      <c r="I923">
        <f>DATEDIF(Customer[[#This Row],[Date Joined]],"31-12-2020","d")</f>
        <v>151</v>
      </c>
      <c r="J923" t="str">
        <f>IF(DATEDIF(Customer[[#This Row],[Date Joined]],"31-12-2020","M")&gt;0,DATEDIF(Customer[[#This Row],[Date Joined]],"31-12-2020","M") &amp; " months ", " ") &amp; IF(DATEDIF(G923,"31-12-2020","MD")&gt;0, DATEDIF(G923,"31-12-2020","MD") &amp; " Days "," ")</f>
        <v xml:space="preserve">4 months 29 Days </v>
      </c>
      <c r="K923" t="str">
        <f>TEXT(Customer[[#This Row],[Date Joined]],"mmm")</f>
        <v>Aug</v>
      </c>
      <c r="L923" t="str">
        <f>IF(Customer[[#This Row],[Balance]]&gt;AVERAGE($H$11:$H$4011),"yes","no")</f>
        <v>yes</v>
      </c>
    </row>
    <row r="924" spans="1:12" hidden="1" x14ac:dyDescent="0.3">
      <c r="A924">
        <v>400002299</v>
      </c>
      <c r="B924" t="s">
        <v>2290</v>
      </c>
      <c r="C924" t="s">
        <v>10</v>
      </c>
      <c r="D924">
        <v>37</v>
      </c>
      <c r="E924" t="s">
        <v>11</v>
      </c>
      <c r="F924" t="s">
        <v>12</v>
      </c>
      <c r="G924" s="1">
        <v>44099</v>
      </c>
      <c r="H924">
        <v>59970.28</v>
      </c>
      <c r="I924">
        <f>DATEDIF(Customer[[#This Row],[Date Joined]],"31-12-2020","d")</f>
        <v>97</v>
      </c>
      <c r="J924" t="str">
        <f>IF(DATEDIF(Customer[[#This Row],[Date Joined]],"31-12-2020","M")&gt;0,DATEDIF(Customer[[#This Row],[Date Joined]],"31-12-2020","M") &amp; " months ", " ") &amp; IF(DATEDIF(G924,"31-12-2020","MD")&gt;0, DATEDIF(G924,"31-12-2020","MD") &amp; " Days "," ")</f>
        <v xml:space="preserve">3 months 6 Days </v>
      </c>
      <c r="K924" t="str">
        <f>TEXT(Customer[[#This Row],[Date Joined]],"mmm")</f>
        <v>Sep</v>
      </c>
      <c r="L924" t="str">
        <f>IF(Customer[[#This Row],[Balance]]&gt;AVERAGE($H$11:$H$4011),"yes","no")</f>
        <v>yes</v>
      </c>
    </row>
    <row r="925" spans="1:12" hidden="1" x14ac:dyDescent="0.3">
      <c r="A925">
        <v>200003353</v>
      </c>
      <c r="B925" t="s">
        <v>3324</v>
      </c>
      <c r="C925" t="s">
        <v>7</v>
      </c>
      <c r="D925">
        <v>55</v>
      </c>
      <c r="E925" t="s">
        <v>14</v>
      </c>
      <c r="F925" t="s">
        <v>12</v>
      </c>
      <c r="G925" s="1">
        <v>44160</v>
      </c>
      <c r="H925">
        <v>59957.08</v>
      </c>
      <c r="I925">
        <f>DATEDIF(Customer[[#This Row],[Date Joined]],"31-12-2020","d")</f>
        <v>36</v>
      </c>
      <c r="J925" t="str">
        <f>IF(DATEDIF(Customer[[#This Row],[Date Joined]],"31-12-2020","M")&gt;0,DATEDIF(Customer[[#This Row],[Date Joined]],"31-12-2020","M") &amp; " months ", " ") &amp; IF(DATEDIF(G925,"31-12-2020","MD")&gt;0, DATEDIF(G925,"31-12-2020","MD") &amp; " Days "," ")</f>
        <v xml:space="preserve">1 months 6 Days </v>
      </c>
      <c r="K925" t="str">
        <f>TEXT(Customer[[#This Row],[Date Joined]],"mmm")</f>
        <v>Nov</v>
      </c>
      <c r="L925" t="str">
        <f>IF(Customer[[#This Row],[Balance]]&gt;AVERAGE($H$11:$H$4011),"yes","no")</f>
        <v>yes</v>
      </c>
    </row>
    <row r="926" spans="1:12" hidden="1" x14ac:dyDescent="0.3">
      <c r="A926">
        <v>200003906</v>
      </c>
      <c r="B926" t="s">
        <v>3865</v>
      </c>
      <c r="C926" t="s">
        <v>10</v>
      </c>
      <c r="D926">
        <v>58</v>
      </c>
      <c r="E926" t="s">
        <v>14</v>
      </c>
      <c r="F926" t="s">
        <v>15</v>
      </c>
      <c r="G926" s="1">
        <v>44188</v>
      </c>
      <c r="H926">
        <v>59941.68</v>
      </c>
      <c r="I926">
        <f>DATEDIF(Customer[[#This Row],[Date Joined]],"31-12-2020","d")</f>
        <v>8</v>
      </c>
      <c r="J926" t="str">
        <f>IF(DATEDIF(Customer[[#This Row],[Date Joined]],"31-12-2020","M")&gt;0,DATEDIF(Customer[[#This Row],[Date Joined]],"31-12-2020","M") &amp; " months ", " ") &amp; IF(DATEDIF(G926,"31-12-2020","MD")&gt;0, DATEDIF(G926,"31-12-2020","MD") &amp; " Days "," ")</f>
        <v xml:space="preserve"> 8 Days </v>
      </c>
      <c r="K926" t="str">
        <f>TEXT(Customer[[#This Row],[Date Joined]],"mmm")</f>
        <v>Dec</v>
      </c>
      <c r="L926" t="str">
        <f>IF(Customer[[#This Row],[Balance]]&gt;AVERAGE($H$11:$H$4011),"yes","no")</f>
        <v>yes</v>
      </c>
    </row>
    <row r="927" spans="1:12" hidden="1" x14ac:dyDescent="0.3">
      <c r="A927">
        <v>100001965</v>
      </c>
      <c r="B927" t="s">
        <v>1964</v>
      </c>
      <c r="C927" t="s">
        <v>7</v>
      </c>
      <c r="D927">
        <v>37</v>
      </c>
      <c r="E927" t="s">
        <v>8</v>
      </c>
      <c r="F927" t="s">
        <v>9</v>
      </c>
      <c r="G927" s="1">
        <v>44083</v>
      </c>
      <c r="H927">
        <v>59940.45</v>
      </c>
      <c r="I927">
        <f>DATEDIF(Customer[[#This Row],[Date Joined]],"31-12-2020","d")</f>
        <v>113</v>
      </c>
      <c r="J927" t="str">
        <f>IF(DATEDIF(Customer[[#This Row],[Date Joined]],"31-12-2020","M")&gt;0,DATEDIF(Customer[[#This Row],[Date Joined]],"31-12-2020","M") &amp; " months ", " ") &amp; IF(DATEDIF(G927,"31-12-2020","MD")&gt;0, DATEDIF(G927,"31-12-2020","MD") &amp; " Days "," ")</f>
        <v xml:space="preserve">3 months 22 Days </v>
      </c>
      <c r="K927" t="str">
        <f>TEXT(Customer[[#This Row],[Date Joined]],"mmm")</f>
        <v>Sep</v>
      </c>
      <c r="L927" t="str">
        <f>IF(Customer[[#This Row],[Balance]]&gt;AVERAGE($H$11:$H$4011),"yes","no")</f>
        <v>yes</v>
      </c>
    </row>
    <row r="928" spans="1:12" hidden="1" x14ac:dyDescent="0.3">
      <c r="A928">
        <v>100000081</v>
      </c>
      <c r="B928" t="s">
        <v>97</v>
      </c>
      <c r="C928" t="s">
        <v>10</v>
      </c>
      <c r="D928">
        <v>36</v>
      </c>
      <c r="E928" t="s">
        <v>8</v>
      </c>
      <c r="F928" t="s">
        <v>9</v>
      </c>
      <c r="G928" s="1">
        <v>43906</v>
      </c>
      <c r="H928">
        <v>59935.75</v>
      </c>
      <c r="I928">
        <f>DATEDIF(Customer[[#This Row],[Date Joined]],"31-12-2020","d")</f>
        <v>290</v>
      </c>
      <c r="J928" t="str">
        <f>IF(DATEDIF(Customer[[#This Row],[Date Joined]],"31-12-2020","M")&gt;0,DATEDIF(Customer[[#This Row],[Date Joined]],"31-12-2020","M") &amp; " months ", " ") &amp; IF(DATEDIF(G928,"31-12-2020","MD")&gt;0, DATEDIF(G928,"31-12-2020","MD") &amp; " Days "," ")</f>
        <v xml:space="preserve">9 months 15 Days </v>
      </c>
      <c r="K928" t="str">
        <f>TEXT(Customer[[#This Row],[Date Joined]],"mmm")</f>
        <v>Mar</v>
      </c>
      <c r="L928" t="str">
        <f>IF(Customer[[#This Row],[Balance]]&gt;AVERAGE($H$11:$H$4011),"yes","no")</f>
        <v>yes</v>
      </c>
    </row>
    <row r="929" spans="1:12" hidden="1" x14ac:dyDescent="0.3">
      <c r="A929">
        <v>100001114</v>
      </c>
      <c r="B929" t="s">
        <v>1126</v>
      </c>
      <c r="C929" t="s">
        <v>7</v>
      </c>
      <c r="D929">
        <v>33</v>
      </c>
      <c r="E929" t="s">
        <v>8</v>
      </c>
      <c r="F929" t="s">
        <v>9</v>
      </c>
      <c r="G929" s="1">
        <v>44019</v>
      </c>
      <c r="H929">
        <v>59890</v>
      </c>
      <c r="I929">
        <f>DATEDIF(Customer[[#This Row],[Date Joined]],"31-12-2020","d")</f>
        <v>177</v>
      </c>
      <c r="J929" t="str">
        <f>IF(DATEDIF(Customer[[#This Row],[Date Joined]],"31-12-2020","M")&gt;0,DATEDIF(Customer[[#This Row],[Date Joined]],"31-12-2020","M") &amp; " months ", " ") &amp; IF(DATEDIF(G929,"31-12-2020","MD")&gt;0, DATEDIF(G929,"31-12-2020","MD") &amp; " Days "," ")</f>
        <v xml:space="preserve">5 months 24 Days </v>
      </c>
      <c r="K929" t="str">
        <f>TEXT(Customer[[#This Row],[Date Joined]],"mmm")</f>
        <v>Jul</v>
      </c>
      <c r="L929" t="str">
        <f>IF(Customer[[#This Row],[Balance]]&gt;AVERAGE($H$11:$H$4011),"yes","no")</f>
        <v>yes</v>
      </c>
    </row>
    <row r="930" spans="1:12" hidden="1" x14ac:dyDescent="0.3">
      <c r="A930">
        <v>100003147</v>
      </c>
      <c r="B930" t="s">
        <v>3122</v>
      </c>
      <c r="C930" t="s">
        <v>7</v>
      </c>
      <c r="D930">
        <v>37</v>
      </c>
      <c r="E930" t="s">
        <v>8</v>
      </c>
      <c r="F930" t="s">
        <v>9</v>
      </c>
      <c r="G930" s="1">
        <v>44148</v>
      </c>
      <c r="H930">
        <v>59673.88</v>
      </c>
      <c r="I930">
        <f>DATEDIF(Customer[[#This Row],[Date Joined]],"31-12-2020","d")</f>
        <v>48</v>
      </c>
      <c r="J930" t="str">
        <f>IF(DATEDIF(Customer[[#This Row],[Date Joined]],"31-12-2020","M")&gt;0,DATEDIF(Customer[[#This Row],[Date Joined]],"31-12-2020","M") &amp; " months ", " ") &amp; IF(DATEDIF(G930,"31-12-2020","MD")&gt;0, DATEDIF(G930,"31-12-2020","MD") &amp; " Days "," ")</f>
        <v xml:space="preserve">1 months 18 Days </v>
      </c>
      <c r="K930" t="str">
        <f>TEXT(Customer[[#This Row],[Date Joined]],"mmm")</f>
        <v>Nov</v>
      </c>
      <c r="L930" t="str">
        <f>IF(Customer[[#This Row],[Balance]]&gt;AVERAGE($H$11:$H$4011),"yes","no")</f>
        <v>yes</v>
      </c>
    </row>
    <row r="931" spans="1:12" hidden="1" x14ac:dyDescent="0.3">
      <c r="A931">
        <v>200003903</v>
      </c>
      <c r="B931" t="s">
        <v>3862</v>
      </c>
      <c r="C931" t="s">
        <v>10</v>
      </c>
      <c r="D931">
        <v>37</v>
      </c>
      <c r="E931" t="s">
        <v>14</v>
      </c>
      <c r="F931" t="s">
        <v>15</v>
      </c>
      <c r="G931" s="1">
        <v>44188</v>
      </c>
      <c r="H931">
        <v>59655.79</v>
      </c>
      <c r="I931">
        <f>DATEDIF(Customer[[#This Row],[Date Joined]],"31-12-2020","d")</f>
        <v>8</v>
      </c>
      <c r="J931" t="str">
        <f>IF(DATEDIF(Customer[[#This Row],[Date Joined]],"31-12-2020","M")&gt;0,DATEDIF(Customer[[#This Row],[Date Joined]],"31-12-2020","M") &amp; " months ", " ") &amp; IF(DATEDIF(G931,"31-12-2020","MD")&gt;0, DATEDIF(G931,"31-12-2020","MD") &amp; " Days "," ")</f>
        <v xml:space="preserve"> 8 Days </v>
      </c>
      <c r="K931" t="str">
        <f>TEXT(Customer[[#This Row],[Date Joined]],"mmm")</f>
        <v>Dec</v>
      </c>
      <c r="L931" t="str">
        <f>IF(Customer[[#This Row],[Balance]]&gt;AVERAGE($H$11:$H$4011),"yes","no")</f>
        <v>yes</v>
      </c>
    </row>
    <row r="932" spans="1:12" hidden="1" x14ac:dyDescent="0.3">
      <c r="A932">
        <v>100002222</v>
      </c>
      <c r="B932" t="s">
        <v>2214</v>
      </c>
      <c r="C932" t="s">
        <v>10</v>
      </c>
      <c r="D932">
        <v>46</v>
      </c>
      <c r="E932" t="s">
        <v>8</v>
      </c>
      <c r="F932" t="s">
        <v>9</v>
      </c>
      <c r="G932" s="1">
        <v>44098</v>
      </c>
      <c r="H932">
        <v>59642.17</v>
      </c>
      <c r="I932">
        <f>DATEDIF(Customer[[#This Row],[Date Joined]],"31-12-2020","d")</f>
        <v>98</v>
      </c>
      <c r="J932" t="str">
        <f>IF(DATEDIF(Customer[[#This Row],[Date Joined]],"31-12-2020","M")&gt;0,DATEDIF(Customer[[#This Row],[Date Joined]],"31-12-2020","M") &amp; " months ", " ") &amp; IF(DATEDIF(G932,"31-12-2020","MD")&gt;0, DATEDIF(G932,"31-12-2020","MD") &amp; " Days "," ")</f>
        <v xml:space="preserve">3 months 7 Days </v>
      </c>
      <c r="K932" t="str">
        <f>TEXT(Customer[[#This Row],[Date Joined]],"mmm")</f>
        <v>Sep</v>
      </c>
      <c r="L932" t="str">
        <f>IF(Customer[[#This Row],[Balance]]&gt;AVERAGE($H$11:$H$4011),"yes","no")</f>
        <v>yes</v>
      </c>
    </row>
    <row r="933" spans="1:12" hidden="1" x14ac:dyDescent="0.3">
      <c r="A933">
        <v>100003051</v>
      </c>
      <c r="B933" t="s">
        <v>1828</v>
      </c>
      <c r="C933" t="s">
        <v>7</v>
      </c>
      <c r="D933">
        <v>39</v>
      </c>
      <c r="E933" t="s">
        <v>8</v>
      </c>
      <c r="F933" t="s">
        <v>9</v>
      </c>
      <c r="G933" s="1">
        <v>44142</v>
      </c>
      <c r="H933">
        <v>59641.84</v>
      </c>
      <c r="I933">
        <f>DATEDIF(Customer[[#This Row],[Date Joined]],"31-12-2020","d")</f>
        <v>54</v>
      </c>
      <c r="J933" t="str">
        <f>IF(DATEDIF(Customer[[#This Row],[Date Joined]],"31-12-2020","M")&gt;0,DATEDIF(Customer[[#This Row],[Date Joined]],"31-12-2020","M") &amp; " months ", " ") &amp; IF(DATEDIF(G933,"31-12-2020","MD")&gt;0, DATEDIF(G933,"31-12-2020","MD") &amp; " Days "," ")</f>
        <v xml:space="preserve">1 months 24 Days </v>
      </c>
      <c r="K933" t="str">
        <f>TEXT(Customer[[#This Row],[Date Joined]],"mmm")</f>
        <v>Nov</v>
      </c>
      <c r="L933" t="str">
        <f>IF(Customer[[#This Row],[Balance]]&gt;AVERAGE($H$11:$H$4011),"yes","no")</f>
        <v>yes</v>
      </c>
    </row>
    <row r="934" spans="1:12" hidden="1" x14ac:dyDescent="0.3">
      <c r="A934">
        <v>100001319</v>
      </c>
      <c r="B934" t="s">
        <v>1331</v>
      </c>
      <c r="C934" t="s">
        <v>10</v>
      </c>
      <c r="D934">
        <v>21</v>
      </c>
      <c r="E934" t="s">
        <v>8</v>
      </c>
      <c r="F934" t="s">
        <v>12</v>
      </c>
      <c r="G934" s="1">
        <v>44034</v>
      </c>
      <c r="H934">
        <v>59639.46</v>
      </c>
      <c r="I934">
        <f>DATEDIF(Customer[[#This Row],[Date Joined]],"31-12-2020","d")</f>
        <v>162</v>
      </c>
      <c r="J934" t="str">
        <f>IF(DATEDIF(Customer[[#This Row],[Date Joined]],"31-12-2020","M")&gt;0,DATEDIF(Customer[[#This Row],[Date Joined]],"31-12-2020","M") &amp; " months ", " ") &amp; IF(DATEDIF(G934,"31-12-2020","MD")&gt;0, DATEDIF(G934,"31-12-2020","MD") &amp; " Days "," ")</f>
        <v xml:space="preserve">5 months 9 Days </v>
      </c>
      <c r="K934" t="str">
        <f>TEXT(Customer[[#This Row],[Date Joined]],"mmm")</f>
        <v>Jul</v>
      </c>
      <c r="L934" t="str">
        <f>IF(Customer[[#This Row],[Balance]]&gt;AVERAGE($H$11:$H$4011),"yes","no")</f>
        <v>yes</v>
      </c>
    </row>
    <row r="935" spans="1:12" hidden="1" x14ac:dyDescent="0.3">
      <c r="A935">
        <v>100002878</v>
      </c>
      <c r="B935" t="s">
        <v>2857</v>
      </c>
      <c r="C935" t="s">
        <v>10</v>
      </c>
      <c r="D935">
        <v>36</v>
      </c>
      <c r="E935" t="s">
        <v>8</v>
      </c>
      <c r="F935" t="s">
        <v>9</v>
      </c>
      <c r="G935" s="1">
        <v>44133</v>
      </c>
      <c r="H935">
        <v>59611.33</v>
      </c>
      <c r="I935">
        <f>DATEDIF(Customer[[#This Row],[Date Joined]],"31-12-2020","d")</f>
        <v>63</v>
      </c>
      <c r="J935" t="str">
        <f>IF(DATEDIF(Customer[[#This Row],[Date Joined]],"31-12-2020","M")&gt;0,DATEDIF(Customer[[#This Row],[Date Joined]],"31-12-2020","M") &amp; " months ", " ") &amp; IF(DATEDIF(G935,"31-12-2020","MD")&gt;0, DATEDIF(G935,"31-12-2020","MD") &amp; " Days "," ")</f>
        <v xml:space="preserve">2 months 2 Days </v>
      </c>
      <c r="K935" t="str">
        <f>TEXT(Customer[[#This Row],[Date Joined]],"mmm")</f>
        <v>Oct</v>
      </c>
      <c r="L935" t="str">
        <f>IF(Customer[[#This Row],[Balance]]&gt;AVERAGE($H$11:$H$4011),"yes","no")</f>
        <v>yes</v>
      </c>
    </row>
    <row r="936" spans="1:12" hidden="1" x14ac:dyDescent="0.3">
      <c r="A936">
        <v>100002804</v>
      </c>
      <c r="B936" t="s">
        <v>2785</v>
      </c>
      <c r="C936" t="s">
        <v>7</v>
      </c>
      <c r="D936">
        <v>44</v>
      </c>
      <c r="E936" t="s">
        <v>8</v>
      </c>
      <c r="F936" t="s">
        <v>9</v>
      </c>
      <c r="G936" s="1">
        <v>44130</v>
      </c>
      <c r="H936">
        <v>59608.54</v>
      </c>
      <c r="I936">
        <f>DATEDIF(Customer[[#This Row],[Date Joined]],"31-12-2020","d")</f>
        <v>66</v>
      </c>
      <c r="J936" t="str">
        <f>IF(DATEDIF(Customer[[#This Row],[Date Joined]],"31-12-2020","M")&gt;0,DATEDIF(Customer[[#This Row],[Date Joined]],"31-12-2020","M") &amp; " months ", " ") &amp; IF(DATEDIF(G936,"31-12-2020","MD")&gt;0, DATEDIF(G936,"31-12-2020","MD") &amp; " Days "," ")</f>
        <v xml:space="preserve">2 months 5 Days </v>
      </c>
      <c r="K936" t="str">
        <f>TEXT(Customer[[#This Row],[Date Joined]],"mmm")</f>
        <v>Oct</v>
      </c>
      <c r="L936" t="str">
        <f>IF(Customer[[#This Row],[Balance]]&gt;AVERAGE($H$11:$H$4011),"yes","no")</f>
        <v>yes</v>
      </c>
    </row>
    <row r="937" spans="1:12" hidden="1" x14ac:dyDescent="0.3">
      <c r="A937">
        <v>100002743</v>
      </c>
      <c r="B937" t="s">
        <v>2725</v>
      </c>
      <c r="C937" t="s">
        <v>7</v>
      </c>
      <c r="D937">
        <v>38</v>
      </c>
      <c r="E937" t="s">
        <v>8</v>
      </c>
      <c r="F937" t="s">
        <v>9</v>
      </c>
      <c r="G937" s="1">
        <v>44126</v>
      </c>
      <c r="H937">
        <v>59605.02</v>
      </c>
      <c r="I937">
        <f>DATEDIF(Customer[[#This Row],[Date Joined]],"31-12-2020","d")</f>
        <v>70</v>
      </c>
      <c r="J937" t="str">
        <f>IF(DATEDIF(Customer[[#This Row],[Date Joined]],"31-12-2020","M")&gt;0,DATEDIF(Customer[[#This Row],[Date Joined]],"31-12-2020","M") &amp; " months ", " ") &amp; IF(DATEDIF(G937,"31-12-2020","MD")&gt;0, DATEDIF(G937,"31-12-2020","MD") &amp; " Days "," ")</f>
        <v xml:space="preserve">2 months 9 Days </v>
      </c>
      <c r="K937" t="str">
        <f>TEXT(Customer[[#This Row],[Date Joined]],"mmm")</f>
        <v>Oct</v>
      </c>
      <c r="L937" t="str">
        <f>IF(Customer[[#This Row],[Balance]]&gt;AVERAGE($H$11:$H$4011),"yes","no")</f>
        <v>yes</v>
      </c>
    </row>
    <row r="938" spans="1:12" hidden="1" x14ac:dyDescent="0.3">
      <c r="A938">
        <v>100003830</v>
      </c>
      <c r="B938" t="s">
        <v>3792</v>
      </c>
      <c r="C938" t="s">
        <v>10</v>
      </c>
      <c r="D938">
        <v>24</v>
      </c>
      <c r="E938" t="s">
        <v>8</v>
      </c>
      <c r="F938" t="s">
        <v>9</v>
      </c>
      <c r="G938" s="1">
        <v>44185</v>
      </c>
      <c r="H938">
        <v>59597.09</v>
      </c>
      <c r="I938">
        <f>DATEDIF(Customer[[#This Row],[Date Joined]],"31-12-2020","d")</f>
        <v>11</v>
      </c>
      <c r="J938" t="str">
        <f>IF(DATEDIF(Customer[[#This Row],[Date Joined]],"31-12-2020","M")&gt;0,DATEDIF(Customer[[#This Row],[Date Joined]],"31-12-2020","M") &amp; " months ", " ") &amp; IF(DATEDIF(G938,"31-12-2020","MD")&gt;0, DATEDIF(G938,"31-12-2020","MD") &amp; " Days "," ")</f>
        <v xml:space="preserve"> 11 Days </v>
      </c>
      <c r="K938" t="str">
        <f>TEXT(Customer[[#This Row],[Date Joined]],"mmm")</f>
        <v>Dec</v>
      </c>
      <c r="L938" t="str">
        <f>IF(Customer[[#This Row],[Balance]]&gt;AVERAGE($H$11:$H$4011),"yes","no")</f>
        <v>yes</v>
      </c>
    </row>
    <row r="939" spans="1:12" hidden="1" x14ac:dyDescent="0.3">
      <c r="A939">
        <v>100003986</v>
      </c>
      <c r="B939" t="s">
        <v>3943</v>
      </c>
      <c r="C939" t="s">
        <v>7</v>
      </c>
      <c r="D939">
        <v>44</v>
      </c>
      <c r="E939" t="s">
        <v>8</v>
      </c>
      <c r="F939" t="s">
        <v>12</v>
      </c>
      <c r="G939" s="1">
        <v>44194</v>
      </c>
      <c r="H939">
        <v>59591.3</v>
      </c>
      <c r="I939">
        <f>DATEDIF(Customer[[#This Row],[Date Joined]],"31-12-2020","d")</f>
        <v>2</v>
      </c>
      <c r="J939" t="str">
        <f>IF(DATEDIF(Customer[[#This Row],[Date Joined]],"31-12-2020","M")&gt;0,DATEDIF(Customer[[#This Row],[Date Joined]],"31-12-2020","M") &amp; " months ", " ") &amp; IF(DATEDIF(G939,"31-12-2020","MD")&gt;0, DATEDIF(G939,"31-12-2020","MD") &amp; " Days "," ")</f>
        <v xml:space="preserve"> 2 Days </v>
      </c>
      <c r="K939" t="str">
        <f>TEXT(Customer[[#This Row],[Date Joined]],"mmm")</f>
        <v>Dec</v>
      </c>
      <c r="L939" t="str">
        <f>IF(Customer[[#This Row],[Balance]]&gt;AVERAGE($H$11:$H$4011),"yes","no")</f>
        <v>yes</v>
      </c>
    </row>
    <row r="940" spans="1:12" hidden="1" x14ac:dyDescent="0.3">
      <c r="A940">
        <v>100002089</v>
      </c>
      <c r="B940" t="s">
        <v>2086</v>
      </c>
      <c r="C940" t="s">
        <v>7</v>
      </c>
      <c r="D940">
        <v>31</v>
      </c>
      <c r="E940" t="s">
        <v>8</v>
      </c>
      <c r="F940" t="s">
        <v>9</v>
      </c>
      <c r="G940" s="1">
        <v>44090</v>
      </c>
      <c r="H940">
        <v>59589.73</v>
      </c>
      <c r="I940">
        <f>DATEDIF(Customer[[#This Row],[Date Joined]],"31-12-2020","d")</f>
        <v>106</v>
      </c>
      <c r="J940" t="str">
        <f>IF(DATEDIF(Customer[[#This Row],[Date Joined]],"31-12-2020","M")&gt;0,DATEDIF(Customer[[#This Row],[Date Joined]],"31-12-2020","M") &amp; " months ", " ") &amp; IF(DATEDIF(G940,"31-12-2020","MD")&gt;0, DATEDIF(G940,"31-12-2020","MD") &amp; " Days "," ")</f>
        <v xml:space="preserve">3 months 15 Days </v>
      </c>
      <c r="K940" t="str">
        <f>TEXT(Customer[[#This Row],[Date Joined]],"mmm")</f>
        <v>Sep</v>
      </c>
      <c r="L940" t="str">
        <f>IF(Customer[[#This Row],[Balance]]&gt;AVERAGE($H$11:$H$4011),"yes","no")</f>
        <v>yes</v>
      </c>
    </row>
    <row r="941" spans="1:12" hidden="1" x14ac:dyDescent="0.3">
      <c r="A941">
        <v>200001891</v>
      </c>
      <c r="B941" t="s">
        <v>659</v>
      </c>
      <c r="C941" t="s">
        <v>7</v>
      </c>
      <c r="D941">
        <v>47</v>
      </c>
      <c r="E941" t="s">
        <v>14</v>
      </c>
      <c r="F941" t="s">
        <v>12</v>
      </c>
      <c r="G941" s="1">
        <v>44076</v>
      </c>
      <c r="H941">
        <v>59561.46</v>
      </c>
      <c r="I941">
        <f>DATEDIF(Customer[[#This Row],[Date Joined]],"31-12-2020","d")</f>
        <v>120</v>
      </c>
      <c r="J941" t="str">
        <f>IF(DATEDIF(Customer[[#This Row],[Date Joined]],"31-12-2020","M")&gt;0,DATEDIF(Customer[[#This Row],[Date Joined]],"31-12-2020","M") &amp; " months ", " ") &amp; IF(DATEDIF(G941,"31-12-2020","MD")&gt;0, DATEDIF(G941,"31-12-2020","MD") &amp; " Days "," ")</f>
        <v xml:space="preserve">3 months 29 Days </v>
      </c>
      <c r="K941" t="str">
        <f>TEXT(Customer[[#This Row],[Date Joined]],"mmm")</f>
        <v>Sep</v>
      </c>
      <c r="L941" t="str">
        <f>IF(Customer[[#This Row],[Balance]]&gt;AVERAGE($H$11:$H$4011),"yes","no")</f>
        <v>yes</v>
      </c>
    </row>
    <row r="942" spans="1:12" hidden="1" x14ac:dyDescent="0.3">
      <c r="A942">
        <v>200000047</v>
      </c>
      <c r="B942" t="s">
        <v>63</v>
      </c>
      <c r="C942" t="s">
        <v>10</v>
      </c>
      <c r="D942">
        <v>32</v>
      </c>
      <c r="E942" t="s">
        <v>14</v>
      </c>
      <c r="F942" t="s">
        <v>15</v>
      </c>
      <c r="G942" s="1">
        <v>43864</v>
      </c>
      <c r="H942">
        <v>59501.63</v>
      </c>
      <c r="I942">
        <f>DATEDIF(Customer[[#This Row],[Date Joined]],"31-12-2020","d")</f>
        <v>332</v>
      </c>
      <c r="J942" t="str">
        <f>IF(DATEDIF(Customer[[#This Row],[Date Joined]],"31-12-2020","M")&gt;0,DATEDIF(Customer[[#This Row],[Date Joined]],"31-12-2020","M") &amp; " months ", " ") &amp; IF(DATEDIF(G942,"31-12-2020","MD")&gt;0, DATEDIF(G942,"31-12-2020","MD") &amp; " Days "," ")</f>
        <v xml:space="preserve">10 months 28 Days </v>
      </c>
      <c r="K942" t="str">
        <f>TEXT(Customer[[#This Row],[Date Joined]],"mmm")</f>
        <v>Feb</v>
      </c>
      <c r="L942" t="str">
        <f>IF(Customer[[#This Row],[Balance]]&gt;AVERAGE($H$11:$H$4011),"yes","no")</f>
        <v>yes</v>
      </c>
    </row>
    <row r="943" spans="1:12" x14ac:dyDescent="0.3">
      <c r="A943">
        <v>300003200</v>
      </c>
      <c r="B943" t="s">
        <v>3173</v>
      </c>
      <c r="C943" t="s">
        <v>7</v>
      </c>
      <c r="D943">
        <v>37</v>
      </c>
      <c r="E943" t="s">
        <v>13</v>
      </c>
      <c r="F943" t="s">
        <v>9</v>
      </c>
      <c r="G943" s="1">
        <v>44150</v>
      </c>
      <c r="H943">
        <v>59494.69</v>
      </c>
      <c r="I943">
        <f>DATEDIF(Customer[[#This Row],[Date Joined]],"31-12-2020","d")</f>
        <v>46</v>
      </c>
      <c r="J943" t="str">
        <f>IF(DATEDIF(Customer[[#This Row],[Date Joined]],"31-12-2020","M")&gt;0,DATEDIF(Customer[[#This Row],[Date Joined]],"31-12-2020","M") &amp; " months ", " ") &amp; IF(DATEDIF(G943,"31-12-2020","MD")&gt;0, DATEDIF(G943,"31-12-2020","MD") &amp; " Days "," ")</f>
        <v xml:space="preserve">1 months 16 Days </v>
      </c>
      <c r="K943" t="str">
        <f>TEXT(Customer[[#This Row],[Date Joined]],"mmm")</f>
        <v>Nov</v>
      </c>
      <c r="L943" t="str">
        <f>IF(Customer[[#This Row],[Balance]]&gt;AVERAGE($H$11:$H$4011),"yes","no")</f>
        <v>yes</v>
      </c>
    </row>
    <row r="944" spans="1:12" hidden="1" x14ac:dyDescent="0.3">
      <c r="A944">
        <v>200004012</v>
      </c>
      <c r="B944" t="s">
        <v>3969</v>
      </c>
      <c r="C944" t="s">
        <v>10</v>
      </c>
      <c r="D944">
        <v>50</v>
      </c>
      <c r="E944" t="s">
        <v>14</v>
      </c>
      <c r="F944" t="s">
        <v>15</v>
      </c>
      <c r="G944" s="1">
        <v>44195</v>
      </c>
      <c r="H944">
        <v>59477.82</v>
      </c>
      <c r="I944">
        <f>DATEDIF(Customer[[#This Row],[Date Joined]],"31-12-2020","d")</f>
        <v>1</v>
      </c>
      <c r="J944" t="str">
        <f>IF(DATEDIF(Customer[[#This Row],[Date Joined]],"31-12-2020","M")&gt;0,DATEDIF(Customer[[#This Row],[Date Joined]],"31-12-2020","M") &amp; " months ", " ") &amp; IF(DATEDIF(G944,"31-12-2020","MD")&gt;0, DATEDIF(G944,"31-12-2020","MD") &amp; " Days "," ")</f>
        <v xml:space="preserve"> 1 Days </v>
      </c>
      <c r="K944" t="str">
        <f>TEXT(Customer[[#This Row],[Date Joined]],"mmm")</f>
        <v>Dec</v>
      </c>
      <c r="L944" t="str">
        <f>IF(Customer[[#This Row],[Balance]]&gt;AVERAGE($H$11:$H$4011),"yes","no")</f>
        <v>yes</v>
      </c>
    </row>
    <row r="945" spans="1:12" hidden="1" x14ac:dyDescent="0.3">
      <c r="A945">
        <v>200001405</v>
      </c>
      <c r="B945" t="s">
        <v>1414</v>
      </c>
      <c r="C945" t="s">
        <v>7</v>
      </c>
      <c r="D945">
        <v>52</v>
      </c>
      <c r="E945" t="s">
        <v>14</v>
      </c>
      <c r="F945" t="s">
        <v>12</v>
      </c>
      <c r="G945" s="1">
        <v>44039</v>
      </c>
      <c r="H945">
        <v>59450.29</v>
      </c>
      <c r="I945">
        <f>DATEDIF(Customer[[#This Row],[Date Joined]],"31-12-2020","d")</f>
        <v>157</v>
      </c>
      <c r="J945" t="str">
        <f>IF(DATEDIF(Customer[[#This Row],[Date Joined]],"31-12-2020","M")&gt;0,DATEDIF(Customer[[#This Row],[Date Joined]],"31-12-2020","M") &amp; " months ", " ") &amp; IF(DATEDIF(G945,"31-12-2020","MD")&gt;0, DATEDIF(G945,"31-12-2020","MD") &amp; " Days "," ")</f>
        <v xml:space="preserve">5 months 4 Days </v>
      </c>
      <c r="K945" t="str">
        <f>TEXT(Customer[[#This Row],[Date Joined]],"mmm")</f>
        <v>Jul</v>
      </c>
      <c r="L945" t="str">
        <f>IF(Customer[[#This Row],[Balance]]&gt;AVERAGE($H$11:$H$4011),"yes","no")</f>
        <v>yes</v>
      </c>
    </row>
    <row r="946" spans="1:12" hidden="1" x14ac:dyDescent="0.3">
      <c r="A946">
        <v>200001078</v>
      </c>
      <c r="B946" t="s">
        <v>1090</v>
      </c>
      <c r="C946" t="s">
        <v>7</v>
      </c>
      <c r="D946">
        <v>47</v>
      </c>
      <c r="E946" t="s">
        <v>14</v>
      </c>
      <c r="F946" t="s">
        <v>12</v>
      </c>
      <c r="G946" s="1">
        <v>44016</v>
      </c>
      <c r="H946">
        <v>59432.06</v>
      </c>
      <c r="I946">
        <f>DATEDIF(Customer[[#This Row],[Date Joined]],"31-12-2020","d")</f>
        <v>180</v>
      </c>
      <c r="J946" t="str">
        <f>IF(DATEDIF(Customer[[#This Row],[Date Joined]],"31-12-2020","M")&gt;0,DATEDIF(Customer[[#This Row],[Date Joined]],"31-12-2020","M") &amp; " months ", " ") &amp; IF(DATEDIF(G946,"31-12-2020","MD")&gt;0, DATEDIF(G946,"31-12-2020","MD") &amp; " Days "," ")</f>
        <v xml:space="preserve">5 months 27 Days </v>
      </c>
      <c r="K946" t="str">
        <f>TEXT(Customer[[#This Row],[Date Joined]],"mmm")</f>
        <v>Jul</v>
      </c>
      <c r="L946" t="str">
        <f>IF(Customer[[#This Row],[Balance]]&gt;AVERAGE($H$11:$H$4011),"yes","no")</f>
        <v>yes</v>
      </c>
    </row>
    <row r="947" spans="1:12" hidden="1" x14ac:dyDescent="0.3">
      <c r="A947">
        <v>100001360</v>
      </c>
      <c r="B947" t="s">
        <v>1371</v>
      </c>
      <c r="C947" t="s">
        <v>7</v>
      </c>
      <c r="D947">
        <v>37</v>
      </c>
      <c r="E947" t="s">
        <v>8</v>
      </c>
      <c r="F947" t="s">
        <v>9</v>
      </c>
      <c r="G947" s="1">
        <v>44036</v>
      </c>
      <c r="H947">
        <v>59430.45</v>
      </c>
      <c r="I947">
        <f>DATEDIF(Customer[[#This Row],[Date Joined]],"31-12-2020","d")</f>
        <v>160</v>
      </c>
      <c r="J947" t="str">
        <f>IF(DATEDIF(Customer[[#This Row],[Date Joined]],"31-12-2020","M")&gt;0,DATEDIF(Customer[[#This Row],[Date Joined]],"31-12-2020","M") &amp; " months ", " ") &amp; IF(DATEDIF(G947,"31-12-2020","MD")&gt;0, DATEDIF(G947,"31-12-2020","MD") &amp; " Days "," ")</f>
        <v xml:space="preserve">5 months 7 Days </v>
      </c>
      <c r="K947" t="str">
        <f>TEXT(Customer[[#This Row],[Date Joined]],"mmm")</f>
        <v>Jul</v>
      </c>
      <c r="L947" t="str">
        <f>IF(Customer[[#This Row],[Balance]]&gt;AVERAGE($H$11:$H$4011),"yes","no")</f>
        <v>yes</v>
      </c>
    </row>
    <row r="948" spans="1:12" hidden="1" x14ac:dyDescent="0.3">
      <c r="A948">
        <v>200003399</v>
      </c>
      <c r="B948" t="s">
        <v>3369</v>
      </c>
      <c r="C948" t="s">
        <v>10</v>
      </c>
      <c r="D948">
        <v>44</v>
      </c>
      <c r="E948" t="s">
        <v>14</v>
      </c>
      <c r="F948" t="s">
        <v>15</v>
      </c>
      <c r="G948" s="1">
        <v>44162</v>
      </c>
      <c r="H948">
        <v>59401.58</v>
      </c>
      <c r="I948">
        <f>DATEDIF(Customer[[#This Row],[Date Joined]],"31-12-2020","d")</f>
        <v>34</v>
      </c>
      <c r="J948" t="str">
        <f>IF(DATEDIF(Customer[[#This Row],[Date Joined]],"31-12-2020","M")&gt;0,DATEDIF(Customer[[#This Row],[Date Joined]],"31-12-2020","M") &amp; " months ", " ") &amp; IF(DATEDIF(G948,"31-12-2020","MD")&gt;0, DATEDIF(G948,"31-12-2020","MD") &amp; " Days "," ")</f>
        <v xml:space="preserve">1 months 4 Days </v>
      </c>
      <c r="K948" t="str">
        <f>TEXT(Customer[[#This Row],[Date Joined]],"mmm")</f>
        <v>Nov</v>
      </c>
      <c r="L948" t="str">
        <f>IF(Customer[[#This Row],[Balance]]&gt;AVERAGE($H$11:$H$4011),"yes","no")</f>
        <v>yes</v>
      </c>
    </row>
    <row r="949" spans="1:12" hidden="1" x14ac:dyDescent="0.3">
      <c r="A949">
        <v>100002326</v>
      </c>
      <c r="B949" t="s">
        <v>2317</v>
      </c>
      <c r="C949" t="s">
        <v>10</v>
      </c>
      <c r="D949">
        <v>45</v>
      </c>
      <c r="E949" t="s">
        <v>8</v>
      </c>
      <c r="F949" t="s">
        <v>9</v>
      </c>
      <c r="G949" s="1">
        <v>44101</v>
      </c>
      <c r="H949">
        <v>59349.16</v>
      </c>
      <c r="I949">
        <f>DATEDIF(Customer[[#This Row],[Date Joined]],"31-12-2020","d")</f>
        <v>95</v>
      </c>
      <c r="J949" t="str">
        <f>IF(DATEDIF(Customer[[#This Row],[Date Joined]],"31-12-2020","M")&gt;0,DATEDIF(Customer[[#This Row],[Date Joined]],"31-12-2020","M") &amp; " months ", " ") &amp; IF(DATEDIF(G949,"31-12-2020","MD")&gt;0, DATEDIF(G949,"31-12-2020","MD") &amp; " Days "," ")</f>
        <v xml:space="preserve">3 months 4 Days </v>
      </c>
      <c r="K949" t="str">
        <f>TEXT(Customer[[#This Row],[Date Joined]],"mmm")</f>
        <v>Sep</v>
      </c>
      <c r="L949" t="str">
        <f>IF(Customer[[#This Row],[Balance]]&gt;AVERAGE($H$11:$H$4011),"yes","no")</f>
        <v>yes</v>
      </c>
    </row>
    <row r="950" spans="1:12" hidden="1" x14ac:dyDescent="0.3">
      <c r="A950">
        <v>100002282</v>
      </c>
      <c r="B950" t="s">
        <v>2273</v>
      </c>
      <c r="C950" t="s">
        <v>7</v>
      </c>
      <c r="D950">
        <v>32</v>
      </c>
      <c r="E950" t="s">
        <v>8</v>
      </c>
      <c r="F950" t="s">
        <v>9</v>
      </c>
      <c r="G950" s="1">
        <v>44099</v>
      </c>
      <c r="H950">
        <v>59321.49</v>
      </c>
      <c r="I950">
        <f>DATEDIF(Customer[[#This Row],[Date Joined]],"31-12-2020","d")</f>
        <v>97</v>
      </c>
      <c r="J950" t="str">
        <f>IF(DATEDIF(Customer[[#This Row],[Date Joined]],"31-12-2020","M")&gt;0,DATEDIF(Customer[[#This Row],[Date Joined]],"31-12-2020","M") &amp; " months ", " ") &amp; IF(DATEDIF(G950,"31-12-2020","MD")&gt;0, DATEDIF(G950,"31-12-2020","MD") &amp; " Days "," ")</f>
        <v xml:space="preserve">3 months 6 Days </v>
      </c>
      <c r="K950" t="str">
        <f>TEXT(Customer[[#This Row],[Date Joined]],"mmm")</f>
        <v>Sep</v>
      </c>
      <c r="L950" t="str">
        <f>IF(Customer[[#This Row],[Balance]]&gt;AVERAGE($H$11:$H$4011),"yes","no")</f>
        <v>yes</v>
      </c>
    </row>
    <row r="951" spans="1:12" hidden="1" x14ac:dyDescent="0.3">
      <c r="A951">
        <v>100001448</v>
      </c>
      <c r="B951" t="s">
        <v>1454</v>
      </c>
      <c r="C951" t="s">
        <v>10</v>
      </c>
      <c r="D951">
        <v>27</v>
      </c>
      <c r="E951" t="s">
        <v>8</v>
      </c>
      <c r="F951" t="s">
        <v>12</v>
      </c>
      <c r="G951" s="1">
        <v>44042</v>
      </c>
      <c r="H951">
        <v>59292.800000000003</v>
      </c>
      <c r="I951">
        <f>DATEDIF(Customer[[#This Row],[Date Joined]],"31-12-2020","d")</f>
        <v>154</v>
      </c>
      <c r="J951" t="str">
        <f>IF(DATEDIF(Customer[[#This Row],[Date Joined]],"31-12-2020","M")&gt;0,DATEDIF(Customer[[#This Row],[Date Joined]],"31-12-2020","M") &amp; " months ", " ") &amp; IF(DATEDIF(G951,"31-12-2020","MD")&gt;0, DATEDIF(G951,"31-12-2020","MD") &amp; " Days "," ")</f>
        <v xml:space="preserve">5 months 1 Days </v>
      </c>
      <c r="K951" t="str">
        <f>TEXT(Customer[[#This Row],[Date Joined]],"mmm")</f>
        <v>Jul</v>
      </c>
      <c r="L951" t="str">
        <f>IF(Customer[[#This Row],[Balance]]&gt;AVERAGE($H$11:$H$4011),"yes","no")</f>
        <v>yes</v>
      </c>
    </row>
    <row r="952" spans="1:12" x14ac:dyDescent="0.3">
      <c r="A952">
        <v>300002060</v>
      </c>
      <c r="B952" t="s">
        <v>2057</v>
      </c>
      <c r="C952" t="s">
        <v>7</v>
      </c>
      <c r="D952">
        <v>34</v>
      </c>
      <c r="E952" t="s">
        <v>13</v>
      </c>
      <c r="F952" t="s">
        <v>9</v>
      </c>
      <c r="G952" s="1">
        <v>44088</v>
      </c>
      <c r="H952">
        <v>59292.42</v>
      </c>
      <c r="I952">
        <f>DATEDIF(Customer[[#This Row],[Date Joined]],"31-12-2020","d")</f>
        <v>108</v>
      </c>
      <c r="J952" t="str">
        <f>IF(DATEDIF(Customer[[#This Row],[Date Joined]],"31-12-2020","M")&gt;0,DATEDIF(Customer[[#This Row],[Date Joined]],"31-12-2020","M") &amp; " months ", " ") &amp; IF(DATEDIF(G952,"31-12-2020","MD")&gt;0, DATEDIF(G952,"31-12-2020","MD") &amp; " Days "," ")</f>
        <v xml:space="preserve">3 months 17 Days </v>
      </c>
      <c r="K952" t="str">
        <f>TEXT(Customer[[#This Row],[Date Joined]],"mmm")</f>
        <v>Sep</v>
      </c>
      <c r="L952" t="str">
        <f>IF(Customer[[#This Row],[Balance]]&gt;AVERAGE($H$11:$H$4011),"yes","no")</f>
        <v>yes</v>
      </c>
    </row>
    <row r="953" spans="1:12" hidden="1" x14ac:dyDescent="0.3">
      <c r="A953">
        <v>100003136</v>
      </c>
      <c r="B953" t="s">
        <v>3111</v>
      </c>
      <c r="C953" t="s">
        <v>7</v>
      </c>
      <c r="D953">
        <v>32</v>
      </c>
      <c r="E953" t="s">
        <v>8</v>
      </c>
      <c r="F953" t="s">
        <v>9</v>
      </c>
      <c r="G953" s="1">
        <v>44147</v>
      </c>
      <c r="H953">
        <v>59266.239999999998</v>
      </c>
      <c r="I953">
        <f>DATEDIF(Customer[[#This Row],[Date Joined]],"31-12-2020","d")</f>
        <v>49</v>
      </c>
      <c r="J953" t="str">
        <f>IF(DATEDIF(Customer[[#This Row],[Date Joined]],"31-12-2020","M")&gt;0,DATEDIF(Customer[[#This Row],[Date Joined]],"31-12-2020","M") &amp; " months ", " ") &amp; IF(DATEDIF(G953,"31-12-2020","MD")&gt;0, DATEDIF(G953,"31-12-2020","MD") &amp; " Days "," ")</f>
        <v xml:space="preserve">1 months 19 Days </v>
      </c>
      <c r="K953" t="str">
        <f>TEXT(Customer[[#This Row],[Date Joined]],"mmm")</f>
        <v>Nov</v>
      </c>
      <c r="L953" t="str">
        <f>IF(Customer[[#This Row],[Balance]]&gt;AVERAGE($H$11:$H$4011),"yes","no")</f>
        <v>yes</v>
      </c>
    </row>
    <row r="954" spans="1:12" hidden="1" x14ac:dyDescent="0.3">
      <c r="A954">
        <v>100002958</v>
      </c>
      <c r="B954" t="s">
        <v>2936</v>
      </c>
      <c r="C954" t="s">
        <v>10</v>
      </c>
      <c r="D954">
        <v>31</v>
      </c>
      <c r="E954" t="s">
        <v>8</v>
      </c>
      <c r="F954" t="s">
        <v>9</v>
      </c>
      <c r="G954" s="1">
        <v>44136</v>
      </c>
      <c r="H954">
        <v>59263.01</v>
      </c>
      <c r="I954">
        <f>DATEDIF(Customer[[#This Row],[Date Joined]],"31-12-2020","d")</f>
        <v>60</v>
      </c>
      <c r="J954" t="str">
        <f>IF(DATEDIF(Customer[[#This Row],[Date Joined]],"31-12-2020","M")&gt;0,DATEDIF(Customer[[#This Row],[Date Joined]],"31-12-2020","M") &amp; " months ", " ") &amp; IF(DATEDIF(G954,"31-12-2020","MD")&gt;0, DATEDIF(G954,"31-12-2020","MD") &amp; " Days "," ")</f>
        <v xml:space="preserve">1 months 30 Days </v>
      </c>
      <c r="K954" t="str">
        <f>TEXT(Customer[[#This Row],[Date Joined]],"mmm")</f>
        <v>Nov</v>
      </c>
      <c r="L954" t="str">
        <f>IF(Customer[[#This Row],[Balance]]&gt;AVERAGE($H$11:$H$4011),"yes","no")</f>
        <v>yes</v>
      </c>
    </row>
    <row r="955" spans="1:12" hidden="1" x14ac:dyDescent="0.3">
      <c r="A955">
        <v>100002418</v>
      </c>
      <c r="B955" t="s">
        <v>2406</v>
      </c>
      <c r="C955" t="s">
        <v>7</v>
      </c>
      <c r="D955">
        <v>38</v>
      </c>
      <c r="E955" t="s">
        <v>8</v>
      </c>
      <c r="F955" t="s">
        <v>15</v>
      </c>
      <c r="G955" s="1">
        <v>44106</v>
      </c>
      <c r="H955">
        <v>59261.81</v>
      </c>
      <c r="I955">
        <f>DATEDIF(Customer[[#This Row],[Date Joined]],"31-12-2020","d")</f>
        <v>90</v>
      </c>
      <c r="J955" t="str">
        <f>IF(DATEDIF(Customer[[#This Row],[Date Joined]],"31-12-2020","M")&gt;0,DATEDIF(Customer[[#This Row],[Date Joined]],"31-12-2020","M") &amp; " months ", " ") &amp; IF(DATEDIF(G955,"31-12-2020","MD")&gt;0, DATEDIF(G955,"31-12-2020","MD") &amp; " Days "," ")</f>
        <v xml:space="preserve">2 months 29 Days </v>
      </c>
      <c r="K955" t="str">
        <f>TEXT(Customer[[#This Row],[Date Joined]],"mmm")</f>
        <v>Oct</v>
      </c>
      <c r="L955" t="str">
        <f>IF(Customer[[#This Row],[Balance]]&gt;AVERAGE($H$11:$H$4011),"yes","no")</f>
        <v>yes</v>
      </c>
    </row>
    <row r="956" spans="1:12" hidden="1" x14ac:dyDescent="0.3">
      <c r="A956">
        <v>100003310</v>
      </c>
      <c r="B956" t="s">
        <v>3282</v>
      </c>
      <c r="C956" t="s">
        <v>10</v>
      </c>
      <c r="D956">
        <v>28</v>
      </c>
      <c r="E956" t="s">
        <v>8</v>
      </c>
      <c r="F956" t="s">
        <v>9</v>
      </c>
      <c r="G956" s="1">
        <v>44158</v>
      </c>
      <c r="H956">
        <v>59252.91</v>
      </c>
      <c r="I956">
        <f>DATEDIF(Customer[[#This Row],[Date Joined]],"31-12-2020","d")</f>
        <v>38</v>
      </c>
      <c r="J956" t="str">
        <f>IF(DATEDIF(Customer[[#This Row],[Date Joined]],"31-12-2020","M")&gt;0,DATEDIF(Customer[[#This Row],[Date Joined]],"31-12-2020","M") &amp; " months ", " ") &amp; IF(DATEDIF(G956,"31-12-2020","MD")&gt;0, DATEDIF(G956,"31-12-2020","MD") &amp; " Days "," ")</f>
        <v xml:space="preserve">1 months 8 Days </v>
      </c>
      <c r="K956" t="str">
        <f>TEXT(Customer[[#This Row],[Date Joined]],"mmm")</f>
        <v>Nov</v>
      </c>
      <c r="L956" t="str">
        <f>IF(Customer[[#This Row],[Balance]]&gt;AVERAGE($H$11:$H$4011),"yes","no")</f>
        <v>yes</v>
      </c>
    </row>
    <row r="957" spans="1:12" hidden="1" x14ac:dyDescent="0.3">
      <c r="A957">
        <v>200002664</v>
      </c>
      <c r="B957" t="s">
        <v>2648</v>
      </c>
      <c r="C957" t="s">
        <v>10</v>
      </c>
      <c r="D957">
        <v>42</v>
      </c>
      <c r="E957" t="s">
        <v>14</v>
      </c>
      <c r="F957" t="s">
        <v>15</v>
      </c>
      <c r="G957" s="1">
        <v>44121</v>
      </c>
      <c r="H957">
        <v>59189.09</v>
      </c>
      <c r="I957">
        <f>DATEDIF(Customer[[#This Row],[Date Joined]],"31-12-2020","d")</f>
        <v>75</v>
      </c>
      <c r="J957" t="str">
        <f>IF(DATEDIF(Customer[[#This Row],[Date Joined]],"31-12-2020","M")&gt;0,DATEDIF(Customer[[#This Row],[Date Joined]],"31-12-2020","M") &amp; " months ", " ") &amp; IF(DATEDIF(G957,"31-12-2020","MD")&gt;0, DATEDIF(G957,"31-12-2020","MD") &amp; " Days "," ")</f>
        <v xml:space="preserve">2 months 14 Days </v>
      </c>
      <c r="K957" t="str">
        <f>TEXT(Customer[[#This Row],[Date Joined]],"mmm")</f>
        <v>Oct</v>
      </c>
      <c r="L957" t="str">
        <f>IF(Customer[[#This Row],[Balance]]&gt;AVERAGE($H$11:$H$4011),"yes","no")</f>
        <v>yes</v>
      </c>
    </row>
    <row r="958" spans="1:12" hidden="1" x14ac:dyDescent="0.3">
      <c r="A958">
        <v>200002029</v>
      </c>
      <c r="B958" t="s">
        <v>2026</v>
      </c>
      <c r="C958" t="s">
        <v>7</v>
      </c>
      <c r="D958">
        <v>60</v>
      </c>
      <c r="E958" t="s">
        <v>14</v>
      </c>
      <c r="F958" t="s">
        <v>12</v>
      </c>
      <c r="G958" s="1">
        <v>44086</v>
      </c>
      <c r="H958">
        <v>59183.23</v>
      </c>
      <c r="I958">
        <f>DATEDIF(Customer[[#This Row],[Date Joined]],"31-12-2020","d")</f>
        <v>110</v>
      </c>
      <c r="J958" t="str">
        <f>IF(DATEDIF(Customer[[#This Row],[Date Joined]],"31-12-2020","M")&gt;0,DATEDIF(Customer[[#This Row],[Date Joined]],"31-12-2020","M") &amp; " months ", " ") &amp; IF(DATEDIF(G958,"31-12-2020","MD")&gt;0, DATEDIF(G958,"31-12-2020","MD") &amp; " Days "," ")</f>
        <v xml:space="preserve">3 months 19 Days </v>
      </c>
      <c r="K958" t="str">
        <f>TEXT(Customer[[#This Row],[Date Joined]],"mmm")</f>
        <v>Sep</v>
      </c>
      <c r="L958" t="str">
        <f>IF(Customer[[#This Row],[Balance]]&gt;AVERAGE($H$11:$H$4011),"yes","no")</f>
        <v>yes</v>
      </c>
    </row>
    <row r="959" spans="1:12" hidden="1" x14ac:dyDescent="0.3">
      <c r="A959">
        <v>100002139</v>
      </c>
      <c r="B959" t="s">
        <v>2133</v>
      </c>
      <c r="C959" t="s">
        <v>7</v>
      </c>
      <c r="D959">
        <v>38</v>
      </c>
      <c r="E959" t="s">
        <v>8</v>
      </c>
      <c r="F959" t="s">
        <v>9</v>
      </c>
      <c r="G959" s="1">
        <v>44093</v>
      </c>
      <c r="H959">
        <v>59179.29</v>
      </c>
      <c r="I959">
        <f>DATEDIF(Customer[[#This Row],[Date Joined]],"31-12-2020","d")</f>
        <v>103</v>
      </c>
      <c r="J959" t="str">
        <f>IF(DATEDIF(Customer[[#This Row],[Date Joined]],"31-12-2020","M")&gt;0,DATEDIF(Customer[[#This Row],[Date Joined]],"31-12-2020","M") &amp; " months ", " ") &amp; IF(DATEDIF(G959,"31-12-2020","MD")&gt;0, DATEDIF(G959,"31-12-2020","MD") &amp; " Days "," ")</f>
        <v xml:space="preserve">3 months 12 Days </v>
      </c>
      <c r="K959" t="str">
        <f>TEXT(Customer[[#This Row],[Date Joined]],"mmm")</f>
        <v>Sep</v>
      </c>
      <c r="L959" t="str">
        <f>IF(Customer[[#This Row],[Balance]]&gt;AVERAGE($H$11:$H$4011),"yes","no")</f>
        <v>yes</v>
      </c>
    </row>
    <row r="960" spans="1:12" hidden="1" x14ac:dyDescent="0.3">
      <c r="A960">
        <v>100001240</v>
      </c>
      <c r="B960" t="s">
        <v>1252</v>
      </c>
      <c r="C960" t="s">
        <v>7</v>
      </c>
      <c r="D960">
        <v>34</v>
      </c>
      <c r="E960" t="s">
        <v>8</v>
      </c>
      <c r="F960" t="s">
        <v>9</v>
      </c>
      <c r="G960" s="1">
        <v>44028</v>
      </c>
      <c r="H960">
        <v>59162.23</v>
      </c>
      <c r="I960">
        <f>DATEDIF(Customer[[#This Row],[Date Joined]],"31-12-2020","d")</f>
        <v>168</v>
      </c>
      <c r="J960" t="str">
        <f>IF(DATEDIF(Customer[[#This Row],[Date Joined]],"31-12-2020","M")&gt;0,DATEDIF(Customer[[#This Row],[Date Joined]],"31-12-2020","M") &amp; " months ", " ") &amp; IF(DATEDIF(G960,"31-12-2020","MD")&gt;0, DATEDIF(G960,"31-12-2020","MD") &amp; " Days "," ")</f>
        <v xml:space="preserve">5 months 15 Days </v>
      </c>
      <c r="K960" t="str">
        <f>TEXT(Customer[[#This Row],[Date Joined]],"mmm")</f>
        <v>Jul</v>
      </c>
      <c r="L960" t="str">
        <f>IF(Customer[[#This Row],[Balance]]&gt;AVERAGE($H$11:$H$4011),"yes","no")</f>
        <v>yes</v>
      </c>
    </row>
    <row r="961" spans="1:12" hidden="1" x14ac:dyDescent="0.3">
      <c r="A961">
        <v>100003374</v>
      </c>
      <c r="B961" t="s">
        <v>3345</v>
      </c>
      <c r="C961" t="s">
        <v>7</v>
      </c>
      <c r="D961">
        <v>42</v>
      </c>
      <c r="E961" t="s">
        <v>8</v>
      </c>
      <c r="F961" t="s">
        <v>12</v>
      </c>
      <c r="G961" s="1">
        <v>44162</v>
      </c>
      <c r="H961">
        <v>59160.59</v>
      </c>
      <c r="I961">
        <f>DATEDIF(Customer[[#This Row],[Date Joined]],"31-12-2020","d")</f>
        <v>34</v>
      </c>
      <c r="J961" t="str">
        <f>IF(DATEDIF(Customer[[#This Row],[Date Joined]],"31-12-2020","M")&gt;0,DATEDIF(Customer[[#This Row],[Date Joined]],"31-12-2020","M") &amp; " months ", " ") &amp; IF(DATEDIF(G961,"31-12-2020","MD")&gt;0, DATEDIF(G961,"31-12-2020","MD") &amp; " Days "," ")</f>
        <v xml:space="preserve">1 months 4 Days </v>
      </c>
      <c r="K961" t="str">
        <f>TEXT(Customer[[#This Row],[Date Joined]],"mmm")</f>
        <v>Nov</v>
      </c>
      <c r="L961" t="str">
        <f>IF(Customer[[#This Row],[Balance]]&gt;AVERAGE($H$11:$H$4011),"yes","no")</f>
        <v>yes</v>
      </c>
    </row>
    <row r="962" spans="1:12" hidden="1" x14ac:dyDescent="0.3">
      <c r="A962">
        <v>100002195</v>
      </c>
      <c r="B962" t="s">
        <v>2188</v>
      </c>
      <c r="C962" t="s">
        <v>10</v>
      </c>
      <c r="D962">
        <v>26</v>
      </c>
      <c r="E962" t="s">
        <v>8</v>
      </c>
      <c r="F962" t="s">
        <v>9</v>
      </c>
      <c r="G962" s="1">
        <v>44097</v>
      </c>
      <c r="H962">
        <v>59155.94</v>
      </c>
      <c r="I962">
        <f>DATEDIF(Customer[[#This Row],[Date Joined]],"31-12-2020","d")</f>
        <v>99</v>
      </c>
      <c r="J962" t="str">
        <f>IF(DATEDIF(Customer[[#This Row],[Date Joined]],"31-12-2020","M")&gt;0,DATEDIF(Customer[[#This Row],[Date Joined]],"31-12-2020","M") &amp; " months ", " ") &amp; IF(DATEDIF(G962,"31-12-2020","MD")&gt;0, DATEDIF(G962,"31-12-2020","MD") &amp; " Days "," ")</f>
        <v xml:space="preserve">3 months 8 Days </v>
      </c>
      <c r="K962" t="str">
        <f>TEXT(Customer[[#This Row],[Date Joined]],"mmm")</f>
        <v>Sep</v>
      </c>
      <c r="L962" t="str">
        <f>IF(Customer[[#This Row],[Balance]]&gt;AVERAGE($H$11:$H$4011),"yes","no")</f>
        <v>yes</v>
      </c>
    </row>
    <row r="963" spans="1:12" hidden="1" x14ac:dyDescent="0.3">
      <c r="A963">
        <v>100002062</v>
      </c>
      <c r="B963" t="s">
        <v>2059</v>
      </c>
      <c r="C963" t="s">
        <v>7</v>
      </c>
      <c r="D963">
        <v>36</v>
      </c>
      <c r="E963" t="s">
        <v>8</v>
      </c>
      <c r="F963" t="s">
        <v>9</v>
      </c>
      <c r="G963" s="1">
        <v>44089</v>
      </c>
      <c r="H963">
        <v>59127.76</v>
      </c>
      <c r="I963">
        <f>DATEDIF(Customer[[#This Row],[Date Joined]],"31-12-2020","d")</f>
        <v>107</v>
      </c>
      <c r="J963" t="str">
        <f>IF(DATEDIF(Customer[[#This Row],[Date Joined]],"31-12-2020","M")&gt;0,DATEDIF(Customer[[#This Row],[Date Joined]],"31-12-2020","M") &amp; " months ", " ") &amp; IF(DATEDIF(G963,"31-12-2020","MD")&gt;0, DATEDIF(G963,"31-12-2020","MD") &amp; " Days "," ")</f>
        <v xml:space="preserve">3 months 16 Days </v>
      </c>
      <c r="K963" t="str">
        <f>TEXT(Customer[[#This Row],[Date Joined]],"mmm")</f>
        <v>Sep</v>
      </c>
      <c r="L963" t="str">
        <f>IF(Customer[[#This Row],[Balance]]&gt;AVERAGE($H$11:$H$4011),"yes","no")</f>
        <v>yes</v>
      </c>
    </row>
    <row r="964" spans="1:12" hidden="1" x14ac:dyDescent="0.3">
      <c r="A964">
        <v>400001503</v>
      </c>
      <c r="B964" t="s">
        <v>1509</v>
      </c>
      <c r="C964" t="s">
        <v>10</v>
      </c>
      <c r="D964">
        <v>33</v>
      </c>
      <c r="E964" t="s">
        <v>11</v>
      </c>
      <c r="F964" t="s">
        <v>12</v>
      </c>
      <c r="G964" s="1">
        <v>44046</v>
      </c>
      <c r="H964">
        <v>59125.17</v>
      </c>
      <c r="I964">
        <f>DATEDIF(Customer[[#This Row],[Date Joined]],"31-12-2020","d")</f>
        <v>150</v>
      </c>
      <c r="J964" t="str">
        <f>IF(DATEDIF(Customer[[#This Row],[Date Joined]],"31-12-2020","M")&gt;0,DATEDIF(Customer[[#This Row],[Date Joined]],"31-12-2020","M") &amp; " months ", " ") &amp; IF(DATEDIF(G964,"31-12-2020","MD")&gt;0, DATEDIF(G964,"31-12-2020","MD") &amp; " Days "," ")</f>
        <v xml:space="preserve">4 months 28 Days </v>
      </c>
      <c r="K964" t="str">
        <f>TEXT(Customer[[#This Row],[Date Joined]],"mmm")</f>
        <v>Aug</v>
      </c>
      <c r="L964" t="str">
        <f>IF(Customer[[#This Row],[Balance]]&gt;AVERAGE($H$11:$H$4011),"yes","no")</f>
        <v>yes</v>
      </c>
    </row>
    <row r="965" spans="1:12" hidden="1" x14ac:dyDescent="0.3">
      <c r="A965">
        <v>100002133</v>
      </c>
      <c r="B965" t="s">
        <v>2127</v>
      </c>
      <c r="C965" t="s">
        <v>10</v>
      </c>
      <c r="D965">
        <v>30</v>
      </c>
      <c r="E965" t="s">
        <v>8</v>
      </c>
      <c r="F965" t="s">
        <v>9</v>
      </c>
      <c r="G965" s="1">
        <v>44093</v>
      </c>
      <c r="H965">
        <v>59120.59</v>
      </c>
      <c r="I965">
        <f>DATEDIF(Customer[[#This Row],[Date Joined]],"31-12-2020","d")</f>
        <v>103</v>
      </c>
      <c r="J965" t="str">
        <f>IF(DATEDIF(Customer[[#This Row],[Date Joined]],"31-12-2020","M")&gt;0,DATEDIF(Customer[[#This Row],[Date Joined]],"31-12-2020","M") &amp; " months ", " ") &amp; IF(DATEDIF(G965,"31-12-2020","MD")&gt;0, DATEDIF(G965,"31-12-2020","MD") &amp; " Days "," ")</f>
        <v xml:space="preserve">3 months 12 Days </v>
      </c>
      <c r="K965" t="str">
        <f>TEXT(Customer[[#This Row],[Date Joined]],"mmm")</f>
        <v>Sep</v>
      </c>
      <c r="L965" t="str">
        <f>IF(Customer[[#This Row],[Balance]]&gt;AVERAGE($H$11:$H$4011),"yes","no")</f>
        <v>yes</v>
      </c>
    </row>
    <row r="966" spans="1:12" hidden="1" x14ac:dyDescent="0.3">
      <c r="A966">
        <v>100001770</v>
      </c>
      <c r="B966" t="s">
        <v>1772</v>
      </c>
      <c r="C966" t="s">
        <v>7</v>
      </c>
      <c r="D966">
        <v>26</v>
      </c>
      <c r="E966" t="s">
        <v>8</v>
      </c>
      <c r="F966" t="s">
        <v>15</v>
      </c>
      <c r="G966" s="1">
        <v>44068</v>
      </c>
      <c r="H966">
        <v>58955.8</v>
      </c>
      <c r="I966">
        <f>DATEDIF(Customer[[#This Row],[Date Joined]],"31-12-2020","d")</f>
        <v>128</v>
      </c>
      <c r="J966" t="str">
        <f>IF(DATEDIF(Customer[[#This Row],[Date Joined]],"31-12-2020","M")&gt;0,DATEDIF(Customer[[#This Row],[Date Joined]],"31-12-2020","M") &amp; " months ", " ") &amp; IF(DATEDIF(G966,"31-12-2020","MD")&gt;0, DATEDIF(G966,"31-12-2020","MD") &amp; " Days "," ")</f>
        <v xml:space="preserve">4 months 6 Days </v>
      </c>
      <c r="K966" t="str">
        <f>TEXT(Customer[[#This Row],[Date Joined]],"mmm")</f>
        <v>Aug</v>
      </c>
      <c r="L966" t="str">
        <f>IF(Customer[[#This Row],[Balance]]&gt;AVERAGE($H$11:$H$4011),"yes","no")</f>
        <v>yes</v>
      </c>
    </row>
    <row r="967" spans="1:12" hidden="1" x14ac:dyDescent="0.3">
      <c r="A967">
        <v>200000186</v>
      </c>
      <c r="B967" t="s">
        <v>202</v>
      </c>
      <c r="C967" t="s">
        <v>10</v>
      </c>
      <c r="D967">
        <v>51</v>
      </c>
      <c r="E967" t="s">
        <v>14</v>
      </c>
      <c r="F967" t="s">
        <v>15</v>
      </c>
      <c r="G967" s="1">
        <v>43928</v>
      </c>
      <c r="H967">
        <v>58953.83</v>
      </c>
      <c r="I967">
        <f>DATEDIF(Customer[[#This Row],[Date Joined]],"31-12-2020","d")</f>
        <v>268</v>
      </c>
      <c r="J967" t="str">
        <f>IF(DATEDIF(Customer[[#This Row],[Date Joined]],"31-12-2020","M")&gt;0,DATEDIF(Customer[[#This Row],[Date Joined]],"31-12-2020","M") &amp; " months ", " ") &amp; IF(DATEDIF(G967,"31-12-2020","MD")&gt;0, DATEDIF(G967,"31-12-2020","MD") &amp; " Days "," ")</f>
        <v xml:space="preserve">8 months 24 Days </v>
      </c>
      <c r="K967" t="str">
        <f>TEXT(Customer[[#This Row],[Date Joined]],"mmm")</f>
        <v>Apr</v>
      </c>
      <c r="L967" t="str">
        <f>IF(Customer[[#This Row],[Balance]]&gt;AVERAGE($H$11:$H$4011),"yes","no")</f>
        <v>yes</v>
      </c>
    </row>
    <row r="968" spans="1:12" hidden="1" x14ac:dyDescent="0.3">
      <c r="A968">
        <v>100001852</v>
      </c>
      <c r="B968" t="s">
        <v>1853</v>
      </c>
      <c r="C968" t="s">
        <v>7</v>
      </c>
      <c r="D968">
        <v>31</v>
      </c>
      <c r="E968" t="s">
        <v>8</v>
      </c>
      <c r="F968" t="s">
        <v>9</v>
      </c>
      <c r="G968" s="1">
        <v>44073</v>
      </c>
      <c r="H968">
        <v>58911.42</v>
      </c>
      <c r="I968">
        <f>DATEDIF(Customer[[#This Row],[Date Joined]],"31-12-2020","d")</f>
        <v>123</v>
      </c>
      <c r="J968" t="str">
        <f>IF(DATEDIF(Customer[[#This Row],[Date Joined]],"31-12-2020","M")&gt;0,DATEDIF(Customer[[#This Row],[Date Joined]],"31-12-2020","M") &amp; " months ", " ") &amp; IF(DATEDIF(G968,"31-12-2020","MD")&gt;0, DATEDIF(G968,"31-12-2020","MD") &amp; " Days "," ")</f>
        <v xml:space="preserve">4 months 1 Days </v>
      </c>
      <c r="K968" t="str">
        <f>TEXT(Customer[[#This Row],[Date Joined]],"mmm")</f>
        <v>Aug</v>
      </c>
      <c r="L968" t="str">
        <f>IF(Customer[[#This Row],[Balance]]&gt;AVERAGE($H$11:$H$4011),"yes","no")</f>
        <v>yes</v>
      </c>
    </row>
    <row r="969" spans="1:12" hidden="1" x14ac:dyDescent="0.3">
      <c r="A969">
        <v>100000344</v>
      </c>
      <c r="B969" t="s">
        <v>360</v>
      </c>
      <c r="C969" t="s">
        <v>10</v>
      </c>
      <c r="D969">
        <v>35</v>
      </c>
      <c r="E969" t="s">
        <v>8</v>
      </c>
      <c r="F969" t="s">
        <v>9</v>
      </c>
      <c r="G969" s="1">
        <v>43951</v>
      </c>
      <c r="H969">
        <v>58807.73</v>
      </c>
      <c r="I969">
        <f>DATEDIF(Customer[[#This Row],[Date Joined]],"31-12-2020","d")</f>
        <v>245</v>
      </c>
      <c r="J969" t="str">
        <f>IF(DATEDIF(Customer[[#This Row],[Date Joined]],"31-12-2020","M")&gt;0,DATEDIF(Customer[[#This Row],[Date Joined]],"31-12-2020","M") &amp; " months ", " ") &amp; IF(DATEDIF(G969,"31-12-2020","MD")&gt;0, DATEDIF(G969,"31-12-2020","MD") &amp; " Days "," ")</f>
        <v xml:space="preserve">8 months 1 Days </v>
      </c>
      <c r="K969" t="str">
        <f>TEXT(Customer[[#This Row],[Date Joined]],"mmm")</f>
        <v>Apr</v>
      </c>
      <c r="L969" t="str">
        <f>IF(Customer[[#This Row],[Balance]]&gt;AVERAGE($H$11:$H$4011),"yes","no")</f>
        <v>yes</v>
      </c>
    </row>
    <row r="970" spans="1:12" hidden="1" x14ac:dyDescent="0.3">
      <c r="A970">
        <v>100002387</v>
      </c>
      <c r="B970" t="s">
        <v>2377</v>
      </c>
      <c r="C970" t="s">
        <v>7</v>
      </c>
      <c r="D970">
        <v>29</v>
      </c>
      <c r="E970" t="s">
        <v>8</v>
      </c>
      <c r="F970" t="s">
        <v>9</v>
      </c>
      <c r="G970" s="1">
        <v>44104</v>
      </c>
      <c r="H970">
        <v>58720.19</v>
      </c>
      <c r="I970">
        <f>DATEDIF(Customer[[#This Row],[Date Joined]],"31-12-2020","d")</f>
        <v>92</v>
      </c>
      <c r="J970" t="str">
        <f>IF(DATEDIF(Customer[[#This Row],[Date Joined]],"31-12-2020","M")&gt;0,DATEDIF(Customer[[#This Row],[Date Joined]],"31-12-2020","M") &amp; " months ", " ") &amp; IF(DATEDIF(G970,"31-12-2020","MD")&gt;0, DATEDIF(G970,"31-12-2020","MD") &amp; " Days "," ")</f>
        <v xml:space="preserve">3 months 1 Days </v>
      </c>
      <c r="K970" t="str">
        <f>TEXT(Customer[[#This Row],[Date Joined]],"mmm")</f>
        <v>Sep</v>
      </c>
      <c r="L970" t="str">
        <f>IF(Customer[[#This Row],[Balance]]&gt;AVERAGE($H$11:$H$4011),"yes","no")</f>
        <v>yes</v>
      </c>
    </row>
    <row r="971" spans="1:12" hidden="1" x14ac:dyDescent="0.3">
      <c r="A971">
        <v>100000190</v>
      </c>
      <c r="B971" t="s">
        <v>206</v>
      </c>
      <c r="C971" t="s">
        <v>10</v>
      </c>
      <c r="D971">
        <v>25</v>
      </c>
      <c r="E971" t="s">
        <v>8</v>
      </c>
      <c r="F971" t="s">
        <v>15</v>
      </c>
      <c r="G971" s="1">
        <v>43929</v>
      </c>
      <c r="H971">
        <v>58714.66</v>
      </c>
      <c r="I971">
        <f>DATEDIF(Customer[[#This Row],[Date Joined]],"31-12-2020","d")</f>
        <v>267</v>
      </c>
      <c r="J971" t="str">
        <f>IF(DATEDIF(Customer[[#This Row],[Date Joined]],"31-12-2020","M")&gt;0,DATEDIF(Customer[[#This Row],[Date Joined]],"31-12-2020","M") &amp; " months ", " ") &amp; IF(DATEDIF(G971,"31-12-2020","MD")&gt;0, DATEDIF(G971,"31-12-2020","MD") &amp; " Days "," ")</f>
        <v xml:space="preserve">8 months 23 Days </v>
      </c>
      <c r="K971" t="str">
        <f>TEXT(Customer[[#This Row],[Date Joined]],"mmm")</f>
        <v>Apr</v>
      </c>
      <c r="L971" t="str">
        <f>IF(Customer[[#This Row],[Balance]]&gt;AVERAGE($H$11:$H$4011),"yes","no")</f>
        <v>yes</v>
      </c>
    </row>
    <row r="972" spans="1:12" hidden="1" x14ac:dyDescent="0.3">
      <c r="A972">
        <v>200002330</v>
      </c>
      <c r="B972" t="s">
        <v>2321</v>
      </c>
      <c r="C972" t="s">
        <v>7</v>
      </c>
      <c r="D972">
        <v>58</v>
      </c>
      <c r="E972" t="s">
        <v>14</v>
      </c>
      <c r="F972" t="s">
        <v>15</v>
      </c>
      <c r="G972" s="1">
        <v>44101</v>
      </c>
      <c r="H972">
        <v>58713.96</v>
      </c>
      <c r="I972">
        <f>DATEDIF(Customer[[#This Row],[Date Joined]],"31-12-2020","d")</f>
        <v>95</v>
      </c>
      <c r="J972" t="str">
        <f>IF(DATEDIF(Customer[[#This Row],[Date Joined]],"31-12-2020","M")&gt;0,DATEDIF(Customer[[#This Row],[Date Joined]],"31-12-2020","M") &amp; " months ", " ") &amp; IF(DATEDIF(G972,"31-12-2020","MD")&gt;0, DATEDIF(G972,"31-12-2020","MD") &amp; " Days "," ")</f>
        <v xml:space="preserve">3 months 4 Days </v>
      </c>
      <c r="K972" t="str">
        <f>TEXT(Customer[[#This Row],[Date Joined]],"mmm")</f>
        <v>Sep</v>
      </c>
      <c r="L972" t="str">
        <f>IF(Customer[[#This Row],[Balance]]&gt;AVERAGE($H$11:$H$4011),"yes","no")</f>
        <v>yes</v>
      </c>
    </row>
    <row r="973" spans="1:12" x14ac:dyDescent="0.3">
      <c r="A973">
        <v>300002793</v>
      </c>
      <c r="B973" t="s">
        <v>2774</v>
      </c>
      <c r="C973" t="s">
        <v>10</v>
      </c>
      <c r="D973">
        <v>26</v>
      </c>
      <c r="E973" t="s">
        <v>13</v>
      </c>
      <c r="F973" t="s">
        <v>9</v>
      </c>
      <c r="G973" s="1">
        <v>44129</v>
      </c>
      <c r="H973">
        <v>58699.25</v>
      </c>
      <c r="I973">
        <f>DATEDIF(Customer[[#This Row],[Date Joined]],"31-12-2020","d")</f>
        <v>67</v>
      </c>
      <c r="J973" t="str">
        <f>IF(DATEDIF(Customer[[#This Row],[Date Joined]],"31-12-2020","M")&gt;0,DATEDIF(Customer[[#This Row],[Date Joined]],"31-12-2020","M") &amp; " months ", " ") &amp; IF(DATEDIF(G973,"31-12-2020","MD")&gt;0, DATEDIF(G973,"31-12-2020","MD") &amp; " Days "," ")</f>
        <v xml:space="preserve">2 months 6 Days </v>
      </c>
      <c r="K973" t="str">
        <f>TEXT(Customer[[#This Row],[Date Joined]],"mmm")</f>
        <v>Oct</v>
      </c>
      <c r="L973" t="str">
        <f>IF(Customer[[#This Row],[Balance]]&gt;AVERAGE($H$11:$H$4011),"yes","no")</f>
        <v>yes</v>
      </c>
    </row>
    <row r="974" spans="1:12" hidden="1" x14ac:dyDescent="0.3">
      <c r="A974">
        <v>400002522</v>
      </c>
      <c r="B974" t="s">
        <v>2507</v>
      </c>
      <c r="C974" t="s">
        <v>10</v>
      </c>
      <c r="D974">
        <v>40</v>
      </c>
      <c r="E974" t="s">
        <v>11</v>
      </c>
      <c r="F974" t="s">
        <v>12</v>
      </c>
      <c r="G974" s="1">
        <v>44112</v>
      </c>
      <c r="H974">
        <v>58691.17</v>
      </c>
      <c r="I974">
        <f>DATEDIF(Customer[[#This Row],[Date Joined]],"31-12-2020","d")</f>
        <v>84</v>
      </c>
      <c r="J974" t="str">
        <f>IF(DATEDIF(Customer[[#This Row],[Date Joined]],"31-12-2020","M")&gt;0,DATEDIF(Customer[[#This Row],[Date Joined]],"31-12-2020","M") &amp; " months ", " ") &amp; IF(DATEDIF(G974,"31-12-2020","MD")&gt;0, DATEDIF(G974,"31-12-2020","MD") &amp; " Days "," ")</f>
        <v xml:space="preserve">2 months 23 Days </v>
      </c>
      <c r="K974" t="str">
        <f>TEXT(Customer[[#This Row],[Date Joined]],"mmm")</f>
        <v>Oct</v>
      </c>
      <c r="L974" t="str">
        <f>IF(Customer[[#This Row],[Balance]]&gt;AVERAGE($H$11:$H$4011),"yes","no")</f>
        <v>yes</v>
      </c>
    </row>
    <row r="975" spans="1:12" hidden="1" x14ac:dyDescent="0.3">
      <c r="A975">
        <v>100001243</v>
      </c>
      <c r="B975" t="s">
        <v>1255</v>
      </c>
      <c r="C975" t="s">
        <v>10</v>
      </c>
      <c r="D975">
        <v>41</v>
      </c>
      <c r="E975" t="s">
        <v>8</v>
      </c>
      <c r="F975" t="s">
        <v>9</v>
      </c>
      <c r="G975" s="1">
        <v>44028</v>
      </c>
      <c r="H975">
        <v>58683.040000000001</v>
      </c>
      <c r="I975">
        <f>DATEDIF(Customer[[#This Row],[Date Joined]],"31-12-2020","d")</f>
        <v>168</v>
      </c>
      <c r="J975" t="str">
        <f>IF(DATEDIF(Customer[[#This Row],[Date Joined]],"31-12-2020","M")&gt;0,DATEDIF(Customer[[#This Row],[Date Joined]],"31-12-2020","M") &amp; " months ", " ") &amp; IF(DATEDIF(G975,"31-12-2020","MD")&gt;0, DATEDIF(G975,"31-12-2020","MD") &amp; " Days "," ")</f>
        <v xml:space="preserve">5 months 15 Days </v>
      </c>
      <c r="K975" t="str">
        <f>TEXT(Customer[[#This Row],[Date Joined]],"mmm")</f>
        <v>Jul</v>
      </c>
      <c r="L975" t="str">
        <f>IF(Customer[[#This Row],[Balance]]&gt;AVERAGE($H$11:$H$4011),"yes","no")</f>
        <v>yes</v>
      </c>
    </row>
    <row r="976" spans="1:12" hidden="1" x14ac:dyDescent="0.3">
      <c r="A976">
        <v>200003548</v>
      </c>
      <c r="B976" t="s">
        <v>3515</v>
      </c>
      <c r="C976" t="s">
        <v>10</v>
      </c>
      <c r="D976">
        <v>51</v>
      </c>
      <c r="E976" t="s">
        <v>14</v>
      </c>
      <c r="F976" t="s">
        <v>15</v>
      </c>
      <c r="G976" s="1">
        <v>44169</v>
      </c>
      <c r="H976">
        <v>58682.58</v>
      </c>
      <c r="I976">
        <f>DATEDIF(Customer[[#This Row],[Date Joined]],"31-12-2020","d")</f>
        <v>27</v>
      </c>
      <c r="J976" t="str">
        <f>IF(DATEDIF(Customer[[#This Row],[Date Joined]],"31-12-2020","M")&gt;0,DATEDIF(Customer[[#This Row],[Date Joined]],"31-12-2020","M") &amp; " months ", " ") &amp; IF(DATEDIF(G976,"31-12-2020","MD")&gt;0, DATEDIF(G976,"31-12-2020","MD") &amp; " Days "," ")</f>
        <v xml:space="preserve"> 27 Days </v>
      </c>
      <c r="K976" t="str">
        <f>TEXT(Customer[[#This Row],[Date Joined]],"mmm")</f>
        <v>Dec</v>
      </c>
      <c r="L976" t="str">
        <f>IF(Customer[[#This Row],[Balance]]&gt;AVERAGE($H$11:$H$4011),"yes","no")</f>
        <v>yes</v>
      </c>
    </row>
    <row r="977" spans="1:12" hidden="1" x14ac:dyDescent="0.3">
      <c r="A977">
        <v>100001308</v>
      </c>
      <c r="B977" t="s">
        <v>1320</v>
      </c>
      <c r="C977" t="s">
        <v>10</v>
      </c>
      <c r="D977">
        <v>51</v>
      </c>
      <c r="E977" t="s">
        <v>8</v>
      </c>
      <c r="F977" t="s">
        <v>9</v>
      </c>
      <c r="G977" s="1">
        <v>44034</v>
      </c>
      <c r="H977">
        <v>58655.75</v>
      </c>
      <c r="I977">
        <f>DATEDIF(Customer[[#This Row],[Date Joined]],"31-12-2020","d")</f>
        <v>162</v>
      </c>
      <c r="J977" t="str">
        <f>IF(DATEDIF(Customer[[#This Row],[Date Joined]],"31-12-2020","M")&gt;0,DATEDIF(Customer[[#This Row],[Date Joined]],"31-12-2020","M") &amp; " months ", " ") &amp; IF(DATEDIF(G977,"31-12-2020","MD")&gt;0, DATEDIF(G977,"31-12-2020","MD") &amp; " Days "," ")</f>
        <v xml:space="preserve">5 months 9 Days </v>
      </c>
      <c r="K977" t="str">
        <f>TEXT(Customer[[#This Row],[Date Joined]],"mmm")</f>
        <v>Jul</v>
      </c>
      <c r="L977" t="str">
        <f>IF(Customer[[#This Row],[Balance]]&gt;AVERAGE($H$11:$H$4011),"yes","no")</f>
        <v>yes</v>
      </c>
    </row>
    <row r="978" spans="1:12" hidden="1" x14ac:dyDescent="0.3">
      <c r="A978">
        <v>100001399</v>
      </c>
      <c r="B978" t="s">
        <v>1409</v>
      </c>
      <c r="C978" t="s">
        <v>7</v>
      </c>
      <c r="D978">
        <v>34</v>
      </c>
      <c r="E978" t="s">
        <v>8</v>
      </c>
      <c r="F978" t="s">
        <v>9</v>
      </c>
      <c r="G978" s="1">
        <v>44039</v>
      </c>
      <c r="H978">
        <v>58648.57</v>
      </c>
      <c r="I978">
        <f>DATEDIF(Customer[[#This Row],[Date Joined]],"31-12-2020","d")</f>
        <v>157</v>
      </c>
      <c r="J978" t="str">
        <f>IF(DATEDIF(Customer[[#This Row],[Date Joined]],"31-12-2020","M")&gt;0,DATEDIF(Customer[[#This Row],[Date Joined]],"31-12-2020","M") &amp; " months ", " ") &amp; IF(DATEDIF(G978,"31-12-2020","MD")&gt;0, DATEDIF(G978,"31-12-2020","MD") &amp; " Days "," ")</f>
        <v xml:space="preserve">5 months 4 Days </v>
      </c>
      <c r="K978" t="str">
        <f>TEXT(Customer[[#This Row],[Date Joined]],"mmm")</f>
        <v>Jul</v>
      </c>
      <c r="L978" t="str">
        <f>IF(Customer[[#This Row],[Balance]]&gt;AVERAGE($H$11:$H$4011),"yes","no")</f>
        <v>yes</v>
      </c>
    </row>
    <row r="979" spans="1:12" hidden="1" x14ac:dyDescent="0.3">
      <c r="A979">
        <v>400000770</v>
      </c>
      <c r="B979" t="s">
        <v>784</v>
      </c>
      <c r="C979" t="s">
        <v>10</v>
      </c>
      <c r="D979">
        <v>22</v>
      </c>
      <c r="E979" t="s">
        <v>11</v>
      </c>
      <c r="F979" t="s">
        <v>9</v>
      </c>
      <c r="G979" s="1">
        <v>43982</v>
      </c>
      <c r="H979">
        <v>58585.68</v>
      </c>
      <c r="I979">
        <f>DATEDIF(Customer[[#This Row],[Date Joined]],"31-12-2020","d")</f>
        <v>214</v>
      </c>
      <c r="J979" t="str">
        <f>IF(DATEDIF(Customer[[#This Row],[Date Joined]],"31-12-2020","M")&gt;0,DATEDIF(Customer[[#This Row],[Date Joined]],"31-12-2020","M") &amp; " months ", " ") &amp; IF(DATEDIF(G979,"31-12-2020","MD")&gt;0, DATEDIF(G979,"31-12-2020","MD") &amp; " Days "," ")</f>
        <v xml:space="preserve">7 months  </v>
      </c>
      <c r="K979" t="str">
        <f>TEXT(Customer[[#This Row],[Date Joined]],"mmm")</f>
        <v>May</v>
      </c>
      <c r="L979" t="str">
        <f>IF(Customer[[#This Row],[Balance]]&gt;AVERAGE($H$11:$H$4011),"yes","no")</f>
        <v>yes</v>
      </c>
    </row>
    <row r="980" spans="1:12" hidden="1" x14ac:dyDescent="0.3">
      <c r="A980">
        <v>200000663</v>
      </c>
      <c r="B980" t="s">
        <v>678</v>
      </c>
      <c r="C980" t="s">
        <v>7</v>
      </c>
      <c r="D980">
        <v>52</v>
      </c>
      <c r="E980" t="s">
        <v>14</v>
      </c>
      <c r="F980" t="s">
        <v>15</v>
      </c>
      <c r="G980" s="1">
        <v>43975</v>
      </c>
      <c r="H980">
        <v>58470.37</v>
      </c>
      <c r="I980">
        <f>DATEDIF(Customer[[#This Row],[Date Joined]],"31-12-2020","d")</f>
        <v>221</v>
      </c>
      <c r="J980" t="str">
        <f>IF(DATEDIF(Customer[[#This Row],[Date Joined]],"31-12-2020","M")&gt;0,DATEDIF(Customer[[#This Row],[Date Joined]],"31-12-2020","M") &amp; " months ", " ") &amp; IF(DATEDIF(G980,"31-12-2020","MD")&gt;0, DATEDIF(G980,"31-12-2020","MD") &amp; " Days "," ")</f>
        <v xml:space="preserve">7 months 7 Days </v>
      </c>
      <c r="K980" t="str">
        <f>TEXT(Customer[[#This Row],[Date Joined]],"mmm")</f>
        <v>May</v>
      </c>
      <c r="L980" t="str">
        <f>IF(Customer[[#This Row],[Balance]]&gt;AVERAGE($H$11:$H$4011),"yes","no")</f>
        <v>yes</v>
      </c>
    </row>
    <row r="981" spans="1:12" hidden="1" x14ac:dyDescent="0.3">
      <c r="A981">
        <v>200002833</v>
      </c>
      <c r="B981" t="s">
        <v>2282</v>
      </c>
      <c r="C981" t="s">
        <v>7</v>
      </c>
      <c r="D981">
        <v>45</v>
      </c>
      <c r="E981" t="s">
        <v>14</v>
      </c>
      <c r="F981" t="s">
        <v>15</v>
      </c>
      <c r="G981" s="1">
        <v>44130</v>
      </c>
      <c r="H981">
        <v>58442.239999999998</v>
      </c>
      <c r="I981">
        <f>DATEDIF(Customer[[#This Row],[Date Joined]],"31-12-2020","d")</f>
        <v>66</v>
      </c>
      <c r="J981" t="str">
        <f>IF(DATEDIF(Customer[[#This Row],[Date Joined]],"31-12-2020","M")&gt;0,DATEDIF(Customer[[#This Row],[Date Joined]],"31-12-2020","M") &amp; " months ", " ") &amp; IF(DATEDIF(G981,"31-12-2020","MD")&gt;0, DATEDIF(G981,"31-12-2020","MD") &amp; " Days "," ")</f>
        <v xml:space="preserve">2 months 5 Days </v>
      </c>
      <c r="K981" t="str">
        <f>TEXT(Customer[[#This Row],[Date Joined]],"mmm")</f>
        <v>Oct</v>
      </c>
      <c r="L981" t="str">
        <f>IF(Customer[[#This Row],[Balance]]&gt;AVERAGE($H$11:$H$4011),"yes","no")</f>
        <v>yes</v>
      </c>
    </row>
    <row r="982" spans="1:12" hidden="1" x14ac:dyDescent="0.3">
      <c r="A982">
        <v>400000472</v>
      </c>
      <c r="B982" t="s">
        <v>488</v>
      </c>
      <c r="C982" t="s">
        <v>10</v>
      </c>
      <c r="D982">
        <v>23</v>
      </c>
      <c r="E982" t="s">
        <v>11</v>
      </c>
      <c r="F982" t="s">
        <v>15</v>
      </c>
      <c r="G982" s="1">
        <v>43963</v>
      </c>
      <c r="H982">
        <v>58442.19</v>
      </c>
      <c r="I982">
        <f>DATEDIF(Customer[[#This Row],[Date Joined]],"31-12-2020","d")</f>
        <v>233</v>
      </c>
      <c r="J982" t="str">
        <f>IF(DATEDIF(Customer[[#This Row],[Date Joined]],"31-12-2020","M")&gt;0,DATEDIF(Customer[[#This Row],[Date Joined]],"31-12-2020","M") &amp; " months ", " ") &amp; IF(DATEDIF(G982,"31-12-2020","MD")&gt;0, DATEDIF(G982,"31-12-2020","MD") &amp; " Days "," ")</f>
        <v xml:space="preserve">7 months 19 Days </v>
      </c>
      <c r="K982" t="str">
        <f>TEXT(Customer[[#This Row],[Date Joined]],"mmm")</f>
        <v>May</v>
      </c>
      <c r="L982" t="str">
        <f>IF(Customer[[#This Row],[Balance]]&gt;AVERAGE($H$11:$H$4011),"yes","no")</f>
        <v>yes</v>
      </c>
    </row>
    <row r="983" spans="1:12" x14ac:dyDescent="0.3">
      <c r="A983">
        <v>300002269</v>
      </c>
      <c r="B983" t="s">
        <v>2260</v>
      </c>
      <c r="C983" t="s">
        <v>7</v>
      </c>
      <c r="D983">
        <v>26</v>
      </c>
      <c r="E983" t="s">
        <v>13</v>
      </c>
      <c r="F983" t="s">
        <v>9</v>
      </c>
      <c r="G983" s="1">
        <v>44098</v>
      </c>
      <c r="H983">
        <v>58399.199999999997</v>
      </c>
      <c r="I983">
        <f>DATEDIF(Customer[[#This Row],[Date Joined]],"31-12-2020","d")</f>
        <v>98</v>
      </c>
      <c r="J983" t="str">
        <f>IF(DATEDIF(Customer[[#This Row],[Date Joined]],"31-12-2020","M")&gt;0,DATEDIF(Customer[[#This Row],[Date Joined]],"31-12-2020","M") &amp; " months ", " ") &amp; IF(DATEDIF(G983,"31-12-2020","MD")&gt;0, DATEDIF(G983,"31-12-2020","MD") &amp; " Days "," ")</f>
        <v xml:space="preserve">3 months 7 Days </v>
      </c>
      <c r="K983" t="str">
        <f>TEXT(Customer[[#This Row],[Date Joined]],"mmm")</f>
        <v>Sep</v>
      </c>
      <c r="L983" t="str">
        <f>IF(Customer[[#This Row],[Balance]]&gt;AVERAGE($H$11:$H$4011),"yes","no")</f>
        <v>yes</v>
      </c>
    </row>
    <row r="984" spans="1:12" hidden="1" x14ac:dyDescent="0.3">
      <c r="A984">
        <v>100000056</v>
      </c>
      <c r="B984" t="s">
        <v>72</v>
      </c>
      <c r="C984" t="s">
        <v>7</v>
      </c>
      <c r="D984">
        <v>40</v>
      </c>
      <c r="E984" t="s">
        <v>8</v>
      </c>
      <c r="F984" t="s">
        <v>9</v>
      </c>
      <c r="G984" s="1">
        <v>43873</v>
      </c>
      <c r="H984">
        <v>58391.45</v>
      </c>
      <c r="I984">
        <f>DATEDIF(Customer[[#This Row],[Date Joined]],"31-12-2020","d")</f>
        <v>323</v>
      </c>
      <c r="J984" t="str">
        <f>IF(DATEDIF(Customer[[#This Row],[Date Joined]],"31-12-2020","M")&gt;0,DATEDIF(Customer[[#This Row],[Date Joined]],"31-12-2020","M") &amp; " months ", " ") &amp; IF(DATEDIF(G984,"31-12-2020","MD")&gt;0, DATEDIF(G984,"31-12-2020","MD") &amp; " Days "," ")</f>
        <v xml:space="preserve">10 months 19 Days </v>
      </c>
      <c r="K984" t="str">
        <f>TEXT(Customer[[#This Row],[Date Joined]],"mmm")</f>
        <v>Feb</v>
      </c>
      <c r="L984" t="str">
        <f>IF(Customer[[#This Row],[Balance]]&gt;AVERAGE($H$11:$H$4011),"yes","no")</f>
        <v>yes</v>
      </c>
    </row>
    <row r="985" spans="1:12" hidden="1" x14ac:dyDescent="0.3">
      <c r="A985">
        <v>200002830</v>
      </c>
      <c r="B985" t="s">
        <v>2811</v>
      </c>
      <c r="C985" t="s">
        <v>10</v>
      </c>
      <c r="D985">
        <v>39</v>
      </c>
      <c r="E985" t="s">
        <v>14</v>
      </c>
      <c r="F985" t="s">
        <v>15</v>
      </c>
      <c r="G985" s="1">
        <v>44130</v>
      </c>
      <c r="H985">
        <v>58376.83</v>
      </c>
      <c r="I985">
        <f>DATEDIF(Customer[[#This Row],[Date Joined]],"31-12-2020","d")</f>
        <v>66</v>
      </c>
      <c r="J985" t="str">
        <f>IF(DATEDIF(Customer[[#This Row],[Date Joined]],"31-12-2020","M")&gt;0,DATEDIF(Customer[[#This Row],[Date Joined]],"31-12-2020","M") &amp; " months ", " ") &amp; IF(DATEDIF(G985,"31-12-2020","MD")&gt;0, DATEDIF(G985,"31-12-2020","MD") &amp; " Days "," ")</f>
        <v xml:space="preserve">2 months 5 Days </v>
      </c>
      <c r="K985" t="str">
        <f>TEXT(Customer[[#This Row],[Date Joined]],"mmm")</f>
        <v>Oct</v>
      </c>
      <c r="L985" t="str">
        <f>IF(Customer[[#This Row],[Balance]]&gt;AVERAGE($H$11:$H$4011),"yes","no")</f>
        <v>yes</v>
      </c>
    </row>
    <row r="986" spans="1:12" hidden="1" x14ac:dyDescent="0.3">
      <c r="A986">
        <v>200000076</v>
      </c>
      <c r="B986" t="s">
        <v>92</v>
      </c>
      <c r="C986" t="s">
        <v>7</v>
      </c>
      <c r="D986">
        <v>44</v>
      </c>
      <c r="E986" t="s">
        <v>14</v>
      </c>
      <c r="F986" t="s">
        <v>12</v>
      </c>
      <c r="G986" s="1">
        <v>43885</v>
      </c>
      <c r="H986">
        <v>58237.65</v>
      </c>
      <c r="I986">
        <f>DATEDIF(Customer[[#This Row],[Date Joined]],"31-12-2020","d")</f>
        <v>311</v>
      </c>
      <c r="J986" t="str">
        <f>IF(DATEDIF(Customer[[#This Row],[Date Joined]],"31-12-2020","M")&gt;0,DATEDIF(Customer[[#This Row],[Date Joined]],"31-12-2020","M") &amp; " months ", " ") &amp; IF(DATEDIF(G986,"31-12-2020","MD")&gt;0, DATEDIF(G986,"31-12-2020","MD") &amp; " Days "," ")</f>
        <v xml:space="preserve">10 months 7 Days </v>
      </c>
      <c r="K986" t="str">
        <f>TEXT(Customer[[#This Row],[Date Joined]],"mmm")</f>
        <v>Feb</v>
      </c>
      <c r="L986" t="str">
        <f>IF(Customer[[#This Row],[Balance]]&gt;AVERAGE($H$11:$H$4011),"yes","no")</f>
        <v>yes</v>
      </c>
    </row>
    <row r="987" spans="1:12" hidden="1" x14ac:dyDescent="0.3">
      <c r="A987">
        <v>200000810</v>
      </c>
      <c r="B987" t="s">
        <v>824</v>
      </c>
      <c r="C987" t="s">
        <v>10</v>
      </c>
      <c r="D987">
        <v>48</v>
      </c>
      <c r="E987" t="s">
        <v>14</v>
      </c>
      <c r="F987" t="s">
        <v>15</v>
      </c>
      <c r="G987" s="1">
        <v>43987</v>
      </c>
      <c r="H987">
        <v>58229.1</v>
      </c>
      <c r="I987">
        <f>DATEDIF(Customer[[#This Row],[Date Joined]],"31-12-2020","d")</f>
        <v>209</v>
      </c>
      <c r="J987" t="str">
        <f>IF(DATEDIF(Customer[[#This Row],[Date Joined]],"31-12-2020","M")&gt;0,DATEDIF(Customer[[#This Row],[Date Joined]],"31-12-2020","M") &amp; " months ", " ") &amp; IF(DATEDIF(G987,"31-12-2020","MD")&gt;0, DATEDIF(G987,"31-12-2020","MD") &amp; " Days "," ")</f>
        <v xml:space="preserve">6 months 26 Days </v>
      </c>
      <c r="K987" t="str">
        <f>TEXT(Customer[[#This Row],[Date Joined]],"mmm")</f>
        <v>Jun</v>
      </c>
      <c r="L987" t="str">
        <f>IF(Customer[[#This Row],[Balance]]&gt;AVERAGE($H$11:$H$4011),"yes","no")</f>
        <v>yes</v>
      </c>
    </row>
    <row r="988" spans="1:12" hidden="1" x14ac:dyDescent="0.3">
      <c r="A988">
        <v>100000502</v>
      </c>
      <c r="B988" t="s">
        <v>517</v>
      </c>
      <c r="C988" t="s">
        <v>10</v>
      </c>
      <c r="D988">
        <v>18</v>
      </c>
      <c r="E988" t="s">
        <v>8</v>
      </c>
      <c r="F988" t="s">
        <v>9</v>
      </c>
      <c r="G988" s="1">
        <v>43966</v>
      </c>
      <c r="H988">
        <v>58142.21</v>
      </c>
      <c r="I988">
        <f>DATEDIF(Customer[[#This Row],[Date Joined]],"31-12-2020","d")</f>
        <v>230</v>
      </c>
      <c r="J988" t="str">
        <f>IF(DATEDIF(Customer[[#This Row],[Date Joined]],"31-12-2020","M")&gt;0,DATEDIF(Customer[[#This Row],[Date Joined]],"31-12-2020","M") &amp; " months ", " ") &amp; IF(DATEDIF(G988,"31-12-2020","MD")&gt;0, DATEDIF(G988,"31-12-2020","MD") &amp; " Days "," ")</f>
        <v xml:space="preserve">7 months 16 Days </v>
      </c>
      <c r="K988" t="str">
        <f>TEXT(Customer[[#This Row],[Date Joined]],"mmm")</f>
        <v>May</v>
      </c>
      <c r="L988" t="str">
        <f>IF(Customer[[#This Row],[Balance]]&gt;AVERAGE($H$11:$H$4011),"yes","no")</f>
        <v>yes</v>
      </c>
    </row>
    <row r="989" spans="1:12" hidden="1" x14ac:dyDescent="0.3">
      <c r="A989">
        <v>200001992</v>
      </c>
      <c r="B989" t="s">
        <v>1990</v>
      </c>
      <c r="C989" t="s">
        <v>7</v>
      </c>
      <c r="D989">
        <v>60</v>
      </c>
      <c r="E989" t="s">
        <v>14</v>
      </c>
      <c r="F989" t="s">
        <v>15</v>
      </c>
      <c r="G989" s="1">
        <v>44084</v>
      </c>
      <c r="H989">
        <v>58058.81</v>
      </c>
      <c r="I989">
        <f>DATEDIF(Customer[[#This Row],[Date Joined]],"31-12-2020","d")</f>
        <v>112</v>
      </c>
      <c r="J989" t="str">
        <f>IF(DATEDIF(Customer[[#This Row],[Date Joined]],"31-12-2020","M")&gt;0,DATEDIF(Customer[[#This Row],[Date Joined]],"31-12-2020","M") &amp; " months ", " ") &amp; IF(DATEDIF(G989,"31-12-2020","MD")&gt;0, DATEDIF(G989,"31-12-2020","MD") &amp; " Days "," ")</f>
        <v xml:space="preserve">3 months 21 Days </v>
      </c>
      <c r="K989" t="str">
        <f>TEXT(Customer[[#This Row],[Date Joined]],"mmm")</f>
        <v>Sep</v>
      </c>
      <c r="L989" t="str">
        <f>IF(Customer[[#This Row],[Balance]]&gt;AVERAGE($H$11:$H$4011),"yes","no")</f>
        <v>yes</v>
      </c>
    </row>
    <row r="990" spans="1:12" hidden="1" x14ac:dyDescent="0.3">
      <c r="A990">
        <v>100000057</v>
      </c>
      <c r="B990" t="s">
        <v>73</v>
      </c>
      <c r="C990" t="s">
        <v>10</v>
      </c>
      <c r="D990">
        <v>33</v>
      </c>
      <c r="E990" t="s">
        <v>8</v>
      </c>
      <c r="F990" t="s">
        <v>12</v>
      </c>
      <c r="G990" s="1">
        <v>43873</v>
      </c>
      <c r="H990">
        <v>58033.89</v>
      </c>
      <c r="I990">
        <f>DATEDIF(Customer[[#This Row],[Date Joined]],"31-12-2020","d")</f>
        <v>323</v>
      </c>
      <c r="J990" t="str">
        <f>IF(DATEDIF(Customer[[#This Row],[Date Joined]],"31-12-2020","M")&gt;0,DATEDIF(Customer[[#This Row],[Date Joined]],"31-12-2020","M") &amp; " months ", " ") &amp; IF(DATEDIF(G990,"31-12-2020","MD")&gt;0, DATEDIF(G990,"31-12-2020","MD") &amp; " Days "," ")</f>
        <v xml:space="preserve">10 months 19 Days </v>
      </c>
      <c r="K990" t="str">
        <f>TEXT(Customer[[#This Row],[Date Joined]],"mmm")</f>
        <v>Feb</v>
      </c>
      <c r="L990" t="str">
        <f>IF(Customer[[#This Row],[Balance]]&gt;AVERAGE($H$11:$H$4011),"yes","no")</f>
        <v>yes</v>
      </c>
    </row>
    <row r="991" spans="1:12" hidden="1" x14ac:dyDescent="0.3">
      <c r="A991">
        <v>400000829</v>
      </c>
      <c r="B991" t="s">
        <v>843</v>
      </c>
      <c r="C991" t="s">
        <v>10</v>
      </c>
      <c r="D991">
        <v>29</v>
      </c>
      <c r="E991" t="s">
        <v>11</v>
      </c>
      <c r="F991" t="s">
        <v>15</v>
      </c>
      <c r="G991" s="1">
        <v>43989</v>
      </c>
      <c r="H991">
        <v>57983.8</v>
      </c>
      <c r="I991">
        <f>DATEDIF(Customer[[#This Row],[Date Joined]],"31-12-2020","d")</f>
        <v>207</v>
      </c>
      <c r="J991" t="str">
        <f>IF(DATEDIF(Customer[[#This Row],[Date Joined]],"31-12-2020","M")&gt;0,DATEDIF(Customer[[#This Row],[Date Joined]],"31-12-2020","M") &amp; " months ", " ") &amp; IF(DATEDIF(G991,"31-12-2020","MD")&gt;0, DATEDIF(G991,"31-12-2020","MD") &amp; " Days "," ")</f>
        <v xml:space="preserve">6 months 24 Days </v>
      </c>
      <c r="K991" t="str">
        <f>TEXT(Customer[[#This Row],[Date Joined]],"mmm")</f>
        <v>Jun</v>
      </c>
      <c r="L991" t="str">
        <f>IF(Customer[[#This Row],[Balance]]&gt;AVERAGE($H$11:$H$4011),"yes","no")</f>
        <v>yes</v>
      </c>
    </row>
    <row r="992" spans="1:12" hidden="1" x14ac:dyDescent="0.3">
      <c r="A992">
        <v>200000684</v>
      </c>
      <c r="B992" t="s">
        <v>699</v>
      </c>
      <c r="C992" t="s">
        <v>7</v>
      </c>
      <c r="D992">
        <v>23</v>
      </c>
      <c r="E992" t="s">
        <v>14</v>
      </c>
      <c r="F992" t="s">
        <v>12</v>
      </c>
      <c r="G992" s="1">
        <v>43977</v>
      </c>
      <c r="H992">
        <v>57918.09</v>
      </c>
      <c r="I992">
        <f>DATEDIF(Customer[[#This Row],[Date Joined]],"31-12-2020","d")</f>
        <v>219</v>
      </c>
      <c r="J992" t="str">
        <f>IF(DATEDIF(Customer[[#This Row],[Date Joined]],"31-12-2020","M")&gt;0,DATEDIF(Customer[[#This Row],[Date Joined]],"31-12-2020","M") &amp; " months ", " ") &amp; IF(DATEDIF(G992,"31-12-2020","MD")&gt;0, DATEDIF(G992,"31-12-2020","MD") &amp; " Days "," ")</f>
        <v xml:space="preserve">7 months 5 Days </v>
      </c>
      <c r="K992" t="str">
        <f>TEXT(Customer[[#This Row],[Date Joined]],"mmm")</f>
        <v>May</v>
      </c>
      <c r="L992" t="str">
        <f>IF(Customer[[#This Row],[Balance]]&gt;AVERAGE($H$11:$H$4011),"yes","no")</f>
        <v>yes</v>
      </c>
    </row>
    <row r="993" spans="1:12" hidden="1" x14ac:dyDescent="0.3">
      <c r="A993">
        <v>100001801</v>
      </c>
      <c r="B993" t="s">
        <v>1802</v>
      </c>
      <c r="C993" t="s">
        <v>7</v>
      </c>
      <c r="D993">
        <v>34</v>
      </c>
      <c r="E993" t="s">
        <v>8</v>
      </c>
      <c r="F993" t="s">
        <v>9</v>
      </c>
      <c r="G993" s="1">
        <v>44070</v>
      </c>
      <c r="H993">
        <v>57914.55</v>
      </c>
      <c r="I993">
        <f>DATEDIF(Customer[[#This Row],[Date Joined]],"31-12-2020","d")</f>
        <v>126</v>
      </c>
      <c r="J993" t="str">
        <f>IF(DATEDIF(Customer[[#This Row],[Date Joined]],"31-12-2020","M")&gt;0,DATEDIF(Customer[[#This Row],[Date Joined]],"31-12-2020","M") &amp; " months ", " ") &amp; IF(DATEDIF(G993,"31-12-2020","MD")&gt;0, DATEDIF(G993,"31-12-2020","MD") &amp; " Days "," ")</f>
        <v xml:space="preserve">4 months 4 Days </v>
      </c>
      <c r="K993" t="str">
        <f>TEXT(Customer[[#This Row],[Date Joined]],"mmm")</f>
        <v>Aug</v>
      </c>
      <c r="L993" t="str">
        <f>IF(Customer[[#This Row],[Balance]]&gt;AVERAGE($H$11:$H$4011),"yes","no")</f>
        <v>yes</v>
      </c>
    </row>
    <row r="994" spans="1:12" hidden="1" x14ac:dyDescent="0.3">
      <c r="A994">
        <v>100001091</v>
      </c>
      <c r="B994" t="s">
        <v>1103</v>
      </c>
      <c r="C994" t="s">
        <v>10</v>
      </c>
      <c r="D994">
        <v>45</v>
      </c>
      <c r="E994" t="s">
        <v>8</v>
      </c>
      <c r="F994" t="s">
        <v>9</v>
      </c>
      <c r="G994" s="1">
        <v>44018</v>
      </c>
      <c r="H994">
        <v>57797.68</v>
      </c>
      <c r="I994">
        <f>DATEDIF(Customer[[#This Row],[Date Joined]],"31-12-2020","d")</f>
        <v>178</v>
      </c>
      <c r="J994" t="str">
        <f>IF(DATEDIF(Customer[[#This Row],[Date Joined]],"31-12-2020","M")&gt;0,DATEDIF(Customer[[#This Row],[Date Joined]],"31-12-2020","M") &amp; " months ", " ") &amp; IF(DATEDIF(G994,"31-12-2020","MD")&gt;0, DATEDIF(G994,"31-12-2020","MD") &amp; " Days "," ")</f>
        <v xml:space="preserve">5 months 25 Days </v>
      </c>
      <c r="K994" t="str">
        <f>TEXT(Customer[[#This Row],[Date Joined]],"mmm")</f>
        <v>Jul</v>
      </c>
      <c r="L994" t="str">
        <f>IF(Customer[[#This Row],[Balance]]&gt;AVERAGE($H$11:$H$4011),"yes","no")</f>
        <v>yes</v>
      </c>
    </row>
    <row r="995" spans="1:12" hidden="1" x14ac:dyDescent="0.3">
      <c r="A995">
        <v>200002376</v>
      </c>
      <c r="B995" t="s">
        <v>2366</v>
      </c>
      <c r="C995" t="s">
        <v>7</v>
      </c>
      <c r="D995">
        <v>43</v>
      </c>
      <c r="E995" t="s">
        <v>14</v>
      </c>
      <c r="F995" t="s">
        <v>12</v>
      </c>
      <c r="G995" s="1">
        <v>44103</v>
      </c>
      <c r="H995">
        <v>57784.39</v>
      </c>
      <c r="I995">
        <f>DATEDIF(Customer[[#This Row],[Date Joined]],"31-12-2020","d")</f>
        <v>93</v>
      </c>
      <c r="J995" t="str">
        <f>IF(DATEDIF(Customer[[#This Row],[Date Joined]],"31-12-2020","M")&gt;0,DATEDIF(Customer[[#This Row],[Date Joined]],"31-12-2020","M") &amp; " months ", " ") &amp; IF(DATEDIF(G995,"31-12-2020","MD")&gt;0, DATEDIF(G995,"31-12-2020","MD") &amp; " Days "," ")</f>
        <v xml:space="preserve">3 months 2 Days </v>
      </c>
      <c r="K995" t="str">
        <f>TEXT(Customer[[#This Row],[Date Joined]],"mmm")</f>
        <v>Sep</v>
      </c>
      <c r="L995" t="str">
        <f>IF(Customer[[#This Row],[Balance]]&gt;AVERAGE($H$11:$H$4011),"yes","no")</f>
        <v>yes</v>
      </c>
    </row>
    <row r="996" spans="1:12" hidden="1" x14ac:dyDescent="0.3">
      <c r="A996">
        <v>100000232</v>
      </c>
      <c r="B996" t="s">
        <v>248</v>
      </c>
      <c r="C996" t="s">
        <v>7</v>
      </c>
      <c r="D996">
        <v>41</v>
      </c>
      <c r="E996" t="s">
        <v>8</v>
      </c>
      <c r="F996" t="s">
        <v>12</v>
      </c>
      <c r="G996" s="1">
        <v>43936</v>
      </c>
      <c r="H996">
        <v>57762.79</v>
      </c>
      <c r="I996">
        <f>DATEDIF(Customer[[#This Row],[Date Joined]],"31-12-2020","d")</f>
        <v>260</v>
      </c>
      <c r="J996" t="str">
        <f>IF(DATEDIF(Customer[[#This Row],[Date Joined]],"31-12-2020","M")&gt;0,DATEDIF(Customer[[#This Row],[Date Joined]],"31-12-2020","M") &amp; " months ", " ") &amp; IF(DATEDIF(G996,"31-12-2020","MD")&gt;0, DATEDIF(G996,"31-12-2020","MD") &amp; " Days "," ")</f>
        <v xml:space="preserve">8 months 16 Days </v>
      </c>
      <c r="K996" t="str">
        <f>TEXT(Customer[[#This Row],[Date Joined]],"mmm")</f>
        <v>Apr</v>
      </c>
      <c r="L996" t="str">
        <f>IF(Customer[[#This Row],[Balance]]&gt;AVERAGE($H$11:$H$4011),"yes","no")</f>
        <v>yes</v>
      </c>
    </row>
    <row r="997" spans="1:12" hidden="1" x14ac:dyDescent="0.3">
      <c r="A997">
        <v>100002001</v>
      </c>
      <c r="B997" t="s">
        <v>1998</v>
      </c>
      <c r="C997" t="s">
        <v>10</v>
      </c>
      <c r="D997">
        <v>43</v>
      </c>
      <c r="E997" t="s">
        <v>8</v>
      </c>
      <c r="F997" t="s">
        <v>9</v>
      </c>
      <c r="G997" s="1">
        <v>44085</v>
      </c>
      <c r="H997">
        <v>57739.46</v>
      </c>
      <c r="I997">
        <f>DATEDIF(Customer[[#This Row],[Date Joined]],"31-12-2020","d")</f>
        <v>111</v>
      </c>
      <c r="J997" t="str">
        <f>IF(DATEDIF(Customer[[#This Row],[Date Joined]],"31-12-2020","M")&gt;0,DATEDIF(Customer[[#This Row],[Date Joined]],"31-12-2020","M") &amp; " months ", " ") &amp; IF(DATEDIF(G997,"31-12-2020","MD")&gt;0, DATEDIF(G997,"31-12-2020","MD") &amp; " Days "," ")</f>
        <v xml:space="preserve">3 months 20 Days </v>
      </c>
      <c r="K997" t="str">
        <f>TEXT(Customer[[#This Row],[Date Joined]],"mmm")</f>
        <v>Sep</v>
      </c>
      <c r="L997" t="str">
        <f>IF(Customer[[#This Row],[Balance]]&gt;AVERAGE($H$11:$H$4011),"yes","no")</f>
        <v>yes</v>
      </c>
    </row>
    <row r="998" spans="1:12" x14ac:dyDescent="0.3">
      <c r="A998">
        <v>300000526</v>
      </c>
      <c r="B998" t="s">
        <v>541</v>
      </c>
      <c r="C998" t="s">
        <v>10</v>
      </c>
      <c r="D998">
        <v>40</v>
      </c>
      <c r="E998" t="s">
        <v>13</v>
      </c>
      <c r="F998" t="s">
        <v>15</v>
      </c>
      <c r="G998" s="1">
        <v>43967</v>
      </c>
      <c r="H998">
        <v>57702.39</v>
      </c>
      <c r="I998">
        <f>DATEDIF(Customer[[#This Row],[Date Joined]],"31-12-2020","d")</f>
        <v>229</v>
      </c>
      <c r="J998" t="str">
        <f>IF(DATEDIF(Customer[[#This Row],[Date Joined]],"31-12-2020","M")&gt;0,DATEDIF(Customer[[#This Row],[Date Joined]],"31-12-2020","M") &amp; " months ", " ") &amp; IF(DATEDIF(G998,"31-12-2020","MD")&gt;0, DATEDIF(G998,"31-12-2020","MD") &amp; " Days "," ")</f>
        <v xml:space="preserve">7 months 15 Days </v>
      </c>
      <c r="K998" t="str">
        <f>TEXT(Customer[[#This Row],[Date Joined]],"mmm")</f>
        <v>May</v>
      </c>
      <c r="L998" t="str">
        <f>IF(Customer[[#This Row],[Balance]]&gt;AVERAGE($H$11:$H$4011),"yes","no")</f>
        <v>yes</v>
      </c>
    </row>
    <row r="999" spans="1:12" x14ac:dyDescent="0.3">
      <c r="A999">
        <v>300002726</v>
      </c>
      <c r="B999" t="s">
        <v>2708</v>
      </c>
      <c r="C999" t="s">
        <v>10</v>
      </c>
      <c r="D999">
        <v>41</v>
      </c>
      <c r="E999" t="s">
        <v>13</v>
      </c>
      <c r="F999" t="s">
        <v>9</v>
      </c>
      <c r="G999" s="1">
        <v>44125</v>
      </c>
      <c r="H999">
        <v>57699.86</v>
      </c>
      <c r="I999">
        <f>DATEDIF(Customer[[#This Row],[Date Joined]],"31-12-2020","d")</f>
        <v>71</v>
      </c>
      <c r="J999" t="str">
        <f>IF(DATEDIF(Customer[[#This Row],[Date Joined]],"31-12-2020","M")&gt;0,DATEDIF(Customer[[#This Row],[Date Joined]],"31-12-2020","M") &amp; " months ", " ") &amp; IF(DATEDIF(G999,"31-12-2020","MD")&gt;0, DATEDIF(G999,"31-12-2020","MD") &amp; " Days "," ")</f>
        <v xml:space="preserve">2 months 10 Days </v>
      </c>
      <c r="K999" t="str">
        <f>TEXT(Customer[[#This Row],[Date Joined]],"mmm")</f>
        <v>Oct</v>
      </c>
      <c r="L999" t="str">
        <f>IF(Customer[[#This Row],[Balance]]&gt;AVERAGE($H$11:$H$4011),"yes","no")</f>
        <v>yes</v>
      </c>
    </row>
    <row r="1000" spans="1:12" hidden="1" x14ac:dyDescent="0.3">
      <c r="A1000">
        <v>200003318</v>
      </c>
      <c r="B1000" t="s">
        <v>3290</v>
      </c>
      <c r="C1000" t="s">
        <v>7</v>
      </c>
      <c r="D1000">
        <v>50</v>
      </c>
      <c r="E1000" t="s">
        <v>14</v>
      </c>
      <c r="F1000" t="s">
        <v>15</v>
      </c>
      <c r="G1000" s="1">
        <v>44158</v>
      </c>
      <c r="H1000">
        <v>57632.39</v>
      </c>
      <c r="I1000">
        <f>DATEDIF(Customer[[#This Row],[Date Joined]],"31-12-2020","d")</f>
        <v>38</v>
      </c>
      <c r="J1000" t="str">
        <f>IF(DATEDIF(Customer[[#This Row],[Date Joined]],"31-12-2020","M")&gt;0,DATEDIF(Customer[[#This Row],[Date Joined]],"31-12-2020","M") &amp; " months ", " ") &amp; IF(DATEDIF(G1000,"31-12-2020","MD")&gt;0, DATEDIF(G1000,"31-12-2020","MD") &amp; " Days "," ")</f>
        <v xml:space="preserve">1 months 8 Days </v>
      </c>
      <c r="K1000" t="str">
        <f>TEXT(Customer[[#This Row],[Date Joined]],"mmm")</f>
        <v>Nov</v>
      </c>
      <c r="L1000" t="str">
        <f>IF(Customer[[#This Row],[Balance]]&gt;AVERAGE($H$11:$H$4011),"yes","no")</f>
        <v>yes</v>
      </c>
    </row>
    <row r="1001" spans="1:12" hidden="1" x14ac:dyDescent="0.3">
      <c r="A1001">
        <v>100001861</v>
      </c>
      <c r="B1001" t="s">
        <v>1862</v>
      </c>
      <c r="C1001" t="s">
        <v>7</v>
      </c>
      <c r="D1001">
        <v>26</v>
      </c>
      <c r="E1001" t="s">
        <v>8</v>
      </c>
      <c r="F1001" t="s">
        <v>15</v>
      </c>
      <c r="G1001" s="1">
        <v>44074</v>
      </c>
      <c r="H1001">
        <v>57623.58</v>
      </c>
      <c r="I1001">
        <f>DATEDIF(Customer[[#This Row],[Date Joined]],"31-12-2020","d")</f>
        <v>122</v>
      </c>
      <c r="J1001" t="str">
        <f>IF(DATEDIF(Customer[[#This Row],[Date Joined]],"31-12-2020","M")&gt;0,DATEDIF(Customer[[#This Row],[Date Joined]],"31-12-2020","M") &amp; " months ", " ") &amp; IF(DATEDIF(G1001,"31-12-2020","MD")&gt;0, DATEDIF(G1001,"31-12-2020","MD") &amp; " Days "," ")</f>
        <v xml:space="preserve">4 months  </v>
      </c>
      <c r="K1001" t="str">
        <f>TEXT(Customer[[#This Row],[Date Joined]],"mmm")</f>
        <v>Aug</v>
      </c>
      <c r="L1001" t="str">
        <f>IF(Customer[[#This Row],[Balance]]&gt;AVERAGE($H$11:$H$4011),"yes","no")</f>
        <v>yes</v>
      </c>
    </row>
    <row r="1002" spans="1:12" x14ac:dyDescent="0.3">
      <c r="A1002">
        <v>300000634</v>
      </c>
      <c r="B1002" t="s">
        <v>649</v>
      </c>
      <c r="C1002" t="s">
        <v>10</v>
      </c>
      <c r="D1002">
        <v>50</v>
      </c>
      <c r="E1002" t="s">
        <v>13</v>
      </c>
      <c r="F1002" t="s">
        <v>9</v>
      </c>
      <c r="G1002" s="1">
        <v>43973</v>
      </c>
      <c r="H1002">
        <v>57622.79</v>
      </c>
      <c r="I1002">
        <f>DATEDIF(Customer[[#This Row],[Date Joined]],"31-12-2020","d")</f>
        <v>223</v>
      </c>
      <c r="J1002" t="str">
        <f>IF(DATEDIF(Customer[[#This Row],[Date Joined]],"31-12-2020","M")&gt;0,DATEDIF(Customer[[#This Row],[Date Joined]],"31-12-2020","M") &amp; " months ", " ") &amp; IF(DATEDIF(G1002,"31-12-2020","MD")&gt;0, DATEDIF(G1002,"31-12-2020","MD") &amp; " Days "," ")</f>
        <v xml:space="preserve">7 months 9 Days </v>
      </c>
      <c r="K1002" t="str">
        <f>TEXT(Customer[[#This Row],[Date Joined]],"mmm")</f>
        <v>May</v>
      </c>
      <c r="L1002" t="str">
        <f>IF(Customer[[#This Row],[Balance]]&gt;AVERAGE($H$11:$H$4011),"yes","no")</f>
        <v>yes</v>
      </c>
    </row>
    <row r="1003" spans="1:12" hidden="1" x14ac:dyDescent="0.3">
      <c r="A1003">
        <v>100000277</v>
      </c>
      <c r="B1003" t="s">
        <v>293</v>
      </c>
      <c r="C1003" t="s">
        <v>10</v>
      </c>
      <c r="D1003">
        <v>37</v>
      </c>
      <c r="E1003" t="s">
        <v>8</v>
      </c>
      <c r="F1003" t="s">
        <v>9</v>
      </c>
      <c r="G1003" s="1">
        <v>43940</v>
      </c>
      <c r="H1003">
        <v>57574.38</v>
      </c>
      <c r="I1003">
        <f>DATEDIF(Customer[[#This Row],[Date Joined]],"31-12-2020","d")</f>
        <v>256</v>
      </c>
      <c r="J1003" t="str">
        <f>IF(DATEDIF(Customer[[#This Row],[Date Joined]],"31-12-2020","M")&gt;0,DATEDIF(Customer[[#This Row],[Date Joined]],"31-12-2020","M") &amp; " months ", " ") &amp; IF(DATEDIF(G1003,"31-12-2020","MD")&gt;0, DATEDIF(G1003,"31-12-2020","MD") &amp; " Days "," ")</f>
        <v xml:space="preserve">8 months 12 Days </v>
      </c>
      <c r="K1003" t="str">
        <f>TEXT(Customer[[#This Row],[Date Joined]],"mmm")</f>
        <v>Apr</v>
      </c>
      <c r="L1003" t="str">
        <f>IF(Customer[[#This Row],[Balance]]&gt;AVERAGE($H$11:$H$4011),"yes","no")</f>
        <v>yes</v>
      </c>
    </row>
    <row r="1004" spans="1:12" hidden="1" x14ac:dyDescent="0.3">
      <c r="A1004">
        <v>200000459</v>
      </c>
      <c r="B1004" t="s">
        <v>475</v>
      </c>
      <c r="C1004" t="s">
        <v>7</v>
      </c>
      <c r="D1004">
        <v>43</v>
      </c>
      <c r="E1004" t="s">
        <v>14</v>
      </c>
      <c r="F1004" t="s">
        <v>15</v>
      </c>
      <c r="G1004" s="1">
        <v>43963</v>
      </c>
      <c r="H1004">
        <v>57551.21</v>
      </c>
      <c r="I1004">
        <f>DATEDIF(Customer[[#This Row],[Date Joined]],"31-12-2020","d")</f>
        <v>233</v>
      </c>
      <c r="J1004" t="str">
        <f>IF(DATEDIF(Customer[[#This Row],[Date Joined]],"31-12-2020","M")&gt;0,DATEDIF(Customer[[#This Row],[Date Joined]],"31-12-2020","M") &amp; " months ", " ") &amp; IF(DATEDIF(G1004,"31-12-2020","MD")&gt;0, DATEDIF(G1004,"31-12-2020","MD") &amp; " Days "," ")</f>
        <v xml:space="preserve">7 months 19 Days </v>
      </c>
      <c r="K1004" t="str">
        <f>TEXT(Customer[[#This Row],[Date Joined]],"mmm")</f>
        <v>May</v>
      </c>
      <c r="L1004" t="str">
        <f>IF(Customer[[#This Row],[Balance]]&gt;AVERAGE($H$11:$H$4011),"yes","no")</f>
        <v>yes</v>
      </c>
    </row>
    <row r="1005" spans="1:12" hidden="1" x14ac:dyDescent="0.3">
      <c r="A1005">
        <v>100000542</v>
      </c>
      <c r="B1005" t="s">
        <v>557</v>
      </c>
      <c r="C1005" t="s">
        <v>10</v>
      </c>
      <c r="D1005">
        <v>31</v>
      </c>
      <c r="E1005" t="s">
        <v>8</v>
      </c>
      <c r="F1005" t="s">
        <v>9</v>
      </c>
      <c r="G1005" s="1">
        <v>43969</v>
      </c>
      <c r="H1005">
        <v>57538.47</v>
      </c>
      <c r="I1005">
        <f>DATEDIF(Customer[[#This Row],[Date Joined]],"31-12-2020","d")</f>
        <v>227</v>
      </c>
      <c r="J1005" t="str">
        <f>IF(DATEDIF(Customer[[#This Row],[Date Joined]],"31-12-2020","M")&gt;0,DATEDIF(Customer[[#This Row],[Date Joined]],"31-12-2020","M") &amp; " months ", " ") &amp; IF(DATEDIF(G1005,"31-12-2020","MD")&gt;0, DATEDIF(G1005,"31-12-2020","MD") &amp; " Days "," ")</f>
        <v xml:space="preserve">7 months 13 Days </v>
      </c>
      <c r="K1005" t="str">
        <f>TEXT(Customer[[#This Row],[Date Joined]],"mmm")</f>
        <v>May</v>
      </c>
      <c r="L1005" t="str">
        <f>IF(Customer[[#This Row],[Balance]]&gt;AVERAGE($H$11:$H$4011),"yes","no")</f>
        <v>yes</v>
      </c>
    </row>
    <row r="1006" spans="1:12" hidden="1" x14ac:dyDescent="0.3">
      <c r="A1006">
        <v>200001648</v>
      </c>
      <c r="B1006" t="s">
        <v>1650</v>
      </c>
      <c r="C1006" t="s">
        <v>7</v>
      </c>
      <c r="D1006">
        <v>41</v>
      </c>
      <c r="E1006" t="s">
        <v>14</v>
      </c>
      <c r="F1006" t="s">
        <v>15</v>
      </c>
      <c r="G1006" s="1">
        <v>44060</v>
      </c>
      <c r="H1006">
        <v>57520.31</v>
      </c>
      <c r="I1006">
        <f>DATEDIF(Customer[[#This Row],[Date Joined]],"31-12-2020","d")</f>
        <v>136</v>
      </c>
      <c r="J1006" t="str">
        <f>IF(DATEDIF(Customer[[#This Row],[Date Joined]],"31-12-2020","M")&gt;0,DATEDIF(Customer[[#This Row],[Date Joined]],"31-12-2020","M") &amp; " months ", " ") &amp; IF(DATEDIF(G1006,"31-12-2020","MD")&gt;0, DATEDIF(G1006,"31-12-2020","MD") &amp; " Days "," ")</f>
        <v xml:space="preserve">4 months 14 Days </v>
      </c>
      <c r="K1006" t="str">
        <f>TEXT(Customer[[#This Row],[Date Joined]],"mmm")</f>
        <v>Aug</v>
      </c>
      <c r="L1006" t="str">
        <f>IF(Customer[[#This Row],[Balance]]&gt;AVERAGE($H$11:$H$4011),"yes","no")</f>
        <v>yes</v>
      </c>
    </row>
    <row r="1007" spans="1:12" hidden="1" x14ac:dyDescent="0.3">
      <c r="A1007">
        <v>100001169</v>
      </c>
      <c r="B1007" t="s">
        <v>1181</v>
      </c>
      <c r="C1007" t="s">
        <v>7</v>
      </c>
      <c r="D1007">
        <v>34</v>
      </c>
      <c r="E1007" t="s">
        <v>8</v>
      </c>
      <c r="F1007" t="s">
        <v>12</v>
      </c>
      <c r="G1007" s="1">
        <v>44024</v>
      </c>
      <c r="H1007">
        <v>57497.29</v>
      </c>
      <c r="I1007">
        <f>DATEDIF(Customer[[#This Row],[Date Joined]],"31-12-2020","d")</f>
        <v>172</v>
      </c>
      <c r="J1007" t="str">
        <f>IF(DATEDIF(Customer[[#This Row],[Date Joined]],"31-12-2020","M")&gt;0,DATEDIF(Customer[[#This Row],[Date Joined]],"31-12-2020","M") &amp; " months ", " ") &amp; IF(DATEDIF(G1007,"31-12-2020","MD")&gt;0, DATEDIF(G1007,"31-12-2020","MD") &amp; " Days "," ")</f>
        <v xml:space="preserve">5 months 19 Days </v>
      </c>
      <c r="K1007" t="str">
        <f>TEXT(Customer[[#This Row],[Date Joined]],"mmm")</f>
        <v>Jul</v>
      </c>
      <c r="L1007" t="str">
        <f>IF(Customer[[#This Row],[Balance]]&gt;AVERAGE($H$11:$H$4011),"yes","no")</f>
        <v>yes</v>
      </c>
    </row>
    <row r="1008" spans="1:12" x14ac:dyDescent="0.3">
      <c r="A1008">
        <v>300002779</v>
      </c>
      <c r="B1008" t="s">
        <v>2760</v>
      </c>
      <c r="C1008" t="s">
        <v>7</v>
      </c>
      <c r="D1008">
        <v>39</v>
      </c>
      <c r="E1008" t="s">
        <v>13</v>
      </c>
      <c r="F1008" t="s">
        <v>12</v>
      </c>
      <c r="G1008" s="1">
        <v>44128</v>
      </c>
      <c r="H1008">
        <v>57496.71</v>
      </c>
      <c r="I1008">
        <f>DATEDIF(Customer[[#This Row],[Date Joined]],"31-12-2020","d")</f>
        <v>68</v>
      </c>
      <c r="J1008" t="str">
        <f>IF(DATEDIF(Customer[[#This Row],[Date Joined]],"31-12-2020","M")&gt;0,DATEDIF(Customer[[#This Row],[Date Joined]],"31-12-2020","M") &amp; " months ", " ") &amp; IF(DATEDIF(G1008,"31-12-2020","MD")&gt;0, DATEDIF(G1008,"31-12-2020","MD") &amp; " Days "," ")</f>
        <v xml:space="preserve">2 months 7 Days </v>
      </c>
      <c r="K1008" t="str">
        <f>TEXT(Customer[[#This Row],[Date Joined]],"mmm")</f>
        <v>Oct</v>
      </c>
      <c r="L1008" t="str">
        <f>IF(Customer[[#This Row],[Balance]]&gt;AVERAGE($H$11:$H$4011),"yes","no")</f>
        <v>yes</v>
      </c>
    </row>
    <row r="1009" spans="1:12" hidden="1" x14ac:dyDescent="0.3">
      <c r="A1009">
        <v>200000865</v>
      </c>
      <c r="B1009" t="s">
        <v>878</v>
      </c>
      <c r="C1009" t="s">
        <v>10</v>
      </c>
      <c r="D1009">
        <v>43</v>
      </c>
      <c r="E1009" t="s">
        <v>14</v>
      </c>
      <c r="F1009" t="s">
        <v>15</v>
      </c>
      <c r="G1009" s="1">
        <v>43995</v>
      </c>
      <c r="H1009">
        <v>57420.82</v>
      </c>
      <c r="I1009">
        <f>DATEDIF(Customer[[#This Row],[Date Joined]],"31-12-2020","d")</f>
        <v>201</v>
      </c>
      <c r="J1009" t="str">
        <f>IF(DATEDIF(Customer[[#This Row],[Date Joined]],"31-12-2020","M")&gt;0,DATEDIF(Customer[[#This Row],[Date Joined]],"31-12-2020","M") &amp; " months ", " ") &amp; IF(DATEDIF(G1009,"31-12-2020","MD")&gt;0, DATEDIF(G1009,"31-12-2020","MD") &amp; " Days "," ")</f>
        <v xml:space="preserve">6 months 18 Days </v>
      </c>
      <c r="K1009" t="str">
        <f>TEXT(Customer[[#This Row],[Date Joined]],"mmm")</f>
        <v>Jun</v>
      </c>
      <c r="L1009" t="str">
        <f>IF(Customer[[#This Row],[Balance]]&gt;AVERAGE($H$11:$H$4011),"yes","no")</f>
        <v>yes</v>
      </c>
    </row>
    <row r="1010" spans="1:12" hidden="1" x14ac:dyDescent="0.3">
      <c r="A1010">
        <v>400000837</v>
      </c>
      <c r="B1010" t="s">
        <v>851</v>
      </c>
      <c r="C1010" t="s">
        <v>7</v>
      </c>
      <c r="D1010">
        <v>29</v>
      </c>
      <c r="E1010" t="s">
        <v>11</v>
      </c>
      <c r="F1010" t="s">
        <v>9</v>
      </c>
      <c r="G1010" s="1">
        <v>43991</v>
      </c>
      <c r="H1010">
        <v>57397.59</v>
      </c>
      <c r="I1010">
        <f>DATEDIF(Customer[[#This Row],[Date Joined]],"31-12-2020","d")</f>
        <v>205</v>
      </c>
      <c r="J1010" t="str">
        <f>IF(DATEDIF(Customer[[#This Row],[Date Joined]],"31-12-2020","M")&gt;0,DATEDIF(Customer[[#This Row],[Date Joined]],"31-12-2020","M") &amp; " months ", " ") &amp; IF(DATEDIF(G1010,"31-12-2020","MD")&gt;0, DATEDIF(G1010,"31-12-2020","MD") &amp; " Days "," ")</f>
        <v xml:space="preserve">6 months 22 Days </v>
      </c>
      <c r="K1010" t="str">
        <f>TEXT(Customer[[#This Row],[Date Joined]],"mmm")</f>
        <v>Jun</v>
      </c>
      <c r="L1010" t="str">
        <f>IF(Customer[[#This Row],[Balance]]&gt;AVERAGE($H$11:$H$4011),"yes","no")</f>
        <v>yes</v>
      </c>
    </row>
    <row r="1011" spans="1:12" hidden="1" x14ac:dyDescent="0.3">
      <c r="A1011">
        <v>100000917</v>
      </c>
      <c r="B1011" t="s">
        <v>930</v>
      </c>
      <c r="C1011" t="s">
        <v>10</v>
      </c>
      <c r="D1011">
        <v>34</v>
      </c>
      <c r="E1011" t="s">
        <v>8</v>
      </c>
      <c r="F1011" t="s">
        <v>15</v>
      </c>
      <c r="G1011" s="1">
        <v>44001</v>
      </c>
      <c r="H1011">
        <v>57387.06</v>
      </c>
      <c r="I1011">
        <f>DATEDIF(Customer[[#This Row],[Date Joined]],"31-12-2020","d")</f>
        <v>195</v>
      </c>
      <c r="J1011" t="str">
        <f>IF(DATEDIF(Customer[[#This Row],[Date Joined]],"31-12-2020","M")&gt;0,DATEDIF(Customer[[#This Row],[Date Joined]],"31-12-2020","M") &amp; " months ", " ") &amp; IF(DATEDIF(G1011,"31-12-2020","MD")&gt;0, DATEDIF(G1011,"31-12-2020","MD") &amp; " Days "," ")</f>
        <v xml:space="preserve">6 months 12 Days </v>
      </c>
      <c r="K1011" t="str">
        <f>TEXT(Customer[[#This Row],[Date Joined]],"mmm")</f>
        <v>Jun</v>
      </c>
      <c r="L1011" t="str">
        <f>IF(Customer[[#This Row],[Balance]]&gt;AVERAGE($H$11:$H$4011),"yes","no")</f>
        <v>yes</v>
      </c>
    </row>
    <row r="1012" spans="1:12" hidden="1" x14ac:dyDescent="0.3">
      <c r="A1012">
        <v>100000154</v>
      </c>
      <c r="B1012" t="s">
        <v>170</v>
      </c>
      <c r="C1012" t="s">
        <v>7</v>
      </c>
      <c r="D1012">
        <v>46</v>
      </c>
      <c r="E1012" t="s">
        <v>8</v>
      </c>
      <c r="F1012" t="s">
        <v>9</v>
      </c>
      <c r="G1012" s="1">
        <v>43926</v>
      </c>
      <c r="H1012">
        <v>57365.32</v>
      </c>
      <c r="I1012">
        <f>DATEDIF(Customer[[#This Row],[Date Joined]],"31-12-2020","d")</f>
        <v>270</v>
      </c>
      <c r="J1012" t="str">
        <f>IF(DATEDIF(Customer[[#This Row],[Date Joined]],"31-12-2020","M")&gt;0,DATEDIF(Customer[[#This Row],[Date Joined]],"31-12-2020","M") &amp; " months ", " ") &amp; IF(DATEDIF(G1012,"31-12-2020","MD")&gt;0, DATEDIF(G1012,"31-12-2020","MD") &amp; " Days "," ")</f>
        <v xml:space="preserve">8 months 26 Days </v>
      </c>
      <c r="K1012" t="str">
        <f>TEXT(Customer[[#This Row],[Date Joined]],"mmm")</f>
        <v>Apr</v>
      </c>
      <c r="L1012" t="str">
        <f>IF(Customer[[#This Row],[Balance]]&gt;AVERAGE($H$11:$H$4011),"yes","no")</f>
        <v>yes</v>
      </c>
    </row>
    <row r="1013" spans="1:12" hidden="1" x14ac:dyDescent="0.3">
      <c r="A1013">
        <v>100001854</v>
      </c>
      <c r="B1013" t="s">
        <v>1855</v>
      </c>
      <c r="C1013" t="s">
        <v>10</v>
      </c>
      <c r="D1013">
        <v>30</v>
      </c>
      <c r="E1013" t="s">
        <v>8</v>
      </c>
      <c r="F1013" t="s">
        <v>9</v>
      </c>
      <c r="G1013" s="1">
        <v>44073</v>
      </c>
      <c r="H1013">
        <v>57333.77</v>
      </c>
      <c r="I1013">
        <f>DATEDIF(Customer[[#This Row],[Date Joined]],"31-12-2020","d")</f>
        <v>123</v>
      </c>
      <c r="J1013" t="str">
        <f>IF(DATEDIF(Customer[[#This Row],[Date Joined]],"31-12-2020","M")&gt;0,DATEDIF(Customer[[#This Row],[Date Joined]],"31-12-2020","M") &amp; " months ", " ") &amp; IF(DATEDIF(G1013,"31-12-2020","MD")&gt;0, DATEDIF(G1013,"31-12-2020","MD") &amp; " Days "," ")</f>
        <v xml:space="preserve">4 months 1 Days </v>
      </c>
      <c r="K1013" t="str">
        <f>TEXT(Customer[[#This Row],[Date Joined]],"mmm")</f>
        <v>Aug</v>
      </c>
      <c r="L1013" t="str">
        <f>IF(Customer[[#This Row],[Balance]]&gt;AVERAGE($H$11:$H$4011),"yes","no")</f>
        <v>yes</v>
      </c>
    </row>
    <row r="1014" spans="1:12" hidden="1" x14ac:dyDescent="0.3">
      <c r="A1014">
        <v>100001432</v>
      </c>
      <c r="B1014" t="s">
        <v>1440</v>
      </c>
      <c r="C1014" t="s">
        <v>10</v>
      </c>
      <c r="D1014">
        <v>27</v>
      </c>
      <c r="E1014" t="s">
        <v>8</v>
      </c>
      <c r="F1014" t="s">
        <v>9</v>
      </c>
      <c r="G1014" s="1">
        <v>44041</v>
      </c>
      <c r="H1014">
        <v>57283.14</v>
      </c>
      <c r="I1014">
        <f>DATEDIF(Customer[[#This Row],[Date Joined]],"31-12-2020","d")</f>
        <v>155</v>
      </c>
      <c r="J1014" t="str">
        <f>IF(DATEDIF(Customer[[#This Row],[Date Joined]],"31-12-2020","M")&gt;0,DATEDIF(Customer[[#This Row],[Date Joined]],"31-12-2020","M") &amp; " months ", " ") &amp; IF(DATEDIF(G1014,"31-12-2020","MD")&gt;0, DATEDIF(G1014,"31-12-2020","MD") &amp; " Days "," ")</f>
        <v xml:space="preserve">5 months 2 Days </v>
      </c>
      <c r="K1014" t="str">
        <f>TEXT(Customer[[#This Row],[Date Joined]],"mmm")</f>
        <v>Jul</v>
      </c>
      <c r="L1014" t="str">
        <f>IF(Customer[[#This Row],[Balance]]&gt;AVERAGE($H$11:$H$4011),"yes","no")</f>
        <v>yes</v>
      </c>
    </row>
    <row r="1015" spans="1:12" hidden="1" x14ac:dyDescent="0.3">
      <c r="A1015">
        <v>100001617</v>
      </c>
      <c r="B1015" t="s">
        <v>1620</v>
      </c>
      <c r="C1015" t="s">
        <v>10</v>
      </c>
      <c r="D1015">
        <v>36</v>
      </c>
      <c r="E1015" t="s">
        <v>8</v>
      </c>
      <c r="F1015" t="s">
        <v>9</v>
      </c>
      <c r="G1015" s="1">
        <v>44057</v>
      </c>
      <c r="H1015">
        <v>57272.58</v>
      </c>
      <c r="I1015">
        <f>DATEDIF(Customer[[#This Row],[Date Joined]],"31-12-2020","d")</f>
        <v>139</v>
      </c>
      <c r="J1015" t="str">
        <f>IF(DATEDIF(Customer[[#This Row],[Date Joined]],"31-12-2020","M")&gt;0,DATEDIF(Customer[[#This Row],[Date Joined]],"31-12-2020","M") &amp; " months ", " ") &amp; IF(DATEDIF(G1015,"31-12-2020","MD")&gt;0, DATEDIF(G1015,"31-12-2020","MD") &amp; " Days "," ")</f>
        <v xml:space="preserve">4 months 17 Days </v>
      </c>
      <c r="K1015" t="str">
        <f>TEXT(Customer[[#This Row],[Date Joined]],"mmm")</f>
        <v>Aug</v>
      </c>
      <c r="L1015" t="str">
        <f>IF(Customer[[#This Row],[Balance]]&gt;AVERAGE($H$11:$H$4011),"yes","no")</f>
        <v>yes</v>
      </c>
    </row>
    <row r="1016" spans="1:12" hidden="1" x14ac:dyDescent="0.3">
      <c r="A1016">
        <v>100003194</v>
      </c>
      <c r="B1016" t="s">
        <v>3167</v>
      </c>
      <c r="C1016" t="s">
        <v>7</v>
      </c>
      <c r="D1016">
        <v>29</v>
      </c>
      <c r="E1016" t="s">
        <v>8</v>
      </c>
      <c r="F1016" t="s">
        <v>9</v>
      </c>
      <c r="G1016" s="1">
        <v>44150</v>
      </c>
      <c r="H1016">
        <v>57228.34</v>
      </c>
      <c r="I1016">
        <f>DATEDIF(Customer[[#This Row],[Date Joined]],"31-12-2020","d")</f>
        <v>46</v>
      </c>
      <c r="J1016" t="str">
        <f>IF(DATEDIF(Customer[[#This Row],[Date Joined]],"31-12-2020","M")&gt;0,DATEDIF(Customer[[#This Row],[Date Joined]],"31-12-2020","M") &amp; " months ", " ") &amp; IF(DATEDIF(G1016,"31-12-2020","MD")&gt;0, DATEDIF(G1016,"31-12-2020","MD") &amp; " Days "," ")</f>
        <v xml:space="preserve">1 months 16 Days </v>
      </c>
      <c r="K1016" t="str">
        <f>TEXT(Customer[[#This Row],[Date Joined]],"mmm")</f>
        <v>Nov</v>
      </c>
      <c r="L1016" t="str">
        <f>IF(Customer[[#This Row],[Balance]]&gt;AVERAGE($H$11:$H$4011),"yes","no")</f>
        <v>yes</v>
      </c>
    </row>
    <row r="1017" spans="1:12" x14ac:dyDescent="0.3">
      <c r="A1017">
        <v>300001203</v>
      </c>
      <c r="B1017" t="s">
        <v>1215</v>
      </c>
      <c r="C1017" t="s">
        <v>7</v>
      </c>
      <c r="D1017">
        <v>43</v>
      </c>
      <c r="E1017" t="s">
        <v>13</v>
      </c>
      <c r="F1017" t="s">
        <v>9</v>
      </c>
      <c r="G1017" s="1">
        <v>44025</v>
      </c>
      <c r="H1017">
        <v>57193.29</v>
      </c>
      <c r="I1017">
        <f>DATEDIF(Customer[[#This Row],[Date Joined]],"31-12-2020","d")</f>
        <v>171</v>
      </c>
      <c r="J1017" t="str">
        <f>IF(DATEDIF(Customer[[#This Row],[Date Joined]],"31-12-2020","M")&gt;0,DATEDIF(Customer[[#This Row],[Date Joined]],"31-12-2020","M") &amp; " months ", " ") &amp; IF(DATEDIF(G1017,"31-12-2020","MD")&gt;0, DATEDIF(G1017,"31-12-2020","MD") &amp; " Days "," ")</f>
        <v xml:space="preserve">5 months 18 Days </v>
      </c>
      <c r="K1017" t="str">
        <f>TEXT(Customer[[#This Row],[Date Joined]],"mmm")</f>
        <v>Jul</v>
      </c>
      <c r="L1017" t="str">
        <f>IF(Customer[[#This Row],[Balance]]&gt;AVERAGE($H$11:$H$4011),"yes","no")</f>
        <v>yes</v>
      </c>
    </row>
    <row r="1018" spans="1:12" hidden="1" x14ac:dyDescent="0.3">
      <c r="A1018">
        <v>400001701</v>
      </c>
      <c r="B1018" t="s">
        <v>1703</v>
      </c>
      <c r="C1018" t="s">
        <v>10</v>
      </c>
      <c r="D1018">
        <v>41</v>
      </c>
      <c r="E1018" t="s">
        <v>11</v>
      </c>
      <c r="F1018" t="s">
        <v>9</v>
      </c>
      <c r="G1018" s="1">
        <v>44064</v>
      </c>
      <c r="H1018">
        <v>57177.94</v>
      </c>
      <c r="I1018">
        <f>DATEDIF(Customer[[#This Row],[Date Joined]],"31-12-2020","d")</f>
        <v>132</v>
      </c>
      <c r="J1018" t="str">
        <f>IF(DATEDIF(Customer[[#This Row],[Date Joined]],"31-12-2020","M")&gt;0,DATEDIF(Customer[[#This Row],[Date Joined]],"31-12-2020","M") &amp; " months ", " ") &amp; IF(DATEDIF(G1018,"31-12-2020","MD")&gt;0, DATEDIF(G1018,"31-12-2020","MD") &amp; " Days "," ")</f>
        <v xml:space="preserve">4 months 10 Days </v>
      </c>
      <c r="K1018" t="str">
        <f>TEXT(Customer[[#This Row],[Date Joined]],"mmm")</f>
        <v>Aug</v>
      </c>
      <c r="L1018" t="str">
        <f>IF(Customer[[#This Row],[Balance]]&gt;AVERAGE($H$11:$H$4011),"yes","no")</f>
        <v>yes</v>
      </c>
    </row>
    <row r="1019" spans="1:12" hidden="1" x14ac:dyDescent="0.3">
      <c r="A1019">
        <v>100000242</v>
      </c>
      <c r="B1019" t="s">
        <v>258</v>
      </c>
      <c r="C1019" t="s">
        <v>10</v>
      </c>
      <c r="D1019">
        <v>34</v>
      </c>
      <c r="E1019" t="s">
        <v>8</v>
      </c>
      <c r="F1019" t="s">
        <v>12</v>
      </c>
      <c r="G1019" s="1">
        <v>43938</v>
      </c>
      <c r="H1019">
        <v>57148.41</v>
      </c>
      <c r="I1019">
        <f>DATEDIF(Customer[[#This Row],[Date Joined]],"31-12-2020","d")</f>
        <v>258</v>
      </c>
      <c r="J1019" t="str">
        <f>IF(DATEDIF(Customer[[#This Row],[Date Joined]],"31-12-2020","M")&gt;0,DATEDIF(Customer[[#This Row],[Date Joined]],"31-12-2020","M") &amp; " months ", " ") &amp; IF(DATEDIF(G1019,"31-12-2020","MD")&gt;0, DATEDIF(G1019,"31-12-2020","MD") &amp; " Days "," ")</f>
        <v xml:space="preserve">8 months 14 Days </v>
      </c>
      <c r="K1019" t="str">
        <f>TEXT(Customer[[#This Row],[Date Joined]],"mmm")</f>
        <v>Apr</v>
      </c>
      <c r="L1019" t="str">
        <f>IF(Customer[[#This Row],[Balance]]&gt;AVERAGE($H$11:$H$4011),"yes","no")</f>
        <v>yes</v>
      </c>
    </row>
    <row r="1020" spans="1:12" hidden="1" x14ac:dyDescent="0.3">
      <c r="A1020">
        <v>100000139</v>
      </c>
      <c r="B1020" t="s">
        <v>155</v>
      </c>
      <c r="C1020" t="s">
        <v>10</v>
      </c>
      <c r="D1020">
        <v>40</v>
      </c>
      <c r="E1020" t="s">
        <v>8</v>
      </c>
      <c r="F1020" t="s">
        <v>9</v>
      </c>
      <c r="G1020" s="1">
        <v>43923</v>
      </c>
      <c r="H1020">
        <v>57140.07</v>
      </c>
      <c r="I1020">
        <f>DATEDIF(Customer[[#This Row],[Date Joined]],"31-12-2020","d")</f>
        <v>273</v>
      </c>
      <c r="J1020" t="str">
        <f>IF(DATEDIF(Customer[[#This Row],[Date Joined]],"31-12-2020","M")&gt;0,DATEDIF(Customer[[#This Row],[Date Joined]],"31-12-2020","M") &amp; " months ", " ") &amp; IF(DATEDIF(G1020,"31-12-2020","MD")&gt;0, DATEDIF(G1020,"31-12-2020","MD") &amp; " Days "," ")</f>
        <v xml:space="preserve">8 months 29 Days </v>
      </c>
      <c r="K1020" t="str">
        <f>TEXT(Customer[[#This Row],[Date Joined]],"mmm")</f>
        <v>Apr</v>
      </c>
      <c r="L1020" t="str">
        <f>IF(Customer[[#This Row],[Balance]]&gt;AVERAGE($H$11:$H$4011),"yes","no")</f>
        <v>yes</v>
      </c>
    </row>
    <row r="1021" spans="1:12" hidden="1" x14ac:dyDescent="0.3">
      <c r="A1021">
        <v>100000251</v>
      </c>
      <c r="B1021" t="s">
        <v>267</v>
      </c>
      <c r="C1021" t="s">
        <v>10</v>
      </c>
      <c r="D1021">
        <v>33</v>
      </c>
      <c r="E1021" t="s">
        <v>8</v>
      </c>
      <c r="F1021" t="s">
        <v>9</v>
      </c>
      <c r="G1021" s="1">
        <v>43938</v>
      </c>
      <c r="H1021">
        <v>57127.03</v>
      </c>
      <c r="I1021">
        <f>DATEDIF(Customer[[#This Row],[Date Joined]],"31-12-2020","d")</f>
        <v>258</v>
      </c>
      <c r="J1021" t="str">
        <f>IF(DATEDIF(Customer[[#This Row],[Date Joined]],"31-12-2020","M")&gt;0,DATEDIF(Customer[[#This Row],[Date Joined]],"31-12-2020","M") &amp; " months ", " ") &amp; IF(DATEDIF(G1021,"31-12-2020","MD")&gt;0, DATEDIF(G1021,"31-12-2020","MD") &amp; " Days "," ")</f>
        <v xml:space="preserve">8 months 14 Days </v>
      </c>
      <c r="K1021" t="str">
        <f>TEXT(Customer[[#This Row],[Date Joined]],"mmm")</f>
        <v>Apr</v>
      </c>
      <c r="L1021" t="str">
        <f>IF(Customer[[#This Row],[Balance]]&gt;AVERAGE($H$11:$H$4011),"yes","no")</f>
        <v>yes</v>
      </c>
    </row>
    <row r="1022" spans="1:12" hidden="1" x14ac:dyDescent="0.3">
      <c r="A1022">
        <v>100003209</v>
      </c>
      <c r="B1022" t="s">
        <v>3182</v>
      </c>
      <c r="C1022" t="s">
        <v>7</v>
      </c>
      <c r="D1022">
        <v>24</v>
      </c>
      <c r="E1022" t="s">
        <v>8</v>
      </c>
      <c r="F1022" t="s">
        <v>15</v>
      </c>
      <c r="G1022" s="1">
        <v>44151</v>
      </c>
      <c r="H1022">
        <v>57099.28</v>
      </c>
      <c r="I1022">
        <f>DATEDIF(Customer[[#This Row],[Date Joined]],"31-12-2020","d")</f>
        <v>45</v>
      </c>
      <c r="J1022" t="str">
        <f>IF(DATEDIF(Customer[[#This Row],[Date Joined]],"31-12-2020","M")&gt;0,DATEDIF(Customer[[#This Row],[Date Joined]],"31-12-2020","M") &amp; " months ", " ") &amp; IF(DATEDIF(G1022,"31-12-2020","MD")&gt;0, DATEDIF(G1022,"31-12-2020","MD") &amp; " Days "," ")</f>
        <v xml:space="preserve">1 months 15 Days </v>
      </c>
      <c r="K1022" t="str">
        <f>TEXT(Customer[[#This Row],[Date Joined]],"mmm")</f>
        <v>Nov</v>
      </c>
      <c r="L1022" t="str">
        <f>IF(Customer[[#This Row],[Balance]]&gt;AVERAGE($H$11:$H$4011),"yes","no")</f>
        <v>yes</v>
      </c>
    </row>
    <row r="1023" spans="1:12" hidden="1" x14ac:dyDescent="0.3">
      <c r="A1023">
        <v>200002899</v>
      </c>
      <c r="B1023" t="s">
        <v>2878</v>
      </c>
      <c r="C1023" t="s">
        <v>10</v>
      </c>
      <c r="D1023">
        <v>34</v>
      </c>
      <c r="E1023" t="s">
        <v>14</v>
      </c>
      <c r="F1023" t="s">
        <v>15</v>
      </c>
      <c r="G1023" s="1">
        <v>44133</v>
      </c>
      <c r="H1023">
        <v>57068.72</v>
      </c>
      <c r="I1023">
        <f>DATEDIF(Customer[[#This Row],[Date Joined]],"31-12-2020","d")</f>
        <v>63</v>
      </c>
      <c r="J1023" t="str">
        <f>IF(DATEDIF(Customer[[#This Row],[Date Joined]],"31-12-2020","M")&gt;0,DATEDIF(Customer[[#This Row],[Date Joined]],"31-12-2020","M") &amp; " months ", " ") &amp; IF(DATEDIF(G1023,"31-12-2020","MD")&gt;0, DATEDIF(G1023,"31-12-2020","MD") &amp; " Days "," ")</f>
        <v xml:space="preserve">2 months 2 Days </v>
      </c>
      <c r="K1023" t="str">
        <f>TEXT(Customer[[#This Row],[Date Joined]],"mmm")</f>
        <v>Oct</v>
      </c>
      <c r="L1023" t="str">
        <f>IF(Customer[[#This Row],[Balance]]&gt;AVERAGE($H$11:$H$4011),"yes","no")</f>
        <v>yes</v>
      </c>
    </row>
    <row r="1024" spans="1:12" hidden="1" x14ac:dyDescent="0.3">
      <c r="A1024">
        <v>100000153</v>
      </c>
      <c r="B1024" t="s">
        <v>169</v>
      </c>
      <c r="C1024" t="s">
        <v>10</v>
      </c>
      <c r="D1024">
        <v>36</v>
      </c>
      <c r="E1024" t="s">
        <v>8</v>
      </c>
      <c r="F1024" t="s">
        <v>9</v>
      </c>
      <c r="G1024" s="1">
        <v>43926</v>
      </c>
      <c r="H1024">
        <v>57019.91</v>
      </c>
      <c r="I1024">
        <f>DATEDIF(Customer[[#This Row],[Date Joined]],"31-12-2020","d")</f>
        <v>270</v>
      </c>
      <c r="J1024" t="str">
        <f>IF(DATEDIF(Customer[[#This Row],[Date Joined]],"31-12-2020","M")&gt;0,DATEDIF(Customer[[#This Row],[Date Joined]],"31-12-2020","M") &amp; " months ", " ") &amp; IF(DATEDIF(G1024,"31-12-2020","MD")&gt;0, DATEDIF(G1024,"31-12-2020","MD") &amp; " Days "," ")</f>
        <v xml:space="preserve">8 months 26 Days </v>
      </c>
      <c r="K1024" t="str">
        <f>TEXT(Customer[[#This Row],[Date Joined]],"mmm")</f>
        <v>Apr</v>
      </c>
      <c r="L1024" t="str">
        <f>IF(Customer[[#This Row],[Balance]]&gt;AVERAGE($H$11:$H$4011),"yes","no")</f>
        <v>yes</v>
      </c>
    </row>
    <row r="1025" spans="1:12" hidden="1" x14ac:dyDescent="0.3">
      <c r="A1025">
        <v>200001128</v>
      </c>
      <c r="B1025" t="s">
        <v>1140</v>
      </c>
      <c r="C1025" t="s">
        <v>7</v>
      </c>
      <c r="D1025">
        <v>46</v>
      </c>
      <c r="E1025" t="s">
        <v>14</v>
      </c>
      <c r="F1025" t="s">
        <v>12</v>
      </c>
      <c r="G1025" s="1">
        <v>44020</v>
      </c>
      <c r="H1025">
        <v>57005.15</v>
      </c>
      <c r="I1025">
        <f>DATEDIF(Customer[[#This Row],[Date Joined]],"31-12-2020","d")</f>
        <v>176</v>
      </c>
      <c r="J1025" t="str">
        <f>IF(DATEDIF(Customer[[#This Row],[Date Joined]],"31-12-2020","M")&gt;0,DATEDIF(Customer[[#This Row],[Date Joined]],"31-12-2020","M") &amp; " months ", " ") &amp; IF(DATEDIF(G1025,"31-12-2020","MD")&gt;0, DATEDIF(G1025,"31-12-2020","MD") &amp; " Days "," ")</f>
        <v xml:space="preserve">5 months 23 Days </v>
      </c>
      <c r="K1025" t="str">
        <f>TEXT(Customer[[#This Row],[Date Joined]],"mmm")</f>
        <v>Jul</v>
      </c>
      <c r="L1025" t="str">
        <f>IF(Customer[[#This Row],[Balance]]&gt;AVERAGE($H$11:$H$4011),"yes","no")</f>
        <v>yes</v>
      </c>
    </row>
    <row r="1026" spans="1:12" x14ac:dyDescent="0.3">
      <c r="A1026">
        <v>300000596</v>
      </c>
      <c r="B1026" t="s">
        <v>611</v>
      </c>
      <c r="C1026" t="s">
        <v>10</v>
      </c>
      <c r="D1026">
        <v>36</v>
      </c>
      <c r="E1026" t="s">
        <v>13</v>
      </c>
      <c r="F1026" t="s">
        <v>9</v>
      </c>
      <c r="G1026" s="1">
        <v>43970</v>
      </c>
      <c r="H1026">
        <v>56989.79</v>
      </c>
      <c r="I1026">
        <f>DATEDIF(Customer[[#This Row],[Date Joined]],"31-12-2020","d")</f>
        <v>226</v>
      </c>
      <c r="J1026" t="str">
        <f>IF(DATEDIF(Customer[[#This Row],[Date Joined]],"31-12-2020","M")&gt;0,DATEDIF(Customer[[#This Row],[Date Joined]],"31-12-2020","M") &amp; " months ", " ") &amp; IF(DATEDIF(G1026,"31-12-2020","MD")&gt;0, DATEDIF(G1026,"31-12-2020","MD") &amp; " Days "," ")</f>
        <v xml:space="preserve">7 months 12 Days </v>
      </c>
      <c r="K1026" t="str">
        <f>TEXT(Customer[[#This Row],[Date Joined]],"mmm")</f>
        <v>May</v>
      </c>
      <c r="L1026" t="str">
        <f>IF(Customer[[#This Row],[Balance]]&gt;AVERAGE($H$11:$H$4011),"yes","no")</f>
        <v>yes</v>
      </c>
    </row>
    <row r="1027" spans="1:12" x14ac:dyDescent="0.3">
      <c r="A1027">
        <v>300000702</v>
      </c>
      <c r="B1027" t="s">
        <v>717</v>
      </c>
      <c r="C1027" t="s">
        <v>10</v>
      </c>
      <c r="D1027">
        <v>31</v>
      </c>
      <c r="E1027" t="s">
        <v>13</v>
      </c>
      <c r="F1027" t="s">
        <v>9</v>
      </c>
      <c r="G1027" s="1">
        <v>43978</v>
      </c>
      <c r="H1027">
        <v>56873.89</v>
      </c>
      <c r="I1027">
        <f>DATEDIF(Customer[[#This Row],[Date Joined]],"31-12-2020","d")</f>
        <v>218</v>
      </c>
      <c r="J1027" t="str">
        <f>IF(DATEDIF(Customer[[#This Row],[Date Joined]],"31-12-2020","M")&gt;0,DATEDIF(Customer[[#This Row],[Date Joined]],"31-12-2020","M") &amp; " months ", " ") &amp; IF(DATEDIF(G1027,"31-12-2020","MD")&gt;0, DATEDIF(G1027,"31-12-2020","MD") &amp; " Days "," ")</f>
        <v xml:space="preserve">7 months 4 Days </v>
      </c>
      <c r="K1027" t="str">
        <f>TEXT(Customer[[#This Row],[Date Joined]],"mmm")</f>
        <v>May</v>
      </c>
      <c r="L1027" t="str">
        <f>IF(Customer[[#This Row],[Balance]]&gt;AVERAGE($H$11:$H$4011),"yes","no")</f>
        <v>yes</v>
      </c>
    </row>
    <row r="1028" spans="1:12" hidden="1" x14ac:dyDescent="0.3">
      <c r="A1028">
        <v>200002011</v>
      </c>
      <c r="B1028" t="s">
        <v>2008</v>
      </c>
      <c r="C1028" t="s">
        <v>10</v>
      </c>
      <c r="D1028">
        <v>53</v>
      </c>
      <c r="E1028" t="s">
        <v>14</v>
      </c>
      <c r="F1028" t="s">
        <v>15</v>
      </c>
      <c r="G1028" s="1">
        <v>44085</v>
      </c>
      <c r="H1028">
        <v>56872.97</v>
      </c>
      <c r="I1028">
        <f>DATEDIF(Customer[[#This Row],[Date Joined]],"31-12-2020","d")</f>
        <v>111</v>
      </c>
      <c r="J1028" t="str">
        <f>IF(DATEDIF(Customer[[#This Row],[Date Joined]],"31-12-2020","M")&gt;0,DATEDIF(Customer[[#This Row],[Date Joined]],"31-12-2020","M") &amp; " months ", " ") &amp; IF(DATEDIF(G1028,"31-12-2020","MD")&gt;0, DATEDIF(G1028,"31-12-2020","MD") &amp; " Days "," ")</f>
        <v xml:space="preserve">3 months 20 Days </v>
      </c>
      <c r="K1028" t="str">
        <f>TEXT(Customer[[#This Row],[Date Joined]],"mmm")</f>
        <v>Sep</v>
      </c>
      <c r="L1028" t="str">
        <f>IF(Customer[[#This Row],[Balance]]&gt;AVERAGE($H$11:$H$4011),"yes","no")</f>
        <v>yes</v>
      </c>
    </row>
    <row r="1029" spans="1:12" hidden="1" x14ac:dyDescent="0.3">
      <c r="A1029">
        <v>400000740</v>
      </c>
      <c r="B1029" t="s">
        <v>755</v>
      </c>
      <c r="C1029" t="s">
        <v>7</v>
      </c>
      <c r="D1029">
        <v>29</v>
      </c>
      <c r="E1029" t="s">
        <v>11</v>
      </c>
      <c r="F1029" t="s">
        <v>12</v>
      </c>
      <c r="G1029" s="1">
        <v>43980</v>
      </c>
      <c r="H1029">
        <v>56838.19</v>
      </c>
      <c r="I1029">
        <f>DATEDIF(Customer[[#This Row],[Date Joined]],"31-12-2020","d")</f>
        <v>216</v>
      </c>
      <c r="J1029" t="str">
        <f>IF(DATEDIF(Customer[[#This Row],[Date Joined]],"31-12-2020","M")&gt;0,DATEDIF(Customer[[#This Row],[Date Joined]],"31-12-2020","M") &amp; " months ", " ") &amp; IF(DATEDIF(G1029,"31-12-2020","MD")&gt;0, DATEDIF(G1029,"31-12-2020","MD") &amp; " Days "," ")</f>
        <v xml:space="preserve">7 months 2 Days </v>
      </c>
      <c r="K1029" t="str">
        <f>TEXT(Customer[[#This Row],[Date Joined]],"mmm")</f>
        <v>May</v>
      </c>
      <c r="L1029" t="str">
        <f>IF(Customer[[#This Row],[Balance]]&gt;AVERAGE($H$11:$H$4011),"yes","no")</f>
        <v>yes</v>
      </c>
    </row>
    <row r="1030" spans="1:12" hidden="1" x14ac:dyDescent="0.3">
      <c r="A1030">
        <v>200000803</v>
      </c>
      <c r="B1030" t="s">
        <v>817</v>
      </c>
      <c r="C1030" t="s">
        <v>7</v>
      </c>
      <c r="D1030">
        <v>49</v>
      </c>
      <c r="E1030" t="s">
        <v>14</v>
      </c>
      <c r="F1030" t="s">
        <v>12</v>
      </c>
      <c r="G1030" s="1">
        <v>43986</v>
      </c>
      <c r="H1030">
        <v>56825.53</v>
      </c>
      <c r="I1030">
        <f>DATEDIF(Customer[[#This Row],[Date Joined]],"31-12-2020","d")</f>
        <v>210</v>
      </c>
      <c r="J1030" t="str">
        <f>IF(DATEDIF(Customer[[#This Row],[Date Joined]],"31-12-2020","M")&gt;0,DATEDIF(Customer[[#This Row],[Date Joined]],"31-12-2020","M") &amp; " months ", " ") &amp; IF(DATEDIF(G1030,"31-12-2020","MD")&gt;0, DATEDIF(G1030,"31-12-2020","MD") &amp; " Days "," ")</f>
        <v xml:space="preserve">6 months 27 Days </v>
      </c>
      <c r="K1030" t="str">
        <f>TEXT(Customer[[#This Row],[Date Joined]],"mmm")</f>
        <v>Jun</v>
      </c>
      <c r="L1030" t="str">
        <f>IF(Customer[[#This Row],[Balance]]&gt;AVERAGE($H$11:$H$4011),"yes","no")</f>
        <v>yes</v>
      </c>
    </row>
    <row r="1031" spans="1:12" hidden="1" x14ac:dyDescent="0.3">
      <c r="A1031">
        <v>200001934</v>
      </c>
      <c r="B1031" t="s">
        <v>1933</v>
      </c>
      <c r="C1031" t="s">
        <v>7</v>
      </c>
      <c r="D1031">
        <v>61</v>
      </c>
      <c r="E1031" t="s">
        <v>14</v>
      </c>
      <c r="F1031" t="s">
        <v>12</v>
      </c>
      <c r="G1031" s="1">
        <v>44080</v>
      </c>
      <c r="H1031">
        <v>56809.26</v>
      </c>
      <c r="I1031">
        <f>DATEDIF(Customer[[#This Row],[Date Joined]],"31-12-2020","d")</f>
        <v>116</v>
      </c>
      <c r="J1031" t="str">
        <f>IF(DATEDIF(Customer[[#This Row],[Date Joined]],"31-12-2020","M")&gt;0,DATEDIF(Customer[[#This Row],[Date Joined]],"31-12-2020","M") &amp; " months ", " ") &amp; IF(DATEDIF(G1031,"31-12-2020","MD")&gt;0, DATEDIF(G1031,"31-12-2020","MD") &amp; " Days "," ")</f>
        <v xml:space="preserve">3 months 25 Days </v>
      </c>
      <c r="K1031" t="str">
        <f>TEXT(Customer[[#This Row],[Date Joined]],"mmm")</f>
        <v>Sep</v>
      </c>
      <c r="L1031" t="str">
        <f>IF(Customer[[#This Row],[Balance]]&gt;AVERAGE($H$11:$H$4011),"yes","no")</f>
        <v>yes</v>
      </c>
    </row>
    <row r="1032" spans="1:12" hidden="1" x14ac:dyDescent="0.3">
      <c r="A1032">
        <v>100002473</v>
      </c>
      <c r="B1032" t="s">
        <v>2461</v>
      </c>
      <c r="C1032" t="s">
        <v>7</v>
      </c>
      <c r="D1032">
        <v>31</v>
      </c>
      <c r="E1032" t="s">
        <v>8</v>
      </c>
      <c r="F1032" t="s">
        <v>12</v>
      </c>
      <c r="G1032" s="1">
        <v>44110</v>
      </c>
      <c r="H1032">
        <v>56801.98</v>
      </c>
      <c r="I1032">
        <f>DATEDIF(Customer[[#This Row],[Date Joined]],"31-12-2020","d")</f>
        <v>86</v>
      </c>
      <c r="J1032" t="str">
        <f>IF(DATEDIF(Customer[[#This Row],[Date Joined]],"31-12-2020","M")&gt;0,DATEDIF(Customer[[#This Row],[Date Joined]],"31-12-2020","M") &amp; " months ", " ") &amp; IF(DATEDIF(G1032,"31-12-2020","MD")&gt;0, DATEDIF(G1032,"31-12-2020","MD") &amp; " Days "," ")</f>
        <v xml:space="preserve">2 months 25 Days </v>
      </c>
      <c r="K1032" t="str">
        <f>TEXT(Customer[[#This Row],[Date Joined]],"mmm")</f>
        <v>Oct</v>
      </c>
      <c r="L1032" t="str">
        <f>IF(Customer[[#This Row],[Balance]]&gt;AVERAGE($H$11:$H$4011),"yes","no")</f>
        <v>yes</v>
      </c>
    </row>
    <row r="1033" spans="1:12" hidden="1" x14ac:dyDescent="0.3">
      <c r="A1033">
        <v>100002288</v>
      </c>
      <c r="B1033" t="s">
        <v>2279</v>
      </c>
      <c r="C1033" t="s">
        <v>7</v>
      </c>
      <c r="D1033">
        <v>51</v>
      </c>
      <c r="E1033" t="s">
        <v>8</v>
      </c>
      <c r="F1033" t="s">
        <v>12</v>
      </c>
      <c r="G1033" s="1">
        <v>44099</v>
      </c>
      <c r="H1033">
        <v>56729.36</v>
      </c>
      <c r="I1033">
        <f>DATEDIF(Customer[[#This Row],[Date Joined]],"31-12-2020","d")</f>
        <v>97</v>
      </c>
      <c r="J1033" t="str">
        <f>IF(DATEDIF(Customer[[#This Row],[Date Joined]],"31-12-2020","M")&gt;0,DATEDIF(Customer[[#This Row],[Date Joined]],"31-12-2020","M") &amp; " months ", " ") &amp; IF(DATEDIF(G1033,"31-12-2020","MD")&gt;0, DATEDIF(G1033,"31-12-2020","MD") &amp; " Days "," ")</f>
        <v xml:space="preserve">3 months 6 Days </v>
      </c>
      <c r="K1033" t="str">
        <f>TEXT(Customer[[#This Row],[Date Joined]],"mmm")</f>
        <v>Sep</v>
      </c>
      <c r="L1033" t="str">
        <f>IF(Customer[[#This Row],[Balance]]&gt;AVERAGE($H$11:$H$4011),"yes","no")</f>
        <v>yes</v>
      </c>
    </row>
    <row r="1034" spans="1:12" hidden="1" x14ac:dyDescent="0.3">
      <c r="A1034">
        <v>200000843</v>
      </c>
      <c r="B1034" t="s">
        <v>857</v>
      </c>
      <c r="C1034" t="s">
        <v>7</v>
      </c>
      <c r="D1034">
        <v>49</v>
      </c>
      <c r="E1034" t="s">
        <v>14</v>
      </c>
      <c r="F1034" t="s">
        <v>12</v>
      </c>
      <c r="G1034" s="1">
        <v>43992</v>
      </c>
      <c r="H1034">
        <v>56695.35</v>
      </c>
      <c r="I1034">
        <f>DATEDIF(Customer[[#This Row],[Date Joined]],"31-12-2020","d")</f>
        <v>204</v>
      </c>
      <c r="J1034" t="str">
        <f>IF(DATEDIF(Customer[[#This Row],[Date Joined]],"31-12-2020","M")&gt;0,DATEDIF(Customer[[#This Row],[Date Joined]],"31-12-2020","M") &amp; " months ", " ") &amp; IF(DATEDIF(G1034,"31-12-2020","MD")&gt;0, DATEDIF(G1034,"31-12-2020","MD") &amp; " Days "," ")</f>
        <v xml:space="preserve">6 months 21 Days </v>
      </c>
      <c r="K1034" t="str">
        <f>TEXT(Customer[[#This Row],[Date Joined]],"mmm")</f>
        <v>Jun</v>
      </c>
      <c r="L1034" t="str">
        <f>IF(Customer[[#This Row],[Balance]]&gt;AVERAGE($H$11:$H$4011),"yes","no")</f>
        <v>yes</v>
      </c>
    </row>
    <row r="1035" spans="1:12" x14ac:dyDescent="0.3">
      <c r="A1035">
        <v>300000951</v>
      </c>
      <c r="B1035" t="s">
        <v>964</v>
      </c>
      <c r="C1035" t="s">
        <v>7</v>
      </c>
      <c r="D1035">
        <v>36</v>
      </c>
      <c r="E1035" t="s">
        <v>13</v>
      </c>
      <c r="F1035" t="s">
        <v>12</v>
      </c>
      <c r="G1035" s="1">
        <v>44002</v>
      </c>
      <c r="H1035">
        <v>56653.07</v>
      </c>
      <c r="I1035">
        <f>DATEDIF(Customer[[#This Row],[Date Joined]],"31-12-2020","d")</f>
        <v>194</v>
      </c>
      <c r="J1035" t="str">
        <f>IF(DATEDIF(Customer[[#This Row],[Date Joined]],"31-12-2020","M")&gt;0,DATEDIF(Customer[[#This Row],[Date Joined]],"31-12-2020","M") &amp; " months ", " ") &amp; IF(DATEDIF(G1035,"31-12-2020","MD")&gt;0, DATEDIF(G1035,"31-12-2020","MD") &amp; " Days "," ")</f>
        <v xml:space="preserve">6 months 11 Days </v>
      </c>
      <c r="K1035" t="str">
        <f>TEXT(Customer[[#This Row],[Date Joined]],"mmm")</f>
        <v>Jun</v>
      </c>
      <c r="L1035" t="str">
        <f>IF(Customer[[#This Row],[Balance]]&gt;AVERAGE($H$11:$H$4011),"yes","no")</f>
        <v>yes</v>
      </c>
    </row>
    <row r="1036" spans="1:12" hidden="1" x14ac:dyDescent="0.3">
      <c r="A1036">
        <v>100000135</v>
      </c>
      <c r="B1036" t="s">
        <v>151</v>
      </c>
      <c r="C1036" t="s">
        <v>7</v>
      </c>
      <c r="D1036">
        <v>42</v>
      </c>
      <c r="E1036" t="s">
        <v>8</v>
      </c>
      <c r="F1036" t="s">
        <v>9</v>
      </c>
      <c r="G1036" s="1">
        <v>43923</v>
      </c>
      <c r="H1036">
        <v>56652.56</v>
      </c>
      <c r="I1036">
        <f>DATEDIF(Customer[[#This Row],[Date Joined]],"31-12-2020","d")</f>
        <v>273</v>
      </c>
      <c r="J1036" t="str">
        <f>IF(DATEDIF(Customer[[#This Row],[Date Joined]],"31-12-2020","M")&gt;0,DATEDIF(Customer[[#This Row],[Date Joined]],"31-12-2020","M") &amp; " months ", " ") &amp; IF(DATEDIF(G1036,"31-12-2020","MD")&gt;0, DATEDIF(G1036,"31-12-2020","MD") &amp; " Days "," ")</f>
        <v xml:space="preserve">8 months 29 Days </v>
      </c>
      <c r="K1036" t="str">
        <f>TEXT(Customer[[#This Row],[Date Joined]],"mmm")</f>
        <v>Apr</v>
      </c>
      <c r="L1036" t="str">
        <f>IF(Customer[[#This Row],[Balance]]&gt;AVERAGE($H$11:$H$4011),"yes","no")</f>
        <v>yes</v>
      </c>
    </row>
    <row r="1037" spans="1:12" x14ac:dyDescent="0.3">
      <c r="A1037">
        <v>300000994</v>
      </c>
      <c r="B1037" t="s">
        <v>1006</v>
      </c>
      <c r="C1037" t="s">
        <v>7</v>
      </c>
      <c r="D1037">
        <v>35</v>
      </c>
      <c r="E1037" t="s">
        <v>13</v>
      </c>
      <c r="F1037" t="s">
        <v>12</v>
      </c>
      <c r="G1037" s="1">
        <v>44007</v>
      </c>
      <c r="H1037">
        <v>56611.75</v>
      </c>
      <c r="I1037">
        <f>DATEDIF(Customer[[#This Row],[Date Joined]],"31-12-2020","d")</f>
        <v>189</v>
      </c>
      <c r="J1037" t="str">
        <f>IF(DATEDIF(Customer[[#This Row],[Date Joined]],"31-12-2020","M")&gt;0,DATEDIF(Customer[[#This Row],[Date Joined]],"31-12-2020","M") &amp; " months ", " ") &amp; IF(DATEDIF(G1037,"31-12-2020","MD")&gt;0, DATEDIF(G1037,"31-12-2020","MD") &amp; " Days "," ")</f>
        <v xml:space="preserve">6 months 6 Days </v>
      </c>
      <c r="K1037" t="str">
        <f>TEXT(Customer[[#This Row],[Date Joined]],"mmm")</f>
        <v>Jun</v>
      </c>
      <c r="L1037" t="str">
        <f>IF(Customer[[#This Row],[Balance]]&gt;AVERAGE($H$11:$H$4011),"yes","no")</f>
        <v>yes</v>
      </c>
    </row>
    <row r="1038" spans="1:12" hidden="1" x14ac:dyDescent="0.3">
      <c r="A1038">
        <v>100003519</v>
      </c>
      <c r="B1038" t="s">
        <v>3487</v>
      </c>
      <c r="C1038" t="s">
        <v>10</v>
      </c>
      <c r="D1038">
        <v>25</v>
      </c>
      <c r="E1038" t="s">
        <v>8</v>
      </c>
      <c r="F1038" t="s">
        <v>9</v>
      </c>
      <c r="G1038" s="1">
        <v>44168</v>
      </c>
      <c r="H1038">
        <v>56604.06</v>
      </c>
      <c r="I1038">
        <f>DATEDIF(Customer[[#This Row],[Date Joined]],"31-12-2020","d")</f>
        <v>28</v>
      </c>
      <c r="J1038" t="str">
        <f>IF(DATEDIF(Customer[[#This Row],[Date Joined]],"31-12-2020","M")&gt;0,DATEDIF(Customer[[#This Row],[Date Joined]],"31-12-2020","M") &amp; " months ", " ") &amp; IF(DATEDIF(G1038,"31-12-2020","MD")&gt;0, DATEDIF(G1038,"31-12-2020","MD") &amp; " Days "," ")</f>
        <v xml:space="preserve"> 28 Days </v>
      </c>
      <c r="K1038" t="str">
        <f>TEXT(Customer[[#This Row],[Date Joined]],"mmm")</f>
        <v>Dec</v>
      </c>
      <c r="L1038" t="str">
        <f>IF(Customer[[#This Row],[Balance]]&gt;AVERAGE($H$11:$H$4011),"yes","no")</f>
        <v>yes</v>
      </c>
    </row>
    <row r="1039" spans="1:12" x14ac:dyDescent="0.3">
      <c r="A1039">
        <v>300000525</v>
      </c>
      <c r="B1039" t="s">
        <v>540</v>
      </c>
      <c r="C1039" t="s">
        <v>7</v>
      </c>
      <c r="D1039">
        <v>23</v>
      </c>
      <c r="E1039" t="s">
        <v>13</v>
      </c>
      <c r="F1039" t="s">
        <v>12</v>
      </c>
      <c r="G1039" s="1">
        <v>43967</v>
      </c>
      <c r="H1039">
        <v>56584.82</v>
      </c>
      <c r="I1039">
        <f>DATEDIF(Customer[[#This Row],[Date Joined]],"31-12-2020","d")</f>
        <v>229</v>
      </c>
      <c r="J1039" t="str">
        <f>IF(DATEDIF(Customer[[#This Row],[Date Joined]],"31-12-2020","M")&gt;0,DATEDIF(Customer[[#This Row],[Date Joined]],"31-12-2020","M") &amp; " months ", " ") &amp; IF(DATEDIF(G1039,"31-12-2020","MD")&gt;0, DATEDIF(G1039,"31-12-2020","MD") &amp; " Days "," ")</f>
        <v xml:space="preserve">7 months 15 Days </v>
      </c>
      <c r="K1039" t="str">
        <f>TEXT(Customer[[#This Row],[Date Joined]],"mmm")</f>
        <v>May</v>
      </c>
      <c r="L1039" t="str">
        <f>IF(Customer[[#This Row],[Balance]]&gt;AVERAGE($H$11:$H$4011),"yes","no")</f>
        <v>yes</v>
      </c>
    </row>
    <row r="1040" spans="1:12" hidden="1" x14ac:dyDescent="0.3">
      <c r="A1040">
        <v>200000391</v>
      </c>
      <c r="B1040" t="s">
        <v>407</v>
      </c>
      <c r="C1040" t="s">
        <v>7</v>
      </c>
      <c r="D1040">
        <v>61</v>
      </c>
      <c r="E1040" t="s">
        <v>14</v>
      </c>
      <c r="F1040" t="s">
        <v>12</v>
      </c>
      <c r="G1040" s="1">
        <v>43957</v>
      </c>
      <c r="H1040">
        <v>56557.11</v>
      </c>
      <c r="I1040">
        <f>DATEDIF(Customer[[#This Row],[Date Joined]],"31-12-2020","d")</f>
        <v>239</v>
      </c>
      <c r="J1040" t="str">
        <f>IF(DATEDIF(Customer[[#This Row],[Date Joined]],"31-12-2020","M")&gt;0,DATEDIF(Customer[[#This Row],[Date Joined]],"31-12-2020","M") &amp; " months ", " ") &amp; IF(DATEDIF(G1040,"31-12-2020","MD")&gt;0, DATEDIF(G1040,"31-12-2020","MD") &amp; " Days "," ")</f>
        <v xml:space="preserve">7 months 25 Days </v>
      </c>
      <c r="K1040" t="str">
        <f>TEXT(Customer[[#This Row],[Date Joined]],"mmm")</f>
        <v>May</v>
      </c>
      <c r="L1040" t="str">
        <f>IF(Customer[[#This Row],[Balance]]&gt;AVERAGE($H$11:$H$4011),"yes","no")</f>
        <v>yes</v>
      </c>
    </row>
    <row r="1041" spans="1:12" x14ac:dyDescent="0.3">
      <c r="A1041">
        <v>300001741</v>
      </c>
      <c r="B1041" t="s">
        <v>1743</v>
      </c>
      <c r="C1041" t="s">
        <v>10</v>
      </c>
      <c r="D1041">
        <v>33</v>
      </c>
      <c r="E1041" t="s">
        <v>13</v>
      </c>
      <c r="F1041" t="s">
        <v>9</v>
      </c>
      <c r="G1041" s="1">
        <v>44066</v>
      </c>
      <c r="H1041">
        <v>56539.65</v>
      </c>
      <c r="I1041">
        <f>DATEDIF(Customer[[#This Row],[Date Joined]],"31-12-2020","d")</f>
        <v>130</v>
      </c>
      <c r="J1041" t="str">
        <f>IF(DATEDIF(Customer[[#This Row],[Date Joined]],"31-12-2020","M")&gt;0,DATEDIF(Customer[[#This Row],[Date Joined]],"31-12-2020","M") &amp; " months ", " ") &amp; IF(DATEDIF(G1041,"31-12-2020","MD")&gt;0, DATEDIF(G1041,"31-12-2020","MD") &amp; " Days "," ")</f>
        <v xml:space="preserve">4 months 8 Days </v>
      </c>
      <c r="K1041" t="str">
        <f>TEXT(Customer[[#This Row],[Date Joined]],"mmm")</f>
        <v>Aug</v>
      </c>
      <c r="L1041" t="str">
        <f>IF(Customer[[#This Row],[Balance]]&gt;AVERAGE($H$11:$H$4011),"yes","no")</f>
        <v>yes</v>
      </c>
    </row>
    <row r="1042" spans="1:12" hidden="1" x14ac:dyDescent="0.3">
      <c r="A1042">
        <v>100003748</v>
      </c>
      <c r="B1042" t="s">
        <v>3711</v>
      </c>
      <c r="C1042" t="s">
        <v>7</v>
      </c>
      <c r="D1042">
        <v>38</v>
      </c>
      <c r="E1042" t="s">
        <v>8</v>
      </c>
      <c r="F1042" t="s">
        <v>15</v>
      </c>
      <c r="G1042" s="1">
        <v>44181</v>
      </c>
      <c r="H1042">
        <v>56516.639999999999</v>
      </c>
      <c r="I1042">
        <f>DATEDIF(Customer[[#This Row],[Date Joined]],"31-12-2020","d")</f>
        <v>15</v>
      </c>
      <c r="J1042" t="str">
        <f>IF(DATEDIF(Customer[[#This Row],[Date Joined]],"31-12-2020","M")&gt;0,DATEDIF(Customer[[#This Row],[Date Joined]],"31-12-2020","M") &amp; " months ", " ") &amp; IF(DATEDIF(G1042,"31-12-2020","MD")&gt;0, DATEDIF(G1042,"31-12-2020","MD") &amp; " Days "," ")</f>
        <v xml:space="preserve"> 15 Days </v>
      </c>
      <c r="K1042" t="str">
        <f>TEXT(Customer[[#This Row],[Date Joined]],"mmm")</f>
        <v>Dec</v>
      </c>
      <c r="L1042" t="str">
        <f>IF(Customer[[#This Row],[Balance]]&gt;AVERAGE($H$11:$H$4011),"yes","no")</f>
        <v>yes</v>
      </c>
    </row>
    <row r="1043" spans="1:12" hidden="1" x14ac:dyDescent="0.3">
      <c r="A1043">
        <v>100001194</v>
      </c>
      <c r="B1043" t="s">
        <v>1206</v>
      </c>
      <c r="C1043" t="s">
        <v>7</v>
      </c>
      <c r="D1043">
        <v>18</v>
      </c>
      <c r="E1043" t="s">
        <v>8</v>
      </c>
      <c r="F1043" t="s">
        <v>9</v>
      </c>
      <c r="G1043" s="1">
        <v>44025</v>
      </c>
      <c r="H1043">
        <v>56473.51</v>
      </c>
      <c r="I1043">
        <f>DATEDIF(Customer[[#This Row],[Date Joined]],"31-12-2020","d")</f>
        <v>171</v>
      </c>
      <c r="J1043" t="str">
        <f>IF(DATEDIF(Customer[[#This Row],[Date Joined]],"31-12-2020","M")&gt;0,DATEDIF(Customer[[#This Row],[Date Joined]],"31-12-2020","M") &amp; " months ", " ") &amp; IF(DATEDIF(G1043,"31-12-2020","MD")&gt;0, DATEDIF(G1043,"31-12-2020","MD") &amp; " Days "," ")</f>
        <v xml:space="preserve">5 months 18 Days </v>
      </c>
      <c r="K1043" t="str">
        <f>TEXT(Customer[[#This Row],[Date Joined]],"mmm")</f>
        <v>Jul</v>
      </c>
      <c r="L1043" t="str">
        <f>IF(Customer[[#This Row],[Balance]]&gt;AVERAGE($H$11:$H$4011),"yes","no")</f>
        <v>yes</v>
      </c>
    </row>
    <row r="1044" spans="1:12" x14ac:dyDescent="0.3">
      <c r="A1044">
        <v>300002616</v>
      </c>
      <c r="B1044" t="s">
        <v>2601</v>
      </c>
      <c r="C1044" t="s">
        <v>7</v>
      </c>
      <c r="D1044">
        <v>36</v>
      </c>
      <c r="E1044" t="s">
        <v>13</v>
      </c>
      <c r="F1044" t="s">
        <v>12</v>
      </c>
      <c r="G1044" s="1">
        <v>44118</v>
      </c>
      <c r="H1044">
        <v>56449.04</v>
      </c>
      <c r="I1044">
        <f>DATEDIF(Customer[[#This Row],[Date Joined]],"31-12-2020","d")</f>
        <v>78</v>
      </c>
      <c r="J1044" t="str">
        <f>IF(DATEDIF(Customer[[#This Row],[Date Joined]],"31-12-2020","M")&gt;0,DATEDIF(Customer[[#This Row],[Date Joined]],"31-12-2020","M") &amp; " months ", " ") &amp; IF(DATEDIF(G1044,"31-12-2020","MD")&gt;0, DATEDIF(G1044,"31-12-2020","MD") &amp; " Days "," ")</f>
        <v xml:space="preserve">2 months 17 Days </v>
      </c>
      <c r="K1044" t="str">
        <f>TEXT(Customer[[#This Row],[Date Joined]],"mmm")</f>
        <v>Oct</v>
      </c>
      <c r="L1044" t="str">
        <f>IF(Customer[[#This Row],[Balance]]&gt;AVERAGE($H$11:$H$4011),"yes","no")</f>
        <v>yes</v>
      </c>
    </row>
    <row r="1045" spans="1:12" hidden="1" x14ac:dyDescent="0.3">
      <c r="A1045">
        <v>100001491</v>
      </c>
      <c r="B1045" t="s">
        <v>1497</v>
      </c>
      <c r="C1045" t="s">
        <v>10</v>
      </c>
      <c r="D1045">
        <v>36</v>
      </c>
      <c r="E1045" t="s">
        <v>8</v>
      </c>
      <c r="F1045" t="s">
        <v>15</v>
      </c>
      <c r="G1045" s="1">
        <v>44046</v>
      </c>
      <c r="H1045">
        <v>56430.27</v>
      </c>
      <c r="I1045">
        <f>DATEDIF(Customer[[#This Row],[Date Joined]],"31-12-2020","d")</f>
        <v>150</v>
      </c>
      <c r="J1045" t="str">
        <f>IF(DATEDIF(Customer[[#This Row],[Date Joined]],"31-12-2020","M")&gt;0,DATEDIF(Customer[[#This Row],[Date Joined]],"31-12-2020","M") &amp; " months ", " ") &amp; IF(DATEDIF(G1045,"31-12-2020","MD")&gt;0, DATEDIF(G1045,"31-12-2020","MD") &amp; " Days "," ")</f>
        <v xml:space="preserve">4 months 28 Days </v>
      </c>
      <c r="K1045" t="str">
        <f>TEXT(Customer[[#This Row],[Date Joined]],"mmm")</f>
        <v>Aug</v>
      </c>
      <c r="L1045" t="str">
        <f>IF(Customer[[#This Row],[Balance]]&gt;AVERAGE($H$11:$H$4011),"yes","no")</f>
        <v>yes</v>
      </c>
    </row>
    <row r="1046" spans="1:12" hidden="1" x14ac:dyDescent="0.3">
      <c r="A1046">
        <v>100002673</v>
      </c>
      <c r="B1046" t="s">
        <v>2657</v>
      </c>
      <c r="C1046" t="s">
        <v>7</v>
      </c>
      <c r="D1046">
        <v>50</v>
      </c>
      <c r="E1046" t="s">
        <v>8</v>
      </c>
      <c r="F1046" t="s">
        <v>9</v>
      </c>
      <c r="G1046" s="1">
        <v>44122</v>
      </c>
      <c r="H1046">
        <v>56402.62</v>
      </c>
      <c r="I1046">
        <f>DATEDIF(Customer[[#This Row],[Date Joined]],"31-12-2020","d")</f>
        <v>74</v>
      </c>
      <c r="J1046" t="str">
        <f>IF(DATEDIF(Customer[[#This Row],[Date Joined]],"31-12-2020","M")&gt;0,DATEDIF(Customer[[#This Row],[Date Joined]],"31-12-2020","M") &amp; " months ", " ") &amp; IF(DATEDIF(G1046,"31-12-2020","MD")&gt;0, DATEDIF(G1046,"31-12-2020","MD") &amp; " Days "," ")</f>
        <v xml:space="preserve">2 months 13 Days </v>
      </c>
      <c r="K1046" t="str">
        <f>TEXT(Customer[[#This Row],[Date Joined]],"mmm")</f>
        <v>Oct</v>
      </c>
      <c r="L1046" t="str">
        <f>IF(Customer[[#This Row],[Balance]]&gt;AVERAGE($H$11:$H$4011),"yes","no")</f>
        <v>yes</v>
      </c>
    </row>
    <row r="1047" spans="1:12" hidden="1" x14ac:dyDescent="0.3">
      <c r="A1047">
        <v>100002939</v>
      </c>
      <c r="B1047" t="s">
        <v>2917</v>
      </c>
      <c r="C1047" t="s">
        <v>7</v>
      </c>
      <c r="D1047">
        <v>35</v>
      </c>
      <c r="E1047" t="s">
        <v>8</v>
      </c>
      <c r="F1047" t="s">
        <v>9</v>
      </c>
      <c r="G1047" s="1">
        <v>44135</v>
      </c>
      <c r="H1047">
        <v>56363.31</v>
      </c>
      <c r="I1047">
        <f>DATEDIF(Customer[[#This Row],[Date Joined]],"31-12-2020","d")</f>
        <v>61</v>
      </c>
      <c r="J1047" t="str">
        <f>IF(DATEDIF(Customer[[#This Row],[Date Joined]],"31-12-2020","M")&gt;0,DATEDIF(Customer[[#This Row],[Date Joined]],"31-12-2020","M") &amp; " months ", " ") &amp; IF(DATEDIF(G1047,"31-12-2020","MD")&gt;0, DATEDIF(G1047,"31-12-2020","MD") &amp; " Days "," ")</f>
        <v xml:space="preserve">2 months  </v>
      </c>
      <c r="K1047" t="str">
        <f>TEXT(Customer[[#This Row],[Date Joined]],"mmm")</f>
        <v>Oct</v>
      </c>
      <c r="L1047" t="str">
        <f>IF(Customer[[#This Row],[Balance]]&gt;AVERAGE($H$11:$H$4011),"yes","no")</f>
        <v>yes</v>
      </c>
    </row>
    <row r="1048" spans="1:12" hidden="1" x14ac:dyDescent="0.3">
      <c r="A1048">
        <v>100002995</v>
      </c>
      <c r="B1048" t="s">
        <v>2973</v>
      </c>
      <c r="C1048" t="s">
        <v>10</v>
      </c>
      <c r="D1048">
        <v>29</v>
      </c>
      <c r="E1048" t="s">
        <v>8</v>
      </c>
      <c r="F1048" t="s">
        <v>12</v>
      </c>
      <c r="G1048" s="1">
        <v>44138</v>
      </c>
      <c r="H1048">
        <v>56296.6</v>
      </c>
      <c r="I1048">
        <f>DATEDIF(Customer[[#This Row],[Date Joined]],"31-12-2020","d")</f>
        <v>58</v>
      </c>
      <c r="J1048" t="str">
        <f>IF(DATEDIF(Customer[[#This Row],[Date Joined]],"31-12-2020","M")&gt;0,DATEDIF(Customer[[#This Row],[Date Joined]],"31-12-2020","M") &amp; " months ", " ") &amp; IF(DATEDIF(G1048,"31-12-2020","MD")&gt;0, DATEDIF(G1048,"31-12-2020","MD") &amp; " Days "," ")</f>
        <v xml:space="preserve">1 months 28 Days </v>
      </c>
      <c r="K1048" t="str">
        <f>TEXT(Customer[[#This Row],[Date Joined]],"mmm")</f>
        <v>Nov</v>
      </c>
      <c r="L1048" t="str">
        <f>IF(Customer[[#This Row],[Balance]]&gt;AVERAGE($H$11:$H$4011),"yes","no")</f>
        <v>yes</v>
      </c>
    </row>
    <row r="1049" spans="1:12" hidden="1" x14ac:dyDescent="0.3">
      <c r="A1049">
        <v>200001046</v>
      </c>
      <c r="B1049" t="s">
        <v>1058</v>
      </c>
      <c r="C1049" t="s">
        <v>7</v>
      </c>
      <c r="D1049">
        <v>47</v>
      </c>
      <c r="E1049" t="s">
        <v>14</v>
      </c>
      <c r="F1049" t="s">
        <v>12</v>
      </c>
      <c r="G1049" s="1">
        <v>44012</v>
      </c>
      <c r="H1049">
        <v>56257.26</v>
      </c>
      <c r="I1049">
        <f>DATEDIF(Customer[[#This Row],[Date Joined]],"31-12-2020","d")</f>
        <v>184</v>
      </c>
      <c r="J1049" t="str">
        <f>IF(DATEDIF(Customer[[#This Row],[Date Joined]],"31-12-2020","M")&gt;0,DATEDIF(Customer[[#This Row],[Date Joined]],"31-12-2020","M") &amp; " months ", " ") &amp; IF(DATEDIF(G1049,"31-12-2020","MD")&gt;0, DATEDIF(G1049,"31-12-2020","MD") &amp; " Days "," ")</f>
        <v xml:space="preserve">6 months 1 Days </v>
      </c>
      <c r="K1049" t="str">
        <f>TEXT(Customer[[#This Row],[Date Joined]],"mmm")</f>
        <v>Jun</v>
      </c>
      <c r="L1049" t="str">
        <f>IF(Customer[[#This Row],[Balance]]&gt;AVERAGE($H$11:$H$4011),"yes","no")</f>
        <v>yes</v>
      </c>
    </row>
    <row r="1050" spans="1:12" x14ac:dyDescent="0.3">
      <c r="A1050">
        <v>300001767</v>
      </c>
      <c r="B1050" t="s">
        <v>1769</v>
      </c>
      <c r="C1050" t="s">
        <v>7</v>
      </c>
      <c r="D1050">
        <v>41</v>
      </c>
      <c r="E1050" t="s">
        <v>13</v>
      </c>
      <c r="F1050" t="s">
        <v>12</v>
      </c>
      <c r="G1050" s="1">
        <v>44067</v>
      </c>
      <c r="H1050">
        <v>56244.09</v>
      </c>
      <c r="I1050">
        <f>DATEDIF(Customer[[#This Row],[Date Joined]],"31-12-2020","d")</f>
        <v>129</v>
      </c>
      <c r="J1050" t="str">
        <f>IF(DATEDIF(Customer[[#This Row],[Date Joined]],"31-12-2020","M")&gt;0,DATEDIF(Customer[[#This Row],[Date Joined]],"31-12-2020","M") &amp; " months ", " ") &amp; IF(DATEDIF(G1050,"31-12-2020","MD")&gt;0, DATEDIF(G1050,"31-12-2020","MD") &amp; " Days "," ")</f>
        <v xml:space="preserve">4 months 7 Days </v>
      </c>
      <c r="K1050" t="str">
        <f>TEXT(Customer[[#This Row],[Date Joined]],"mmm")</f>
        <v>Aug</v>
      </c>
      <c r="L1050" t="str">
        <f>IF(Customer[[#This Row],[Balance]]&gt;AVERAGE($H$11:$H$4011),"yes","no")</f>
        <v>yes</v>
      </c>
    </row>
    <row r="1051" spans="1:12" hidden="1" x14ac:dyDescent="0.3">
      <c r="A1051">
        <v>100003812</v>
      </c>
      <c r="B1051" t="s">
        <v>3774</v>
      </c>
      <c r="C1051" t="s">
        <v>7</v>
      </c>
      <c r="D1051">
        <v>32</v>
      </c>
      <c r="E1051" t="s">
        <v>8</v>
      </c>
      <c r="F1051" t="s">
        <v>9</v>
      </c>
      <c r="G1051" s="1">
        <v>44184</v>
      </c>
      <c r="H1051">
        <v>56233.65</v>
      </c>
      <c r="I1051">
        <f>DATEDIF(Customer[[#This Row],[Date Joined]],"31-12-2020","d")</f>
        <v>12</v>
      </c>
      <c r="J1051" t="str">
        <f>IF(DATEDIF(Customer[[#This Row],[Date Joined]],"31-12-2020","M")&gt;0,DATEDIF(Customer[[#This Row],[Date Joined]],"31-12-2020","M") &amp; " months ", " ") &amp; IF(DATEDIF(G1051,"31-12-2020","MD")&gt;0, DATEDIF(G1051,"31-12-2020","MD") &amp; " Days "," ")</f>
        <v xml:space="preserve"> 12 Days </v>
      </c>
      <c r="K1051" t="str">
        <f>TEXT(Customer[[#This Row],[Date Joined]],"mmm")</f>
        <v>Dec</v>
      </c>
      <c r="L1051" t="str">
        <f>IF(Customer[[#This Row],[Balance]]&gt;AVERAGE($H$11:$H$4011),"yes","no")</f>
        <v>yes</v>
      </c>
    </row>
    <row r="1052" spans="1:12" hidden="1" x14ac:dyDescent="0.3">
      <c r="A1052">
        <v>200000791</v>
      </c>
      <c r="B1052" t="s">
        <v>805</v>
      </c>
      <c r="C1052" t="s">
        <v>10</v>
      </c>
      <c r="D1052">
        <v>45</v>
      </c>
      <c r="E1052" t="s">
        <v>14</v>
      </c>
      <c r="F1052" t="s">
        <v>9</v>
      </c>
      <c r="G1052" s="1">
        <v>43985</v>
      </c>
      <c r="H1052">
        <v>56216.25</v>
      </c>
      <c r="I1052">
        <f>DATEDIF(Customer[[#This Row],[Date Joined]],"31-12-2020","d")</f>
        <v>211</v>
      </c>
      <c r="J1052" t="str">
        <f>IF(DATEDIF(Customer[[#This Row],[Date Joined]],"31-12-2020","M")&gt;0,DATEDIF(Customer[[#This Row],[Date Joined]],"31-12-2020","M") &amp; " months ", " ") &amp; IF(DATEDIF(G1052,"31-12-2020","MD")&gt;0, DATEDIF(G1052,"31-12-2020","MD") &amp; " Days "," ")</f>
        <v xml:space="preserve">6 months 28 Days </v>
      </c>
      <c r="K1052" t="str">
        <f>TEXT(Customer[[#This Row],[Date Joined]],"mmm")</f>
        <v>Jun</v>
      </c>
      <c r="L1052" t="str">
        <f>IF(Customer[[#This Row],[Balance]]&gt;AVERAGE($H$11:$H$4011),"yes","no")</f>
        <v>yes</v>
      </c>
    </row>
    <row r="1053" spans="1:12" hidden="1" x14ac:dyDescent="0.3">
      <c r="A1053">
        <v>200003824</v>
      </c>
      <c r="B1053" t="s">
        <v>3786</v>
      </c>
      <c r="C1053" t="s">
        <v>10</v>
      </c>
      <c r="D1053">
        <v>42</v>
      </c>
      <c r="E1053" t="s">
        <v>14</v>
      </c>
      <c r="F1053" t="s">
        <v>15</v>
      </c>
      <c r="G1053" s="1">
        <v>44184</v>
      </c>
      <c r="H1053">
        <v>56135.18</v>
      </c>
      <c r="I1053">
        <f>DATEDIF(Customer[[#This Row],[Date Joined]],"31-12-2020","d")</f>
        <v>12</v>
      </c>
      <c r="J1053" t="str">
        <f>IF(DATEDIF(Customer[[#This Row],[Date Joined]],"31-12-2020","M")&gt;0,DATEDIF(Customer[[#This Row],[Date Joined]],"31-12-2020","M") &amp; " months ", " ") &amp; IF(DATEDIF(G1053,"31-12-2020","MD")&gt;0, DATEDIF(G1053,"31-12-2020","MD") &amp; " Days "," ")</f>
        <v xml:space="preserve"> 12 Days </v>
      </c>
      <c r="K1053" t="str">
        <f>TEXT(Customer[[#This Row],[Date Joined]],"mmm")</f>
        <v>Dec</v>
      </c>
      <c r="L1053" t="str">
        <f>IF(Customer[[#This Row],[Balance]]&gt;AVERAGE($H$11:$H$4011),"yes","no")</f>
        <v>yes</v>
      </c>
    </row>
    <row r="1054" spans="1:12" hidden="1" x14ac:dyDescent="0.3">
      <c r="A1054">
        <v>200002149</v>
      </c>
      <c r="B1054" t="s">
        <v>2142</v>
      </c>
      <c r="C1054" t="s">
        <v>10</v>
      </c>
      <c r="D1054">
        <v>53</v>
      </c>
      <c r="E1054" t="s">
        <v>14</v>
      </c>
      <c r="F1054" t="s">
        <v>15</v>
      </c>
      <c r="G1054" s="1">
        <v>44093</v>
      </c>
      <c r="H1054">
        <v>56122.61</v>
      </c>
      <c r="I1054">
        <f>DATEDIF(Customer[[#This Row],[Date Joined]],"31-12-2020","d")</f>
        <v>103</v>
      </c>
      <c r="J1054" t="str">
        <f>IF(DATEDIF(Customer[[#This Row],[Date Joined]],"31-12-2020","M")&gt;0,DATEDIF(Customer[[#This Row],[Date Joined]],"31-12-2020","M") &amp; " months ", " ") &amp; IF(DATEDIF(G1054,"31-12-2020","MD")&gt;0, DATEDIF(G1054,"31-12-2020","MD") &amp; " Days "," ")</f>
        <v xml:space="preserve">3 months 12 Days </v>
      </c>
      <c r="K1054" t="str">
        <f>TEXT(Customer[[#This Row],[Date Joined]],"mmm")</f>
        <v>Sep</v>
      </c>
      <c r="L1054" t="str">
        <f>IF(Customer[[#This Row],[Balance]]&gt;AVERAGE($H$11:$H$4011),"yes","no")</f>
        <v>yes</v>
      </c>
    </row>
    <row r="1055" spans="1:12" hidden="1" x14ac:dyDescent="0.3">
      <c r="A1055">
        <v>200001391</v>
      </c>
      <c r="B1055" t="s">
        <v>1401</v>
      </c>
      <c r="C1055" t="s">
        <v>7</v>
      </c>
      <c r="D1055">
        <v>44</v>
      </c>
      <c r="E1055" t="s">
        <v>14</v>
      </c>
      <c r="F1055" t="s">
        <v>12</v>
      </c>
      <c r="G1055" s="1">
        <v>44038</v>
      </c>
      <c r="H1055">
        <v>56071.51</v>
      </c>
      <c r="I1055">
        <f>DATEDIF(Customer[[#This Row],[Date Joined]],"31-12-2020","d")</f>
        <v>158</v>
      </c>
      <c r="J1055" t="str">
        <f>IF(DATEDIF(Customer[[#This Row],[Date Joined]],"31-12-2020","M")&gt;0,DATEDIF(Customer[[#This Row],[Date Joined]],"31-12-2020","M") &amp; " months ", " ") &amp; IF(DATEDIF(G1055,"31-12-2020","MD")&gt;0, DATEDIF(G1055,"31-12-2020","MD") &amp; " Days "," ")</f>
        <v xml:space="preserve">5 months 5 Days </v>
      </c>
      <c r="K1055" t="str">
        <f>TEXT(Customer[[#This Row],[Date Joined]],"mmm")</f>
        <v>Jul</v>
      </c>
      <c r="L1055" t="str">
        <f>IF(Customer[[#This Row],[Balance]]&gt;AVERAGE($H$11:$H$4011),"yes","no")</f>
        <v>yes</v>
      </c>
    </row>
    <row r="1056" spans="1:12" hidden="1" x14ac:dyDescent="0.3">
      <c r="A1056">
        <v>100002629</v>
      </c>
      <c r="B1056" t="s">
        <v>2614</v>
      </c>
      <c r="C1056" t="s">
        <v>7</v>
      </c>
      <c r="D1056">
        <v>24</v>
      </c>
      <c r="E1056" t="s">
        <v>8</v>
      </c>
      <c r="F1056" t="s">
        <v>9</v>
      </c>
      <c r="G1056" s="1">
        <v>44119</v>
      </c>
      <c r="H1056">
        <v>56070.28</v>
      </c>
      <c r="I1056">
        <f>DATEDIF(Customer[[#This Row],[Date Joined]],"31-12-2020","d")</f>
        <v>77</v>
      </c>
      <c r="J1056" t="str">
        <f>IF(DATEDIF(Customer[[#This Row],[Date Joined]],"31-12-2020","M")&gt;0,DATEDIF(Customer[[#This Row],[Date Joined]],"31-12-2020","M") &amp; " months ", " ") &amp; IF(DATEDIF(G1056,"31-12-2020","MD")&gt;0, DATEDIF(G1056,"31-12-2020","MD") &amp; " Days "," ")</f>
        <v xml:space="preserve">2 months 16 Days </v>
      </c>
      <c r="K1056" t="str">
        <f>TEXT(Customer[[#This Row],[Date Joined]],"mmm")</f>
        <v>Oct</v>
      </c>
      <c r="L1056" t="str">
        <f>IF(Customer[[#This Row],[Balance]]&gt;AVERAGE($H$11:$H$4011),"yes","no")</f>
        <v>yes</v>
      </c>
    </row>
    <row r="1057" spans="1:12" hidden="1" x14ac:dyDescent="0.3">
      <c r="A1057">
        <v>200004011</v>
      </c>
      <c r="B1057" t="s">
        <v>3968</v>
      </c>
      <c r="C1057" t="s">
        <v>7</v>
      </c>
      <c r="D1057">
        <v>52</v>
      </c>
      <c r="E1057" t="s">
        <v>14</v>
      </c>
      <c r="F1057" t="s">
        <v>12</v>
      </c>
      <c r="G1057" s="1">
        <v>44195</v>
      </c>
      <c r="H1057">
        <v>56069.72</v>
      </c>
      <c r="I1057">
        <f>DATEDIF(Customer[[#This Row],[Date Joined]],"31-12-2020","d")</f>
        <v>1</v>
      </c>
      <c r="J1057" t="str">
        <f>IF(DATEDIF(Customer[[#This Row],[Date Joined]],"31-12-2020","M")&gt;0,DATEDIF(Customer[[#This Row],[Date Joined]],"31-12-2020","M") &amp; " months ", " ") &amp; IF(DATEDIF(G1057,"31-12-2020","MD")&gt;0, DATEDIF(G1057,"31-12-2020","MD") &amp; " Days "," ")</f>
        <v xml:space="preserve"> 1 Days </v>
      </c>
      <c r="K1057" t="str">
        <f>TEXT(Customer[[#This Row],[Date Joined]],"mmm")</f>
        <v>Dec</v>
      </c>
      <c r="L1057" t="str">
        <f>IF(Customer[[#This Row],[Balance]]&gt;AVERAGE($H$11:$H$4011),"yes","no")</f>
        <v>yes</v>
      </c>
    </row>
    <row r="1058" spans="1:12" x14ac:dyDescent="0.3">
      <c r="A1058">
        <v>300002615</v>
      </c>
      <c r="B1058" t="s">
        <v>2600</v>
      </c>
      <c r="C1058" t="s">
        <v>7</v>
      </c>
      <c r="D1058">
        <v>31</v>
      </c>
      <c r="E1058" t="s">
        <v>13</v>
      </c>
      <c r="F1058" t="s">
        <v>12</v>
      </c>
      <c r="G1058" s="1">
        <v>44118</v>
      </c>
      <c r="H1058">
        <v>56035.34</v>
      </c>
      <c r="I1058">
        <f>DATEDIF(Customer[[#This Row],[Date Joined]],"31-12-2020","d")</f>
        <v>78</v>
      </c>
      <c r="J1058" t="str">
        <f>IF(DATEDIF(Customer[[#This Row],[Date Joined]],"31-12-2020","M")&gt;0,DATEDIF(Customer[[#This Row],[Date Joined]],"31-12-2020","M") &amp; " months ", " ") &amp; IF(DATEDIF(G1058,"31-12-2020","MD")&gt;0, DATEDIF(G1058,"31-12-2020","MD") &amp; " Days "," ")</f>
        <v xml:space="preserve">2 months 17 Days </v>
      </c>
      <c r="K1058" t="str">
        <f>TEXT(Customer[[#This Row],[Date Joined]],"mmm")</f>
        <v>Oct</v>
      </c>
      <c r="L1058" t="str">
        <f>IF(Customer[[#This Row],[Balance]]&gt;AVERAGE($H$11:$H$4011),"yes","no")</f>
        <v>yes</v>
      </c>
    </row>
    <row r="1059" spans="1:12" hidden="1" x14ac:dyDescent="0.3">
      <c r="A1059">
        <v>100001144</v>
      </c>
      <c r="B1059" t="s">
        <v>1156</v>
      </c>
      <c r="C1059" t="s">
        <v>7</v>
      </c>
      <c r="D1059">
        <v>43</v>
      </c>
      <c r="E1059" t="s">
        <v>8</v>
      </c>
      <c r="F1059" t="s">
        <v>9</v>
      </c>
      <c r="G1059" s="1">
        <v>44022</v>
      </c>
      <c r="H1059">
        <v>55988.59</v>
      </c>
      <c r="I1059">
        <f>DATEDIF(Customer[[#This Row],[Date Joined]],"31-12-2020","d")</f>
        <v>174</v>
      </c>
      <c r="J1059" t="str">
        <f>IF(DATEDIF(Customer[[#This Row],[Date Joined]],"31-12-2020","M")&gt;0,DATEDIF(Customer[[#This Row],[Date Joined]],"31-12-2020","M") &amp; " months ", " ") &amp; IF(DATEDIF(G1059,"31-12-2020","MD")&gt;0, DATEDIF(G1059,"31-12-2020","MD") &amp; " Days "," ")</f>
        <v xml:space="preserve">5 months 21 Days </v>
      </c>
      <c r="K1059" t="str">
        <f>TEXT(Customer[[#This Row],[Date Joined]],"mmm")</f>
        <v>Jul</v>
      </c>
      <c r="L1059" t="str">
        <f>IF(Customer[[#This Row],[Balance]]&gt;AVERAGE($H$11:$H$4011),"yes","no")</f>
        <v>yes</v>
      </c>
    </row>
    <row r="1060" spans="1:12" hidden="1" x14ac:dyDescent="0.3">
      <c r="A1060">
        <v>200001179</v>
      </c>
      <c r="B1060" t="s">
        <v>1191</v>
      </c>
      <c r="C1060" t="s">
        <v>7</v>
      </c>
      <c r="D1060">
        <v>43</v>
      </c>
      <c r="E1060" t="s">
        <v>14</v>
      </c>
      <c r="F1060" t="s">
        <v>15</v>
      </c>
      <c r="G1060" s="1">
        <v>44024</v>
      </c>
      <c r="H1060">
        <v>55959.34</v>
      </c>
      <c r="I1060">
        <f>DATEDIF(Customer[[#This Row],[Date Joined]],"31-12-2020","d")</f>
        <v>172</v>
      </c>
      <c r="J1060" t="str">
        <f>IF(DATEDIF(Customer[[#This Row],[Date Joined]],"31-12-2020","M")&gt;0,DATEDIF(Customer[[#This Row],[Date Joined]],"31-12-2020","M") &amp; " months ", " ") &amp; IF(DATEDIF(G1060,"31-12-2020","MD")&gt;0, DATEDIF(G1060,"31-12-2020","MD") &amp; " Days "," ")</f>
        <v xml:space="preserve">5 months 19 Days </v>
      </c>
      <c r="K1060" t="str">
        <f>TEXT(Customer[[#This Row],[Date Joined]],"mmm")</f>
        <v>Jul</v>
      </c>
      <c r="L1060" t="str">
        <f>IF(Customer[[#This Row],[Balance]]&gt;AVERAGE($H$11:$H$4011),"yes","no")</f>
        <v>yes</v>
      </c>
    </row>
    <row r="1061" spans="1:12" hidden="1" x14ac:dyDescent="0.3">
      <c r="A1061">
        <v>100001018</v>
      </c>
      <c r="B1061" t="s">
        <v>1030</v>
      </c>
      <c r="C1061" t="s">
        <v>10</v>
      </c>
      <c r="D1061">
        <v>32</v>
      </c>
      <c r="E1061" t="s">
        <v>8</v>
      </c>
      <c r="F1061" t="s">
        <v>9</v>
      </c>
      <c r="G1061" s="1">
        <v>44010</v>
      </c>
      <c r="H1061">
        <v>55945.74</v>
      </c>
      <c r="I1061">
        <f>DATEDIF(Customer[[#This Row],[Date Joined]],"31-12-2020","d")</f>
        <v>186</v>
      </c>
      <c r="J1061" t="str">
        <f>IF(DATEDIF(Customer[[#This Row],[Date Joined]],"31-12-2020","M")&gt;0,DATEDIF(Customer[[#This Row],[Date Joined]],"31-12-2020","M") &amp; " months ", " ") &amp; IF(DATEDIF(G1061,"31-12-2020","MD")&gt;0, DATEDIF(G1061,"31-12-2020","MD") &amp; " Days "," ")</f>
        <v xml:space="preserve">6 months 3 Days </v>
      </c>
      <c r="K1061" t="str">
        <f>TEXT(Customer[[#This Row],[Date Joined]],"mmm")</f>
        <v>Jun</v>
      </c>
      <c r="L1061" t="str">
        <f>IF(Customer[[#This Row],[Balance]]&gt;AVERAGE($H$11:$H$4011),"yes","no")</f>
        <v>yes</v>
      </c>
    </row>
    <row r="1062" spans="1:12" x14ac:dyDescent="0.3">
      <c r="A1062">
        <v>300001956</v>
      </c>
      <c r="B1062" t="s">
        <v>1955</v>
      </c>
      <c r="C1062" t="s">
        <v>10</v>
      </c>
      <c r="D1062">
        <v>24</v>
      </c>
      <c r="E1062" t="s">
        <v>13</v>
      </c>
      <c r="F1062" t="s">
        <v>9</v>
      </c>
      <c r="G1062" s="1">
        <v>44081</v>
      </c>
      <c r="H1062">
        <v>55926.46</v>
      </c>
      <c r="I1062">
        <f>DATEDIF(Customer[[#This Row],[Date Joined]],"31-12-2020","d")</f>
        <v>115</v>
      </c>
      <c r="J1062" t="str">
        <f>IF(DATEDIF(Customer[[#This Row],[Date Joined]],"31-12-2020","M")&gt;0,DATEDIF(Customer[[#This Row],[Date Joined]],"31-12-2020","M") &amp; " months ", " ") &amp; IF(DATEDIF(G1062,"31-12-2020","MD")&gt;0, DATEDIF(G1062,"31-12-2020","MD") &amp; " Days "," ")</f>
        <v xml:space="preserve">3 months 24 Days </v>
      </c>
      <c r="K1062" t="str">
        <f>TEXT(Customer[[#This Row],[Date Joined]],"mmm")</f>
        <v>Sep</v>
      </c>
      <c r="L1062" t="str">
        <f>IF(Customer[[#This Row],[Balance]]&gt;AVERAGE($H$11:$H$4011),"yes","no")</f>
        <v>yes</v>
      </c>
    </row>
    <row r="1063" spans="1:12" hidden="1" x14ac:dyDescent="0.3">
      <c r="A1063">
        <v>200001021</v>
      </c>
      <c r="B1063" t="s">
        <v>1033</v>
      </c>
      <c r="C1063" t="s">
        <v>10</v>
      </c>
      <c r="D1063">
        <v>57</v>
      </c>
      <c r="E1063" t="s">
        <v>14</v>
      </c>
      <c r="F1063" t="s">
        <v>12</v>
      </c>
      <c r="G1063" s="1">
        <v>44010</v>
      </c>
      <c r="H1063">
        <v>55886.74</v>
      </c>
      <c r="I1063">
        <f>DATEDIF(Customer[[#This Row],[Date Joined]],"31-12-2020","d")</f>
        <v>186</v>
      </c>
      <c r="J1063" t="str">
        <f>IF(DATEDIF(Customer[[#This Row],[Date Joined]],"31-12-2020","M")&gt;0,DATEDIF(Customer[[#This Row],[Date Joined]],"31-12-2020","M") &amp; " months ", " ") &amp; IF(DATEDIF(G1063,"31-12-2020","MD")&gt;0, DATEDIF(G1063,"31-12-2020","MD") &amp; " Days "," ")</f>
        <v xml:space="preserve">6 months 3 Days </v>
      </c>
      <c r="K1063" t="str">
        <f>TEXT(Customer[[#This Row],[Date Joined]],"mmm")</f>
        <v>Jun</v>
      </c>
      <c r="L1063" t="str">
        <f>IF(Customer[[#This Row],[Balance]]&gt;AVERAGE($H$11:$H$4011),"yes","no")</f>
        <v>yes</v>
      </c>
    </row>
    <row r="1064" spans="1:12" hidden="1" x14ac:dyDescent="0.3">
      <c r="A1064">
        <v>400002550</v>
      </c>
      <c r="B1064" t="s">
        <v>2535</v>
      </c>
      <c r="C1064" t="s">
        <v>10</v>
      </c>
      <c r="D1064">
        <v>23</v>
      </c>
      <c r="E1064" t="s">
        <v>11</v>
      </c>
      <c r="F1064" t="s">
        <v>15</v>
      </c>
      <c r="G1064" s="1">
        <v>44114</v>
      </c>
      <c r="H1064">
        <v>55821.07</v>
      </c>
      <c r="I1064">
        <f>DATEDIF(Customer[[#This Row],[Date Joined]],"31-12-2020","d")</f>
        <v>82</v>
      </c>
      <c r="J1064" t="str">
        <f>IF(DATEDIF(Customer[[#This Row],[Date Joined]],"31-12-2020","M")&gt;0,DATEDIF(Customer[[#This Row],[Date Joined]],"31-12-2020","M") &amp; " months ", " ") &amp; IF(DATEDIF(G1064,"31-12-2020","MD")&gt;0, DATEDIF(G1064,"31-12-2020","MD") &amp; " Days "," ")</f>
        <v xml:space="preserve">2 months 21 Days </v>
      </c>
      <c r="K1064" t="str">
        <f>TEXT(Customer[[#This Row],[Date Joined]],"mmm")</f>
        <v>Oct</v>
      </c>
      <c r="L1064" t="str">
        <f>IF(Customer[[#This Row],[Balance]]&gt;AVERAGE($H$11:$H$4011),"yes","no")</f>
        <v>yes</v>
      </c>
    </row>
    <row r="1065" spans="1:12" hidden="1" x14ac:dyDescent="0.3">
      <c r="A1065">
        <v>100003205</v>
      </c>
      <c r="B1065" t="s">
        <v>3178</v>
      </c>
      <c r="C1065" t="s">
        <v>7</v>
      </c>
      <c r="D1065">
        <v>40</v>
      </c>
      <c r="E1065" t="s">
        <v>8</v>
      </c>
      <c r="F1065" t="s">
        <v>9</v>
      </c>
      <c r="G1065" s="1">
        <v>44151</v>
      </c>
      <c r="H1065">
        <v>55771.08</v>
      </c>
      <c r="I1065">
        <f>DATEDIF(Customer[[#This Row],[Date Joined]],"31-12-2020","d")</f>
        <v>45</v>
      </c>
      <c r="J1065" t="str">
        <f>IF(DATEDIF(Customer[[#This Row],[Date Joined]],"31-12-2020","M")&gt;0,DATEDIF(Customer[[#This Row],[Date Joined]],"31-12-2020","M") &amp; " months ", " ") &amp; IF(DATEDIF(G1065,"31-12-2020","MD")&gt;0, DATEDIF(G1065,"31-12-2020","MD") &amp; " Days "," ")</f>
        <v xml:space="preserve">1 months 15 Days </v>
      </c>
      <c r="K1065" t="str">
        <f>TEXT(Customer[[#This Row],[Date Joined]],"mmm")</f>
        <v>Nov</v>
      </c>
      <c r="L1065" t="str">
        <f>IF(Customer[[#This Row],[Balance]]&gt;AVERAGE($H$11:$H$4011),"yes","no")</f>
        <v>yes</v>
      </c>
    </row>
    <row r="1066" spans="1:12" hidden="1" x14ac:dyDescent="0.3">
      <c r="A1066">
        <v>100003027</v>
      </c>
      <c r="B1066" t="s">
        <v>3005</v>
      </c>
      <c r="C1066" t="s">
        <v>10</v>
      </c>
      <c r="D1066">
        <v>32</v>
      </c>
      <c r="E1066" t="s">
        <v>8</v>
      </c>
      <c r="F1066" t="s">
        <v>9</v>
      </c>
      <c r="G1066" s="1">
        <v>44140</v>
      </c>
      <c r="H1066">
        <v>55749.19</v>
      </c>
      <c r="I1066">
        <f>DATEDIF(Customer[[#This Row],[Date Joined]],"31-12-2020","d")</f>
        <v>56</v>
      </c>
      <c r="J1066" t="str">
        <f>IF(DATEDIF(Customer[[#This Row],[Date Joined]],"31-12-2020","M")&gt;0,DATEDIF(Customer[[#This Row],[Date Joined]],"31-12-2020","M") &amp; " months ", " ") &amp; IF(DATEDIF(G1066,"31-12-2020","MD")&gt;0, DATEDIF(G1066,"31-12-2020","MD") &amp; " Days "," ")</f>
        <v xml:space="preserve">1 months 26 Days </v>
      </c>
      <c r="K1066" t="str">
        <f>TEXT(Customer[[#This Row],[Date Joined]],"mmm")</f>
        <v>Nov</v>
      </c>
      <c r="L1066" t="str">
        <f>IF(Customer[[#This Row],[Balance]]&gt;AVERAGE($H$11:$H$4011),"yes","no")</f>
        <v>yes</v>
      </c>
    </row>
    <row r="1067" spans="1:12" hidden="1" x14ac:dyDescent="0.3">
      <c r="A1067">
        <v>100001106</v>
      </c>
      <c r="B1067" t="s">
        <v>1118</v>
      </c>
      <c r="C1067" t="s">
        <v>10</v>
      </c>
      <c r="D1067">
        <v>29</v>
      </c>
      <c r="E1067" t="s">
        <v>8</v>
      </c>
      <c r="F1067" t="s">
        <v>12</v>
      </c>
      <c r="G1067" s="1">
        <v>44019</v>
      </c>
      <c r="H1067">
        <v>55720.37</v>
      </c>
      <c r="I1067">
        <f>DATEDIF(Customer[[#This Row],[Date Joined]],"31-12-2020","d")</f>
        <v>177</v>
      </c>
      <c r="J1067" t="str">
        <f>IF(DATEDIF(Customer[[#This Row],[Date Joined]],"31-12-2020","M")&gt;0,DATEDIF(Customer[[#This Row],[Date Joined]],"31-12-2020","M") &amp; " months ", " ") &amp; IF(DATEDIF(G1067,"31-12-2020","MD")&gt;0, DATEDIF(G1067,"31-12-2020","MD") &amp; " Days "," ")</f>
        <v xml:space="preserve">5 months 24 Days </v>
      </c>
      <c r="K1067" t="str">
        <f>TEXT(Customer[[#This Row],[Date Joined]],"mmm")</f>
        <v>Jul</v>
      </c>
      <c r="L1067" t="str">
        <f>IF(Customer[[#This Row],[Balance]]&gt;AVERAGE($H$11:$H$4011),"yes","no")</f>
        <v>yes</v>
      </c>
    </row>
    <row r="1068" spans="1:12" hidden="1" x14ac:dyDescent="0.3">
      <c r="A1068">
        <v>100003590</v>
      </c>
      <c r="B1068" t="s">
        <v>3557</v>
      </c>
      <c r="C1068" t="s">
        <v>10</v>
      </c>
      <c r="D1068">
        <v>34</v>
      </c>
      <c r="E1068" t="s">
        <v>8</v>
      </c>
      <c r="F1068" t="s">
        <v>12</v>
      </c>
      <c r="G1068" s="1">
        <v>44172</v>
      </c>
      <c r="H1068">
        <v>55704.09</v>
      </c>
      <c r="I1068">
        <f>DATEDIF(Customer[[#This Row],[Date Joined]],"31-12-2020","d")</f>
        <v>24</v>
      </c>
      <c r="J1068" t="str">
        <f>IF(DATEDIF(Customer[[#This Row],[Date Joined]],"31-12-2020","M")&gt;0,DATEDIF(Customer[[#This Row],[Date Joined]],"31-12-2020","M") &amp; " months ", " ") &amp; IF(DATEDIF(G1068,"31-12-2020","MD")&gt;0, DATEDIF(G1068,"31-12-2020","MD") &amp; " Days "," ")</f>
        <v xml:space="preserve"> 24 Days </v>
      </c>
      <c r="K1068" t="str">
        <f>TEXT(Customer[[#This Row],[Date Joined]],"mmm")</f>
        <v>Dec</v>
      </c>
      <c r="L1068" t="str">
        <f>IF(Customer[[#This Row],[Balance]]&gt;AVERAGE($H$11:$H$4011),"yes","no")</f>
        <v>yes</v>
      </c>
    </row>
    <row r="1069" spans="1:12" hidden="1" x14ac:dyDescent="0.3">
      <c r="A1069">
        <v>100003958</v>
      </c>
      <c r="B1069" t="s">
        <v>3916</v>
      </c>
      <c r="C1069" t="s">
        <v>7</v>
      </c>
      <c r="D1069">
        <v>42</v>
      </c>
      <c r="E1069" t="s">
        <v>8</v>
      </c>
      <c r="F1069" t="s">
        <v>9</v>
      </c>
      <c r="G1069" s="1">
        <v>44192</v>
      </c>
      <c r="H1069">
        <v>55687.53</v>
      </c>
      <c r="I1069">
        <f>DATEDIF(Customer[[#This Row],[Date Joined]],"31-12-2020","d")</f>
        <v>4</v>
      </c>
      <c r="J1069" t="str">
        <f>IF(DATEDIF(Customer[[#This Row],[Date Joined]],"31-12-2020","M")&gt;0,DATEDIF(Customer[[#This Row],[Date Joined]],"31-12-2020","M") &amp; " months ", " ") &amp; IF(DATEDIF(G1069,"31-12-2020","MD")&gt;0, DATEDIF(G1069,"31-12-2020","MD") &amp; " Days "," ")</f>
        <v xml:space="preserve"> 4 Days </v>
      </c>
      <c r="K1069" t="str">
        <f>TEXT(Customer[[#This Row],[Date Joined]],"mmm")</f>
        <v>Dec</v>
      </c>
      <c r="L1069" t="str">
        <f>IF(Customer[[#This Row],[Balance]]&gt;AVERAGE($H$11:$H$4011),"yes","no")</f>
        <v>yes</v>
      </c>
    </row>
    <row r="1070" spans="1:12" hidden="1" x14ac:dyDescent="0.3">
      <c r="A1070">
        <v>200000886</v>
      </c>
      <c r="B1070" t="s">
        <v>899</v>
      </c>
      <c r="C1070" t="s">
        <v>7</v>
      </c>
      <c r="D1070">
        <v>54</v>
      </c>
      <c r="E1070" t="s">
        <v>14</v>
      </c>
      <c r="F1070" t="s">
        <v>12</v>
      </c>
      <c r="G1070" s="1">
        <v>43997</v>
      </c>
      <c r="H1070">
        <v>55672.22</v>
      </c>
      <c r="I1070">
        <f>DATEDIF(Customer[[#This Row],[Date Joined]],"31-12-2020","d")</f>
        <v>199</v>
      </c>
      <c r="J1070" t="str">
        <f>IF(DATEDIF(Customer[[#This Row],[Date Joined]],"31-12-2020","M")&gt;0,DATEDIF(Customer[[#This Row],[Date Joined]],"31-12-2020","M") &amp; " months ", " ") &amp; IF(DATEDIF(G1070,"31-12-2020","MD")&gt;0, DATEDIF(G1070,"31-12-2020","MD") &amp; " Days "," ")</f>
        <v xml:space="preserve">6 months 16 Days </v>
      </c>
      <c r="K1070" t="str">
        <f>TEXT(Customer[[#This Row],[Date Joined]],"mmm")</f>
        <v>Jun</v>
      </c>
      <c r="L1070" t="str">
        <f>IF(Customer[[#This Row],[Balance]]&gt;AVERAGE($H$11:$H$4011),"yes","no")</f>
        <v>yes</v>
      </c>
    </row>
    <row r="1071" spans="1:12" hidden="1" x14ac:dyDescent="0.3">
      <c r="A1071">
        <v>100000126</v>
      </c>
      <c r="B1071" t="s">
        <v>142</v>
      </c>
      <c r="C1071" t="s">
        <v>7</v>
      </c>
      <c r="D1071">
        <v>42</v>
      </c>
      <c r="E1071" t="s">
        <v>8</v>
      </c>
      <c r="F1071" t="s">
        <v>9</v>
      </c>
      <c r="G1071" s="1">
        <v>43922</v>
      </c>
      <c r="H1071">
        <v>55661.5</v>
      </c>
      <c r="I1071">
        <f>DATEDIF(Customer[[#This Row],[Date Joined]],"31-12-2020","d")</f>
        <v>274</v>
      </c>
      <c r="J1071" t="str">
        <f>IF(DATEDIF(Customer[[#This Row],[Date Joined]],"31-12-2020","M")&gt;0,DATEDIF(Customer[[#This Row],[Date Joined]],"31-12-2020","M") &amp; " months ", " ") &amp; IF(DATEDIF(G1071,"31-12-2020","MD")&gt;0, DATEDIF(G1071,"31-12-2020","MD") &amp; " Days "," ")</f>
        <v xml:space="preserve">8 months 30 Days </v>
      </c>
      <c r="K1071" t="str">
        <f>TEXT(Customer[[#This Row],[Date Joined]],"mmm")</f>
        <v>Apr</v>
      </c>
      <c r="L1071" t="str">
        <f>IF(Customer[[#This Row],[Balance]]&gt;AVERAGE($H$11:$H$4011),"yes","no")</f>
        <v>yes</v>
      </c>
    </row>
    <row r="1072" spans="1:12" hidden="1" x14ac:dyDescent="0.3">
      <c r="A1072">
        <v>100003835</v>
      </c>
      <c r="B1072" t="s">
        <v>3797</v>
      </c>
      <c r="C1072" t="s">
        <v>10</v>
      </c>
      <c r="D1072">
        <v>27</v>
      </c>
      <c r="E1072" t="s">
        <v>8</v>
      </c>
      <c r="F1072" t="s">
        <v>9</v>
      </c>
      <c r="G1072" s="1">
        <v>44185</v>
      </c>
      <c r="H1072">
        <v>55631.78</v>
      </c>
      <c r="I1072">
        <f>DATEDIF(Customer[[#This Row],[Date Joined]],"31-12-2020","d")</f>
        <v>11</v>
      </c>
      <c r="J1072" t="str">
        <f>IF(DATEDIF(Customer[[#This Row],[Date Joined]],"31-12-2020","M")&gt;0,DATEDIF(Customer[[#This Row],[Date Joined]],"31-12-2020","M") &amp; " months ", " ") &amp; IF(DATEDIF(G1072,"31-12-2020","MD")&gt;0, DATEDIF(G1072,"31-12-2020","MD") &amp; " Days "," ")</f>
        <v xml:space="preserve"> 11 Days </v>
      </c>
      <c r="K1072" t="str">
        <f>TEXT(Customer[[#This Row],[Date Joined]],"mmm")</f>
        <v>Dec</v>
      </c>
      <c r="L1072" t="str">
        <f>IF(Customer[[#This Row],[Balance]]&gt;AVERAGE($H$11:$H$4011),"yes","no")</f>
        <v>yes</v>
      </c>
    </row>
    <row r="1073" spans="1:12" hidden="1" x14ac:dyDescent="0.3">
      <c r="A1073">
        <v>100002953</v>
      </c>
      <c r="B1073" t="s">
        <v>2931</v>
      </c>
      <c r="C1073" t="s">
        <v>10</v>
      </c>
      <c r="D1073">
        <v>52</v>
      </c>
      <c r="E1073" t="s">
        <v>8</v>
      </c>
      <c r="F1073" t="s">
        <v>9</v>
      </c>
      <c r="G1073" s="1">
        <v>44136</v>
      </c>
      <c r="H1073">
        <v>55559.45</v>
      </c>
      <c r="I1073">
        <f>DATEDIF(Customer[[#This Row],[Date Joined]],"31-12-2020","d")</f>
        <v>60</v>
      </c>
      <c r="J1073" t="str">
        <f>IF(DATEDIF(Customer[[#This Row],[Date Joined]],"31-12-2020","M")&gt;0,DATEDIF(Customer[[#This Row],[Date Joined]],"31-12-2020","M") &amp; " months ", " ") &amp; IF(DATEDIF(G1073,"31-12-2020","MD")&gt;0, DATEDIF(G1073,"31-12-2020","MD") &amp; " Days "," ")</f>
        <v xml:space="preserve">1 months 30 Days </v>
      </c>
      <c r="K1073" t="str">
        <f>TEXT(Customer[[#This Row],[Date Joined]],"mmm")</f>
        <v>Nov</v>
      </c>
      <c r="L1073" t="str">
        <f>IF(Customer[[#This Row],[Balance]]&gt;AVERAGE($H$11:$H$4011),"yes","no")</f>
        <v>yes</v>
      </c>
    </row>
    <row r="1074" spans="1:12" x14ac:dyDescent="0.3">
      <c r="A1074">
        <v>300001033</v>
      </c>
      <c r="B1074" t="s">
        <v>1045</v>
      </c>
      <c r="C1074" t="s">
        <v>10</v>
      </c>
      <c r="D1074">
        <v>46</v>
      </c>
      <c r="E1074" t="s">
        <v>13</v>
      </c>
      <c r="F1074" t="s">
        <v>9</v>
      </c>
      <c r="G1074" s="1">
        <v>44011</v>
      </c>
      <c r="H1074">
        <v>55535.23</v>
      </c>
      <c r="I1074">
        <f>DATEDIF(Customer[[#This Row],[Date Joined]],"31-12-2020","d")</f>
        <v>185</v>
      </c>
      <c r="J1074" t="str">
        <f>IF(DATEDIF(Customer[[#This Row],[Date Joined]],"31-12-2020","M")&gt;0,DATEDIF(Customer[[#This Row],[Date Joined]],"31-12-2020","M") &amp; " months ", " ") &amp; IF(DATEDIF(G1074,"31-12-2020","MD")&gt;0, DATEDIF(G1074,"31-12-2020","MD") &amp; " Days "," ")</f>
        <v xml:space="preserve">6 months 2 Days </v>
      </c>
      <c r="K1074" t="str">
        <f>TEXT(Customer[[#This Row],[Date Joined]],"mmm")</f>
        <v>Jun</v>
      </c>
      <c r="L1074" t="str">
        <f>IF(Customer[[#This Row],[Balance]]&gt;AVERAGE($H$11:$H$4011),"yes","no")</f>
        <v>yes</v>
      </c>
    </row>
    <row r="1075" spans="1:12" hidden="1" x14ac:dyDescent="0.3">
      <c r="A1075">
        <v>200001070</v>
      </c>
      <c r="B1075" t="s">
        <v>1082</v>
      </c>
      <c r="C1075" t="s">
        <v>7</v>
      </c>
      <c r="D1075">
        <v>62</v>
      </c>
      <c r="E1075" t="s">
        <v>14</v>
      </c>
      <c r="F1075" t="s">
        <v>12</v>
      </c>
      <c r="G1075" s="1">
        <v>44015</v>
      </c>
      <c r="H1075">
        <v>55526.53</v>
      </c>
      <c r="I1075">
        <f>DATEDIF(Customer[[#This Row],[Date Joined]],"31-12-2020","d")</f>
        <v>181</v>
      </c>
      <c r="J1075" t="str">
        <f>IF(DATEDIF(Customer[[#This Row],[Date Joined]],"31-12-2020","M")&gt;0,DATEDIF(Customer[[#This Row],[Date Joined]],"31-12-2020","M") &amp; " months ", " ") &amp; IF(DATEDIF(G1075,"31-12-2020","MD")&gt;0, DATEDIF(G1075,"31-12-2020","MD") &amp; " Days "," ")</f>
        <v xml:space="preserve">5 months 28 Days </v>
      </c>
      <c r="K1075" t="str">
        <f>TEXT(Customer[[#This Row],[Date Joined]],"mmm")</f>
        <v>Jul</v>
      </c>
      <c r="L1075" t="str">
        <f>IF(Customer[[#This Row],[Balance]]&gt;AVERAGE($H$11:$H$4011),"yes","no")</f>
        <v>yes</v>
      </c>
    </row>
    <row r="1076" spans="1:12" hidden="1" x14ac:dyDescent="0.3">
      <c r="A1076">
        <v>100002938</v>
      </c>
      <c r="B1076" t="s">
        <v>2916</v>
      </c>
      <c r="C1076" t="s">
        <v>10</v>
      </c>
      <c r="D1076">
        <v>40</v>
      </c>
      <c r="E1076" t="s">
        <v>8</v>
      </c>
      <c r="F1076" t="s">
        <v>15</v>
      </c>
      <c r="G1076" s="1">
        <v>44135</v>
      </c>
      <c r="H1076">
        <v>55489.08</v>
      </c>
      <c r="I1076">
        <f>DATEDIF(Customer[[#This Row],[Date Joined]],"31-12-2020","d")</f>
        <v>61</v>
      </c>
      <c r="J1076" t="str">
        <f>IF(DATEDIF(Customer[[#This Row],[Date Joined]],"31-12-2020","M")&gt;0,DATEDIF(Customer[[#This Row],[Date Joined]],"31-12-2020","M") &amp; " months ", " ") &amp; IF(DATEDIF(G1076,"31-12-2020","MD")&gt;0, DATEDIF(G1076,"31-12-2020","MD") &amp; " Days "," ")</f>
        <v xml:space="preserve">2 months  </v>
      </c>
      <c r="K1076" t="str">
        <f>TEXT(Customer[[#This Row],[Date Joined]],"mmm")</f>
        <v>Oct</v>
      </c>
      <c r="L1076" t="str">
        <f>IF(Customer[[#This Row],[Balance]]&gt;AVERAGE($H$11:$H$4011),"yes","no")</f>
        <v>yes</v>
      </c>
    </row>
    <row r="1077" spans="1:12" hidden="1" x14ac:dyDescent="0.3">
      <c r="A1077">
        <v>100000839</v>
      </c>
      <c r="B1077" t="s">
        <v>853</v>
      </c>
      <c r="C1077" t="s">
        <v>7</v>
      </c>
      <c r="D1077">
        <v>44</v>
      </c>
      <c r="E1077" t="s">
        <v>8</v>
      </c>
      <c r="F1077" t="s">
        <v>9</v>
      </c>
      <c r="G1077" s="1">
        <v>43992</v>
      </c>
      <c r="H1077">
        <v>55484.77</v>
      </c>
      <c r="I1077">
        <f>DATEDIF(Customer[[#This Row],[Date Joined]],"31-12-2020","d")</f>
        <v>204</v>
      </c>
      <c r="J1077" t="str">
        <f>IF(DATEDIF(Customer[[#This Row],[Date Joined]],"31-12-2020","M")&gt;0,DATEDIF(Customer[[#This Row],[Date Joined]],"31-12-2020","M") &amp; " months ", " ") &amp; IF(DATEDIF(G1077,"31-12-2020","MD")&gt;0, DATEDIF(G1077,"31-12-2020","MD") &amp; " Days "," ")</f>
        <v xml:space="preserve">6 months 21 Days </v>
      </c>
      <c r="K1077" t="str">
        <f>TEXT(Customer[[#This Row],[Date Joined]],"mmm")</f>
        <v>Jun</v>
      </c>
      <c r="L1077" t="str">
        <f>IF(Customer[[#This Row],[Balance]]&gt;AVERAGE($H$11:$H$4011),"yes","no")</f>
        <v>yes</v>
      </c>
    </row>
    <row r="1078" spans="1:12" hidden="1" x14ac:dyDescent="0.3">
      <c r="A1078">
        <v>100002983</v>
      </c>
      <c r="B1078" t="s">
        <v>2961</v>
      </c>
      <c r="C1078" t="s">
        <v>10</v>
      </c>
      <c r="D1078">
        <v>24</v>
      </c>
      <c r="E1078" t="s">
        <v>8</v>
      </c>
      <c r="F1078" t="s">
        <v>12</v>
      </c>
      <c r="G1078" s="1">
        <v>44137</v>
      </c>
      <c r="H1078">
        <v>55477.57</v>
      </c>
      <c r="I1078">
        <f>DATEDIF(Customer[[#This Row],[Date Joined]],"31-12-2020","d")</f>
        <v>59</v>
      </c>
      <c r="J1078" t="str">
        <f>IF(DATEDIF(Customer[[#This Row],[Date Joined]],"31-12-2020","M")&gt;0,DATEDIF(Customer[[#This Row],[Date Joined]],"31-12-2020","M") &amp; " months ", " ") &amp; IF(DATEDIF(G1078,"31-12-2020","MD")&gt;0, DATEDIF(G1078,"31-12-2020","MD") &amp; " Days "," ")</f>
        <v xml:space="preserve">1 months 29 Days </v>
      </c>
      <c r="K1078" t="str">
        <f>TEXT(Customer[[#This Row],[Date Joined]],"mmm")</f>
        <v>Nov</v>
      </c>
      <c r="L1078" t="str">
        <f>IF(Customer[[#This Row],[Balance]]&gt;AVERAGE($H$11:$H$4011),"yes","no")</f>
        <v>yes</v>
      </c>
    </row>
    <row r="1079" spans="1:12" hidden="1" x14ac:dyDescent="0.3">
      <c r="A1079">
        <v>100003797</v>
      </c>
      <c r="B1079" t="s">
        <v>3759</v>
      </c>
      <c r="C1079" t="s">
        <v>7</v>
      </c>
      <c r="D1079">
        <v>39</v>
      </c>
      <c r="E1079" t="s">
        <v>8</v>
      </c>
      <c r="F1079" t="s">
        <v>9</v>
      </c>
      <c r="G1079" s="1">
        <v>44183</v>
      </c>
      <c r="H1079">
        <v>55454.96</v>
      </c>
      <c r="I1079">
        <f>DATEDIF(Customer[[#This Row],[Date Joined]],"31-12-2020","d")</f>
        <v>13</v>
      </c>
      <c r="J1079" t="str">
        <f>IF(DATEDIF(Customer[[#This Row],[Date Joined]],"31-12-2020","M")&gt;0,DATEDIF(Customer[[#This Row],[Date Joined]],"31-12-2020","M") &amp; " months ", " ") &amp; IF(DATEDIF(G1079,"31-12-2020","MD")&gt;0, DATEDIF(G1079,"31-12-2020","MD") &amp; " Days "," ")</f>
        <v xml:space="preserve"> 13 Days </v>
      </c>
      <c r="K1079" t="str">
        <f>TEXT(Customer[[#This Row],[Date Joined]],"mmm")</f>
        <v>Dec</v>
      </c>
      <c r="L1079" t="str">
        <f>IF(Customer[[#This Row],[Balance]]&gt;AVERAGE($H$11:$H$4011),"yes","no")</f>
        <v>yes</v>
      </c>
    </row>
    <row r="1080" spans="1:12" hidden="1" x14ac:dyDescent="0.3">
      <c r="A1080">
        <v>200003769</v>
      </c>
      <c r="B1080" t="s">
        <v>3732</v>
      </c>
      <c r="C1080" t="s">
        <v>7</v>
      </c>
      <c r="D1080">
        <v>61</v>
      </c>
      <c r="E1080" t="s">
        <v>14</v>
      </c>
      <c r="F1080" t="s">
        <v>15</v>
      </c>
      <c r="G1080" s="1">
        <v>44181</v>
      </c>
      <c r="H1080">
        <v>55421.45</v>
      </c>
      <c r="I1080">
        <f>DATEDIF(Customer[[#This Row],[Date Joined]],"31-12-2020","d")</f>
        <v>15</v>
      </c>
      <c r="J1080" t="str">
        <f>IF(DATEDIF(Customer[[#This Row],[Date Joined]],"31-12-2020","M")&gt;0,DATEDIF(Customer[[#This Row],[Date Joined]],"31-12-2020","M") &amp; " months ", " ") &amp; IF(DATEDIF(G1080,"31-12-2020","MD")&gt;0, DATEDIF(G1080,"31-12-2020","MD") &amp; " Days "," ")</f>
        <v xml:space="preserve"> 15 Days </v>
      </c>
      <c r="K1080" t="str">
        <f>TEXT(Customer[[#This Row],[Date Joined]],"mmm")</f>
        <v>Dec</v>
      </c>
      <c r="L1080" t="str">
        <f>IF(Customer[[#This Row],[Balance]]&gt;AVERAGE($H$11:$H$4011),"yes","no")</f>
        <v>yes</v>
      </c>
    </row>
    <row r="1081" spans="1:12" hidden="1" x14ac:dyDescent="0.3">
      <c r="A1081">
        <v>200001867</v>
      </c>
      <c r="B1081" t="s">
        <v>1868</v>
      </c>
      <c r="C1081" t="s">
        <v>7</v>
      </c>
      <c r="D1081">
        <v>48</v>
      </c>
      <c r="E1081" t="s">
        <v>14</v>
      </c>
      <c r="F1081" t="s">
        <v>9</v>
      </c>
      <c r="G1081" s="1">
        <v>44074</v>
      </c>
      <c r="H1081">
        <v>55410.06</v>
      </c>
      <c r="I1081">
        <f>DATEDIF(Customer[[#This Row],[Date Joined]],"31-12-2020","d")</f>
        <v>122</v>
      </c>
      <c r="J1081" t="str">
        <f>IF(DATEDIF(Customer[[#This Row],[Date Joined]],"31-12-2020","M")&gt;0,DATEDIF(Customer[[#This Row],[Date Joined]],"31-12-2020","M") &amp; " months ", " ") &amp; IF(DATEDIF(G1081,"31-12-2020","MD")&gt;0, DATEDIF(G1081,"31-12-2020","MD") &amp; " Days "," ")</f>
        <v xml:space="preserve">4 months  </v>
      </c>
      <c r="K1081" t="str">
        <f>TEXT(Customer[[#This Row],[Date Joined]],"mmm")</f>
        <v>Aug</v>
      </c>
      <c r="L1081" t="str">
        <f>IF(Customer[[#This Row],[Balance]]&gt;AVERAGE($H$11:$H$4011),"yes","no")</f>
        <v>yes</v>
      </c>
    </row>
    <row r="1082" spans="1:12" hidden="1" x14ac:dyDescent="0.3">
      <c r="A1082">
        <v>100001025</v>
      </c>
      <c r="B1082" t="s">
        <v>1037</v>
      </c>
      <c r="C1082" t="s">
        <v>10</v>
      </c>
      <c r="D1082">
        <v>40</v>
      </c>
      <c r="E1082" t="s">
        <v>8</v>
      </c>
      <c r="F1082" t="s">
        <v>9</v>
      </c>
      <c r="G1082" s="1">
        <v>44011</v>
      </c>
      <c r="H1082">
        <v>55409.56</v>
      </c>
      <c r="I1082">
        <f>DATEDIF(Customer[[#This Row],[Date Joined]],"31-12-2020","d")</f>
        <v>185</v>
      </c>
      <c r="J1082" t="str">
        <f>IF(DATEDIF(Customer[[#This Row],[Date Joined]],"31-12-2020","M")&gt;0,DATEDIF(Customer[[#This Row],[Date Joined]],"31-12-2020","M") &amp; " months ", " ") &amp; IF(DATEDIF(G1082,"31-12-2020","MD")&gt;0, DATEDIF(G1082,"31-12-2020","MD") &amp; " Days "," ")</f>
        <v xml:space="preserve">6 months 2 Days </v>
      </c>
      <c r="K1082" t="str">
        <f>TEXT(Customer[[#This Row],[Date Joined]],"mmm")</f>
        <v>Jun</v>
      </c>
      <c r="L1082" t="str">
        <f>IF(Customer[[#This Row],[Balance]]&gt;AVERAGE($H$11:$H$4011),"yes","no")</f>
        <v>yes</v>
      </c>
    </row>
    <row r="1083" spans="1:12" hidden="1" x14ac:dyDescent="0.3">
      <c r="A1083">
        <v>200002094</v>
      </c>
      <c r="B1083" t="s">
        <v>2090</v>
      </c>
      <c r="C1083" t="s">
        <v>7</v>
      </c>
      <c r="D1083">
        <v>50</v>
      </c>
      <c r="E1083" t="s">
        <v>14</v>
      </c>
      <c r="F1083" t="s">
        <v>15</v>
      </c>
      <c r="G1083" s="1">
        <v>44090</v>
      </c>
      <c r="H1083">
        <v>55396.83</v>
      </c>
      <c r="I1083">
        <f>DATEDIF(Customer[[#This Row],[Date Joined]],"31-12-2020","d")</f>
        <v>106</v>
      </c>
      <c r="J1083" t="str">
        <f>IF(DATEDIF(Customer[[#This Row],[Date Joined]],"31-12-2020","M")&gt;0,DATEDIF(Customer[[#This Row],[Date Joined]],"31-12-2020","M") &amp; " months ", " ") &amp; IF(DATEDIF(G1083,"31-12-2020","MD")&gt;0, DATEDIF(G1083,"31-12-2020","MD") &amp; " Days "," ")</f>
        <v xml:space="preserve">3 months 15 Days </v>
      </c>
      <c r="K1083" t="str">
        <f>TEXT(Customer[[#This Row],[Date Joined]],"mmm")</f>
        <v>Sep</v>
      </c>
      <c r="L1083" t="str">
        <f>IF(Customer[[#This Row],[Balance]]&gt;AVERAGE($H$11:$H$4011),"yes","no")</f>
        <v>yes</v>
      </c>
    </row>
    <row r="1084" spans="1:12" x14ac:dyDescent="0.3">
      <c r="A1084">
        <v>300001130</v>
      </c>
      <c r="B1084" t="s">
        <v>1142</v>
      </c>
      <c r="C1084" t="s">
        <v>7</v>
      </c>
      <c r="D1084">
        <v>36</v>
      </c>
      <c r="E1084" t="s">
        <v>13</v>
      </c>
      <c r="F1084" t="s">
        <v>9</v>
      </c>
      <c r="G1084" s="1">
        <v>44020</v>
      </c>
      <c r="H1084">
        <v>55382.31</v>
      </c>
      <c r="I1084">
        <f>DATEDIF(Customer[[#This Row],[Date Joined]],"31-12-2020","d")</f>
        <v>176</v>
      </c>
      <c r="J1084" t="str">
        <f>IF(DATEDIF(Customer[[#This Row],[Date Joined]],"31-12-2020","M")&gt;0,DATEDIF(Customer[[#This Row],[Date Joined]],"31-12-2020","M") &amp; " months ", " ") &amp; IF(DATEDIF(G1084,"31-12-2020","MD")&gt;0, DATEDIF(G1084,"31-12-2020","MD") &amp; " Days "," ")</f>
        <v xml:space="preserve">5 months 23 Days </v>
      </c>
      <c r="K1084" t="str">
        <f>TEXT(Customer[[#This Row],[Date Joined]],"mmm")</f>
        <v>Jul</v>
      </c>
      <c r="L1084" t="str">
        <f>IF(Customer[[#This Row],[Balance]]&gt;AVERAGE($H$11:$H$4011),"yes","no")</f>
        <v>yes</v>
      </c>
    </row>
    <row r="1085" spans="1:12" hidden="1" x14ac:dyDescent="0.3">
      <c r="A1085">
        <v>200001454</v>
      </c>
      <c r="B1085" t="s">
        <v>1460</v>
      </c>
      <c r="C1085" t="s">
        <v>10</v>
      </c>
      <c r="D1085">
        <v>59</v>
      </c>
      <c r="E1085" t="s">
        <v>14</v>
      </c>
      <c r="F1085" t="s">
        <v>15</v>
      </c>
      <c r="G1085" s="1">
        <v>44042</v>
      </c>
      <c r="H1085">
        <v>55368.66</v>
      </c>
      <c r="I1085">
        <f>DATEDIF(Customer[[#This Row],[Date Joined]],"31-12-2020","d")</f>
        <v>154</v>
      </c>
      <c r="J1085" t="str">
        <f>IF(DATEDIF(Customer[[#This Row],[Date Joined]],"31-12-2020","M")&gt;0,DATEDIF(Customer[[#This Row],[Date Joined]],"31-12-2020","M") &amp; " months ", " ") &amp; IF(DATEDIF(G1085,"31-12-2020","MD")&gt;0, DATEDIF(G1085,"31-12-2020","MD") &amp; " Days "," ")</f>
        <v xml:space="preserve">5 months 1 Days </v>
      </c>
      <c r="K1085" t="str">
        <f>TEXT(Customer[[#This Row],[Date Joined]],"mmm")</f>
        <v>Jul</v>
      </c>
      <c r="L1085" t="str">
        <f>IF(Customer[[#This Row],[Balance]]&gt;AVERAGE($H$11:$H$4011),"yes","no")</f>
        <v>yes</v>
      </c>
    </row>
    <row r="1086" spans="1:12" x14ac:dyDescent="0.3">
      <c r="A1086">
        <v>300001340</v>
      </c>
      <c r="B1086" t="s">
        <v>1352</v>
      </c>
      <c r="C1086" t="s">
        <v>10</v>
      </c>
      <c r="D1086">
        <v>42</v>
      </c>
      <c r="E1086" t="s">
        <v>13</v>
      </c>
      <c r="F1086" t="s">
        <v>15</v>
      </c>
      <c r="G1086" s="1">
        <v>44034</v>
      </c>
      <c r="H1086">
        <v>55359.26</v>
      </c>
      <c r="I1086">
        <f>DATEDIF(Customer[[#This Row],[Date Joined]],"31-12-2020","d")</f>
        <v>162</v>
      </c>
      <c r="J1086" t="str">
        <f>IF(DATEDIF(Customer[[#This Row],[Date Joined]],"31-12-2020","M")&gt;0,DATEDIF(Customer[[#This Row],[Date Joined]],"31-12-2020","M") &amp; " months ", " ") &amp; IF(DATEDIF(G1086,"31-12-2020","MD")&gt;0, DATEDIF(G1086,"31-12-2020","MD") &amp; " Days "," ")</f>
        <v xml:space="preserve">5 months 9 Days </v>
      </c>
      <c r="K1086" t="str">
        <f>TEXT(Customer[[#This Row],[Date Joined]],"mmm")</f>
        <v>Jul</v>
      </c>
      <c r="L1086" t="str">
        <f>IF(Customer[[#This Row],[Balance]]&gt;AVERAGE($H$11:$H$4011),"yes","no")</f>
        <v>yes</v>
      </c>
    </row>
    <row r="1087" spans="1:12" hidden="1" x14ac:dyDescent="0.3">
      <c r="A1087">
        <v>100003631</v>
      </c>
      <c r="B1087" t="s">
        <v>3597</v>
      </c>
      <c r="C1087" t="s">
        <v>10</v>
      </c>
      <c r="D1087">
        <v>43</v>
      </c>
      <c r="E1087" t="s">
        <v>8</v>
      </c>
      <c r="F1087" t="s">
        <v>9</v>
      </c>
      <c r="G1087" s="1">
        <v>44175</v>
      </c>
      <c r="H1087">
        <v>55352.18</v>
      </c>
      <c r="I1087">
        <f>DATEDIF(Customer[[#This Row],[Date Joined]],"31-12-2020","d")</f>
        <v>21</v>
      </c>
      <c r="J1087" t="str">
        <f>IF(DATEDIF(Customer[[#This Row],[Date Joined]],"31-12-2020","M")&gt;0,DATEDIF(Customer[[#This Row],[Date Joined]],"31-12-2020","M") &amp; " months ", " ") &amp; IF(DATEDIF(G1087,"31-12-2020","MD")&gt;0, DATEDIF(G1087,"31-12-2020","MD") &amp; " Days "," ")</f>
        <v xml:space="preserve"> 21 Days </v>
      </c>
      <c r="K1087" t="str">
        <f>TEXT(Customer[[#This Row],[Date Joined]],"mmm")</f>
        <v>Dec</v>
      </c>
      <c r="L1087" t="str">
        <f>IF(Customer[[#This Row],[Balance]]&gt;AVERAGE($H$11:$H$4011),"yes","no")</f>
        <v>yes</v>
      </c>
    </row>
    <row r="1088" spans="1:12" hidden="1" x14ac:dyDescent="0.3">
      <c r="A1088">
        <v>100001431</v>
      </c>
      <c r="B1088" t="s">
        <v>1439</v>
      </c>
      <c r="C1088" t="s">
        <v>7</v>
      </c>
      <c r="D1088">
        <v>32</v>
      </c>
      <c r="E1088" t="s">
        <v>8</v>
      </c>
      <c r="F1088" t="s">
        <v>9</v>
      </c>
      <c r="G1088" s="1">
        <v>44041</v>
      </c>
      <c r="H1088">
        <v>55348.18</v>
      </c>
      <c r="I1088">
        <f>DATEDIF(Customer[[#This Row],[Date Joined]],"31-12-2020","d")</f>
        <v>155</v>
      </c>
      <c r="J1088" t="str">
        <f>IF(DATEDIF(Customer[[#This Row],[Date Joined]],"31-12-2020","M")&gt;0,DATEDIF(Customer[[#This Row],[Date Joined]],"31-12-2020","M") &amp; " months ", " ") &amp; IF(DATEDIF(G1088,"31-12-2020","MD")&gt;0, DATEDIF(G1088,"31-12-2020","MD") &amp; " Days "," ")</f>
        <v xml:space="preserve">5 months 2 Days </v>
      </c>
      <c r="K1088" t="str">
        <f>TEXT(Customer[[#This Row],[Date Joined]],"mmm")</f>
        <v>Jul</v>
      </c>
      <c r="L1088" t="str">
        <f>IF(Customer[[#This Row],[Balance]]&gt;AVERAGE($H$11:$H$4011),"yes","no")</f>
        <v>yes</v>
      </c>
    </row>
    <row r="1089" spans="1:12" x14ac:dyDescent="0.3">
      <c r="A1089">
        <v>300002044</v>
      </c>
      <c r="B1089" t="s">
        <v>2041</v>
      </c>
      <c r="C1089" t="s">
        <v>10</v>
      </c>
      <c r="D1089">
        <v>34</v>
      </c>
      <c r="E1089" t="s">
        <v>13</v>
      </c>
      <c r="F1089" t="s">
        <v>15</v>
      </c>
      <c r="G1089" s="1">
        <v>44087</v>
      </c>
      <c r="H1089">
        <v>55297.13</v>
      </c>
      <c r="I1089">
        <f>DATEDIF(Customer[[#This Row],[Date Joined]],"31-12-2020","d")</f>
        <v>109</v>
      </c>
      <c r="J1089" t="str">
        <f>IF(DATEDIF(Customer[[#This Row],[Date Joined]],"31-12-2020","M")&gt;0,DATEDIF(Customer[[#This Row],[Date Joined]],"31-12-2020","M") &amp; " months ", " ") &amp; IF(DATEDIF(G1089,"31-12-2020","MD")&gt;0, DATEDIF(G1089,"31-12-2020","MD") &amp; " Days "," ")</f>
        <v xml:space="preserve">3 months 18 Days </v>
      </c>
      <c r="K1089" t="str">
        <f>TEXT(Customer[[#This Row],[Date Joined]],"mmm")</f>
        <v>Sep</v>
      </c>
      <c r="L1089" t="str">
        <f>IF(Customer[[#This Row],[Balance]]&gt;AVERAGE($H$11:$H$4011),"yes","no")</f>
        <v>yes</v>
      </c>
    </row>
    <row r="1090" spans="1:12" hidden="1" x14ac:dyDescent="0.3">
      <c r="A1090">
        <v>200003089</v>
      </c>
      <c r="B1090" t="s">
        <v>3065</v>
      </c>
      <c r="C1090" t="s">
        <v>7</v>
      </c>
      <c r="D1090">
        <v>56</v>
      </c>
      <c r="E1090" t="s">
        <v>14</v>
      </c>
      <c r="F1090" t="s">
        <v>12</v>
      </c>
      <c r="G1090" s="1">
        <v>44144</v>
      </c>
      <c r="H1090">
        <v>55295.38</v>
      </c>
      <c r="I1090">
        <f>DATEDIF(Customer[[#This Row],[Date Joined]],"31-12-2020","d")</f>
        <v>52</v>
      </c>
      <c r="J1090" t="str">
        <f>IF(DATEDIF(Customer[[#This Row],[Date Joined]],"31-12-2020","M")&gt;0,DATEDIF(Customer[[#This Row],[Date Joined]],"31-12-2020","M") &amp; " months ", " ") &amp; IF(DATEDIF(G1090,"31-12-2020","MD")&gt;0, DATEDIF(G1090,"31-12-2020","MD") &amp; " Days "," ")</f>
        <v xml:space="preserve">1 months 22 Days </v>
      </c>
      <c r="K1090" t="str">
        <f>TEXT(Customer[[#This Row],[Date Joined]],"mmm")</f>
        <v>Nov</v>
      </c>
      <c r="L1090" t="str">
        <f>IF(Customer[[#This Row],[Balance]]&gt;AVERAGE($H$11:$H$4011),"yes","no")</f>
        <v>yes</v>
      </c>
    </row>
    <row r="1091" spans="1:12" hidden="1" x14ac:dyDescent="0.3">
      <c r="A1091">
        <v>200002146</v>
      </c>
      <c r="B1091" t="s">
        <v>2139</v>
      </c>
      <c r="C1091" t="s">
        <v>7</v>
      </c>
      <c r="D1091">
        <v>45</v>
      </c>
      <c r="E1091" t="s">
        <v>14</v>
      </c>
      <c r="F1091" t="s">
        <v>12</v>
      </c>
      <c r="G1091" s="1">
        <v>44093</v>
      </c>
      <c r="H1091">
        <v>55276.13</v>
      </c>
      <c r="I1091">
        <f>DATEDIF(Customer[[#This Row],[Date Joined]],"31-12-2020","d")</f>
        <v>103</v>
      </c>
      <c r="J1091" t="str">
        <f>IF(DATEDIF(Customer[[#This Row],[Date Joined]],"31-12-2020","M")&gt;0,DATEDIF(Customer[[#This Row],[Date Joined]],"31-12-2020","M") &amp; " months ", " ") &amp; IF(DATEDIF(G1091,"31-12-2020","MD")&gt;0, DATEDIF(G1091,"31-12-2020","MD") &amp; " Days "," ")</f>
        <v xml:space="preserve">3 months 12 Days </v>
      </c>
      <c r="K1091" t="str">
        <f>TEXT(Customer[[#This Row],[Date Joined]],"mmm")</f>
        <v>Sep</v>
      </c>
      <c r="L1091" t="str">
        <f>IF(Customer[[#This Row],[Balance]]&gt;AVERAGE($H$11:$H$4011),"yes","no")</f>
        <v>yes</v>
      </c>
    </row>
    <row r="1092" spans="1:12" hidden="1" x14ac:dyDescent="0.3">
      <c r="A1092">
        <v>100002507</v>
      </c>
      <c r="B1092" t="s">
        <v>2494</v>
      </c>
      <c r="C1092" t="s">
        <v>10</v>
      </c>
      <c r="D1092">
        <v>42</v>
      </c>
      <c r="E1092" t="s">
        <v>8</v>
      </c>
      <c r="F1092" t="s">
        <v>9</v>
      </c>
      <c r="G1092" s="1">
        <v>44112</v>
      </c>
      <c r="H1092">
        <v>55193.59</v>
      </c>
      <c r="I1092">
        <f>DATEDIF(Customer[[#This Row],[Date Joined]],"31-12-2020","d")</f>
        <v>84</v>
      </c>
      <c r="J1092" t="str">
        <f>IF(DATEDIF(Customer[[#This Row],[Date Joined]],"31-12-2020","M")&gt;0,DATEDIF(Customer[[#This Row],[Date Joined]],"31-12-2020","M") &amp; " months ", " ") &amp; IF(DATEDIF(G1092,"31-12-2020","MD")&gt;0, DATEDIF(G1092,"31-12-2020","MD") &amp; " Days "," ")</f>
        <v xml:space="preserve">2 months 23 Days </v>
      </c>
      <c r="K1092" t="str">
        <f>TEXT(Customer[[#This Row],[Date Joined]],"mmm")</f>
        <v>Oct</v>
      </c>
      <c r="L1092" t="str">
        <f>IF(Customer[[#This Row],[Balance]]&gt;AVERAGE($H$11:$H$4011),"yes","no")</f>
        <v>yes</v>
      </c>
    </row>
    <row r="1093" spans="1:12" hidden="1" x14ac:dyDescent="0.3">
      <c r="A1093">
        <v>200003014</v>
      </c>
      <c r="B1093" t="s">
        <v>2992</v>
      </c>
      <c r="C1093" t="s">
        <v>7</v>
      </c>
      <c r="D1093">
        <v>60</v>
      </c>
      <c r="E1093" t="s">
        <v>14</v>
      </c>
      <c r="F1093" t="s">
        <v>15</v>
      </c>
      <c r="G1093" s="1">
        <v>44139</v>
      </c>
      <c r="H1093">
        <v>55173.94</v>
      </c>
      <c r="I1093">
        <f>DATEDIF(Customer[[#This Row],[Date Joined]],"31-12-2020","d")</f>
        <v>57</v>
      </c>
      <c r="J1093" t="str">
        <f>IF(DATEDIF(Customer[[#This Row],[Date Joined]],"31-12-2020","M")&gt;0,DATEDIF(Customer[[#This Row],[Date Joined]],"31-12-2020","M") &amp; " months ", " ") &amp; IF(DATEDIF(G1093,"31-12-2020","MD")&gt;0, DATEDIF(G1093,"31-12-2020","MD") &amp; " Days "," ")</f>
        <v xml:space="preserve">1 months 27 Days </v>
      </c>
      <c r="K1093" t="str">
        <f>TEXT(Customer[[#This Row],[Date Joined]],"mmm")</f>
        <v>Nov</v>
      </c>
      <c r="L1093" t="str">
        <f>IF(Customer[[#This Row],[Balance]]&gt;AVERAGE($H$11:$H$4011),"yes","no")</f>
        <v>yes</v>
      </c>
    </row>
    <row r="1094" spans="1:12" hidden="1" x14ac:dyDescent="0.3">
      <c r="A1094">
        <v>100003639</v>
      </c>
      <c r="B1094" t="s">
        <v>3605</v>
      </c>
      <c r="C1094" t="s">
        <v>7</v>
      </c>
      <c r="D1094">
        <v>31</v>
      </c>
      <c r="E1094" t="s">
        <v>8</v>
      </c>
      <c r="F1094" t="s">
        <v>15</v>
      </c>
      <c r="G1094" s="1">
        <v>44175</v>
      </c>
      <c r="H1094">
        <v>55173.03</v>
      </c>
      <c r="I1094">
        <f>DATEDIF(Customer[[#This Row],[Date Joined]],"31-12-2020","d")</f>
        <v>21</v>
      </c>
      <c r="J1094" t="str">
        <f>IF(DATEDIF(Customer[[#This Row],[Date Joined]],"31-12-2020","M")&gt;0,DATEDIF(Customer[[#This Row],[Date Joined]],"31-12-2020","M") &amp; " months ", " ") &amp; IF(DATEDIF(G1094,"31-12-2020","MD")&gt;0, DATEDIF(G1094,"31-12-2020","MD") &amp; " Days "," ")</f>
        <v xml:space="preserve"> 21 Days </v>
      </c>
      <c r="K1094" t="str">
        <f>TEXT(Customer[[#This Row],[Date Joined]],"mmm")</f>
        <v>Dec</v>
      </c>
      <c r="L1094" t="str">
        <f>IF(Customer[[#This Row],[Balance]]&gt;AVERAGE($H$11:$H$4011),"yes","no")</f>
        <v>yes</v>
      </c>
    </row>
    <row r="1095" spans="1:12" hidden="1" x14ac:dyDescent="0.3">
      <c r="A1095">
        <v>200000713</v>
      </c>
      <c r="B1095" t="s">
        <v>728</v>
      </c>
      <c r="C1095" t="s">
        <v>7</v>
      </c>
      <c r="D1095">
        <v>54</v>
      </c>
      <c r="E1095" t="s">
        <v>14</v>
      </c>
      <c r="F1095" t="s">
        <v>12</v>
      </c>
      <c r="G1095" s="1">
        <v>43979</v>
      </c>
      <c r="H1095">
        <v>55163.34</v>
      </c>
      <c r="I1095">
        <f>DATEDIF(Customer[[#This Row],[Date Joined]],"31-12-2020","d")</f>
        <v>217</v>
      </c>
      <c r="J1095" t="str">
        <f>IF(DATEDIF(Customer[[#This Row],[Date Joined]],"31-12-2020","M")&gt;0,DATEDIF(Customer[[#This Row],[Date Joined]],"31-12-2020","M") &amp; " months ", " ") &amp; IF(DATEDIF(G1095,"31-12-2020","MD")&gt;0, DATEDIF(G1095,"31-12-2020","MD") &amp; " Days "," ")</f>
        <v xml:space="preserve">7 months 3 Days </v>
      </c>
      <c r="K1095" t="str">
        <f>TEXT(Customer[[#This Row],[Date Joined]],"mmm")</f>
        <v>May</v>
      </c>
      <c r="L1095" t="str">
        <f>IF(Customer[[#This Row],[Balance]]&gt;AVERAGE($H$11:$H$4011),"yes","no")</f>
        <v>yes</v>
      </c>
    </row>
    <row r="1096" spans="1:12" hidden="1" x14ac:dyDescent="0.3">
      <c r="A1096">
        <v>100003334</v>
      </c>
      <c r="B1096" t="s">
        <v>3306</v>
      </c>
      <c r="C1096" t="s">
        <v>7</v>
      </c>
      <c r="D1096">
        <v>39</v>
      </c>
      <c r="E1096" t="s">
        <v>8</v>
      </c>
      <c r="F1096" t="s">
        <v>9</v>
      </c>
      <c r="G1096" s="1">
        <v>44159</v>
      </c>
      <c r="H1096">
        <v>55146.36</v>
      </c>
      <c r="I1096">
        <f>DATEDIF(Customer[[#This Row],[Date Joined]],"31-12-2020","d")</f>
        <v>37</v>
      </c>
      <c r="J1096" t="str">
        <f>IF(DATEDIF(Customer[[#This Row],[Date Joined]],"31-12-2020","M")&gt;0,DATEDIF(Customer[[#This Row],[Date Joined]],"31-12-2020","M") &amp; " months ", " ") &amp; IF(DATEDIF(G1096,"31-12-2020","MD")&gt;0, DATEDIF(G1096,"31-12-2020","MD") &amp; " Days "," ")</f>
        <v xml:space="preserve">1 months 7 Days </v>
      </c>
      <c r="K1096" t="str">
        <f>TEXT(Customer[[#This Row],[Date Joined]],"mmm")</f>
        <v>Nov</v>
      </c>
      <c r="L1096" t="str">
        <f>IF(Customer[[#This Row],[Balance]]&gt;AVERAGE($H$11:$H$4011),"yes","no")</f>
        <v>yes</v>
      </c>
    </row>
    <row r="1097" spans="1:12" hidden="1" x14ac:dyDescent="0.3">
      <c r="A1097">
        <v>400002015</v>
      </c>
      <c r="B1097" t="s">
        <v>2012</v>
      </c>
      <c r="C1097" t="s">
        <v>10</v>
      </c>
      <c r="D1097">
        <v>55</v>
      </c>
      <c r="E1097" t="s">
        <v>11</v>
      </c>
      <c r="F1097" t="s">
        <v>15</v>
      </c>
      <c r="G1097" s="1">
        <v>44085</v>
      </c>
      <c r="H1097">
        <v>55111.01</v>
      </c>
      <c r="I1097">
        <f>DATEDIF(Customer[[#This Row],[Date Joined]],"31-12-2020","d")</f>
        <v>111</v>
      </c>
      <c r="J1097" t="str">
        <f>IF(DATEDIF(Customer[[#This Row],[Date Joined]],"31-12-2020","M")&gt;0,DATEDIF(Customer[[#This Row],[Date Joined]],"31-12-2020","M") &amp; " months ", " ") &amp; IF(DATEDIF(G1097,"31-12-2020","MD")&gt;0, DATEDIF(G1097,"31-12-2020","MD") &amp; " Days "," ")</f>
        <v xml:space="preserve">3 months 20 Days </v>
      </c>
      <c r="K1097" t="str">
        <f>TEXT(Customer[[#This Row],[Date Joined]],"mmm")</f>
        <v>Sep</v>
      </c>
      <c r="L1097" t="str">
        <f>IF(Customer[[#This Row],[Balance]]&gt;AVERAGE($H$11:$H$4011),"yes","no")</f>
        <v>yes</v>
      </c>
    </row>
    <row r="1098" spans="1:12" hidden="1" x14ac:dyDescent="0.3">
      <c r="A1098">
        <v>200002071</v>
      </c>
      <c r="B1098" t="s">
        <v>2068</v>
      </c>
      <c r="C1098" t="s">
        <v>10</v>
      </c>
      <c r="D1098">
        <v>51</v>
      </c>
      <c r="E1098" t="s">
        <v>14</v>
      </c>
      <c r="F1098" t="s">
        <v>15</v>
      </c>
      <c r="G1098" s="1">
        <v>44089</v>
      </c>
      <c r="H1098">
        <v>55056.65</v>
      </c>
      <c r="I1098">
        <f>DATEDIF(Customer[[#This Row],[Date Joined]],"31-12-2020","d")</f>
        <v>107</v>
      </c>
      <c r="J1098" t="str">
        <f>IF(DATEDIF(Customer[[#This Row],[Date Joined]],"31-12-2020","M")&gt;0,DATEDIF(Customer[[#This Row],[Date Joined]],"31-12-2020","M") &amp; " months ", " ") &amp; IF(DATEDIF(G1098,"31-12-2020","MD")&gt;0, DATEDIF(G1098,"31-12-2020","MD") &amp; " Days "," ")</f>
        <v xml:space="preserve">3 months 16 Days </v>
      </c>
      <c r="K1098" t="str">
        <f>TEXT(Customer[[#This Row],[Date Joined]],"mmm")</f>
        <v>Sep</v>
      </c>
      <c r="L1098" t="str">
        <f>IF(Customer[[#This Row],[Balance]]&gt;AVERAGE($H$11:$H$4011),"yes","no")</f>
        <v>yes</v>
      </c>
    </row>
    <row r="1099" spans="1:12" hidden="1" x14ac:dyDescent="0.3">
      <c r="A1099">
        <v>100000095</v>
      </c>
      <c r="B1099" t="s">
        <v>111</v>
      </c>
      <c r="C1099" t="s">
        <v>10</v>
      </c>
      <c r="D1099">
        <v>30</v>
      </c>
      <c r="E1099" t="s">
        <v>8</v>
      </c>
      <c r="F1099" t="s">
        <v>9</v>
      </c>
      <c r="G1099" s="1">
        <v>43906</v>
      </c>
      <c r="H1099">
        <v>55046.35</v>
      </c>
      <c r="I1099">
        <f>DATEDIF(Customer[[#This Row],[Date Joined]],"31-12-2020","d")</f>
        <v>290</v>
      </c>
      <c r="J1099" t="str">
        <f>IF(DATEDIF(Customer[[#This Row],[Date Joined]],"31-12-2020","M")&gt;0,DATEDIF(Customer[[#This Row],[Date Joined]],"31-12-2020","M") &amp; " months ", " ") &amp; IF(DATEDIF(G1099,"31-12-2020","MD")&gt;0, DATEDIF(G1099,"31-12-2020","MD") &amp; " Days "," ")</f>
        <v xml:space="preserve">9 months 15 Days </v>
      </c>
      <c r="K1099" t="str">
        <f>TEXT(Customer[[#This Row],[Date Joined]],"mmm")</f>
        <v>Mar</v>
      </c>
      <c r="L1099" t="str">
        <f>IF(Customer[[#This Row],[Balance]]&gt;AVERAGE($H$11:$H$4011),"yes","no")</f>
        <v>yes</v>
      </c>
    </row>
    <row r="1100" spans="1:12" hidden="1" x14ac:dyDescent="0.3">
      <c r="A1100">
        <v>100003252</v>
      </c>
      <c r="B1100" t="s">
        <v>3225</v>
      </c>
      <c r="C1100" t="s">
        <v>7</v>
      </c>
      <c r="D1100">
        <v>41</v>
      </c>
      <c r="E1100" t="s">
        <v>8</v>
      </c>
      <c r="F1100" t="s">
        <v>9</v>
      </c>
      <c r="G1100" s="1">
        <v>44153</v>
      </c>
      <c r="H1100">
        <v>55038.36</v>
      </c>
      <c r="I1100">
        <f>DATEDIF(Customer[[#This Row],[Date Joined]],"31-12-2020","d")</f>
        <v>43</v>
      </c>
      <c r="J1100" t="str">
        <f>IF(DATEDIF(Customer[[#This Row],[Date Joined]],"31-12-2020","M")&gt;0,DATEDIF(Customer[[#This Row],[Date Joined]],"31-12-2020","M") &amp; " months ", " ") &amp; IF(DATEDIF(G1100,"31-12-2020","MD")&gt;0, DATEDIF(G1100,"31-12-2020","MD") &amp; " Days "," ")</f>
        <v xml:space="preserve">1 months 13 Days </v>
      </c>
      <c r="K1100" t="str">
        <f>TEXT(Customer[[#This Row],[Date Joined]],"mmm")</f>
        <v>Nov</v>
      </c>
      <c r="L1100" t="str">
        <f>IF(Customer[[#This Row],[Balance]]&gt;AVERAGE($H$11:$H$4011),"yes","no")</f>
        <v>yes</v>
      </c>
    </row>
    <row r="1101" spans="1:12" hidden="1" x14ac:dyDescent="0.3">
      <c r="A1101">
        <v>100000576</v>
      </c>
      <c r="B1101" t="s">
        <v>591</v>
      </c>
      <c r="C1101" t="s">
        <v>10</v>
      </c>
      <c r="D1101">
        <v>26</v>
      </c>
      <c r="E1101" t="s">
        <v>8</v>
      </c>
      <c r="F1101" t="s">
        <v>9</v>
      </c>
      <c r="G1101" s="1">
        <v>43970</v>
      </c>
      <c r="H1101">
        <v>55006.43</v>
      </c>
      <c r="I1101">
        <f>DATEDIF(Customer[[#This Row],[Date Joined]],"31-12-2020","d")</f>
        <v>226</v>
      </c>
      <c r="J1101" t="str">
        <f>IF(DATEDIF(Customer[[#This Row],[Date Joined]],"31-12-2020","M")&gt;0,DATEDIF(Customer[[#This Row],[Date Joined]],"31-12-2020","M") &amp; " months ", " ") &amp; IF(DATEDIF(G1101,"31-12-2020","MD")&gt;0, DATEDIF(G1101,"31-12-2020","MD") &amp; " Days "," ")</f>
        <v xml:space="preserve">7 months 12 Days </v>
      </c>
      <c r="K1101" t="str">
        <f>TEXT(Customer[[#This Row],[Date Joined]],"mmm")</f>
        <v>May</v>
      </c>
      <c r="L1101" t="str">
        <f>IF(Customer[[#This Row],[Balance]]&gt;AVERAGE($H$11:$H$4011),"yes","no")</f>
        <v>yes</v>
      </c>
    </row>
    <row r="1102" spans="1:12" hidden="1" x14ac:dyDescent="0.3">
      <c r="A1102">
        <v>100002020</v>
      </c>
      <c r="B1102" t="s">
        <v>2017</v>
      </c>
      <c r="C1102" t="s">
        <v>10</v>
      </c>
      <c r="D1102">
        <v>25</v>
      </c>
      <c r="E1102" t="s">
        <v>8</v>
      </c>
      <c r="F1102" t="s">
        <v>9</v>
      </c>
      <c r="G1102" s="1">
        <v>44086</v>
      </c>
      <c r="H1102">
        <v>54930.04</v>
      </c>
      <c r="I1102">
        <f>DATEDIF(Customer[[#This Row],[Date Joined]],"31-12-2020","d")</f>
        <v>110</v>
      </c>
      <c r="J1102" t="str">
        <f>IF(DATEDIF(Customer[[#This Row],[Date Joined]],"31-12-2020","M")&gt;0,DATEDIF(Customer[[#This Row],[Date Joined]],"31-12-2020","M") &amp; " months ", " ") &amp; IF(DATEDIF(G1102,"31-12-2020","MD")&gt;0, DATEDIF(G1102,"31-12-2020","MD") &amp; " Days "," ")</f>
        <v xml:space="preserve">3 months 19 Days </v>
      </c>
      <c r="K1102" t="str">
        <f>TEXT(Customer[[#This Row],[Date Joined]],"mmm")</f>
        <v>Sep</v>
      </c>
      <c r="L1102" t="str">
        <f>IF(Customer[[#This Row],[Balance]]&gt;AVERAGE($H$11:$H$4011),"yes","no")</f>
        <v>yes</v>
      </c>
    </row>
    <row r="1103" spans="1:12" hidden="1" x14ac:dyDescent="0.3">
      <c r="A1103">
        <v>100003851</v>
      </c>
      <c r="B1103" t="s">
        <v>3813</v>
      </c>
      <c r="C1103" t="s">
        <v>10</v>
      </c>
      <c r="D1103">
        <v>26</v>
      </c>
      <c r="E1103" t="s">
        <v>8</v>
      </c>
      <c r="F1103" t="s">
        <v>9</v>
      </c>
      <c r="G1103" s="1">
        <v>44186</v>
      </c>
      <c r="H1103">
        <v>54926.14</v>
      </c>
      <c r="I1103">
        <f>DATEDIF(Customer[[#This Row],[Date Joined]],"31-12-2020","d")</f>
        <v>10</v>
      </c>
      <c r="J1103" t="str">
        <f>IF(DATEDIF(Customer[[#This Row],[Date Joined]],"31-12-2020","M")&gt;0,DATEDIF(Customer[[#This Row],[Date Joined]],"31-12-2020","M") &amp; " months ", " ") &amp; IF(DATEDIF(G1103,"31-12-2020","MD")&gt;0, DATEDIF(G1103,"31-12-2020","MD") &amp; " Days "," ")</f>
        <v xml:space="preserve"> 10 Days </v>
      </c>
      <c r="K1103" t="str">
        <f>TEXT(Customer[[#This Row],[Date Joined]],"mmm")</f>
        <v>Dec</v>
      </c>
      <c r="L1103" t="str">
        <f>IF(Customer[[#This Row],[Balance]]&gt;AVERAGE($H$11:$H$4011),"yes","no")</f>
        <v>yes</v>
      </c>
    </row>
    <row r="1104" spans="1:12" hidden="1" x14ac:dyDescent="0.3">
      <c r="A1104">
        <v>200002259</v>
      </c>
      <c r="B1104" t="s">
        <v>2250</v>
      </c>
      <c r="C1104" t="s">
        <v>7</v>
      </c>
      <c r="D1104">
        <v>42</v>
      </c>
      <c r="E1104" t="s">
        <v>14</v>
      </c>
      <c r="F1104" t="s">
        <v>12</v>
      </c>
      <c r="G1104" s="1">
        <v>44098</v>
      </c>
      <c r="H1104">
        <v>54856.02</v>
      </c>
      <c r="I1104">
        <f>DATEDIF(Customer[[#This Row],[Date Joined]],"31-12-2020","d")</f>
        <v>98</v>
      </c>
      <c r="J1104" t="str">
        <f>IF(DATEDIF(Customer[[#This Row],[Date Joined]],"31-12-2020","M")&gt;0,DATEDIF(Customer[[#This Row],[Date Joined]],"31-12-2020","M") &amp; " months ", " ") &amp; IF(DATEDIF(G1104,"31-12-2020","MD")&gt;0, DATEDIF(G1104,"31-12-2020","MD") &amp; " Days "," ")</f>
        <v xml:space="preserve">3 months 7 Days </v>
      </c>
      <c r="K1104" t="str">
        <f>TEXT(Customer[[#This Row],[Date Joined]],"mmm")</f>
        <v>Sep</v>
      </c>
      <c r="L1104" t="str">
        <f>IF(Customer[[#This Row],[Balance]]&gt;AVERAGE($H$11:$H$4011),"yes","no")</f>
        <v>yes</v>
      </c>
    </row>
    <row r="1105" spans="1:12" hidden="1" x14ac:dyDescent="0.3">
      <c r="A1105">
        <v>200003718</v>
      </c>
      <c r="B1105" t="s">
        <v>3682</v>
      </c>
      <c r="C1105" t="s">
        <v>7</v>
      </c>
      <c r="D1105">
        <v>38</v>
      </c>
      <c r="E1105" t="s">
        <v>14</v>
      </c>
      <c r="F1105" t="s">
        <v>15</v>
      </c>
      <c r="G1105" s="1">
        <v>44179</v>
      </c>
      <c r="H1105">
        <v>54828.36</v>
      </c>
      <c r="I1105">
        <f>DATEDIF(Customer[[#This Row],[Date Joined]],"31-12-2020","d")</f>
        <v>17</v>
      </c>
      <c r="J1105" t="str">
        <f>IF(DATEDIF(Customer[[#This Row],[Date Joined]],"31-12-2020","M")&gt;0,DATEDIF(Customer[[#This Row],[Date Joined]],"31-12-2020","M") &amp; " months ", " ") &amp; IF(DATEDIF(G1105,"31-12-2020","MD")&gt;0, DATEDIF(G1105,"31-12-2020","MD") &amp; " Days "," ")</f>
        <v xml:space="preserve"> 17 Days </v>
      </c>
      <c r="K1105" t="str">
        <f>TEXT(Customer[[#This Row],[Date Joined]],"mmm")</f>
        <v>Dec</v>
      </c>
      <c r="L1105" t="str">
        <f>IF(Customer[[#This Row],[Balance]]&gt;AVERAGE($H$11:$H$4011),"yes","no")</f>
        <v>yes</v>
      </c>
    </row>
    <row r="1106" spans="1:12" hidden="1" x14ac:dyDescent="0.3">
      <c r="A1106">
        <v>200002426</v>
      </c>
      <c r="B1106" t="s">
        <v>2414</v>
      </c>
      <c r="C1106" t="s">
        <v>7</v>
      </c>
      <c r="D1106">
        <v>48</v>
      </c>
      <c r="E1106" t="s">
        <v>14</v>
      </c>
      <c r="F1106" t="s">
        <v>12</v>
      </c>
      <c r="G1106" s="1">
        <v>44106</v>
      </c>
      <c r="H1106">
        <v>54817.88</v>
      </c>
      <c r="I1106">
        <f>DATEDIF(Customer[[#This Row],[Date Joined]],"31-12-2020","d")</f>
        <v>90</v>
      </c>
      <c r="J1106" t="str">
        <f>IF(DATEDIF(Customer[[#This Row],[Date Joined]],"31-12-2020","M")&gt;0,DATEDIF(Customer[[#This Row],[Date Joined]],"31-12-2020","M") &amp; " months ", " ") &amp; IF(DATEDIF(G1106,"31-12-2020","MD")&gt;0, DATEDIF(G1106,"31-12-2020","MD") &amp; " Days "," ")</f>
        <v xml:space="preserve">2 months 29 Days </v>
      </c>
      <c r="K1106" t="str">
        <f>TEXT(Customer[[#This Row],[Date Joined]],"mmm")</f>
        <v>Oct</v>
      </c>
      <c r="L1106" t="str">
        <f>IF(Customer[[#This Row],[Balance]]&gt;AVERAGE($H$11:$H$4011),"yes","no")</f>
        <v>yes</v>
      </c>
    </row>
    <row r="1107" spans="1:12" hidden="1" x14ac:dyDescent="0.3">
      <c r="A1107">
        <v>200000963</v>
      </c>
      <c r="B1107" t="s">
        <v>976</v>
      </c>
      <c r="C1107" t="s">
        <v>7</v>
      </c>
      <c r="D1107">
        <v>56</v>
      </c>
      <c r="E1107" t="s">
        <v>14</v>
      </c>
      <c r="F1107" t="s">
        <v>15</v>
      </c>
      <c r="G1107" s="1">
        <v>44003</v>
      </c>
      <c r="H1107">
        <v>54809.65</v>
      </c>
      <c r="I1107">
        <f>DATEDIF(Customer[[#This Row],[Date Joined]],"31-12-2020","d")</f>
        <v>193</v>
      </c>
      <c r="J1107" t="str">
        <f>IF(DATEDIF(Customer[[#This Row],[Date Joined]],"31-12-2020","M")&gt;0,DATEDIF(Customer[[#This Row],[Date Joined]],"31-12-2020","M") &amp; " months ", " ") &amp; IF(DATEDIF(G1107,"31-12-2020","MD")&gt;0, DATEDIF(G1107,"31-12-2020","MD") &amp; " Days "," ")</f>
        <v xml:space="preserve">6 months 10 Days </v>
      </c>
      <c r="K1107" t="str">
        <f>TEXT(Customer[[#This Row],[Date Joined]],"mmm")</f>
        <v>Jun</v>
      </c>
      <c r="L1107" t="str">
        <f>IF(Customer[[#This Row],[Balance]]&gt;AVERAGE($H$11:$H$4011),"yes","no")</f>
        <v>yes</v>
      </c>
    </row>
    <row r="1108" spans="1:12" hidden="1" x14ac:dyDescent="0.3">
      <c r="A1108">
        <v>100002949</v>
      </c>
      <c r="B1108" t="s">
        <v>2927</v>
      </c>
      <c r="C1108" t="s">
        <v>10</v>
      </c>
      <c r="D1108">
        <v>38</v>
      </c>
      <c r="E1108" t="s">
        <v>8</v>
      </c>
      <c r="F1108" t="s">
        <v>9</v>
      </c>
      <c r="G1108" s="1">
        <v>44136</v>
      </c>
      <c r="H1108">
        <v>54755.3</v>
      </c>
      <c r="I1108">
        <f>DATEDIF(Customer[[#This Row],[Date Joined]],"31-12-2020","d")</f>
        <v>60</v>
      </c>
      <c r="J1108" t="str">
        <f>IF(DATEDIF(Customer[[#This Row],[Date Joined]],"31-12-2020","M")&gt;0,DATEDIF(Customer[[#This Row],[Date Joined]],"31-12-2020","M") &amp; " months ", " ") &amp; IF(DATEDIF(G1108,"31-12-2020","MD")&gt;0, DATEDIF(G1108,"31-12-2020","MD") &amp; " Days "," ")</f>
        <v xml:space="preserve">1 months 30 Days </v>
      </c>
      <c r="K1108" t="str">
        <f>TEXT(Customer[[#This Row],[Date Joined]],"mmm")</f>
        <v>Nov</v>
      </c>
      <c r="L1108" t="str">
        <f>IF(Customer[[#This Row],[Balance]]&gt;AVERAGE($H$11:$H$4011),"yes","no")</f>
        <v>yes</v>
      </c>
    </row>
    <row r="1109" spans="1:12" hidden="1" x14ac:dyDescent="0.3">
      <c r="A1109">
        <v>100001684</v>
      </c>
      <c r="B1109" t="s">
        <v>1686</v>
      </c>
      <c r="C1109" t="s">
        <v>10</v>
      </c>
      <c r="D1109">
        <v>30</v>
      </c>
      <c r="E1109" t="s">
        <v>8</v>
      </c>
      <c r="F1109" t="s">
        <v>9</v>
      </c>
      <c r="G1109" s="1">
        <v>44064</v>
      </c>
      <c r="H1109">
        <v>54749.13</v>
      </c>
      <c r="I1109">
        <f>DATEDIF(Customer[[#This Row],[Date Joined]],"31-12-2020","d")</f>
        <v>132</v>
      </c>
      <c r="J1109" t="str">
        <f>IF(DATEDIF(Customer[[#This Row],[Date Joined]],"31-12-2020","M")&gt;0,DATEDIF(Customer[[#This Row],[Date Joined]],"31-12-2020","M") &amp; " months ", " ") &amp; IF(DATEDIF(G1109,"31-12-2020","MD")&gt;0, DATEDIF(G1109,"31-12-2020","MD") &amp; " Days "," ")</f>
        <v xml:space="preserve">4 months 10 Days </v>
      </c>
      <c r="K1109" t="str">
        <f>TEXT(Customer[[#This Row],[Date Joined]],"mmm")</f>
        <v>Aug</v>
      </c>
      <c r="L1109" t="str">
        <f>IF(Customer[[#This Row],[Balance]]&gt;AVERAGE($H$11:$H$4011),"yes","no")</f>
        <v>yes</v>
      </c>
    </row>
    <row r="1110" spans="1:12" hidden="1" x14ac:dyDescent="0.3">
      <c r="A1110">
        <v>200000585</v>
      </c>
      <c r="B1110" t="s">
        <v>600</v>
      </c>
      <c r="C1110" t="s">
        <v>7</v>
      </c>
      <c r="D1110">
        <v>58</v>
      </c>
      <c r="E1110" t="s">
        <v>14</v>
      </c>
      <c r="F1110" t="s">
        <v>15</v>
      </c>
      <c r="G1110" s="1">
        <v>43970</v>
      </c>
      <c r="H1110">
        <v>54739.91</v>
      </c>
      <c r="I1110">
        <f>DATEDIF(Customer[[#This Row],[Date Joined]],"31-12-2020","d")</f>
        <v>226</v>
      </c>
      <c r="J1110" t="str">
        <f>IF(DATEDIF(Customer[[#This Row],[Date Joined]],"31-12-2020","M")&gt;0,DATEDIF(Customer[[#This Row],[Date Joined]],"31-12-2020","M") &amp; " months ", " ") &amp; IF(DATEDIF(G1110,"31-12-2020","MD")&gt;0, DATEDIF(G1110,"31-12-2020","MD") &amp; " Days "," ")</f>
        <v xml:space="preserve">7 months 12 Days </v>
      </c>
      <c r="K1110" t="str">
        <f>TEXT(Customer[[#This Row],[Date Joined]],"mmm")</f>
        <v>May</v>
      </c>
      <c r="L1110" t="str">
        <f>IF(Customer[[#This Row],[Balance]]&gt;AVERAGE($H$11:$H$4011),"yes","no")</f>
        <v>yes</v>
      </c>
    </row>
    <row r="1111" spans="1:12" x14ac:dyDescent="0.3">
      <c r="A1111">
        <v>300002567</v>
      </c>
      <c r="B1111" t="s">
        <v>2552</v>
      </c>
      <c r="C1111" t="s">
        <v>10</v>
      </c>
      <c r="D1111">
        <v>46</v>
      </c>
      <c r="E1111" t="s">
        <v>13</v>
      </c>
      <c r="F1111" t="s">
        <v>9</v>
      </c>
      <c r="G1111" s="1">
        <v>44115</v>
      </c>
      <c r="H1111">
        <v>54711.28</v>
      </c>
      <c r="I1111">
        <f>DATEDIF(Customer[[#This Row],[Date Joined]],"31-12-2020","d")</f>
        <v>81</v>
      </c>
      <c r="J1111" t="str">
        <f>IF(DATEDIF(Customer[[#This Row],[Date Joined]],"31-12-2020","M")&gt;0,DATEDIF(Customer[[#This Row],[Date Joined]],"31-12-2020","M") &amp; " months ", " ") &amp; IF(DATEDIF(G1111,"31-12-2020","MD")&gt;0, DATEDIF(G1111,"31-12-2020","MD") &amp; " Days "," ")</f>
        <v xml:space="preserve">2 months 20 Days </v>
      </c>
      <c r="K1111" t="str">
        <f>TEXT(Customer[[#This Row],[Date Joined]],"mmm")</f>
        <v>Oct</v>
      </c>
      <c r="L1111" t="str">
        <f>IF(Customer[[#This Row],[Balance]]&gt;AVERAGE($H$11:$H$4011),"yes","no")</f>
        <v>yes</v>
      </c>
    </row>
    <row r="1112" spans="1:12" x14ac:dyDescent="0.3">
      <c r="A1112">
        <v>300003369</v>
      </c>
      <c r="B1112" t="s">
        <v>3340</v>
      </c>
      <c r="C1112" t="s">
        <v>10</v>
      </c>
      <c r="D1112">
        <v>41</v>
      </c>
      <c r="E1112" t="s">
        <v>13</v>
      </c>
      <c r="F1112" t="s">
        <v>9</v>
      </c>
      <c r="G1112" s="1">
        <v>44161</v>
      </c>
      <c r="H1112">
        <v>54697.16</v>
      </c>
      <c r="I1112">
        <f>DATEDIF(Customer[[#This Row],[Date Joined]],"31-12-2020","d")</f>
        <v>35</v>
      </c>
      <c r="J1112" t="str">
        <f>IF(DATEDIF(Customer[[#This Row],[Date Joined]],"31-12-2020","M")&gt;0,DATEDIF(Customer[[#This Row],[Date Joined]],"31-12-2020","M") &amp; " months ", " ") &amp; IF(DATEDIF(G1112,"31-12-2020","MD")&gt;0, DATEDIF(G1112,"31-12-2020","MD") &amp; " Days "," ")</f>
        <v xml:space="preserve">1 months 5 Days </v>
      </c>
      <c r="K1112" t="str">
        <f>TEXT(Customer[[#This Row],[Date Joined]],"mmm")</f>
        <v>Nov</v>
      </c>
      <c r="L1112" t="str">
        <f>IF(Customer[[#This Row],[Balance]]&gt;AVERAGE($H$11:$H$4011),"yes","no")</f>
        <v>yes</v>
      </c>
    </row>
    <row r="1113" spans="1:12" hidden="1" x14ac:dyDescent="0.3">
      <c r="A1113">
        <v>100002219</v>
      </c>
      <c r="B1113" t="s">
        <v>2211</v>
      </c>
      <c r="C1113" t="s">
        <v>10</v>
      </c>
      <c r="D1113">
        <v>37</v>
      </c>
      <c r="E1113" t="s">
        <v>8</v>
      </c>
      <c r="F1113" t="s">
        <v>12</v>
      </c>
      <c r="G1113" s="1">
        <v>44098</v>
      </c>
      <c r="H1113">
        <v>54692.79</v>
      </c>
      <c r="I1113">
        <f>DATEDIF(Customer[[#This Row],[Date Joined]],"31-12-2020","d")</f>
        <v>98</v>
      </c>
      <c r="J1113" t="str">
        <f>IF(DATEDIF(Customer[[#This Row],[Date Joined]],"31-12-2020","M")&gt;0,DATEDIF(Customer[[#This Row],[Date Joined]],"31-12-2020","M") &amp; " months ", " ") &amp; IF(DATEDIF(G1113,"31-12-2020","MD")&gt;0, DATEDIF(G1113,"31-12-2020","MD") &amp; " Days "," ")</f>
        <v xml:space="preserve">3 months 7 Days </v>
      </c>
      <c r="K1113" t="str">
        <f>TEXT(Customer[[#This Row],[Date Joined]],"mmm")</f>
        <v>Sep</v>
      </c>
      <c r="L1113" t="str">
        <f>IF(Customer[[#This Row],[Balance]]&gt;AVERAGE($H$11:$H$4011),"yes","no")</f>
        <v>yes</v>
      </c>
    </row>
    <row r="1114" spans="1:12" hidden="1" x14ac:dyDescent="0.3">
      <c r="A1114">
        <v>100003390</v>
      </c>
      <c r="B1114" t="s">
        <v>3360</v>
      </c>
      <c r="C1114" t="s">
        <v>10</v>
      </c>
      <c r="D1114">
        <v>35</v>
      </c>
      <c r="E1114" t="s">
        <v>8</v>
      </c>
      <c r="F1114" t="s">
        <v>15</v>
      </c>
      <c r="G1114" s="1">
        <v>44162</v>
      </c>
      <c r="H1114">
        <v>54691.63</v>
      </c>
      <c r="I1114">
        <f>DATEDIF(Customer[[#This Row],[Date Joined]],"31-12-2020","d")</f>
        <v>34</v>
      </c>
      <c r="J1114" t="str">
        <f>IF(DATEDIF(Customer[[#This Row],[Date Joined]],"31-12-2020","M")&gt;0,DATEDIF(Customer[[#This Row],[Date Joined]],"31-12-2020","M") &amp; " months ", " ") &amp; IF(DATEDIF(G1114,"31-12-2020","MD")&gt;0, DATEDIF(G1114,"31-12-2020","MD") &amp; " Days "," ")</f>
        <v xml:space="preserve">1 months 4 Days </v>
      </c>
      <c r="K1114" t="str">
        <f>TEXT(Customer[[#This Row],[Date Joined]],"mmm")</f>
        <v>Nov</v>
      </c>
      <c r="L1114" t="str">
        <f>IF(Customer[[#This Row],[Balance]]&gt;AVERAGE($H$11:$H$4011),"yes","no")</f>
        <v>yes</v>
      </c>
    </row>
    <row r="1115" spans="1:12" x14ac:dyDescent="0.3">
      <c r="A1115">
        <v>300000509</v>
      </c>
      <c r="B1115" t="s">
        <v>524</v>
      </c>
      <c r="C1115" t="s">
        <v>10</v>
      </c>
      <c r="D1115">
        <v>31</v>
      </c>
      <c r="E1115" t="s">
        <v>13</v>
      </c>
      <c r="F1115" t="s">
        <v>9</v>
      </c>
      <c r="G1115" s="1">
        <v>43966</v>
      </c>
      <c r="H1115">
        <v>54685.83</v>
      </c>
      <c r="I1115">
        <f>DATEDIF(Customer[[#This Row],[Date Joined]],"31-12-2020","d")</f>
        <v>230</v>
      </c>
      <c r="J1115" t="str">
        <f>IF(DATEDIF(Customer[[#This Row],[Date Joined]],"31-12-2020","M")&gt;0,DATEDIF(Customer[[#This Row],[Date Joined]],"31-12-2020","M") &amp; " months ", " ") &amp; IF(DATEDIF(G1115,"31-12-2020","MD")&gt;0, DATEDIF(G1115,"31-12-2020","MD") &amp; " Days "," ")</f>
        <v xml:space="preserve">7 months 16 Days </v>
      </c>
      <c r="K1115" t="str">
        <f>TEXT(Customer[[#This Row],[Date Joined]],"mmm")</f>
        <v>May</v>
      </c>
      <c r="L1115" t="str">
        <f>IF(Customer[[#This Row],[Balance]]&gt;AVERAGE($H$11:$H$4011),"yes","no")</f>
        <v>yes</v>
      </c>
    </row>
    <row r="1116" spans="1:12" hidden="1" x14ac:dyDescent="0.3">
      <c r="A1116">
        <v>100002320</v>
      </c>
      <c r="B1116" t="s">
        <v>2311</v>
      </c>
      <c r="C1116" t="s">
        <v>7</v>
      </c>
      <c r="D1116">
        <v>27</v>
      </c>
      <c r="E1116" t="s">
        <v>8</v>
      </c>
      <c r="F1116" t="s">
        <v>9</v>
      </c>
      <c r="G1116" s="1">
        <v>44101</v>
      </c>
      <c r="H1116">
        <v>54644.32</v>
      </c>
      <c r="I1116">
        <f>DATEDIF(Customer[[#This Row],[Date Joined]],"31-12-2020","d")</f>
        <v>95</v>
      </c>
      <c r="J1116" t="str">
        <f>IF(DATEDIF(Customer[[#This Row],[Date Joined]],"31-12-2020","M")&gt;0,DATEDIF(Customer[[#This Row],[Date Joined]],"31-12-2020","M") &amp; " months ", " ") &amp; IF(DATEDIF(G1116,"31-12-2020","MD")&gt;0, DATEDIF(G1116,"31-12-2020","MD") &amp; " Days "," ")</f>
        <v xml:space="preserve">3 months 4 Days </v>
      </c>
      <c r="K1116" t="str">
        <f>TEXT(Customer[[#This Row],[Date Joined]],"mmm")</f>
        <v>Sep</v>
      </c>
      <c r="L1116" t="str">
        <f>IF(Customer[[#This Row],[Balance]]&gt;AVERAGE($H$11:$H$4011),"yes","no")</f>
        <v>yes</v>
      </c>
    </row>
    <row r="1117" spans="1:12" hidden="1" x14ac:dyDescent="0.3">
      <c r="A1117">
        <v>100000202</v>
      </c>
      <c r="B1117" t="s">
        <v>218</v>
      </c>
      <c r="C1117" t="s">
        <v>10</v>
      </c>
      <c r="D1117">
        <v>37</v>
      </c>
      <c r="E1117" t="s">
        <v>8</v>
      </c>
      <c r="F1117" t="s">
        <v>9</v>
      </c>
      <c r="G1117" s="1">
        <v>43933</v>
      </c>
      <c r="H1117">
        <v>54630.38</v>
      </c>
      <c r="I1117">
        <f>DATEDIF(Customer[[#This Row],[Date Joined]],"31-12-2020","d")</f>
        <v>263</v>
      </c>
      <c r="J1117" t="str">
        <f>IF(DATEDIF(Customer[[#This Row],[Date Joined]],"31-12-2020","M")&gt;0,DATEDIF(Customer[[#This Row],[Date Joined]],"31-12-2020","M") &amp; " months ", " ") &amp; IF(DATEDIF(G1117,"31-12-2020","MD")&gt;0, DATEDIF(G1117,"31-12-2020","MD") &amp; " Days "," ")</f>
        <v xml:space="preserve">8 months 19 Days </v>
      </c>
      <c r="K1117" t="str">
        <f>TEXT(Customer[[#This Row],[Date Joined]],"mmm")</f>
        <v>Apr</v>
      </c>
      <c r="L1117" t="str">
        <f>IF(Customer[[#This Row],[Balance]]&gt;AVERAGE($H$11:$H$4011),"yes","no")</f>
        <v>yes</v>
      </c>
    </row>
    <row r="1118" spans="1:12" hidden="1" x14ac:dyDescent="0.3">
      <c r="A1118">
        <v>200001335</v>
      </c>
      <c r="B1118" t="s">
        <v>1347</v>
      </c>
      <c r="C1118" t="s">
        <v>7</v>
      </c>
      <c r="D1118">
        <v>55</v>
      </c>
      <c r="E1118" t="s">
        <v>14</v>
      </c>
      <c r="F1118" t="s">
        <v>12</v>
      </c>
      <c r="G1118" s="1">
        <v>44034</v>
      </c>
      <c r="H1118">
        <v>54622.95</v>
      </c>
      <c r="I1118">
        <f>DATEDIF(Customer[[#This Row],[Date Joined]],"31-12-2020","d")</f>
        <v>162</v>
      </c>
      <c r="J1118" t="str">
        <f>IF(DATEDIF(Customer[[#This Row],[Date Joined]],"31-12-2020","M")&gt;0,DATEDIF(Customer[[#This Row],[Date Joined]],"31-12-2020","M") &amp; " months ", " ") &amp; IF(DATEDIF(G1118,"31-12-2020","MD")&gt;0, DATEDIF(G1118,"31-12-2020","MD") &amp; " Days "," ")</f>
        <v xml:space="preserve">5 months 9 Days </v>
      </c>
      <c r="K1118" t="str">
        <f>TEXT(Customer[[#This Row],[Date Joined]],"mmm")</f>
        <v>Jul</v>
      </c>
      <c r="L1118" t="str">
        <f>IF(Customer[[#This Row],[Balance]]&gt;AVERAGE($H$11:$H$4011),"yes","no")</f>
        <v>yes</v>
      </c>
    </row>
    <row r="1119" spans="1:12" hidden="1" x14ac:dyDescent="0.3">
      <c r="A1119">
        <v>200003796</v>
      </c>
      <c r="B1119" t="s">
        <v>3758</v>
      </c>
      <c r="C1119" t="s">
        <v>7</v>
      </c>
      <c r="D1119">
        <v>48</v>
      </c>
      <c r="E1119" t="s">
        <v>14</v>
      </c>
      <c r="F1119" t="s">
        <v>15</v>
      </c>
      <c r="G1119" s="1">
        <v>44182</v>
      </c>
      <c r="H1119">
        <v>54607.76</v>
      </c>
      <c r="I1119">
        <f>DATEDIF(Customer[[#This Row],[Date Joined]],"31-12-2020","d")</f>
        <v>14</v>
      </c>
      <c r="J1119" t="str">
        <f>IF(DATEDIF(Customer[[#This Row],[Date Joined]],"31-12-2020","M")&gt;0,DATEDIF(Customer[[#This Row],[Date Joined]],"31-12-2020","M") &amp; " months ", " ") &amp; IF(DATEDIF(G1119,"31-12-2020","MD")&gt;0, DATEDIF(G1119,"31-12-2020","MD") &amp; " Days "," ")</f>
        <v xml:space="preserve"> 14 Days </v>
      </c>
      <c r="K1119" t="str">
        <f>TEXT(Customer[[#This Row],[Date Joined]],"mmm")</f>
        <v>Dec</v>
      </c>
      <c r="L1119" t="str">
        <f>IF(Customer[[#This Row],[Balance]]&gt;AVERAGE($H$11:$H$4011),"yes","no")</f>
        <v>yes</v>
      </c>
    </row>
    <row r="1120" spans="1:12" hidden="1" x14ac:dyDescent="0.3">
      <c r="A1120">
        <v>200000046</v>
      </c>
      <c r="B1120" t="s">
        <v>62</v>
      </c>
      <c r="C1120" t="s">
        <v>10</v>
      </c>
      <c r="D1120">
        <v>47</v>
      </c>
      <c r="E1120" t="s">
        <v>14</v>
      </c>
      <c r="F1120" t="s">
        <v>15</v>
      </c>
      <c r="G1120" s="1">
        <v>43864</v>
      </c>
      <c r="H1120">
        <v>54589.61</v>
      </c>
      <c r="I1120">
        <f>DATEDIF(Customer[[#This Row],[Date Joined]],"31-12-2020","d")</f>
        <v>332</v>
      </c>
      <c r="J1120" t="str">
        <f>IF(DATEDIF(Customer[[#This Row],[Date Joined]],"31-12-2020","M")&gt;0,DATEDIF(Customer[[#This Row],[Date Joined]],"31-12-2020","M") &amp; " months ", " ") &amp; IF(DATEDIF(G1120,"31-12-2020","MD")&gt;0, DATEDIF(G1120,"31-12-2020","MD") &amp; " Days "," ")</f>
        <v xml:space="preserve">10 months 28 Days </v>
      </c>
      <c r="K1120" t="str">
        <f>TEXT(Customer[[#This Row],[Date Joined]],"mmm")</f>
        <v>Feb</v>
      </c>
      <c r="L1120" t="str">
        <f>IF(Customer[[#This Row],[Balance]]&gt;AVERAGE($H$11:$H$4011),"yes","no")</f>
        <v>yes</v>
      </c>
    </row>
    <row r="1121" spans="1:12" hidden="1" x14ac:dyDescent="0.3">
      <c r="A1121">
        <v>200003647</v>
      </c>
      <c r="B1121" t="s">
        <v>3613</v>
      </c>
      <c r="C1121" t="s">
        <v>7</v>
      </c>
      <c r="D1121">
        <v>47</v>
      </c>
      <c r="E1121" t="s">
        <v>14</v>
      </c>
      <c r="F1121" t="s">
        <v>15</v>
      </c>
      <c r="G1121" s="1">
        <v>44175</v>
      </c>
      <c r="H1121">
        <v>54547.24</v>
      </c>
      <c r="I1121">
        <f>DATEDIF(Customer[[#This Row],[Date Joined]],"31-12-2020","d")</f>
        <v>21</v>
      </c>
      <c r="J1121" t="str">
        <f>IF(DATEDIF(Customer[[#This Row],[Date Joined]],"31-12-2020","M")&gt;0,DATEDIF(Customer[[#This Row],[Date Joined]],"31-12-2020","M") &amp; " months ", " ") &amp; IF(DATEDIF(G1121,"31-12-2020","MD")&gt;0, DATEDIF(G1121,"31-12-2020","MD") &amp; " Days "," ")</f>
        <v xml:space="preserve"> 21 Days </v>
      </c>
      <c r="K1121" t="str">
        <f>TEXT(Customer[[#This Row],[Date Joined]],"mmm")</f>
        <v>Dec</v>
      </c>
      <c r="L1121" t="str">
        <f>IF(Customer[[#This Row],[Balance]]&gt;AVERAGE($H$11:$H$4011),"yes","no")</f>
        <v>yes</v>
      </c>
    </row>
    <row r="1122" spans="1:12" hidden="1" x14ac:dyDescent="0.3">
      <c r="A1122">
        <v>100001534</v>
      </c>
      <c r="B1122" t="s">
        <v>1538</v>
      </c>
      <c r="C1122" t="s">
        <v>7</v>
      </c>
      <c r="D1122">
        <v>37</v>
      </c>
      <c r="E1122" t="s">
        <v>8</v>
      </c>
      <c r="F1122" t="s">
        <v>12</v>
      </c>
      <c r="G1122" s="1">
        <v>44050</v>
      </c>
      <c r="H1122">
        <v>54533.59</v>
      </c>
      <c r="I1122">
        <f>DATEDIF(Customer[[#This Row],[Date Joined]],"31-12-2020","d")</f>
        <v>146</v>
      </c>
      <c r="J1122" t="str">
        <f>IF(DATEDIF(Customer[[#This Row],[Date Joined]],"31-12-2020","M")&gt;0,DATEDIF(Customer[[#This Row],[Date Joined]],"31-12-2020","M") &amp; " months ", " ") &amp; IF(DATEDIF(G1122,"31-12-2020","MD")&gt;0, DATEDIF(G1122,"31-12-2020","MD") &amp; " Days "," ")</f>
        <v xml:space="preserve">4 months 24 Days </v>
      </c>
      <c r="K1122" t="str">
        <f>TEXT(Customer[[#This Row],[Date Joined]],"mmm")</f>
        <v>Aug</v>
      </c>
      <c r="L1122" t="str">
        <f>IF(Customer[[#This Row],[Balance]]&gt;AVERAGE($H$11:$H$4011),"yes","no")</f>
        <v>yes</v>
      </c>
    </row>
    <row r="1123" spans="1:12" x14ac:dyDescent="0.3">
      <c r="A1123">
        <v>300003911</v>
      </c>
      <c r="B1123" t="s">
        <v>3870</v>
      </c>
      <c r="C1123" t="s">
        <v>10</v>
      </c>
      <c r="D1123">
        <v>36</v>
      </c>
      <c r="E1123" t="s">
        <v>13</v>
      </c>
      <c r="F1123" t="s">
        <v>12</v>
      </c>
      <c r="G1123" s="1">
        <v>44188</v>
      </c>
      <c r="H1123">
        <v>54473.03</v>
      </c>
      <c r="I1123">
        <f>DATEDIF(Customer[[#This Row],[Date Joined]],"31-12-2020","d")</f>
        <v>8</v>
      </c>
      <c r="J1123" t="str">
        <f>IF(DATEDIF(Customer[[#This Row],[Date Joined]],"31-12-2020","M")&gt;0,DATEDIF(Customer[[#This Row],[Date Joined]],"31-12-2020","M") &amp; " months ", " ") &amp; IF(DATEDIF(G1123,"31-12-2020","MD")&gt;0, DATEDIF(G1123,"31-12-2020","MD") &amp; " Days "," ")</f>
        <v xml:space="preserve"> 8 Days </v>
      </c>
      <c r="K1123" t="str">
        <f>TEXT(Customer[[#This Row],[Date Joined]],"mmm")</f>
        <v>Dec</v>
      </c>
      <c r="L1123" t="str">
        <f>IF(Customer[[#This Row],[Balance]]&gt;AVERAGE($H$11:$H$4011),"yes","no")</f>
        <v>yes</v>
      </c>
    </row>
    <row r="1124" spans="1:12" hidden="1" x14ac:dyDescent="0.3">
      <c r="A1124">
        <v>100003853</v>
      </c>
      <c r="B1124" t="s">
        <v>3815</v>
      </c>
      <c r="C1124" t="s">
        <v>7</v>
      </c>
      <c r="D1124">
        <v>28</v>
      </c>
      <c r="E1124" t="s">
        <v>8</v>
      </c>
      <c r="F1124" t="s">
        <v>12</v>
      </c>
      <c r="G1124" s="1">
        <v>44186</v>
      </c>
      <c r="H1124">
        <v>54458.54</v>
      </c>
      <c r="I1124">
        <f>DATEDIF(Customer[[#This Row],[Date Joined]],"31-12-2020","d")</f>
        <v>10</v>
      </c>
      <c r="J1124" t="str">
        <f>IF(DATEDIF(Customer[[#This Row],[Date Joined]],"31-12-2020","M")&gt;0,DATEDIF(Customer[[#This Row],[Date Joined]],"31-12-2020","M") &amp; " months ", " ") &amp; IF(DATEDIF(G1124,"31-12-2020","MD")&gt;0, DATEDIF(G1124,"31-12-2020","MD") &amp; " Days "," ")</f>
        <v xml:space="preserve"> 10 Days </v>
      </c>
      <c r="K1124" t="str">
        <f>TEXT(Customer[[#This Row],[Date Joined]],"mmm")</f>
        <v>Dec</v>
      </c>
      <c r="L1124" t="str">
        <f>IF(Customer[[#This Row],[Balance]]&gt;AVERAGE($H$11:$H$4011),"yes","no")</f>
        <v>yes</v>
      </c>
    </row>
    <row r="1125" spans="1:12" x14ac:dyDescent="0.3">
      <c r="A1125">
        <v>300001443</v>
      </c>
      <c r="B1125" t="s">
        <v>1449</v>
      </c>
      <c r="C1125" t="s">
        <v>10</v>
      </c>
      <c r="D1125">
        <v>43</v>
      </c>
      <c r="E1125" t="s">
        <v>13</v>
      </c>
      <c r="F1125" t="s">
        <v>9</v>
      </c>
      <c r="G1125" s="1">
        <v>44041</v>
      </c>
      <c r="H1125">
        <v>54434.04</v>
      </c>
      <c r="I1125">
        <f>DATEDIF(Customer[[#This Row],[Date Joined]],"31-12-2020","d")</f>
        <v>155</v>
      </c>
      <c r="J1125" t="str">
        <f>IF(DATEDIF(Customer[[#This Row],[Date Joined]],"31-12-2020","M")&gt;0,DATEDIF(Customer[[#This Row],[Date Joined]],"31-12-2020","M") &amp; " months ", " ") &amp; IF(DATEDIF(G1125,"31-12-2020","MD")&gt;0, DATEDIF(G1125,"31-12-2020","MD") &amp; " Days "," ")</f>
        <v xml:space="preserve">5 months 2 Days </v>
      </c>
      <c r="K1125" t="str">
        <f>TEXT(Customer[[#This Row],[Date Joined]],"mmm")</f>
        <v>Jul</v>
      </c>
      <c r="L1125" t="str">
        <f>IF(Customer[[#This Row],[Balance]]&gt;AVERAGE($H$11:$H$4011),"yes","no")</f>
        <v>yes</v>
      </c>
    </row>
    <row r="1126" spans="1:12" hidden="1" x14ac:dyDescent="0.3">
      <c r="A1126">
        <v>100002495</v>
      </c>
      <c r="B1126" t="s">
        <v>2483</v>
      </c>
      <c r="C1126" t="s">
        <v>7</v>
      </c>
      <c r="D1126">
        <v>30</v>
      </c>
      <c r="E1126" t="s">
        <v>8</v>
      </c>
      <c r="F1126" t="s">
        <v>9</v>
      </c>
      <c r="G1126" s="1">
        <v>44111</v>
      </c>
      <c r="H1126">
        <v>54432.83</v>
      </c>
      <c r="I1126">
        <f>DATEDIF(Customer[[#This Row],[Date Joined]],"31-12-2020","d")</f>
        <v>85</v>
      </c>
      <c r="J1126" t="str">
        <f>IF(DATEDIF(Customer[[#This Row],[Date Joined]],"31-12-2020","M")&gt;0,DATEDIF(Customer[[#This Row],[Date Joined]],"31-12-2020","M") &amp; " months ", " ") &amp; IF(DATEDIF(G1126,"31-12-2020","MD")&gt;0, DATEDIF(G1126,"31-12-2020","MD") &amp; " Days "," ")</f>
        <v xml:space="preserve">2 months 24 Days </v>
      </c>
      <c r="K1126" t="str">
        <f>TEXT(Customer[[#This Row],[Date Joined]],"mmm")</f>
        <v>Oct</v>
      </c>
      <c r="L1126" t="str">
        <f>IF(Customer[[#This Row],[Balance]]&gt;AVERAGE($H$11:$H$4011),"yes","no")</f>
        <v>yes</v>
      </c>
    </row>
    <row r="1127" spans="1:12" hidden="1" x14ac:dyDescent="0.3">
      <c r="A1127">
        <v>200000620</v>
      </c>
      <c r="B1127" t="s">
        <v>635</v>
      </c>
      <c r="C1127" t="s">
        <v>7</v>
      </c>
      <c r="D1127">
        <v>51</v>
      </c>
      <c r="E1127" t="s">
        <v>14</v>
      </c>
      <c r="F1127" t="s">
        <v>12</v>
      </c>
      <c r="G1127" s="1">
        <v>43972</v>
      </c>
      <c r="H1127">
        <v>54343.81</v>
      </c>
      <c r="I1127">
        <f>DATEDIF(Customer[[#This Row],[Date Joined]],"31-12-2020","d")</f>
        <v>224</v>
      </c>
      <c r="J1127" t="str">
        <f>IF(DATEDIF(Customer[[#This Row],[Date Joined]],"31-12-2020","M")&gt;0,DATEDIF(Customer[[#This Row],[Date Joined]],"31-12-2020","M") &amp; " months ", " ") &amp; IF(DATEDIF(G1127,"31-12-2020","MD")&gt;0, DATEDIF(G1127,"31-12-2020","MD") &amp; " Days "," ")</f>
        <v xml:space="preserve">7 months 10 Days </v>
      </c>
      <c r="K1127" t="str">
        <f>TEXT(Customer[[#This Row],[Date Joined]],"mmm")</f>
        <v>May</v>
      </c>
      <c r="L1127" t="str">
        <f>IF(Customer[[#This Row],[Balance]]&gt;AVERAGE($H$11:$H$4011),"yes","no")</f>
        <v>yes</v>
      </c>
    </row>
    <row r="1128" spans="1:12" hidden="1" x14ac:dyDescent="0.3">
      <c r="A1128">
        <v>400000915</v>
      </c>
      <c r="B1128" t="s">
        <v>928</v>
      </c>
      <c r="C1128" t="s">
        <v>10</v>
      </c>
      <c r="D1128">
        <v>26</v>
      </c>
      <c r="E1128" t="s">
        <v>11</v>
      </c>
      <c r="F1128" t="s">
        <v>15</v>
      </c>
      <c r="G1128" s="1">
        <v>44000</v>
      </c>
      <c r="H1128">
        <v>54272.56</v>
      </c>
      <c r="I1128">
        <f>DATEDIF(Customer[[#This Row],[Date Joined]],"31-12-2020","d")</f>
        <v>196</v>
      </c>
      <c r="J1128" t="str">
        <f>IF(DATEDIF(Customer[[#This Row],[Date Joined]],"31-12-2020","M")&gt;0,DATEDIF(Customer[[#This Row],[Date Joined]],"31-12-2020","M") &amp; " months ", " ") &amp; IF(DATEDIF(G1128,"31-12-2020","MD")&gt;0, DATEDIF(G1128,"31-12-2020","MD") &amp; " Days "," ")</f>
        <v xml:space="preserve">6 months 13 Days </v>
      </c>
      <c r="K1128" t="str">
        <f>TEXT(Customer[[#This Row],[Date Joined]],"mmm")</f>
        <v>Jun</v>
      </c>
      <c r="L1128" t="str">
        <f>IF(Customer[[#This Row],[Balance]]&gt;AVERAGE($H$11:$H$4011),"yes","no")</f>
        <v>yes</v>
      </c>
    </row>
    <row r="1129" spans="1:12" hidden="1" x14ac:dyDescent="0.3">
      <c r="A1129">
        <v>100002451</v>
      </c>
      <c r="B1129" t="s">
        <v>2439</v>
      </c>
      <c r="C1129" t="s">
        <v>7</v>
      </c>
      <c r="D1129">
        <v>41</v>
      </c>
      <c r="E1129" t="s">
        <v>8</v>
      </c>
      <c r="F1129" t="s">
        <v>9</v>
      </c>
      <c r="G1129" s="1">
        <v>44108</v>
      </c>
      <c r="H1129">
        <v>54256.9</v>
      </c>
      <c r="I1129">
        <f>DATEDIF(Customer[[#This Row],[Date Joined]],"31-12-2020","d")</f>
        <v>88</v>
      </c>
      <c r="J1129" t="str">
        <f>IF(DATEDIF(Customer[[#This Row],[Date Joined]],"31-12-2020","M")&gt;0,DATEDIF(Customer[[#This Row],[Date Joined]],"31-12-2020","M") &amp; " months ", " ") &amp; IF(DATEDIF(G1129,"31-12-2020","MD")&gt;0, DATEDIF(G1129,"31-12-2020","MD") &amp; " Days "," ")</f>
        <v xml:space="preserve">2 months 27 Days </v>
      </c>
      <c r="K1129" t="str">
        <f>TEXT(Customer[[#This Row],[Date Joined]],"mmm")</f>
        <v>Oct</v>
      </c>
      <c r="L1129" t="str">
        <f>IF(Customer[[#This Row],[Balance]]&gt;AVERAGE($H$11:$H$4011),"yes","no")</f>
        <v>yes</v>
      </c>
    </row>
    <row r="1130" spans="1:12" hidden="1" x14ac:dyDescent="0.3">
      <c r="A1130">
        <v>100003437</v>
      </c>
      <c r="B1130" t="s">
        <v>3407</v>
      </c>
      <c r="C1130" t="s">
        <v>10</v>
      </c>
      <c r="D1130">
        <v>24</v>
      </c>
      <c r="E1130" t="s">
        <v>8</v>
      </c>
      <c r="F1130" t="s">
        <v>15</v>
      </c>
      <c r="G1130" s="1">
        <v>44164</v>
      </c>
      <c r="H1130">
        <v>54218.79</v>
      </c>
      <c r="I1130">
        <f>DATEDIF(Customer[[#This Row],[Date Joined]],"31-12-2020","d")</f>
        <v>32</v>
      </c>
      <c r="J1130" t="str">
        <f>IF(DATEDIF(Customer[[#This Row],[Date Joined]],"31-12-2020","M")&gt;0,DATEDIF(Customer[[#This Row],[Date Joined]],"31-12-2020","M") &amp; " months ", " ") &amp; IF(DATEDIF(G1130,"31-12-2020","MD")&gt;0, DATEDIF(G1130,"31-12-2020","MD") &amp; " Days "," ")</f>
        <v xml:space="preserve">1 months 2 Days </v>
      </c>
      <c r="K1130" t="str">
        <f>TEXT(Customer[[#This Row],[Date Joined]],"mmm")</f>
        <v>Nov</v>
      </c>
      <c r="L1130" t="str">
        <f>IF(Customer[[#This Row],[Balance]]&gt;AVERAGE($H$11:$H$4011),"yes","no")</f>
        <v>yes</v>
      </c>
    </row>
    <row r="1131" spans="1:12" x14ac:dyDescent="0.3">
      <c r="A1131">
        <v>300000888</v>
      </c>
      <c r="B1131" t="s">
        <v>901</v>
      </c>
      <c r="C1131" t="s">
        <v>10</v>
      </c>
      <c r="D1131">
        <v>26</v>
      </c>
      <c r="E1131" t="s">
        <v>13</v>
      </c>
      <c r="F1131" t="s">
        <v>9</v>
      </c>
      <c r="G1131" s="1">
        <v>43997</v>
      </c>
      <c r="H1131">
        <v>54186.89</v>
      </c>
      <c r="I1131">
        <f>DATEDIF(Customer[[#This Row],[Date Joined]],"31-12-2020","d")</f>
        <v>199</v>
      </c>
      <c r="J1131" t="str">
        <f>IF(DATEDIF(Customer[[#This Row],[Date Joined]],"31-12-2020","M")&gt;0,DATEDIF(Customer[[#This Row],[Date Joined]],"31-12-2020","M") &amp; " months ", " ") &amp; IF(DATEDIF(G1131,"31-12-2020","MD")&gt;0, DATEDIF(G1131,"31-12-2020","MD") &amp; " Days "," ")</f>
        <v xml:space="preserve">6 months 16 Days </v>
      </c>
      <c r="K1131" t="str">
        <f>TEXT(Customer[[#This Row],[Date Joined]],"mmm")</f>
        <v>Jun</v>
      </c>
      <c r="L1131" t="str">
        <f>IF(Customer[[#This Row],[Balance]]&gt;AVERAGE($H$11:$H$4011),"yes","no")</f>
        <v>yes</v>
      </c>
    </row>
    <row r="1132" spans="1:12" hidden="1" x14ac:dyDescent="0.3">
      <c r="A1132">
        <v>200003774</v>
      </c>
      <c r="B1132" t="s">
        <v>3736</v>
      </c>
      <c r="C1132" t="s">
        <v>7</v>
      </c>
      <c r="D1132">
        <v>51</v>
      </c>
      <c r="E1132" t="s">
        <v>14</v>
      </c>
      <c r="F1132" t="s">
        <v>12</v>
      </c>
      <c r="G1132" s="1">
        <v>44181</v>
      </c>
      <c r="H1132">
        <v>54174.879999999997</v>
      </c>
      <c r="I1132">
        <f>DATEDIF(Customer[[#This Row],[Date Joined]],"31-12-2020","d")</f>
        <v>15</v>
      </c>
      <c r="J1132" t="str">
        <f>IF(DATEDIF(Customer[[#This Row],[Date Joined]],"31-12-2020","M")&gt;0,DATEDIF(Customer[[#This Row],[Date Joined]],"31-12-2020","M") &amp; " months ", " ") &amp; IF(DATEDIF(G1132,"31-12-2020","MD")&gt;0, DATEDIF(G1132,"31-12-2020","MD") &amp; " Days "," ")</f>
        <v xml:space="preserve"> 15 Days </v>
      </c>
      <c r="K1132" t="str">
        <f>TEXT(Customer[[#This Row],[Date Joined]],"mmm")</f>
        <v>Dec</v>
      </c>
      <c r="L1132" t="str">
        <f>IF(Customer[[#This Row],[Balance]]&gt;AVERAGE($H$11:$H$4011),"yes","no")</f>
        <v>yes</v>
      </c>
    </row>
    <row r="1133" spans="1:12" hidden="1" x14ac:dyDescent="0.3">
      <c r="A1133">
        <v>100001848</v>
      </c>
      <c r="B1133" t="s">
        <v>1849</v>
      </c>
      <c r="C1133" t="s">
        <v>10</v>
      </c>
      <c r="D1133">
        <v>29</v>
      </c>
      <c r="E1133" t="s">
        <v>8</v>
      </c>
      <c r="F1133" t="s">
        <v>9</v>
      </c>
      <c r="G1133" s="1">
        <v>44073</v>
      </c>
      <c r="H1133">
        <v>54174.39</v>
      </c>
      <c r="I1133">
        <f>DATEDIF(Customer[[#This Row],[Date Joined]],"31-12-2020","d")</f>
        <v>123</v>
      </c>
      <c r="J1133" t="str">
        <f>IF(DATEDIF(Customer[[#This Row],[Date Joined]],"31-12-2020","M")&gt;0,DATEDIF(Customer[[#This Row],[Date Joined]],"31-12-2020","M") &amp; " months ", " ") &amp; IF(DATEDIF(G1133,"31-12-2020","MD")&gt;0, DATEDIF(G1133,"31-12-2020","MD") &amp; " Days "," ")</f>
        <v xml:space="preserve">4 months 1 Days </v>
      </c>
      <c r="K1133" t="str">
        <f>TEXT(Customer[[#This Row],[Date Joined]],"mmm")</f>
        <v>Aug</v>
      </c>
      <c r="L1133" t="str">
        <f>IF(Customer[[#This Row],[Balance]]&gt;AVERAGE($H$11:$H$4011),"yes","no")</f>
        <v>yes</v>
      </c>
    </row>
    <row r="1134" spans="1:12" x14ac:dyDescent="0.3">
      <c r="A1134">
        <v>300000913</v>
      </c>
      <c r="B1134" t="s">
        <v>926</v>
      </c>
      <c r="C1134" t="s">
        <v>7</v>
      </c>
      <c r="D1134">
        <v>39</v>
      </c>
      <c r="E1134" t="s">
        <v>13</v>
      </c>
      <c r="F1134" t="s">
        <v>12</v>
      </c>
      <c r="G1134" s="1">
        <v>44000</v>
      </c>
      <c r="H1134">
        <v>54165.919999999998</v>
      </c>
      <c r="I1134">
        <f>DATEDIF(Customer[[#This Row],[Date Joined]],"31-12-2020","d")</f>
        <v>196</v>
      </c>
      <c r="J1134" t="str">
        <f>IF(DATEDIF(Customer[[#This Row],[Date Joined]],"31-12-2020","M")&gt;0,DATEDIF(Customer[[#This Row],[Date Joined]],"31-12-2020","M") &amp; " months ", " ") &amp; IF(DATEDIF(G1134,"31-12-2020","MD")&gt;0, DATEDIF(G1134,"31-12-2020","MD") &amp; " Days "," ")</f>
        <v xml:space="preserve">6 months 13 Days </v>
      </c>
      <c r="K1134" t="str">
        <f>TEXT(Customer[[#This Row],[Date Joined]],"mmm")</f>
        <v>Jun</v>
      </c>
      <c r="L1134" t="str">
        <f>IF(Customer[[#This Row],[Balance]]&gt;AVERAGE($H$11:$H$4011),"yes","no")</f>
        <v>yes</v>
      </c>
    </row>
    <row r="1135" spans="1:12" hidden="1" x14ac:dyDescent="0.3">
      <c r="A1135">
        <v>200001569</v>
      </c>
      <c r="B1135" t="s">
        <v>1573</v>
      </c>
      <c r="C1135" t="s">
        <v>7</v>
      </c>
      <c r="D1135">
        <v>58</v>
      </c>
      <c r="E1135" t="s">
        <v>14</v>
      </c>
      <c r="F1135" t="s">
        <v>15</v>
      </c>
      <c r="G1135" s="1">
        <v>44053</v>
      </c>
      <c r="H1135">
        <v>54124.86</v>
      </c>
      <c r="I1135">
        <f>DATEDIF(Customer[[#This Row],[Date Joined]],"31-12-2020","d")</f>
        <v>143</v>
      </c>
      <c r="J1135" t="str">
        <f>IF(DATEDIF(Customer[[#This Row],[Date Joined]],"31-12-2020","M")&gt;0,DATEDIF(Customer[[#This Row],[Date Joined]],"31-12-2020","M") &amp; " months ", " ") &amp; IF(DATEDIF(G1135,"31-12-2020","MD")&gt;0, DATEDIF(G1135,"31-12-2020","MD") &amp; " Days "," ")</f>
        <v xml:space="preserve">4 months 21 Days </v>
      </c>
      <c r="K1135" t="str">
        <f>TEXT(Customer[[#This Row],[Date Joined]],"mmm")</f>
        <v>Aug</v>
      </c>
      <c r="L1135" t="str">
        <f>IF(Customer[[#This Row],[Balance]]&gt;AVERAGE($H$11:$H$4011),"yes","no")</f>
        <v>yes</v>
      </c>
    </row>
    <row r="1136" spans="1:12" hidden="1" x14ac:dyDescent="0.3">
      <c r="A1136">
        <v>100001473</v>
      </c>
      <c r="B1136" t="s">
        <v>1479</v>
      </c>
      <c r="C1136" t="s">
        <v>10</v>
      </c>
      <c r="D1136">
        <v>38</v>
      </c>
      <c r="E1136" t="s">
        <v>8</v>
      </c>
      <c r="F1136" t="s">
        <v>15</v>
      </c>
      <c r="G1136" s="1">
        <v>44044</v>
      </c>
      <c r="H1136">
        <v>54104.73</v>
      </c>
      <c r="I1136">
        <f>DATEDIF(Customer[[#This Row],[Date Joined]],"31-12-2020","d")</f>
        <v>152</v>
      </c>
      <c r="J1136" t="str">
        <f>IF(DATEDIF(Customer[[#This Row],[Date Joined]],"31-12-2020","M")&gt;0,DATEDIF(Customer[[#This Row],[Date Joined]],"31-12-2020","M") &amp; " months ", " ") &amp; IF(DATEDIF(G1136,"31-12-2020","MD")&gt;0, DATEDIF(G1136,"31-12-2020","MD") &amp; " Days "," ")</f>
        <v xml:space="preserve">4 months 30 Days </v>
      </c>
      <c r="K1136" t="str">
        <f>TEXT(Customer[[#This Row],[Date Joined]],"mmm")</f>
        <v>Aug</v>
      </c>
      <c r="L1136" t="str">
        <f>IF(Customer[[#This Row],[Balance]]&gt;AVERAGE($H$11:$H$4011),"yes","no")</f>
        <v>yes</v>
      </c>
    </row>
    <row r="1137" spans="1:12" hidden="1" x14ac:dyDescent="0.3">
      <c r="A1137">
        <v>100002170</v>
      </c>
      <c r="B1137" t="s">
        <v>2163</v>
      </c>
      <c r="C1137" t="s">
        <v>7</v>
      </c>
      <c r="D1137">
        <v>32</v>
      </c>
      <c r="E1137" t="s">
        <v>8</v>
      </c>
      <c r="F1137" t="s">
        <v>9</v>
      </c>
      <c r="G1137" s="1">
        <v>44095</v>
      </c>
      <c r="H1137">
        <v>54090.91</v>
      </c>
      <c r="I1137">
        <f>DATEDIF(Customer[[#This Row],[Date Joined]],"31-12-2020","d")</f>
        <v>101</v>
      </c>
      <c r="J1137" t="str">
        <f>IF(DATEDIF(Customer[[#This Row],[Date Joined]],"31-12-2020","M")&gt;0,DATEDIF(Customer[[#This Row],[Date Joined]],"31-12-2020","M") &amp; " months ", " ") &amp; IF(DATEDIF(G1137,"31-12-2020","MD")&gt;0, DATEDIF(G1137,"31-12-2020","MD") &amp; " Days "," ")</f>
        <v xml:space="preserve">3 months 10 Days </v>
      </c>
      <c r="K1137" t="str">
        <f>TEXT(Customer[[#This Row],[Date Joined]],"mmm")</f>
        <v>Sep</v>
      </c>
      <c r="L1137" t="str">
        <f>IF(Customer[[#This Row],[Balance]]&gt;AVERAGE($H$11:$H$4011),"yes","no")</f>
        <v>yes</v>
      </c>
    </row>
    <row r="1138" spans="1:12" hidden="1" x14ac:dyDescent="0.3">
      <c r="A1138">
        <v>200002310</v>
      </c>
      <c r="B1138" t="s">
        <v>2301</v>
      </c>
      <c r="C1138" t="s">
        <v>7</v>
      </c>
      <c r="D1138">
        <v>48</v>
      </c>
      <c r="E1138" t="s">
        <v>14</v>
      </c>
      <c r="F1138" t="s">
        <v>9</v>
      </c>
      <c r="G1138" s="1">
        <v>44100</v>
      </c>
      <c r="H1138">
        <v>54081.03</v>
      </c>
      <c r="I1138">
        <f>DATEDIF(Customer[[#This Row],[Date Joined]],"31-12-2020","d")</f>
        <v>96</v>
      </c>
      <c r="J1138" t="str">
        <f>IF(DATEDIF(Customer[[#This Row],[Date Joined]],"31-12-2020","M")&gt;0,DATEDIF(Customer[[#This Row],[Date Joined]],"31-12-2020","M") &amp; " months ", " ") &amp; IF(DATEDIF(G1138,"31-12-2020","MD")&gt;0, DATEDIF(G1138,"31-12-2020","MD") &amp; " Days "," ")</f>
        <v xml:space="preserve">3 months 5 Days </v>
      </c>
      <c r="K1138" t="str">
        <f>TEXT(Customer[[#This Row],[Date Joined]],"mmm")</f>
        <v>Sep</v>
      </c>
      <c r="L1138" t="str">
        <f>IF(Customer[[#This Row],[Balance]]&gt;AVERAGE($H$11:$H$4011),"yes","no")</f>
        <v>yes</v>
      </c>
    </row>
    <row r="1139" spans="1:12" hidden="1" x14ac:dyDescent="0.3">
      <c r="A1139">
        <v>100002456</v>
      </c>
      <c r="B1139" t="s">
        <v>2444</v>
      </c>
      <c r="C1139" t="s">
        <v>7</v>
      </c>
      <c r="D1139">
        <v>44</v>
      </c>
      <c r="E1139" t="s">
        <v>8</v>
      </c>
      <c r="F1139" t="s">
        <v>15</v>
      </c>
      <c r="G1139" s="1">
        <v>44108</v>
      </c>
      <c r="H1139">
        <v>54062.080000000002</v>
      </c>
      <c r="I1139">
        <f>DATEDIF(Customer[[#This Row],[Date Joined]],"31-12-2020","d")</f>
        <v>88</v>
      </c>
      <c r="J1139" t="str">
        <f>IF(DATEDIF(Customer[[#This Row],[Date Joined]],"31-12-2020","M")&gt;0,DATEDIF(Customer[[#This Row],[Date Joined]],"31-12-2020","M") &amp; " months ", " ") &amp; IF(DATEDIF(G1139,"31-12-2020","MD")&gt;0, DATEDIF(G1139,"31-12-2020","MD") &amp; " Days "," ")</f>
        <v xml:space="preserve">2 months 27 Days </v>
      </c>
      <c r="K1139" t="str">
        <f>TEXT(Customer[[#This Row],[Date Joined]],"mmm")</f>
        <v>Oct</v>
      </c>
      <c r="L1139" t="str">
        <f>IF(Customer[[#This Row],[Balance]]&gt;AVERAGE($H$11:$H$4011),"yes","no")</f>
        <v>yes</v>
      </c>
    </row>
    <row r="1140" spans="1:12" hidden="1" x14ac:dyDescent="0.3">
      <c r="A1140">
        <v>100001895</v>
      </c>
      <c r="B1140" t="s">
        <v>1895</v>
      </c>
      <c r="C1140" t="s">
        <v>10</v>
      </c>
      <c r="D1140">
        <v>39</v>
      </c>
      <c r="E1140" t="s">
        <v>8</v>
      </c>
      <c r="F1140" t="s">
        <v>12</v>
      </c>
      <c r="G1140" s="1">
        <v>44077</v>
      </c>
      <c r="H1140">
        <v>54045.93</v>
      </c>
      <c r="I1140">
        <f>DATEDIF(Customer[[#This Row],[Date Joined]],"31-12-2020","d")</f>
        <v>119</v>
      </c>
      <c r="J1140" t="str">
        <f>IF(DATEDIF(Customer[[#This Row],[Date Joined]],"31-12-2020","M")&gt;0,DATEDIF(Customer[[#This Row],[Date Joined]],"31-12-2020","M") &amp; " months ", " ") &amp; IF(DATEDIF(G1140,"31-12-2020","MD")&gt;0, DATEDIF(G1140,"31-12-2020","MD") &amp; " Days "," ")</f>
        <v xml:space="preserve">3 months 28 Days </v>
      </c>
      <c r="K1140" t="str">
        <f>TEXT(Customer[[#This Row],[Date Joined]],"mmm")</f>
        <v>Sep</v>
      </c>
      <c r="L1140" t="str">
        <f>IF(Customer[[#This Row],[Balance]]&gt;AVERAGE($H$11:$H$4011),"yes","no")</f>
        <v>yes</v>
      </c>
    </row>
    <row r="1141" spans="1:12" hidden="1" x14ac:dyDescent="0.3">
      <c r="A1141">
        <v>200002922</v>
      </c>
      <c r="B1141" t="s">
        <v>2901</v>
      </c>
      <c r="C1141" t="s">
        <v>10</v>
      </c>
      <c r="D1141">
        <v>59</v>
      </c>
      <c r="E1141" t="s">
        <v>14</v>
      </c>
      <c r="F1141" t="s">
        <v>15</v>
      </c>
      <c r="G1141" s="1">
        <v>44134</v>
      </c>
      <c r="H1141">
        <v>54003.42</v>
      </c>
      <c r="I1141">
        <f>DATEDIF(Customer[[#This Row],[Date Joined]],"31-12-2020","d")</f>
        <v>62</v>
      </c>
      <c r="J1141" t="str">
        <f>IF(DATEDIF(Customer[[#This Row],[Date Joined]],"31-12-2020","M")&gt;0,DATEDIF(Customer[[#This Row],[Date Joined]],"31-12-2020","M") &amp; " months ", " ") &amp; IF(DATEDIF(G1141,"31-12-2020","MD")&gt;0, DATEDIF(G1141,"31-12-2020","MD") &amp; " Days "," ")</f>
        <v xml:space="preserve">2 months 1 Days </v>
      </c>
      <c r="K1141" t="str">
        <f>TEXT(Customer[[#This Row],[Date Joined]],"mmm")</f>
        <v>Oct</v>
      </c>
      <c r="L1141" t="str">
        <f>IF(Customer[[#This Row],[Balance]]&gt;AVERAGE($H$11:$H$4011),"yes","no")</f>
        <v>yes</v>
      </c>
    </row>
    <row r="1142" spans="1:12" hidden="1" x14ac:dyDescent="0.3">
      <c r="A1142">
        <v>200002357</v>
      </c>
      <c r="B1142" t="s">
        <v>2348</v>
      </c>
      <c r="C1142" t="s">
        <v>10</v>
      </c>
      <c r="D1142">
        <v>58</v>
      </c>
      <c r="E1142" t="s">
        <v>14</v>
      </c>
      <c r="F1142" t="s">
        <v>15</v>
      </c>
      <c r="G1142" s="1">
        <v>44102</v>
      </c>
      <c r="H1142">
        <v>53914.11</v>
      </c>
      <c r="I1142">
        <f>DATEDIF(Customer[[#This Row],[Date Joined]],"31-12-2020","d")</f>
        <v>94</v>
      </c>
      <c r="J1142" t="str">
        <f>IF(DATEDIF(Customer[[#This Row],[Date Joined]],"31-12-2020","M")&gt;0,DATEDIF(Customer[[#This Row],[Date Joined]],"31-12-2020","M") &amp; " months ", " ") &amp; IF(DATEDIF(G1142,"31-12-2020","MD")&gt;0, DATEDIF(G1142,"31-12-2020","MD") &amp; " Days "," ")</f>
        <v xml:space="preserve">3 months 3 Days </v>
      </c>
      <c r="K1142" t="str">
        <f>TEXT(Customer[[#This Row],[Date Joined]],"mmm")</f>
        <v>Sep</v>
      </c>
      <c r="L1142" t="str">
        <f>IF(Customer[[#This Row],[Balance]]&gt;AVERAGE($H$11:$H$4011),"yes","no")</f>
        <v>yes</v>
      </c>
    </row>
    <row r="1143" spans="1:12" x14ac:dyDescent="0.3">
      <c r="A1143">
        <v>300001539</v>
      </c>
      <c r="B1143" t="s">
        <v>1543</v>
      </c>
      <c r="C1143" t="s">
        <v>10</v>
      </c>
      <c r="D1143">
        <v>37</v>
      </c>
      <c r="E1143" t="s">
        <v>13</v>
      </c>
      <c r="F1143" t="s">
        <v>9</v>
      </c>
      <c r="G1143" s="1">
        <v>44050</v>
      </c>
      <c r="H1143">
        <v>53825.25</v>
      </c>
      <c r="I1143">
        <f>DATEDIF(Customer[[#This Row],[Date Joined]],"31-12-2020","d")</f>
        <v>146</v>
      </c>
      <c r="J1143" t="str">
        <f>IF(DATEDIF(Customer[[#This Row],[Date Joined]],"31-12-2020","M")&gt;0,DATEDIF(Customer[[#This Row],[Date Joined]],"31-12-2020","M") &amp; " months ", " ") &amp; IF(DATEDIF(G1143,"31-12-2020","MD")&gt;0, DATEDIF(G1143,"31-12-2020","MD") &amp; " Days "," ")</f>
        <v xml:space="preserve">4 months 24 Days </v>
      </c>
      <c r="K1143" t="str">
        <f>TEXT(Customer[[#This Row],[Date Joined]],"mmm")</f>
        <v>Aug</v>
      </c>
      <c r="L1143" t="str">
        <f>IF(Customer[[#This Row],[Balance]]&gt;AVERAGE($H$11:$H$4011),"yes","no")</f>
        <v>yes</v>
      </c>
    </row>
    <row r="1144" spans="1:12" hidden="1" x14ac:dyDescent="0.3">
      <c r="A1144">
        <v>200002903</v>
      </c>
      <c r="B1144" t="s">
        <v>2882</v>
      </c>
      <c r="C1144" t="s">
        <v>10</v>
      </c>
      <c r="D1144">
        <v>53</v>
      </c>
      <c r="E1144" t="s">
        <v>14</v>
      </c>
      <c r="F1144" t="s">
        <v>15</v>
      </c>
      <c r="G1144" s="1">
        <v>44133</v>
      </c>
      <c r="H1144">
        <v>53820.41</v>
      </c>
      <c r="I1144">
        <f>DATEDIF(Customer[[#This Row],[Date Joined]],"31-12-2020","d")</f>
        <v>63</v>
      </c>
      <c r="J1144" t="str">
        <f>IF(DATEDIF(Customer[[#This Row],[Date Joined]],"31-12-2020","M")&gt;0,DATEDIF(Customer[[#This Row],[Date Joined]],"31-12-2020","M") &amp; " months ", " ") &amp; IF(DATEDIF(G1144,"31-12-2020","MD")&gt;0, DATEDIF(G1144,"31-12-2020","MD") &amp; " Days "," ")</f>
        <v xml:space="preserve">2 months 2 Days </v>
      </c>
      <c r="K1144" t="str">
        <f>TEXT(Customer[[#This Row],[Date Joined]],"mmm")</f>
        <v>Oct</v>
      </c>
      <c r="L1144" t="str">
        <f>IF(Customer[[#This Row],[Balance]]&gt;AVERAGE($H$11:$H$4011),"yes","no")</f>
        <v>yes</v>
      </c>
    </row>
    <row r="1145" spans="1:12" hidden="1" x14ac:dyDescent="0.3">
      <c r="A1145">
        <v>100002770</v>
      </c>
      <c r="B1145" t="s">
        <v>2751</v>
      </c>
      <c r="C1145" t="s">
        <v>10</v>
      </c>
      <c r="D1145">
        <v>35</v>
      </c>
      <c r="E1145" t="s">
        <v>8</v>
      </c>
      <c r="F1145" t="s">
        <v>9</v>
      </c>
      <c r="G1145" s="1">
        <v>44128</v>
      </c>
      <c r="H1145">
        <v>53799.34</v>
      </c>
      <c r="I1145">
        <f>DATEDIF(Customer[[#This Row],[Date Joined]],"31-12-2020","d")</f>
        <v>68</v>
      </c>
      <c r="J1145" t="str">
        <f>IF(DATEDIF(Customer[[#This Row],[Date Joined]],"31-12-2020","M")&gt;0,DATEDIF(Customer[[#This Row],[Date Joined]],"31-12-2020","M") &amp; " months ", " ") &amp; IF(DATEDIF(G1145,"31-12-2020","MD")&gt;0, DATEDIF(G1145,"31-12-2020","MD") &amp; " Days "," ")</f>
        <v xml:space="preserve">2 months 7 Days </v>
      </c>
      <c r="K1145" t="str">
        <f>TEXT(Customer[[#This Row],[Date Joined]],"mmm")</f>
        <v>Oct</v>
      </c>
      <c r="L1145" t="str">
        <f>IF(Customer[[#This Row],[Balance]]&gt;AVERAGE($H$11:$H$4011),"yes","no")</f>
        <v>yes</v>
      </c>
    </row>
    <row r="1146" spans="1:12" hidden="1" x14ac:dyDescent="0.3">
      <c r="A1146">
        <v>100002454</v>
      </c>
      <c r="B1146" t="s">
        <v>2442</v>
      </c>
      <c r="C1146" t="s">
        <v>7</v>
      </c>
      <c r="D1146">
        <v>47</v>
      </c>
      <c r="E1146" t="s">
        <v>8</v>
      </c>
      <c r="F1146" t="s">
        <v>9</v>
      </c>
      <c r="G1146" s="1">
        <v>44108</v>
      </c>
      <c r="H1146">
        <v>53788.44</v>
      </c>
      <c r="I1146">
        <f>DATEDIF(Customer[[#This Row],[Date Joined]],"31-12-2020","d")</f>
        <v>88</v>
      </c>
      <c r="J1146" t="str">
        <f>IF(DATEDIF(Customer[[#This Row],[Date Joined]],"31-12-2020","M")&gt;0,DATEDIF(Customer[[#This Row],[Date Joined]],"31-12-2020","M") &amp; " months ", " ") &amp; IF(DATEDIF(G1146,"31-12-2020","MD")&gt;0, DATEDIF(G1146,"31-12-2020","MD") &amp; " Days "," ")</f>
        <v xml:space="preserve">2 months 27 Days </v>
      </c>
      <c r="K1146" t="str">
        <f>TEXT(Customer[[#This Row],[Date Joined]],"mmm")</f>
        <v>Oct</v>
      </c>
      <c r="L1146" t="str">
        <f>IF(Customer[[#This Row],[Balance]]&gt;AVERAGE($H$11:$H$4011),"yes","no")</f>
        <v>yes</v>
      </c>
    </row>
    <row r="1147" spans="1:12" x14ac:dyDescent="0.3">
      <c r="A1147">
        <v>300001628</v>
      </c>
      <c r="B1147" t="s">
        <v>1631</v>
      </c>
      <c r="C1147" t="s">
        <v>10</v>
      </c>
      <c r="D1147">
        <v>45</v>
      </c>
      <c r="E1147" t="s">
        <v>13</v>
      </c>
      <c r="F1147" t="s">
        <v>15</v>
      </c>
      <c r="G1147" s="1">
        <v>44057</v>
      </c>
      <c r="H1147">
        <v>53783.65</v>
      </c>
      <c r="I1147">
        <f>DATEDIF(Customer[[#This Row],[Date Joined]],"31-12-2020","d")</f>
        <v>139</v>
      </c>
      <c r="J1147" t="str">
        <f>IF(DATEDIF(Customer[[#This Row],[Date Joined]],"31-12-2020","M")&gt;0,DATEDIF(Customer[[#This Row],[Date Joined]],"31-12-2020","M") &amp; " months ", " ") &amp; IF(DATEDIF(G1147,"31-12-2020","MD")&gt;0, DATEDIF(G1147,"31-12-2020","MD") &amp; " Days "," ")</f>
        <v xml:space="preserve">4 months 17 Days </v>
      </c>
      <c r="K1147" t="str">
        <f>TEXT(Customer[[#This Row],[Date Joined]],"mmm")</f>
        <v>Aug</v>
      </c>
      <c r="L1147" t="str">
        <f>IF(Customer[[#This Row],[Balance]]&gt;AVERAGE($H$11:$H$4011),"yes","no")</f>
        <v>yes</v>
      </c>
    </row>
    <row r="1148" spans="1:12" hidden="1" x14ac:dyDescent="0.3">
      <c r="A1148">
        <v>100002131</v>
      </c>
      <c r="B1148" t="s">
        <v>2125</v>
      </c>
      <c r="C1148" t="s">
        <v>7</v>
      </c>
      <c r="D1148">
        <v>36</v>
      </c>
      <c r="E1148" t="s">
        <v>8</v>
      </c>
      <c r="F1148" t="s">
        <v>12</v>
      </c>
      <c r="G1148" s="1">
        <v>44093</v>
      </c>
      <c r="H1148">
        <v>53759.89</v>
      </c>
      <c r="I1148">
        <f>DATEDIF(Customer[[#This Row],[Date Joined]],"31-12-2020","d")</f>
        <v>103</v>
      </c>
      <c r="J1148" t="str">
        <f>IF(DATEDIF(Customer[[#This Row],[Date Joined]],"31-12-2020","M")&gt;0,DATEDIF(Customer[[#This Row],[Date Joined]],"31-12-2020","M") &amp; " months ", " ") &amp; IF(DATEDIF(G1148,"31-12-2020","MD")&gt;0, DATEDIF(G1148,"31-12-2020","MD") &amp; " Days "," ")</f>
        <v xml:space="preserve">3 months 12 Days </v>
      </c>
      <c r="K1148" t="str">
        <f>TEXT(Customer[[#This Row],[Date Joined]],"mmm")</f>
        <v>Sep</v>
      </c>
      <c r="L1148" t="str">
        <f>IF(Customer[[#This Row],[Balance]]&gt;AVERAGE($H$11:$H$4011),"yes","no")</f>
        <v>yes</v>
      </c>
    </row>
    <row r="1149" spans="1:12" hidden="1" x14ac:dyDescent="0.3">
      <c r="A1149">
        <v>100003683</v>
      </c>
      <c r="B1149" t="s">
        <v>3648</v>
      </c>
      <c r="C1149" t="s">
        <v>7</v>
      </c>
      <c r="D1149">
        <v>33</v>
      </c>
      <c r="E1149" t="s">
        <v>8</v>
      </c>
      <c r="F1149" t="s">
        <v>9</v>
      </c>
      <c r="G1149" s="1">
        <v>44178</v>
      </c>
      <c r="H1149">
        <v>53759.34</v>
      </c>
      <c r="I1149">
        <f>DATEDIF(Customer[[#This Row],[Date Joined]],"31-12-2020","d")</f>
        <v>18</v>
      </c>
      <c r="J1149" t="str">
        <f>IF(DATEDIF(Customer[[#This Row],[Date Joined]],"31-12-2020","M")&gt;0,DATEDIF(Customer[[#This Row],[Date Joined]],"31-12-2020","M") &amp; " months ", " ") &amp; IF(DATEDIF(G1149,"31-12-2020","MD")&gt;0, DATEDIF(G1149,"31-12-2020","MD") &amp; " Days "," ")</f>
        <v xml:space="preserve"> 18 Days </v>
      </c>
      <c r="K1149" t="str">
        <f>TEXT(Customer[[#This Row],[Date Joined]],"mmm")</f>
        <v>Dec</v>
      </c>
      <c r="L1149" t="str">
        <f>IF(Customer[[#This Row],[Balance]]&gt;AVERAGE($H$11:$H$4011),"yes","no")</f>
        <v>yes</v>
      </c>
    </row>
    <row r="1150" spans="1:12" hidden="1" x14ac:dyDescent="0.3">
      <c r="A1150">
        <v>200003478</v>
      </c>
      <c r="B1150" t="s">
        <v>3447</v>
      </c>
      <c r="C1150" t="s">
        <v>7</v>
      </c>
      <c r="D1150">
        <v>43</v>
      </c>
      <c r="E1150" t="s">
        <v>14</v>
      </c>
      <c r="F1150" t="s">
        <v>12</v>
      </c>
      <c r="G1150" s="1">
        <v>44166</v>
      </c>
      <c r="H1150">
        <v>53739.25</v>
      </c>
      <c r="I1150">
        <f>DATEDIF(Customer[[#This Row],[Date Joined]],"31-12-2020","d")</f>
        <v>30</v>
      </c>
      <c r="J1150" t="str">
        <f>IF(DATEDIF(Customer[[#This Row],[Date Joined]],"31-12-2020","M")&gt;0,DATEDIF(Customer[[#This Row],[Date Joined]],"31-12-2020","M") &amp; " months ", " ") &amp; IF(DATEDIF(G1150,"31-12-2020","MD")&gt;0, DATEDIF(G1150,"31-12-2020","MD") &amp; " Days "," ")</f>
        <v xml:space="preserve"> 30 Days </v>
      </c>
      <c r="K1150" t="str">
        <f>TEXT(Customer[[#This Row],[Date Joined]],"mmm")</f>
        <v>Dec</v>
      </c>
      <c r="L1150" t="str">
        <f>IF(Customer[[#This Row],[Balance]]&gt;AVERAGE($H$11:$H$4011),"yes","no")</f>
        <v>yes</v>
      </c>
    </row>
    <row r="1151" spans="1:12" x14ac:dyDescent="0.3">
      <c r="A1151">
        <v>300000553</v>
      </c>
      <c r="B1151" t="s">
        <v>568</v>
      </c>
      <c r="C1151" t="s">
        <v>10</v>
      </c>
      <c r="D1151">
        <v>33</v>
      </c>
      <c r="E1151" t="s">
        <v>13</v>
      </c>
      <c r="F1151" t="s">
        <v>12</v>
      </c>
      <c r="G1151" s="1">
        <v>43969</v>
      </c>
      <c r="H1151">
        <v>53715.28</v>
      </c>
      <c r="I1151">
        <f>DATEDIF(Customer[[#This Row],[Date Joined]],"31-12-2020","d")</f>
        <v>227</v>
      </c>
      <c r="J1151" t="str">
        <f>IF(DATEDIF(Customer[[#This Row],[Date Joined]],"31-12-2020","M")&gt;0,DATEDIF(Customer[[#This Row],[Date Joined]],"31-12-2020","M") &amp; " months ", " ") &amp; IF(DATEDIF(G1151,"31-12-2020","MD")&gt;0, DATEDIF(G1151,"31-12-2020","MD") &amp; " Days "," ")</f>
        <v xml:space="preserve">7 months 13 Days </v>
      </c>
      <c r="K1151" t="str">
        <f>TEXT(Customer[[#This Row],[Date Joined]],"mmm")</f>
        <v>May</v>
      </c>
      <c r="L1151" t="str">
        <f>IF(Customer[[#This Row],[Balance]]&gt;AVERAGE($H$11:$H$4011),"yes","no")</f>
        <v>yes</v>
      </c>
    </row>
    <row r="1152" spans="1:12" x14ac:dyDescent="0.3">
      <c r="A1152">
        <v>300003256</v>
      </c>
      <c r="B1152" t="s">
        <v>3229</v>
      </c>
      <c r="C1152" t="s">
        <v>10</v>
      </c>
      <c r="D1152">
        <v>40</v>
      </c>
      <c r="E1152" t="s">
        <v>13</v>
      </c>
      <c r="F1152" t="s">
        <v>9</v>
      </c>
      <c r="G1152" s="1">
        <v>44153</v>
      </c>
      <c r="H1152">
        <v>53697.1</v>
      </c>
      <c r="I1152">
        <f>DATEDIF(Customer[[#This Row],[Date Joined]],"31-12-2020","d")</f>
        <v>43</v>
      </c>
      <c r="J1152" t="str">
        <f>IF(DATEDIF(Customer[[#This Row],[Date Joined]],"31-12-2020","M")&gt;0,DATEDIF(Customer[[#This Row],[Date Joined]],"31-12-2020","M") &amp; " months ", " ") &amp; IF(DATEDIF(G1152,"31-12-2020","MD")&gt;0, DATEDIF(G1152,"31-12-2020","MD") &amp; " Days "," ")</f>
        <v xml:space="preserve">1 months 13 Days </v>
      </c>
      <c r="K1152" t="str">
        <f>TEXT(Customer[[#This Row],[Date Joined]],"mmm")</f>
        <v>Nov</v>
      </c>
      <c r="L1152" t="str">
        <f>IF(Customer[[#This Row],[Balance]]&gt;AVERAGE($H$11:$H$4011),"yes","no")</f>
        <v>yes</v>
      </c>
    </row>
    <row r="1153" spans="1:12" hidden="1" x14ac:dyDescent="0.3">
      <c r="A1153">
        <v>400000955</v>
      </c>
      <c r="B1153" t="s">
        <v>968</v>
      </c>
      <c r="C1153" t="s">
        <v>7</v>
      </c>
      <c r="D1153">
        <v>41</v>
      </c>
      <c r="E1153" t="s">
        <v>11</v>
      </c>
      <c r="F1153" t="s">
        <v>9</v>
      </c>
      <c r="G1153" s="1">
        <v>44002</v>
      </c>
      <c r="H1153">
        <v>53685.06</v>
      </c>
      <c r="I1153">
        <f>DATEDIF(Customer[[#This Row],[Date Joined]],"31-12-2020","d")</f>
        <v>194</v>
      </c>
      <c r="J1153" t="str">
        <f>IF(DATEDIF(Customer[[#This Row],[Date Joined]],"31-12-2020","M")&gt;0,DATEDIF(Customer[[#This Row],[Date Joined]],"31-12-2020","M") &amp; " months ", " ") &amp; IF(DATEDIF(G1153,"31-12-2020","MD")&gt;0, DATEDIF(G1153,"31-12-2020","MD") &amp; " Days "," ")</f>
        <v xml:space="preserve">6 months 11 Days </v>
      </c>
      <c r="K1153" t="str">
        <f>TEXT(Customer[[#This Row],[Date Joined]],"mmm")</f>
        <v>Jun</v>
      </c>
      <c r="L1153" t="str">
        <f>IF(Customer[[#This Row],[Balance]]&gt;AVERAGE($H$11:$H$4011),"yes","no")</f>
        <v>yes</v>
      </c>
    </row>
    <row r="1154" spans="1:12" hidden="1" x14ac:dyDescent="0.3">
      <c r="A1154">
        <v>200002653</v>
      </c>
      <c r="B1154" t="s">
        <v>2637</v>
      </c>
      <c r="C1154" t="s">
        <v>10</v>
      </c>
      <c r="D1154">
        <v>52</v>
      </c>
      <c r="E1154" t="s">
        <v>14</v>
      </c>
      <c r="F1154" t="s">
        <v>15</v>
      </c>
      <c r="G1154" s="1">
        <v>44120</v>
      </c>
      <c r="H1154">
        <v>53599.25</v>
      </c>
      <c r="I1154">
        <f>DATEDIF(Customer[[#This Row],[Date Joined]],"31-12-2020","d")</f>
        <v>76</v>
      </c>
      <c r="J1154" t="str">
        <f>IF(DATEDIF(Customer[[#This Row],[Date Joined]],"31-12-2020","M")&gt;0,DATEDIF(Customer[[#This Row],[Date Joined]],"31-12-2020","M") &amp; " months ", " ") &amp; IF(DATEDIF(G1154,"31-12-2020","MD")&gt;0, DATEDIF(G1154,"31-12-2020","MD") &amp; " Days "," ")</f>
        <v xml:space="preserve">2 months 15 Days </v>
      </c>
      <c r="K1154" t="str">
        <f>TEXT(Customer[[#This Row],[Date Joined]],"mmm")</f>
        <v>Oct</v>
      </c>
      <c r="L1154" t="str">
        <f>IF(Customer[[#This Row],[Balance]]&gt;AVERAGE($H$11:$H$4011),"yes","no")</f>
        <v>yes</v>
      </c>
    </row>
    <row r="1155" spans="1:12" hidden="1" x14ac:dyDescent="0.3">
      <c r="A1155">
        <v>100002751</v>
      </c>
      <c r="B1155" t="s">
        <v>2732</v>
      </c>
      <c r="C1155" t="s">
        <v>10</v>
      </c>
      <c r="D1155">
        <v>35</v>
      </c>
      <c r="E1155" t="s">
        <v>8</v>
      </c>
      <c r="F1155" t="s">
        <v>12</v>
      </c>
      <c r="G1155" s="1">
        <v>44127</v>
      </c>
      <c r="H1155">
        <v>53586.79</v>
      </c>
      <c r="I1155">
        <f>DATEDIF(Customer[[#This Row],[Date Joined]],"31-12-2020","d")</f>
        <v>69</v>
      </c>
      <c r="J1155" t="str">
        <f>IF(DATEDIF(Customer[[#This Row],[Date Joined]],"31-12-2020","M")&gt;0,DATEDIF(Customer[[#This Row],[Date Joined]],"31-12-2020","M") &amp; " months ", " ") &amp; IF(DATEDIF(G1155,"31-12-2020","MD")&gt;0, DATEDIF(G1155,"31-12-2020","MD") &amp; " Days "," ")</f>
        <v xml:space="preserve">2 months 8 Days </v>
      </c>
      <c r="K1155" t="str">
        <f>TEXT(Customer[[#This Row],[Date Joined]],"mmm")</f>
        <v>Oct</v>
      </c>
      <c r="L1155" t="str">
        <f>IF(Customer[[#This Row],[Balance]]&gt;AVERAGE($H$11:$H$4011),"yes","no")</f>
        <v>yes</v>
      </c>
    </row>
    <row r="1156" spans="1:12" hidden="1" x14ac:dyDescent="0.3">
      <c r="A1156">
        <v>200001568</v>
      </c>
      <c r="B1156" t="s">
        <v>1572</v>
      </c>
      <c r="C1156" t="s">
        <v>7</v>
      </c>
      <c r="D1156">
        <v>36</v>
      </c>
      <c r="E1156" t="s">
        <v>14</v>
      </c>
      <c r="F1156" t="s">
        <v>12</v>
      </c>
      <c r="G1156" s="1">
        <v>44053</v>
      </c>
      <c r="H1156">
        <v>53585.22</v>
      </c>
      <c r="I1156">
        <f>DATEDIF(Customer[[#This Row],[Date Joined]],"31-12-2020","d")</f>
        <v>143</v>
      </c>
      <c r="J1156" t="str">
        <f>IF(DATEDIF(Customer[[#This Row],[Date Joined]],"31-12-2020","M")&gt;0,DATEDIF(Customer[[#This Row],[Date Joined]],"31-12-2020","M") &amp; " months ", " ") &amp; IF(DATEDIF(G1156,"31-12-2020","MD")&gt;0, DATEDIF(G1156,"31-12-2020","MD") &amp; " Days "," ")</f>
        <v xml:space="preserve">4 months 21 Days </v>
      </c>
      <c r="K1156" t="str">
        <f>TEXT(Customer[[#This Row],[Date Joined]],"mmm")</f>
        <v>Aug</v>
      </c>
      <c r="L1156" t="str">
        <f>IF(Customer[[#This Row],[Balance]]&gt;AVERAGE($H$11:$H$4011),"yes","no")</f>
        <v>yes</v>
      </c>
    </row>
    <row r="1157" spans="1:12" hidden="1" x14ac:dyDescent="0.3">
      <c r="A1157">
        <v>100003504</v>
      </c>
      <c r="B1157" t="s">
        <v>3472</v>
      </c>
      <c r="C1157" t="s">
        <v>10</v>
      </c>
      <c r="D1157">
        <v>29</v>
      </c>
      <c r="E1157" t="s">
        <v>8</v>
      </c>
      <c r="F1157" t="s">
        <v>9</v>
      </c>
      <c r="G1157" s="1">
        <v>44168</v>
      </c>
      <c r="H1157">
        <v>53584.67</v>
      </c>
      <c r="I1157">
        <f>DATEDIF(Customer[[#This Row],[Date Joined]],"31-12-2020","d")</f>
        <v>28</v>
      </c>
      <c r="J1157" t="str">
        <f>IF(DATEDIF(Customer[[#This Row],[Date Joined]],"31-12-2020","M")&gt;0,DATEDIF(Customer[[#This Row],[Date Joined]],"31-12-2020","M") &amp; " months ", " ") &amp; IF(DATEDIF(G1157,"31-12-2020","MD")&gt;0, DATEDIF(G1157,"31-12-2020","MD") &amp; " Days "," ")</f>
        <v xml:space="preserve"> 28 Days </v>
      </c>
      <c r="K1157" t="str">
        <f>TEXT(Customer[[#This Row],[Date Joined]],"mmm")</f>
        <v>Dec</v>
      </c>
      <c r="L1157" t="str">
        <f>IF(Customer[[#This Row],[Balance]]&gt;AVERAGE($H$11:$H$4011),"yes","no")</f>
        <v>yes</v>
      </c>
    </row>
    <row r="1158" spans="1:12" hidden="1" x14ac:dyDescent="0.3">
      <c r="A1158">
        <v>100000773</v>
      </c>
      <c r="B1158" t="s">
        <v>787</v>
      </c>
      <c r="C1158" t="s">
        <v>7</v>
      </c>
      <c r="D1158">
        <v>45</v>
      </c>
      <c r="E1158" t="s">
        <v>8</v>
      </c>
      <c r="F1158" t="s">
        <v>15</v>
      </c>
      <c r="G1158" s="1">
        <v>43983</v>
      </c>
      <c r="H1158">
        <v>53554.5</v>
      </c>
      <c r="I1158">
        <f>DATEDIF(Customer[[#This Row],[Date Joined]],"31-12-2020","d")</f>
        <v>213</v>
      </c>
      <c r="J1158" t="str">
        <f>IF(DATEDIF(Customer[[#This Row],[Date Joined]],"31-12-2020","M")&gt;0,DATEDIF(Customer[[#This Row],[Date Joined]],"31-12-2020","M") &amp; " months ", " ") &amp; IF(DATEDIF(G1158,"31-12-2020","MD")&gt;0, DATEDIF(G1158,"31-12-2020","MD") &amp; " Days "," ")</f>
        <v xml:space="preserve">6 months 30 Days </v>
      </c>
      <c r="K1158" t="str">
        <f>TEXT(Customer[[#This Row],[Date Joined]],"mmm")</f>
        <v>Jun</v>
      </c>
      <c r="L1158" t="str">
        <f>IF(Customer[[#This Row],[Balance]]&gt;AVERAGE($H$11:$H$4011),"yes","no")</f>
        <v>yes</v>
      </c>
    </row>
    <row r="1159" spans="1:12" hidden="1" x14ac:dyDescent="0.3">
      <c r="A1159">
        <v>200001441</v>
      </c>
      <c r="B1159" t="s">
        <v>1447</v>
      </c>
      <c r="C1159" t="s">
        <v>7</v>
      </c>
      <c r="D1159">
        <v>51</v>
      </c>
      <c r="E1159" t="s">
        <v>14</v>
      </c>
      <c r="F1159" t="s">
        <v>15</v>
      </c>
      <c r="G1159" s="1">
        <v>44041</v>
      </c>
      <c r="H1159">
        <v>53537.01</v>
      </c>
      <c r="I1159">
        <f>DATEDIF(Customer[[#This Row],[Date Joined]],"31-12-2020","d")</f>
        <v>155</v>
      </c>
      <c r="J1159" t="str">
        <f>IF(DATEDIF(Customer[[#This Row],[Date Joined]],"31-12-2020","M")&gt;0,DATEDIF(Customer[[#This Row],[Date Joined]],"31-12-2020","M") &amp; " months ", " ") &amp; IF(DATEDIF(G1159,"31-12-2020","MD")&gt;0, DATEDIF(G1159,"31-12-2020","MD") &amp; " Days "," ")</f>
        <v xml:space="preserve">5 months 2 Days </v>
      </c>
      <c r="K1159" t="str">
        <f>TEXT(Customer[[#This Row],[Date Joined]],"mmm")</f>
        <v>Jul</v>
      </c>
      <c r="L1159" t="str">
        <f>IF(Customer[[#This Row],[Balance]]&gt;AVERAGE($H$11:$H$4011),"yes","no")</f>
        <v>yes</v>
      </c>
    </row>
    <row r="1160" spans="1:12" hidden="1" x14ac:dyDescent="0.3">
      <c r="A1160">
        <v>100002433</v>
      </c>
      <c r="B1160" t="s">
        <v>2421</v>
      </c>
      <c r="C1160" t="s">
        <v>10</v>
      </c>
      <c r="D1160">
        <v>45</v>
      </c>
      <c r="E1160" t="s">
        <v>8</v>
      </c>
      <c r="F1160" t="s">
        <v>9</v>
      </c>
      <c r="G1160" s="1">
        <v>44107</v>
      </c>
      <c r="H1160">
        <v>53536.19</v>
      </c>
      <c r="I1160">
        <f>DATEDIF(Customer[[#This Row],[Date Joined]],"31-12-2020","d")</f>
        <v>89</v>
      </c>
      <c r="J1160" t="str">
        <f>IF(DATEDIF(Customer[[#This Row],[Date Joined]],"31-12-2020","M")&gt;0,DATEDIF(Customer[[#This Row],[Date Joined]],"31-12-2020","M") &amp; " months ", " ") &amp; IF(DATEDIF(G1160,"31-12-2020","MD")&gt;0, DATEDIF(G1160,"31-12-2020","MD") &amp; " Days "," ")</f>
        <v xml:space="preserve">2 months 28 Days </v>
      </c>
      <c r="K1160" t="str">
        <f>TEXT(Customer[[#This Row],[Date Joined]],"mmm")</f>
        <v>Oct</v>
      </c>
      <c r="L1160" t="str">
        <f>IF(Customer[[#This Row],[Balance]]&gt;AVERAGE($H$11:$H$4011),"yes","no")</f>
        <v>yes</v>
      </c>
    </row>
    <row r="1161" spans="1:12" hidden="1" x14ac:dyDescent="0.3">
      <c r="A1161">
        <v>100003281</v>
      </c>
      <c r="B1161" t="s">
        <v>3254</v>
      </c>
      <c r="C1161" t="s">
        <v>7</v>
      </c>
      <c r="D1161">
        <v>27</v>
      </c>
      <c r="E1161" t="s">
        <v>8</v>
      </c>
      <c r="F1161" t="s">
        <v>9</v>
      </c>
      <c r="G1161" s="1">
        <v>44156</v>
      </c>
      <c r="H1161">
        <v>53494.5</v>
      </c>
      <c r="I1161">
        <f>DATEDIF(Customer[[#This Row],[Date Joined]],"31-12-2020","d")</f>
        <v>40</v>
      </c>
      <c r="J1161" t="str">
        <f>IF(DATEDIF(Customer[[#This Row],[Date Joined]],"31-12-2020","M")&gt;0,DATEDIF(Customer[[#This Row],[Date Joined]],"31-12-2020","M") &amp; " months ", " ") &amp; IF(DATEDIF(G1161,"31-12-2020","MD")&gt;0, DATEDIF(G1161,"31-12-2020","MD") &amp; " Days "," ")</f>
        <v xml:space="preserve">1 months 10 Days </v>
      </c>
      <c r="K1161" t="str">
        <f>TEXT(Customer[[#This Row],[Date Joined]],"mmm")</f>
        <v>Nov</v>
      </c>
      <c r="L1161" t="str">
        <f>IF(Customer[[#This Row],[Balance]]&gt;AVERAGE($H$11:$H$4011),"yes","no")</f>
        <v>yes</v>
      </c>
    </row>
    <row r="1162" spans="1:12" hidden="1" x14ac:dyDescent="0.3">
      <c r="A1162">
        <v>100002570</v>
      </c>
      <c r="B1162" t="s">
        <v>2555</v>
      </c>
      <c r="C1162" t="s">
        <v>7</v>
      </c>
      <c r="D1162">
        <v>39</v>
      </c>
      <c r="E1162" t="s">
        <v>8</v>
      </c>
      <c r="F1162" t="s">
        <v>9</v>
      </c>
      <c r="G1162" s="1">
        <v>44116</v>
      </c>
      <c r="H1162">
        <v>53388.21</v>
      </c>
      <c r="I1162">
        <f>DATEDIF(Customer[[#This Row],[Date Joined]],"31-12-2020","d")</f>
        <v>80</v>
      </c>
      <c r="J1162" t="str">
        <f>IF(DATEDIF(Customer[[#This Row],[Date Joined]],"31-12-2020","M")&gt;0,DATEDIF(Customer[[#This Row],[Date Joined]],"31-12-2020","M") &amp; " months ", " ") &amp; IF(DATEDIF(G1162,"31-12-2020","MD")&gt;0, DATEDIF(G1162,"31-12-2020","MD") &amp; " Days "," ")</f>
        <v xml:space="preserve">2 months 19 Days </v>
      </c>
      <c r="K1162" t="str">
        <f>TEXT(Customer[[#This Row],[Date Joined]],"mmm")</f>
        <v>Oct</v>
      </c>
      <c r="L1162" t="str">
        <f>IF(Customer[[#This Row],[Balance]]&gt;AVERAGE($H$11:$H$4011),"yes","no")</f>
        <v>yes</v>
      </c>
    </row>
    <row r="1163" spans="1:12" hidden="1" x14ac:dyDescent="0.3">
      <c r="A1163">
        <v>100002087</v>
      </c>
      <c r="B1163" t="s">
        <v>2084</v>
      </c>
      <c r="C1163" t="s">
        <v>7</v>
      </c>
      <c r="D1163">
        <v>28</v>
      </c>
      <c r="E1163" t="s">
        <v>8</v>
      </c>
      <c r="F1163" t="s">
        <v>9</v>
      </c>
      <c r="G1163" s="1">
        <v>44090</v>
      </c>
      <c r="H1163">
        <v>53357.54</v>
      </c>
      <c r="I1163">
        <f>DATEDIF(Customer[[#This Row],[Date Joined]],"31-12-2020","d")</f>
        <v>106</v>
      </c>
      <c r="J1163" t="str">
        <f>IF(DATEDIF(Customer[[#This Row],[Date Joined]],"31-12-2020","M")&gt;0,DATEDIF(Customer[[#This Row],[Date Joined]],"31-12-2020","M") &amp; " months ", " ") &amp; IF(DATEDIF(G1163,"31-12-2020","MD")&gt;0, DATEDIF(G1163,"31-12-2020","MD") &amp; " Days "," ")</f>
        <v xml:space="preserve">3 months 15 Days </v>
      </c>
      <c r="K1163" t="str">
        <f>TEXT(Customer[[#This Row],[Date Joined]],"mmm")</f>
        <v>Sep</v>
      </c>
      <c r="L1163" t="str">
        <f>IF(Customer[[#This Row],[Balance]]&gt;AVERAGE($H$11:$H$4011),"yes","no")</f>
        <v>yes</v>
      </c>
    </row>
    <row r="1164" spans="1:12" hidden="1" x14ac:dyDescent="0.3">
      <c r="A1164">
        <v>200003426</v>
      </c>
      <c r="B1164" t="s">
        <v>3396</v>
      </c>
      <c r="C1164" t="s">
        <v>7</v>
      </c>
      <c r="D1164">
        <v>53</v>
      </c>
      <c r="E1164" t="s">
        <v>14</v>
      </c>
      <c r="F1164" t="s">
        <v>15</v>
      </c>
      <c r="G1164" s="1">
        <v>44163</v>
      </c>
      <c r="H1164">
        <v>53354.74</v>
      </c>
      <c r="I1164">
        <f>DATEDIF(Customer[[#This Row],[Date Joined]],"31-12-2020","d")</f>
        <v>33</v>
      </c>
      <c r="J1164" t="str">
        <f>IF(DATEDIF(Customer[[#This Row],[Date Joined]],"31-12-2020","M")&gt;0,DATEDIF(Customer[[#This Row],[Date Joined]],"31-12-2020","M") &amp; " months ", " ") &amp; IF(DATEDIF(G1164,"31-12-2020","MD")&gt;0, DATEDIF(G1164,"31-12-2020","MD") &amp; " Days "," ")</f>
        <v xml:space="preserve">1 months 3 Days </v>
      </c>
      <c r="K1164" t="str">
        <f>TEXT(Customer[[#This Row],[Date Joined]],"mmm")</f>
        <v>Nov</v>
      </c>
      <c r="L1164" t="str">
        <f>IF(Customer[[#This Row],[Balance]]&gt;AVERAGE($H$11:$H$4011),"yes","no")</f>
        <v>yes</v>
      </c>
    </row>
    <row r="1165" spans="1:12" hidden="1" x14ac:dyDescent="0.3">
      <c r="A1165">
        <v>100001056</v>
      </c>
      <c r="B1165" t="s">
        <v>1068</v>
      </c>
      <c r="C1165" t="s">
        <v>7</v>
      </c>
      <c r="D1165">
        <v>36</v>
      </c>
      <c r="E1165" t="s">
        <v>8</v>
      </c>
      <c r="F1165" t="s">
        <v>9</v>
      </c>
      <c r="G1165" s="1">
        <v>44014</v>
      </c>
      <c r="H1165">
        <v>53344.6</v>
      </c>
      <c r="I1165">
        <f>DATEDIF(Customer[[#This Row],[Date Joined]],"31-12-2020","d")</f>
        <v>182</v>
      </c>
      <c r="J1165" t="str">
        <f>IF(DATEDIF(Customer[[#This Row],[Date Joined]],"31-12-2020","M")&gt;0,DATEDIF(Customer[[#This Row],[Date Joined]],"31-12-2020","M") &amp; " months ", " ") &amp; IF(DATEDIF(G1165,"31-12-2020","MD")&gt;0, DATEDIF(G1165,"31-12-2020","MD") &amp; " Days "," ")</f>
        <v xml:space="preserve">5 months 29 Days </v>
      </c>
      <c r="K1165" t="str">
        <f>TEXT(Customer[[#This Row],[Date Joined]],"mmm")</f>
        <v>Jul</v>
      </c>
      <c r="L1165" t="str">
        <f>IF(Customer[[#This Row],[Balance]]&gt;AVERAGE($H$11:$H$4011),"yes","no")</f>
        <v>yes</v>
      </c>
    </row>
    <row r="1166" spans="1:12" hidden="1" x14ac:dyDescent="0.3">
      <c r="A1166">
        <v>200000370</v>
      </c>
      <c r="B1166" t="s">
        <v>386</v>
      </c>
      <c r="C1166" t="s">
        <v>7</v>
      </c>
      <c r="D1166">
        <v>62</v>
      </c>
      <c r="E1166" t="s">
        <v>14</v>
      </c>
      <c r="F1166" t="s">
        <v>15</v>
      </c>
      <c r="G1166" s="1">
        <v>43956</v>
      </c>
      <c r="H1166">
        <v>53342.1</v>
      </c>
      <c r="I1166">
        <f>DATEDIF(Customer[[#This Row],[Date Joined]],"31-12-2020","d")</f>
        <v>240</v>
      </c>
      <c r="J1166" t="str">
        <f>IF(DATEDIF(Customer[[#This Row],[Date Joined]],"31-12-2020","M")&gt;0,DATEDIF(Customer[[#This Row],[Date Joined]],"31-12-2020","M") &amp; " months ", " ") &amp; IF(DATEDIF(G1166,"31-12-2020","MD")&gt;0, DATEDIF(G1166,"31-12-2020","MD") &amp; " Days "," ")</f>
        <v xml:space="preserve">7 months 26 Days </v>
      </c>
      <c r="K1166" t="str">
        <f>TEXT(Customer[[#This Row],[Date Joined]],"mmm")</f>
        <v>May</v>
      </c>
      <c r="L1166" t="str">
        <f>IF(Customer[[#This Row],[Balance]]&gt;AVERAGE($H$11:$H$4011),"yes","no")</f>
        <v>yes</v>
      </c>
    </row>
    <row r="1167" spans="1:12" hidden="1" x14ac:dyDescent="0.3">
      <c r="A1167">
        <v>200003084</v>
      </c>
      <c r="B1167" t="s">
        <v>3060</v>
      </c>
      <c r="C1167" t="s">
        <v>10</v>
      </c>
      <c r="D1167">
        <v>46</v>
      </c>
      <c r="E1167" t="s">
        <v>14</v>
      </c>
      <c r="F1167" t="s">
        <v>12</v>
      </c>
      <c r="G1167" s="1">
        <v>44144</v>
      </c>
      <c r="H1167">
        <v>53327.97</v>
      </c>
      <c r="I1167">
        <f>DATEDIF(Customer[[#This Row],[Date Joined]],"31-12-2020","d")</f>
        <v>52</v>
      </c>
      <c r="J1167" t="str">
        <f>IF(DATEDIF(Customer[[#This Row],[Date Joined]],"31-12-2020","M")&gt;0,DATEDIF(Customer[[#This Row],[Date Joined]],"31-12-2020","M") &amp; " months ", " ") &amp; IF(DATEDIF(G1167,"31-12-2020","MD")&gt;0, DATEDIF(G1167,"31-12-2020","MD") &amp; " Days "," ")</f>
        <v xml:space="preserve">1 months 22 Days </v>
      </c>
      <c r="K1167" t="str">
        <f>TEXT(Customer[[#This Row],[Date Joined]],"mmm")</f>
        <v>Nov</v>
      </c>
      <c r="L1167" t="str">
        <f>IF(Customer[[#This Row],[Balance]]&gt;AVERAGE($H$11:$H$4011),"yes","no")</f>
        <v>yes</v>
      </c>
    </row>
    <row r="1168" spans="1:12" x14ac:dyDescent="0.3">
      <c r="A1168">
        <v>300001513</v>
      </c>
      <c r="B1168" t="s">
        <v>1519</v>
      </c>
      <c r="C1168" t="s">
        <v>7</v>
      </c>
      <c r="D1168">
        <v>44</v>
      </c>
      <c r="E1168" t="s">
        <v>13</v>
      </c>
      <c r="F1168" t="s">
        <v>12</v>
      </c>
      <c r="G1168" s="1">
        <v>44047</v>
      </c>
      <c r="H1168">
        <v>53325.85</v>
      </c>
      <c r="I1168">
        <f>DATEDIF(Customer[[#This Row],[Date Joined]],"31-12-2020","d")</f>
        <v>149</v>
      </c>
      <c r="J1168" t="str">
        <f>IF(DATEDIF(Customer[[#This Row],[Date Joined]],"31-12-2020","M")&gt;0,DATEDIF(Customer[[#This Row],[Date Joined]],"31-12-2020","M") &amp; " months ", " ") &amp; IF(DATEDIF(G1168,"31-12-2020","MD")&gt;0, DATEDIF(G1168,"31-12-2020","MD") &amp; " Days "," ")</f>
        <v xml:space="preserve">4 months 27 Days </v>
      </c>
      <c r="K1168" t="str">
        <f>TEXT(Customer[[#This Row],[Date Joined]],"mmm")</f>
        <v>Aug</v>
      </c>
      <c r="L1168" t="str">
        <f>IF(Customer[[#This Row],[Balance]]&gt;AVERAGE($H$11:$H$4011),"yes","no")</f>
        <v>yes</v>
      </c>
    </row>
    <row r="1169" spans="1:12" hidden="1" x14ac:dyDescent="0.3">
      <c r="A1169">
        <v>100003148</v>
      </c>
      <c r="B1169" t="s">
        <v>3123</v>
      </c>
      <c r="C1169" t="s">
        <v>10</v>
      </c>
      <c r="D1169">
        <v>32</v>
      </c>
      <c r="E1169" t="s">
        <v>8</v>
      </c>
      <c r="F1169" t="s">
        <v>9</v>
      </c>
      <c r="G1169" s="1">
        <v>44148</v>
      </c>
      <c r="H1169">
        <v>53274.83</v>
      </c>
      <c r="I1169">
        <f>DATEDIF(Customer[[#This Row],[Date Joined]],"31-12-2020","d")</f>
        <v>48</v>
      </c>
      <c r="J1169" t="str">
        <f>IF(DATEDIF(Customer[[#This Row],[Date Joined]],"31-12-2020","M")&gt;0,DATEDIF(Customer[[#This Row],[Date Joined]],"31-12-2020","M") &amp; " months ", " ") &amp; IF(DATEDIF(G1169,"31-12-2020","MD")&gt;0, DATEDIF(G1169,"31-12-2020","MD") &amp; " Days "," ")</f>
        <v xml:space="preserve">1 months 18 Days </v>
      </c>
      <c r="K1169" t="str">
        <f>TEXT(Customer[[#This Row],[Date Joined]],"mmm")</f>
        <v>Nov</v>
      </c>
      <c r="L1169" t="str">
        <f>IF(Customer[[#This Row],[Balance]]&gt;AVERAGE($H$11:$H$4011),"yes","no")</f>
        <v>yes</v>
      </c>
    </row>
    <row r="1170" spans="1:12" hidden="1" x14ac:dyDescent="0.3">
      <c r="A1170">
        <v>100002223</v>
      </c>
      <c r="B1170" t="s">
        <v>2215</v>
      </c>
      <c r="C1170" t="s">
        <v>7</v>
      </c>
      <c r="D1170">
        <v>48</v>
      </c>
      <c r="E1170" t="s">
        <v>8</v>
      </c>
      <c r="F1170" t="s">
        <v>9</v>
      </c>
      <c r="G1170" s="1">
        <v>44098</v>
      </c>
      <c r="H1170">
        <v>53270.720000000001</v>
      </c>
      <c r="I1170">
        <f>DATEDIF(Customer[[#This Row],[Date Joined]],"31-12-2020","d")</f>
        <v>98</v>
      </c>
      <c r="J1170" t="str">
        <f>IF(DATEDIF(Customer[[#This Row],[Date Joined]],"31-12-2020","M")&gt;0,DATEDIF(Customer[[#This Row],[Date Joined]],"31-12-2020","M") &amp; " months ", " ") &amp; IF(DATEDIF(G1170,"31-12-2020","MD")&gt;0, DATEDIF(G1170,"31-12-2020","MD") &amp; " Days "," ")</f>
        <v xml:space="preserve">3 months 7 Days </v>
      </c>
      <c r="K1170" t="str">
        <f>TEXT(Customer[[#This Row],[Date Joined]],"mmm")</f>
        <v>Sep</v>
      </c>
      <c r="L1170" t="str">
        <f>IF(Customer[[#This Row],[Balance]]&gt;AVERAGE($H$11:$H$4011),"yes","no")</f>
        <v>yes</v>
      </c>
    </row>
    <row r="1171" spans="1:12" hidden="1" x14ac:dyDescent="0.3">
      <c r="A1171">
        <v>100002769</v>
      </c>
      <c r="B1171" t="s">
        <v>2750</v>
      </c>
      <c r="C1171" t="s">
        <v>7</v>
      </c>
      <c r="D1171">
        <v>38</v>
      </c>
      <c r="E1171" t="s">
        <v>8</v>
      </c>
      <c r="F1171" t="s">
        <v>9</v>
      </c>
      <c r="G1171" s="1">
        <v>44128</v>
      </c>
      <c r="H1171">
        <v>53247.48</v>
      </c>
      <c r="I1171">
        <f>DATEDIF(Customer[[#This Row],[Date Joined]],"31-12-2020","d")</f>
        <v>68</v>
      </c>
      <c r="J1171" t="str">
        <f>IF(DATEDIF(Customer[[#This Row],[Date Joined]],"31-12-2020","M")&gt;0,DATEDIF(Customer[[#This Row],[Date Joined]],"31-12-2020","M") &amp; " months ", " ") &amp; IF(DATEDIF(G1171,"31-12-2020","MD")&gt;0, DATEDIF(G1171,"31-12-2020","MD") &amp; " Days "," ")</f>
        <v xml:space="preserve">2 months 7 Days </v>
      </c>
      <c r="K1171" t="str">
        <f>TEXT(Customer[[#This Row],[Date Joined]],"mmm")</f>
        <v>Oct</v>
      </c>
      <c r="L1171" t="str">
        <f>IF(Customer[[#This Row],[Balance]]&gt;AVERAGE($H$11:$H$4011),"yes","no")</f>
        <v>yes</v>
      </c>
    </row>
    <row r="1172" spans="1:12" hidden="1" x14ac:dyDescent="0.3">
      <c r="A1172">
        <v>100000382</v>
      </c>
      <c r="B1172" t="s">
        <v>398</v>
      </c>
      <c r="C1172" t="s">
        <v>7</v>
      </c>
      <c r="D1172">
        <v>45</v>
      </c>
      <c r="E1172" t="s">
        <v>8</v>
      </c>
      <c r="F1172" t="s">
        <v>15</v>
      </c>
      <c r="G1172" s="1">
        <v>43957</v>
      </c>
      <c r="H1172">
        <v>53204.35</v>
      </c>
      <c r="I1172">
        <f>DATEDIF(Customer[[#This Row],[Date Joined]],"31-12-2020","d")</f>
        <v>239</v>
      </c>
      <c r="J1172" t="str">
        <f>IF(DATEDIF(Customer[[#This Row],[Date Joined]],"31-12-2020","M")&gt;0,DATEDIF(Customer[[#This Row],[Date Joined]],"31-12-2020","M") &amp; " months ", " ") &amp; IF(DATEDIF(G1172,"31-12-2020","MD")&gt;0, DATEDIF(G1172,"31-12-2020","MD") &amp; " Days "," ")</f>
        <v xml:space="preserve">7 months 25 Days </v>
      </c>
      <c r="K1172" t="str">
        <f>TEXT(Customer[[#This Row],[Date Joined]],"mmm")</f>
        <v>May</v>
      </c>
      <c r="L1172" t="str">
        <f>IF(Customer[[#This Row],[Balance]]&gt;AVERAGE($H$11:$H$4011),"yes","no")</f>
        <v>yes</v>
      </c>
    </row>
    <row r="1173" spans="1:12" hidden="1" x14ac:dyDescent="0.3">
      <c r="A1173">
        <v>100001596</v>
      </c>
      <c r="B1173" t="s">
        <v>1599</v>
      </c>
      <c r="C1173" t="s">
        <v>10</v>
      </c>
      <c r="D1173">
        <v>29</v>
      </c>
      <c r="E1173" t="s">
        <v>8</v>
      </c>
      <c r="F1173" t="s">
        <v>9</v>
      </c>
      <c r="G1173" s="1">
        <v>44055</v>
      </c>
      <c r="H1173">
        <v>53197.64</v>
      </c>
      <c r="I1173">
        <f>DATEDIF(Customer[[#This Row],[Date Joined]],"31-12-2020","d")</f>
        <v>141</v>
      </c>
      <c r="J1173" t="str">
        <f>IF(DATEDIF(Customer[[#This Row],[Date Joined]],"31-12-2020","M")&gt;0,DATEDIF(Customer[[#This Row],[Date Joined]],"31-12-2020","M") &amp; " months ", " ") &amp; IF(DATEDIF(G1173,"31-12-2020","MD")&gt;0, DATEDIF(G1173,"31-12-2020","MD") &amp; " Days "," ")</f>
        <v xml:space="preserve">4 months 19 Days </v>
      </c>
      <c r="K1173" t="str">
        <f>TEXT(Customer[[#This Row],[Date Joined]],"mmm")</f>
        <v>Aug</v>
      </c>
      <c r="L1173" t="str">
        <f>IF(Customer[[#This Row],[Balance]]&gt;AVERAGE($H$11:$H$4011),"yes","no")</f>
        <v>yes</v>
      </c>
    </row>
    <row r="1174" spans="1:12" x14ac:dyDescent="0.3">
      <c r="A1174">
        <v>300002603</v>
      </c>
      <c r="B1174" t="s">
        <v>2588</v>
      </c>
      <c r="C1174" t="s">
        <v>10</v>
      </c>
      <c r="D1174">
        <v>33</v>
      </c>
      <c r="E1174" t="s">
        <v>13</v>
      </c>
      <c r="F1174" t="s">
        <v>9</v>
      </c>
      <c r="G1174" s="1">
        <v>44117</v>
      </c>
      <c r="H1174">
        <v>53133.68</v>
      </c>
      <c r="I1174">
        <f>DATEDIF(Customer[[#This Row],[Date Joined]],"31-12-2020","d")</f>
        <v>79</v>
      </c>
      <c r="J1174" t="str">
        <f>IF(DATEDIF(Customer[[#This Row],[Date Joined]],"31-12-2020","M")&gt;0,DATEDIF(Customer[[#This Row],[Date Joined]],"31-12-2020","M") &amp; " months ", " ") &amp; IF(DATEDIF(G1174,"31-12-2020","MD")&gt;0, DATEDIF(G1174,"31-12-2020","MD") &amp; " Days "," ")</f>
        <v xml:space="preserve">2 months 18 Days </v>
      </c>
      <c r="K1174" t="str">
        <f>TEXT(Customer[[#This Row],[Date Joined]],"mmm")</f>
        <v>Oct</v>
      </c>
      <c r="L1174" t="str">
        <f>IF(Customer[[#This Row],[Balance]]&gt;AVERAGE($H$11:$H$4011),"yes","no")</f>
        <v>yes</v>
      </c>
    </row>
    <row r="1175" spans="1:12" hidden="1" x14ac:dyDescent="0.3">
      <c r="A1175">
        <v>200000698</v>
      </c>
      <c r="B1175" t="s">
        <v>713</v>
      </c>
      <c r="C1175" t="s">
        <v>7</v>
      </c>
      <c r="D1175">
        <v>45</v>
      </c>
      <c r="E1175" t="s">
        <v>14</v>
      </c>
      <c r="F1175" t="s">
        <v>12</v>
      </c>
      <c r="G1175" s="1">
        <v>43978</v>
      </c>
      <c r="H1175">
        <v>53086.19</v>
      </c>
      <c r="I1175">
        <f>DATEDIF(Customer[[#This Row],[Date Joined]],"31-12-2020","d")</f>
        <v>218</v>
      </c>
      <c r="J1175" t="str">
        <f>IF(DATEDIF(Customer[[#This Row],[Date Joined]],"31-12-2020","M")&gt;0,DATEDIF(Customer[[#This Row],[Date Joined]],"31-12-2020","M") &amp; " months ", " ") &amp; IF(DATEDIF(G1175,"31-12-2020","MD")&gt;0, DATEDIF(G1175,"31-12-2020","MD") &amp; " Days "," ")</f>
        <v xml:space="preserve">7 months 4 Days </v>
      </c>
      <c r="K1175" t="str">
        <f>TEXT(Customer[[#This Row],[Date Joined]],"mmm")</f>
        <v>May</v>
      </c>
      <c r="L1175" t="str">
        <f>IF(Customer[[#This Row],[Balance]]&gt;AVERAGE($H$11:$H$4011),"yes","no")</f>
        <v>yes</v>
      </c>
    </row>
    <row r="1176" spans="1:12" hidden="1" x14ac:dyDescent="0.3">
      <c r="A1176">
        <v>200001993</v>
      </c>
      <c r="B1176" t="s">
        <v>1991</v>
      </c>
      <c r="C1176" t="s">
        <v>7</v>
      </c>
      <c r="D1176">
        <v>63</v>
      </c>
      <c r="E1176" t="s">
        <v>14</v>
      </c>
      <c r="F1176" t="s">
        <v>15</v>
      </c>
      <c r="G1176" s="1">
        <v>44084</v>
      </c>
      <c r="H1176">
        <v>53004.65</v>
      </c>
      <c r="I1176">
        <f>DATEDIF(Customer[[#This Row],[Date Joined]],"31-12-2020","d")</f>
        <v>112</v>
      </c>
      <c r="J1176" t="str">
        <f>IF(DATEDIF(Customer[[#This Row],[Date Joined]],"31-12-2020","M")&gt;0,DATEDIF(Customer[[#This Row],[Date Joined]],"31-12-2020","M") &amp; " months ", " ") &amp; IF(DATEDIF(G1176,"31-12-2020","MD")&gt;0, DATEDIF(G1176,"31-12-2020","MD") &amp; " Days "," ")</f>
        <v xml:space="preserve">3 months 21 Days </v>
      </c>
      <c r="K1176" t="str">
        <f>TEXT(Customer[[#This Row],[Date Joined]],"mmm")</f>
        <v>Sep</v>
      </c>
      <c r="L1176" t="str">
        <f>IF(Customer[[#This Row],[Balance]]&gt;AVERAGE($H$11:$H$4011),"yes","no")</f>
        <v>yes</v>
      </c>
    </row>
    <row r="1177" spans="1:12" hidden="1" x14ac:dyDescent="0.3">
      <c r="A1177">
        <v>100003349</v>
      </c>
      <c r="B1177" t="s">
        <v>3321</v>
      </c>
      <c r="C1177" t="s">
        <v>10</v>
      </c>
      <c r="D1177">
        <v>41</v>
      </c>
      <c r="E1177" t="s">
        <v>8</v>
      </c>
      <c r="F1177" t="s">
        <v>12</v>
      </c>
      <c r="G1177" s="1">
        <v>44160</v>
      </c>
      <c r="H1177">
        <v>52991.99</v>
      </c>
      <c r="I1177">
        <f>DATEDIF(Customer[[#This Row],[Date Joined]],"31-12-2020","d")</f>
        <v>36</v>
      </c>
      <c r="J1177" t="str">
        <f>IF(DATEDIF(Customer[[#This Row],[Date Joined]],"31-12-2020","M")&gt;0,DATEDIF(Customer[[#This Row],[Date Joined]],"31-12-2020","M") &amp; " months ", " ") &amp; IF(DATEDIF(G1177,"31-12-2020","MD")&gt;0, DATEDIF(G1177,"31-12-2020","MD") &amp; " Days "," ")</f>
        <v xml:space="preserve">1 months 6 Days </v>
      </c>
      <c r="K1177" t="str">
        <f>TEXT(Customer[[#This Row],[Date Joined]],"mmm")</f>
        <v>Nov</v>
      </c>
      <c r="L1177" t="str">
        <f>IF(Customer[[#This Row],[Balance]]&gt;AVERAGE($H$11:$H$4011),"yes","no")</f>
        <v>yes</v>
      </c>
    </row>
    <row r="1178" spans="1:12" hidden="1" x14ac:dyDescent="0.3">
      <c r="A1178">
        <v>100003330</v>
      </c>
      <c r="B1178" t="s">
        <v>3302</v>
      </c>
      <c r="C1178" t="s">
        <v>10</v>
      </c>
      <c r="D1178">
        <v>40</v>
      </c>
      <c r="E1178" t="s">
        <v>8</v>
      </c>
      <c r="F1178" t="s">
        <v>15</v>
      </c>
      <c r="G1178" s="1">
        <v>44159</v>
      </c>
      <c r="H1178">
        <v>52970.78</v>
      </c>
      <c r="I1178">
        <f>DATEDIF(Customer[[#This Row],[Date Joined]],"31-12-2020","d")</f>
        <v>37</v>
      </c>
      <c r="J1178" t="str">
        <f>IF(DATEDIF(Customer[[#This Row],[Date Joined]],"31-12-2020","M")&gt;0,DATEDIF(Customer[[#This Row],[Date Joined]],"31-12-2020","M") &amp; " months ", " ") &amp; IF(DATEDIF(G1178,"31-12-2020","MD")&gt;0, DATEDIF(G1178,"31-12-2020","MD") &amp; " Days "," ")</f>
        <v xml:space="preserve">1 months 7 Days </v>
      </c>
      <c r="K1178" t="str">
        <f>TEXT(Customer[[#This Row],[Date Joined]],"mmm")</f>
        <v>Nov</v>
      </c>
      <c r="L1178" t="str">
        <f>IF(Customer[[#This Row],[Balance]]&gt;AVERAGE($H$11:$H$4011),"yes","no")</f>
        <v>yes</v>
      </c>
    </row>
    <row r="1179" spans="1:12" hidden="1" x14ac:dyDescent="0.3">
      <c r="A1179">
        <v>100002245</v>
      </c>
      <c r="B1179" t="s">
        <v>2237</v>
      </c>
      <c r="C1179" t="s">
        <v>7</v>
      </c>
      <c r="D1179">
        <v>24</v>
      </c>
      <c r="E1179" t="s">
        <v>8</v>
      </c>
      <c r="F1179" t="s">
        <v>9</v>
      </c>
      <c r="G1179" s="1">
        <v>44098</v>
      </c>
      <c r="H1179">
        <v>52872.53</v>
      </c>
      <c r="I1179">
        <f>DATEDIF(Customer[[#This Row],[Date Joined]],"31-12-2020","d")</f>
        <v>98</v>
      </c>
      <c r="J1179" t="str">
        <f>IF(DATEDIF(Customer[[#This Row],[Date Joined]],"31-12-2020","M")&gt;0,DATEDIF(Customer[[#This Row],[Date Joined]],"31-12-2020","M") &amp; " months ", " ") &amp; IF(DATEDIF(G1179,"31-12-2020","MD")&gt;0, DATEDIF(G1179,"31-12-2020","MD") &amp; " Days "," ")</f>
        <v xml:space="preserve">3 months 7 Days </v>
      </c>
      <c r="K1179" t="str">
        <f>TEXT(Customer[[#This Row],[Date Joined]],"mmm")</f>
        <v>Sep</v>
      </c>
      <c r="L1179" t="str">
        <f>IF(Customer[[#This Row],[Balance]]&gt;AVERAGE($H$11:$H$4011),"yes","no")</f>
        <v>yes</v>
      </c>
    </row>
    <row r="1180" spans="1:12" hidden="1" x14ac:dyDescent="0.3">
      <c r="A1180">
        <v>100000179</v>
      </c>
      <c r="B1180" t="s">
        <v>195</v>
      </c>
      <c r="C1180" t="s">
        <v>7</v>
      </c>
      <c r="D1180">
        <v>24</v>
      </c>
      <c r="E1180" t="s">
        <v>8</v>
      </c>
      <c r="F1180" t="s">
        <v>12</v>
      </c>
      <c r="G1180" s="1">
        <v>43927</v>
      </c>
      <c r="H1180">
        <v>52862.29</v>
      </c>
      <c r="I1180">
        <f>DATEDIF(Customer[[#This Row],[Date Joined]],"31-12-2020","d")</f>
        <v>269</v>
      </c>
      <c r="J1180" t="str">
        <f>IF(DATEDIF(Customer[[#This Row],[Date Joined]],"31-12-2020","M")&gt;0,DATEDIF(Customer[[#This Row],[Date Joined]],"31-12-2020","M") &amp; " months ", " ") &amp; IF(DATEDIF(G1180,"31-12-2020","MD")&gt;0, DATEDIF(G1180,"31-12-2020","MD") &amp; " Days "," ")</f>
        <v xml:space="preserve">8 months 25 Days </v>
      </c>
      <c r="K1180" t="str">
        <f>TEXT(Customer[[#This Row],[Date Joined]],"mmm")</f>
        <v>Apr</v>
      </c>
      <c r="L1180" t="str">
        <f>IF(Customer[[#This Row],[Balance]]&gt;AVERAGE($H$11:$H$4011),"yes","no")</f>
        <v>yes</v>
      </c>
    </row>
    <row r="1181" spans="1:12" hidden="1" x14ac:dyDescent="0.3">
      <c r="A1181">
        <v>200003338</v>
      </c>
      <c r="B1181" t="s">
        <v>3310</v>
      </c>
      <c r="C1181" t="s">
        <v>7</v>
      </c>
      <c r="D1181">
        <v>60</v>
      </c>
      <c r="E1181" t="s">
        <v>14</v>
      </c>
      <c r="F1181" t="s">
        <v>12</v>
      </c>
      <c r="G1181" s="1">
        <v>44159</v>
      </c>
      <c r="H1181">
        <v>52742.54</v>
      </c>
      <c r="I1181">
        <f>DATEDIF(Customer[[#This Row],[Date Joined]],"31-12-2020","d")</f>
        <v>37</v>
      </c>
      <c r="J1181" t="str">
        <f>IF(DATEDIF(Customer[[#This Row],[Date Joined]],"31-12-2020","M")&gt;0,DATEDIF(Customer[[#This Row],[Date Joined]],"31-12-2020","M") &amp; " months ", " ") &amp; IF(DATEDIF(G1181,"31-12-2020","MD")&gt;0, DATEDIF(G1181,"31-12-2020","MD") &amp; " Days "," ")</f>
        <v xml:space="preserve">1 months 7 Days </v>
      </c>
      <c r="K1181" t="str">
        <f>TEXT(Customer[[#This Row],[Date Joined]],"mmm")</f>
        <v>Nov</v>
      </c>
      <c r="L1181" t="str">
        <f>IF(Customer[[#This Row],[Balance]]&gt;AVERAGE($H$11:$H$4011),"yes","no")</f>
        <v>yes</v>
      </c>
    </row>
    <row r="1182" spans="1:12" hidden="1" x14ac:dyDescent="0.3">
      <c r="A1182">
        <v>100002641</v>
      </c>
      <c r="B1182" t="s">
        <v>2626</v>
      </c>
      <c r="C1182" t="s">
        <v>10</v>
      </c>
      <c r="D1182">
        <v>40</v>
      </c>
      <c r="E1182" t="s">
        <v>8</v>
      </c>
      <c r="F1182" t="s">
        <v>9</v>
      </c>
      <c r="G1182" s="1">
        <v>44120</v>
      </c>
      <c r="H1182">
        <v>52735.66</v>
      </c>
      <c r="I1182">
        <f>DATEDIF(Customer[[#This Row],[Date Joined]],"31-12-2020","d")</f>
        <v>76</v>
      </c>
      <c r="J1182" t="str">
        <f>IF(DATEDIF(Customer[[#This Row],[Date Joined]],"31-12-2020","M")&gt;0,DATEDIF(Customer[[#This Row],[Date Joined]],"31-12-2020","M") &amp; " months ", " ") &amp; IF(DATEDIF(G1182,"31-12-2020","MD")&gt;0, DATEDIF(G1182,"31-12-2020","MD") &amp; " Days "," ")</f>
        <v xml:space="preserve">2 months 15 Days </v>
      </c>
      <c r="K1182" t="str">
        <f>TEXT(Customer[[#This Row],[Date Joined]],"mmm")</f>
        <v>Oct</v>
      </c>
      <c r="L1182" t="str">
        <f>IF(Customer[[#This Row],[Balance]]&gt;AVERAGE($H$11:$H$4011),"yes","no")</f>
        <v>yes</v>
      </c>
    </row>
    <row r="1183" spans="1:12" hidden="1" x14ac:dyDescent="0.3">
      <c r="A1183">
        <v>100001831</v>
      </c>
      <c r="B1183" t="s">
        <v>1832</v>
      </c>
      <c r="C1183" t="s">
        <v>10</v>
      </c>
      <c r="D1183">
        <v>34</v>
      </c>
      <c r="E1183" t="s">
        <v>8</v>
      </c>
      <c r="F1183" t="s">
        <v>9</v>
      </c>
      <c r="G1183" s="1">
        <v>44072</v>
      </c>
      <c r="H1183">
        <v>52702.58</v>
      </c>
      <c r="I1183">
        <f>DATEDIF(Customer[[#This Row],[Date Joined]],"31-12-2020","d")</f>
        <v>124</v>
      </c>
      <c r="J1183" t="str">
        <f>IF(DATEDIF(Customer[[#This Row],[Date Joined]],"31-12-2020","M")&gt;0,DATEDIF(Customer[[#This Row],[Date Joined]],"31-12-2020","M") &amp; " months ", " ") &amp; IF(DATEDIF(G1183,"31-12-2020","MD")&gt;0, DATEDIF(G1183,"31-12-2020","MD") &amp; " Days "," ")</f>
        <v xml:space="preserve">4 months 2 Days </v>
      </c>
      <c r="K1183" t="str">
        <f>TEXT(Customer[[#This Row],[Date Joined]],"mmm")</f>
        <v>Aug</v>
      </c>
      <c r="L1183" t="str">
        <f>IF(Customer[[#This Row],[Balance]]&gt;AVERAGE($H$11:$H$4011),"yes","no")</f>
        <v>yes</v>
      </c>
    </row>
    <row r="1184" spans="1:12" hidden="1" x14ac:dyDescent="0.3">
      <c r="A1184">
        <v>100003423</v>
      </c>
      <c r="B1184" t="s">
        <v>3393</v>
      </c>
      <c r="C1184" t="s">
        <v>7</v>
      </c>
      <c r="D1184">
        <v>32</v>
      </c>
      <c r="E1184" t="s">
        <v>8</v>
      </c>
      <c r="F1184" t="s">
        <v>9</v>
      </c>
      <c r="G1184" s="1">
        <v>44163</v>
      </c>
      <c r="H1184">
        <v>52696.94</v>
      </c>
      <c r="I1184">
        <f>DATEDIF(Customer[[#This Row],[Date Joined]],"31-12-2020","d")</f>
        <v>33</v>
      </c>
      <c r="J1184" t="str">
        <f>IF(DATEDIF(Customer[[#This Row],[Date Joined]],"31-12-2020","M")&gt;0,DATEDIF(Customer[[#This Row],[Date Joined]],"31-12-2020","M") &amp; " months ", " ") &amp; IF(DATEDIF(G1184,"31-12-2020","MD")&gt;0, DATEDIF(G1184,"31-12-2020","MD") &amp; " Days "," ")</f>
        <v xml:space="preserve">1 months 3 Days </v>
      </c>
      <c r="K1184" t="str">
        <f>TEXT(Customer[[#This Row],[Date Joined]],"mmm")</f>
        <v>Nov</v>
      </c>
      <c r="L1184" t="str">
        <f>IF(Customer[[#This Row],[Balance]]&gt;AVERAGE($H$11:$H$4011),"yes","no")</f>
        <v>yes</v>
      </c>
    </row>
    <row r="1185" spans="1:12" x14ac:dyDescent="0.3">
      <c r="A1185">
        <v>300001740</v>
      </c>
      <c r="B1185" t="s">
        <v>1742</v>
      </c>
      <c r="C1185" t="s">
        <v>10</v>
      </c>
      <c r="D1185">
        <v>35</v>
      </c>
      <c r="E1185" t="s">
        <v>13</v>
      </c>
      <c r="F1185" t="s">
        <v>9</v>
      </c>
      <c r="G1185" s="1">
        <v>44066</v>
      </c>
      <c r="H1185">
        <v>52648.77</v>
      </c>
      <c r="I1185">
        <f>DATEDIF(Customer[[#This Row],[Date Joined]],"31-12-2020","d")</f>
        <v>130</v>
      </c>
      <c r="J1185" t="str">
        <f>IF(DATEDIF(Customer[[#This Row],[Date Joined]],"31-12-2020","M")&gt;0,DATEDIF(Customer[[#This Row],[Date Joined]],"31-12-2020","M") &amp; " months ", " ") &amp; IF(DATEDIF(G1185,"31-12-2020","MD")&gt;0, DATEDIF(G1185,"31-12-2020","MD") &amp; " Days "," ")</f>
        <v xml:space="preserve">4 months 8 Days </v>
      </c>
      <c r="K1185" t="str">
        <f>TEXT(Customer[[#This Row],[Date Joined]],"mmm")</f>
        <v>Aug</v>
      </c>
      <c r="L1185" t="str">
        <f>IF(Customer[[#This Row],[Balance]]&gt;AVERAGE($H$11:$H$4011),"yes","no")</f>
        <v>yes</v>
      </c>
    </row>
    <row r="1186" spans="1:12" hidden="1" x14ac:dyDescent="0.3">
      <c r="A1186">
        <v>100001881</v>
      </c>
      <c r="B1186" t="s">
        <v>1882</v>
      </c>
      <c r="C1186" t="s">
        <v>10</v>
      </c>
      <c r="D1186">
        <v>44</v>
      </c>
      <c r="E1186" t="s">
        <v>8</v>
      </c>
      <c r="F1186" t="s">
        <v>15</v>
      </c>
      <c r="G1186" s="1">
        <v>44075</v>
      </c>
      <c r="H1186">
        <v>52619.82</v>
      </c>
      <c r="I1186">
        <f>DATEDIF(Customer[[#This Row],[Date Joined]],"31-12-2020","d")</f>
        <v>121</v>
      </c>
      <c r="J1186" t="str">
        <f>IF(DATEDIF(Customer[[#This Row],[Date Joined]],"31-12-2020","M")&gt;0,DATEDIF(Customer[[#This Row],[Date Joined]],"31-12-2020","M") &amp; " months ", " ") &amp; IF(DATEDIF(G1186,"31-12-2020","MD")&gt;0, DATEDIF(G1186,"31-12-2020","MD") &amp; " Days "," ")</f>
        <v xml:space="preserve">3 months 30 Days </v>
      </c>
      <c r="K1186" t="str">
        <f>TEXT(Customer[[#This Row],[Date Joined]],"mmm")</f>
        <v>Sep</v>
      </c>
      <c r="L1186" t="str">
        <f>IF(Customer[[#This Row],[Balance]]&gt;AVERAGE($H$11:$H$4011),"yes","no")</f>
        <v>yes</v>
      </c>
    </row>
    <row r="1187" spans="1:12" hidden="1" x14ac:dyDescent="0.3">
      <c r="A1187">
        <v>200001271</v>
      </c>
      <c r="B1187" t="s">
        <v>1283</v>
      </c>
      <c r="C1187" t="s">
        <v>10</v>
      </c>
      <c r="D1187">
        <v>28</v>
      </c>
      <c r="E1187" t="s">
        <v>14</v>
      </c>
      <c r="F1187" t="s">
        <v>15</v>
      </c>
      <c r="G1187" s="1">
        <v>44031</v>
      </c>
      <c r="H1187">
        <v>52614.67</v>
      </c>
      <c r="I1187">
        <f>DATEDIF(Customer[[#This Row],[Date Joined]],"31-12-2020","d")</f>
        <v>165</v>
      </c>
      <c r="J1187" t="str">
        <f>IF(DATEDIF(Customer[[#This Row],[Date Joined]],"31-12-2020","M")&gt;0,DATEDIF(Customer[[#This Row],[Date Joined]],"31-12-2020","M") &amp; " months ", " ") &amp; IF(DATEDIF(G1187,"31-12-2020","MD")&gt;0, DATEDIF(G1187,"31-12-2020","MD") &amp; " Days "," ")</f>
        <v xml:space="preserve">5 months 12 Days </v>
      </c>
      <c r="K1187" t="str">
        <f>TEXT(Customer[[#This Row],[Date Joined]],"mmm")</f>
        <v>Jul</v>
      </c>
      <c r="L1187" t="str">
        <f>IF(Customer[[#This Row],[Balance]]&gt;AVERAGE($H$11:$H$4011),"yes","no")</f>
        <v>yes</v>
      </c>
    </row>
    <row r="1188" spans="1:12" hidden="1" x14ac:dyDescent="0.3">
      <c r="A1188">
        <v>100001385</v>
      </c>
      <c r="B1188" t="s">
        <v>1395</v>
      </c>
      <c r="C1188" t="s">
        <v>7</v>
      </c>
      <c r="D1188">
        <v>26</v>
      </c>
      <c r="E1188" t="s">
        <v>8</v>
      </c>
      <c r="F1188" t="s">
        <v>9</v>
      </c>
      <c r="G1188" s="1">
        <v>44038</v>
      </c>
      <c r="H1188">
        <v>52604.44</v>
      </c>
      <c r="I1188">
        <f>DATEDIF(Customer[[#This Row],[Date Joined]],"31-12-2020","d")</f>
        <v>158</v>
      </c>
      <c r="J1188" t="str">
        <f>IF(DATEDIF(Customer[[#This Row],[Date Joined]],"31-12-2020","M")&gt;0,DATEDIF(Customer[[#This Row],[Date Joined]],"31-12-2020","M") &amp; " months ", " ") &amp; IF(DATEDIF(G1188,"31-12-2020","MD")&gt;0, DATEDIF(G1188,"31-12-2020","MD") &amp; " Days "," ")</f>
        <v xml:space="preserve">5 months 5 Days </v>
      </c>
      <c r="K1188" t="str">
        <f>TEXT(Customer[[#This Row],[Date Joined]],"mmm")</f>
        <v>Jul</v>
      </c>
      <c r="L1188" t="str">
        <f>IF(Customer[[#This Row],[Balance]]&gt;AVERAGE($H$11:$H$4011),"yes","no")</f>
        <v>yes</v>
      </c>
    </row>
    <row r="1189" spans="1:12" hidden="1" x14ac:dyDescent="0.3">
      <c r="A1189">
        <v>100000656</v>
      </c>
      <c r="B1189" t="s">
        <v>671</v>
      </c>
      <c r="C1189" t="s">
        <v>7</v>
      </c>
      <c r="D1189">
        <v>32</v>
      </c>
      <c r="E1189" t="s">
        <v>8</v>
      </c>
      <c r="F1189" t="s">
        <v>15</v>
      </c>
      <c r="G1189" s="1">
        <v>43975</v>
      </c>
      <c r="H1189">
        <v>52580.7</v>
      </c>
      <c r="I1189">
        <f>DATEDIF(Customer[[#This Row],[Date Joined]],"31-12-2020","d")</f>
        <v>221</v>
      </c>
      <c r="J1189" t="str">
        <f>IF(DATEDIF(Customer[[#This Row],[Date Joined]],"31-12-2020","M")&gt;0,DATEDIF(Customer[[#This Row],[Date Joined]],"31-12-2020","M") &amp; " months ", " ") &amp; IF(DATEDIF(G1189,"31-12-2020","MD")&gt;0, DATEDIF(G1189,"31-12-2020","MD") &amp; " Days "," ")</f>
        <v xml:space="preserve">7 months 7 Days </v>
      </c>
      <c r="K1189" t="str">
        <f>TEXT(Customer[[#This Row],[Date Joined]],"mmm")</f>
        <v>May</v>
      </c>
      <c r="L1189" t="str">
        <f>IF(Customer[[#This Row],[Balance]]&gt;AVERAGE($H$11:$H$4011),"yes","no")</f>
        <v>yes</v>
      </c>
    </row>
    <row r="1190" spans="1:12" hidden="1" x14ac:dyDescent="0.3">
      <c r="A1190">
        <v>100003233</v>
      </c>
      <c r="B1190" t="s">
        <v>3206</v>
      </c>
      <c r="C1190" t="s">
        <v>7</v>
      </c>
      <c r="D1190">
        <v>39</v>
      </c>
      <c r="E1190" t="s">
        <v>8</v>
      </c>
      <c r="F1190" t="s">
        <v>9</v>
      </c>
      <c r="G1190" s="1">
        <v>44152</v>
      </c>
      <c r="H1190">
        <v>52566.58</v>
      </c>
      <c r="I1190">
        <f>DATEDIF(Customer[[#This Row],[Date Joined]],"31-12-2020","d")</f>
        <v>44</v>
      </c>
      <c r="J1190" t="str">
        <f>IF(DATEDIF(Customer[[#This Row],[Date Joined]],"31-12-2020","M")&gt;0,DATEDIF(Customer[[#This Row],[Date Joined]],"31-12-2020","M") &amp; " months ", " ") &amp; IF(DATEDIF(G1190,"31-12-2020","MD")&gt;0, DATEDIF(G1190,"31-12-2020","MD") &amp; " Days "," ")</f>
        <v xml:space="preserve">1 months 14 Days </v>
      </c>
      <c r="K1190" t="str">
        <f>TEXT(Customer[[#This Row],[Date Joined]],"mmm")</f>
        <v>Nov</v>
      </c>
      <c r="L1190" t="str">
        <f>IF(Customer[[#This Row],[Balance]]&gt;AVERAGE($H$11:$H$4011),"yes","no")</f>
        <v>yes</v>
      </c>
    </row>
    <row r="1191" spans="1:12" hidden="1" x14ac:dyDescent="0.3">
      <c r="A1191">
        <v>100000211</v>
      </c>
      <c r="B1191" t="s">
        <v>227</v>
      </c>
      <c r="C1191" t="s">
        <v>7</v>
      </c>
      <c r="D1191">
        <v>39</v>
      </c>
      <c r="E1191" t="s">
        <v>8</v>
      </c>
      <c r="F1191" t="s">
        <v>9</v>
      </c>
      <c r="G1191" s="1">
        <v>43934</v>
      </c>
      <c r="H1191">
        <v>52505.16</v>
      </c>
      <c r="I1191">
        <f>DATEDIF(Customer[[#This Row],[Date Joined]],"31-12-2020","d")</f>
        <v>262</v>
      </c>
      <c r="J1191" t="str">
        <f>IF(DATEDIF(Customer[[#This Row],[Date Joined]],"31-12-2020","M")&gt;0,DATEDIF(Customer[[#This Row],[Date Joined]],"31-12-2020","M") &amp; " months ", " ") &amp; IF(DATEDIF(G1191,"31-12-2020","MD")&gt;0, DATEDIF(G1191,"31-12-2020","MD") &amp; " Days "," ")</f>
        <v xml:space="preserve">8 months 18 Days </v>
      </c>
      <c r="K1191" t="str">
        <f>TEXT(Customer[[#This Row],[Date Joined]],"mmm")</f>
        <v>Apr</v>
      </c>
      <c r="L1191" t="str">
        <f>IF(Customer[[#This Row],[Balance]]&gt;AVERAGE($H$11:$H$4011),"yes","no")</f>
        <v>yes</v>
      </c>
    </row>
    <row r="1192" spans="1:12" hidden="1" x14ac:dyDescent="0.3">
      <c r="A1192">
        <v>100003316</v>
      </c>
      <c r="B1192" t="s">
        <v>3288</v>
      </c>
      <c r="C1192" t="s">
        <v>10</v>
      </c>
      <c r="D1192">
        <v>30</v>
      </c>
      <c r="E1192" t="s">
        <v>8</v>
      </c>
      <c r="F1192" t="s">
        <v>15</v>
      </c>
      <c r="G1192" s="1">
        <v>44158</v>
      </c>
      <c r="H1192">
        <v>52474.35</v>
      </c>
      <c r="I1192">
        <f>DATEDIF(Customer[[#This Row],[Date Joined]],"31-12-2020","d")</f>
        <v>38</v>
      </c>
      <c r="J1192" t="str">
        <f>IF(DATEDIF(Customer[[#This Row],[Date Joined]],"31-12-2020","M")&gt;0,DATEDIF(Customer[[#This Row],[Date Joined]],"31-12-2020","M") &amp; " months ", " ") &amp; IF(DATEDIF(G1192,"31-12-2020","MD")&gt;0, DATEDIF(G1192,"31-12-2020","MD") &amp; " Days "," ")</f>
        <v xml:space="preserve">1 months 8 Days </v>
      </c>
      <c r="K1192" t="str">
        <f>TEXT(Customer[[#This Row],[Date Joined]],"mmm")</f>
        <v>Nov</v>
      </c>
      <c r="L1192" t="str">
        <f>IF(Customer[[#This Row],[Balance]]&gt;AVERAGE($H$11:$H$4011),"yes","no")</f>
        <v>yes</v>
      </c>
    </row>
    <row r="1193" spans="1:12" hidden="1" x14ac:dyDescent="0.3">
      <c r="A1193">
        <v>200000591</v>
      </c>
      <c r="B1193" t="s">
        <v>606</v>
      </c>
      <c r="C1193" t="s">
        <v>7</v>
      </c>
      <c r="D1193">
        <v>41</v>
      </c>
      <c r="E1193" t="s">
        <v>14</v>
      </c>
      <c r="F1193" t="s">
        <v>12</v>
      </c>
      <c r="G1193" s="1">
        <v>43970</v>
      </c>
      <c r="H1193">
        <v>52388.41</v>
      </c>
      <c r="I1193">
        <f>DATEDIF(Customer[[#This Row],[Date Joined]],"31-12-2020","d")</f>
        <v>226</v>
      </c>
      <c r="J1193" t="str">
        <f>IF(DATEDIF(Customer[[#This Row],[Date Joined]],"31-12-2020","M")&gt;0,DATEDIF(Customer[[#This Row],[Date Joined]],"31-12-2020","M") &amp; " months ", " ") &amp; IF(DATEDIF(G1193,"31-12-2020","MD")&gt;0, DATEDIF(G1193,"31-12-2020","MD") &amp; " Days "," ")</f>
        <v xml:space="preserve">7 months 12 Days </v>
      </c>
      <c r="K1193" t="str">
        <f>TEXT(Customer[[#This Row],[Date Joined]],"mmm")</f>
        <v>May</v>
      </c>
      <c r="L1193" t="str">
        <f>IF(Customer[[#This Row],[Balance]]&gt;AVERAGE($H$11:$H$4011),"yes","no")</f>
        <v>yes</v>
      </c>
    </row>
    <row r="1194" spans="1:12" hidden="1" x14ac:dyDescent="0.3">
      <c r="A1194">
        <v>100002885</v>
      </c>
      <c r="B1194" t="s">
        <v>2864</v>
      </c>
      <c r="C1194" t="s">
        <v>10</v>
      </c>
      <c r="D1194">
        <v>53</v>
      </c>
      <c r="E1194" t="s">
        <v>8</v>
      </c>
      <c r="F1194" t="s">
        <v>15</v>
      </c>
      <c r="G1194" s="1">
        <v>44133</v>
      </c>
      <c r="H1194">
        <v>52378.68</v>
      </c>
      <c r="I1194">
        <f>DATEDIF(Customer[[#This Row],[Date Joined]],"31-12-2020","d")</f>
        <v>63</v>
      </c>
      <c r="J1194" t="str">
        <f>IF(DATEDIF(Customer[[#This Row],[Date Joined]],"31-12-2020","M")&gt;0,DATEDIF(Customer[[#This Row],[Date Joined]],"31-12-2020","M") &amp; " months ", " ") &amp; IF(DATEDIF(G1194,"31-12-2020","MD")&gt;0, DATEDIF(G1194,"31-12-2020","MD") &amp; " Days "," ")</f>
        <v xml:space="preserve">2 months 2 Days </v>
      </c>
      <c r="K1194" t="str">
        <f>TEXT(Customer[[#This Row],[Date Joined]],"mmm")</f>
        <v>Oct</v>
      </c>
      <c r="L1194" t="str">
        <f>IF(Customer[[#This Row],[Balance]]&gt;AVERAGE($H$11:$H$4011),"yes","no")</f>
        <v>yes</v>
      </c>
    </row>
    <row r="1195" spans="1:12" x14ac:dyDescent="0.3">
      <c r="A1195">
        <v>300001576</v>
      </c>
      <c r="B1195" t="s">
        <v>1579</v>
      </c>
      <c r="C1195" t="s">
        <v>7</v>
      </c>
      <c r="D1195">
        <v>41</v>
      </c>
      <c r="E1195" t="s">
        <v>13</v>
      </c>
      <c r="F1195" t="s">
        <v>9</v>
      </c>
      <c r="G1195" s="1">
        <v>44053</v>
      </c>
      <c r="H1195">
        <v>52335.99</v>
      </c>
      <c r="I1195">
        <f>DATEDIF(Customer[[#This Row],[Date Joined]],"31-12-2020","d")</f>
        <v>143</v>
      </c>
      <c r="J1195" t="str">
        <f>IF(DATEDIF(Customer[[#This Row],[Date Joined]],"31-12-2020","M")&gt;0,DATEDIF(Customer[[#This Row],[Date Joined]],"31-12-2020","M") &amp; " months ", " ") &amp; IF(DATEDIF(G1195,"31-12-2020","MD")&gt;0, DATEDIF(G1195,"31-12-2020","MD") &amp; " Days "," ")</f>
        <v xml:space="preserve">4 months 21 Days </v>
      </c>
      <c r="K1195" t="str">
        <f>TEXT(Customer[[#This Row],[Date Joined]],"mmm")</f>
        <v>Aug</v>
      </c>
      <c r="L1195" t="str">
        <f>IF(Customer[[#This Row],[Balance]]&gt;AVERAGE($H$11:$H$4011),"yes","no")</f>
        <v>yes</v>
      </c>
    </row>
    <row r="1196" spans="1:12" hidden="1" x14ac:dyDescent="0.3">
      <c r="A1196">
        <v>100001850</v>
      </c>
      <c r="B1196" t="s">
        <v>1851</v>
      </c>
      <c r="C1196" t="s">
        <v>10</v>
      </c>
      <c r="D1196">
        <v>32</v>
      </c>
      <c r="E1196" t="s">
        <v>8</v>
      </c>
      <c r="F1196" t="s">
        <v>9</v>
      </c>
      <c r="G1196" s="1">
        <v>44073</v>
      </c>
      <c r="H1196">
        <v>52248.29</v>
      </c>
      <c r="I1196">
        <f>DATEDIF(Customer[[#This Row],[Date Joined]],"31-12-2020","d")</f>
        <v>123</v>
      </c>
      <c r="J1196" t="str">
        <f>IF(DATEDIF(Customer[[#This Row],[Date Joined]],"31-12-2020","M")&gt;0,DATEDIF(Customer[[#This Row],[Date Joined]],"31-12-2020","M") &amp; " months ", " ") &amp; IF(DATEDIF(G1196,"31-12-2020","MD")&gt;0, DATEDIF(G1196,"31-12-2020","MD") &amp; " Days "," ")</f>
        <v xml:space="preserve">4 months 1 Days </v>
      </c>
      <c r="K1196" t="str">
        <f>TEXT(Customer[[#This Row],[Date Joined]],"mmm")</f>
        <v>Aug</v>
      </c>
      <c r="L1196" t="str">
        <f>IF(Customer[[#This Row],[Balance]]&gt;AVERAGE($H$11:$H$4011),"yes","no")</f>
        <v>yes</v>
      </c>
    </row>
    <row r="1197" spans="1:12" hidden="1" x14ac:dyDescent="0.3">
      <c r="A1197">
        <v>100001822</v>
      </c>
      <c r="B1197" t="s">
        <v>1823</v>
      </c>
      <c r="C1197" t="s">
        <v>10</v>
      </c>
      <c r="D1197">
        <v>38</v>
      </c>
      <c r="E1197" t="s">
        <v>8</v>
      </c>
      <c r="F1197" t="s">
        <v>15</v>
      </c>
      <c r="G1197" s="1">
        <v>44071</v>
      </c>
      <c r="H1197">
        <v>52220.12</v>
      </c>
      <c r="I1197">
        <f>DATEDIF(Customer[[#This Row],[Date Joined]],"31-12-2020","d")</f>
        <v>125</v>
      </c>
      <c r="J1197" t="str">
        <f>IF(DATEDIF(Customer[[#This Row],[Date Joined]],"31-12-2020","M")&gt;0,DATEDIF(Customer[[#This Row],[Date Joined]],"31-12-2020","M") &amp; " months ", " ") &amp; IF(DATEDIF(G1197,"31-12-2020","MD")&gt;0, DATEDIF(G1197,"31-12-2020","MD") &amp; " Days "," ")</f>
        <v xml:space="preserve">4 months 3 Days </v>
      </c>
      <c r="K1197" t="str">
        <f>TEXT(Customer[[#This Row],[Date Joined]],"mmm")</f>
        <v>Aug</v>
      </c>
      <c r="L1197" t="str">
        <f>IF(Customer[[#This Row],[Balance]]&gt;AVERAGE($H$11:$H$4011),"yes","no")</f>
        <v>yes</v>
      </c>
    </row>
    <row r="1198" spans="1:12" hidden="1" x14ac:dyDescent="0.3">
      <c r="A1198">
        <v>100003000</v>
      </c>
      <c r="B1198" t="s">
        <v>2978</v>
      </c>
      <c r="C1198" t="s">
        <v>10</v>
      </c>
      <c r="D1198">
        <v>30</v>
      </c>
      <c r="E1198" t="s">
        <v>8</v>
      </c>
      <c r="F1198" t="s">
        <v>9</v>
      </c>
      <c r="G1198" s="1">
        <v>44138</v>
      </c>
      <c r="H1198">
        <v>52200.62</v>
      </c>
      <c r="I1198">
        <f>DATEDIF(Customer[[#This Row],[Date Joined]],"31-12-2020","d")</f>
        <v>58</v>
      </c>
      <c r="J1198" t="str">
        <f>IF(DATEDIF(Customer[[#This Row],[Date Joined]],"31-12-2020","M")&gt;0,DATEDIF(Customer[[#This Row],[Date Joined]],"31-12-2020","M") &amp; " months ", " ") &amp; IF(DATEDIF(G1198,"31-12-2020","MD")&gt;0, DATEDIF(G1198,"31-12-2020","MD") &amp; " Days "," ")</f>
        <v xml:space="preserve">1 months 28 Days </v>
      </c>
      <c r="K1198" t="str">
        <f>TEXT(Customer[[#This Row],[Date Joined]],"mmm")</f>
        <v>Nov</v>
      </c>
      <c r="L1198" t="str">
        <f>IF(Customer[[#This Row],[Balance]]&gt;AVERAGE($H$11:$H$4011),"yes","no")</f>
        <v>yes</v>
      </c>
    </row>
    <row r="1199" spans="1:12" hidden="1" x14ac:dyDescent="0.3">
      <c r="A1199">
        <v>200003004</v>
      </c>
      <c r="B1199" t="s">
        <v>2982</v>
      </c>
      <c r="C1199" t="s">
        <v>7</v>
      </c>
      <c r="D1199">
        <v>51</v>
      </c>
      <c r="E1199" t="s">
        <v>14</v>
      </c>
      <c r="F1199" t="s">
        <v>12</v>
      </c>
      <c r="G1199" s="1">
        <v>44138</v>
      </c>
      <c r="H1199">
        <v>52186.48</v>
      </c>
      <c r="I1199">
        <f>DATEDIF(Customer[[#This Row],[Date Joined]],"31-12-2020","d")</f>
        <v>58</v>
      </c>
      <c r="J1199" t="str">
        <f>IF(DATEDIF(Customer[[#This Row],[Date Joined]],"31-12-2020","M")&gt;0,DATEDIF(Customer[[#This Row],[Date Joined]],"31-12-2020","M") &amp; " months ", " ") &amp; IF(DATEDIF(G1199,"31-12-2020","MD")&gt;0, DATEDIF(G1199,"31-12-2020","MD") &amp; " Days "," ")</f>
        <v xml:space="preserve">1 months 28 Days </v>
      </c>
      <c r="K1199" t="str">
        <f>TEXT(Customer[[#This Row],[Date Joined]],"mmm")</f>
        <v>Nov</v>
      </c>
      <c r="L1199" t="str">
        <f>IF(Customer[[#This Row],[Balance]]&gt;AVERAGE($H$11:$H$4011),"yes","no")</f>
        <v>yes</v>
      </c>
    </row>
    <row r="1200" spans="1:12" hidden="1" x14ac:dyDescent="0.3">
      <c r="A1200">
        <v>100003557</v>
      </c>
      <c r="B1200" t="s">
        <v>3524</v>
      </c>
      <c r="C1200" t="s">
        <v>7</v>
      </c>
      <c r="D1200">
        <v>20</v>
      </c>
      <c r="E1200" t="s">
        <v>8</v>
      </c>
      <c r="F1200" t="s">
        <v>9</v>
      </c>
      <c r="G1200" s="1">
        <v>44170</v>
      </c>
      <c r="H1200">
        <v>52109.919999999998</v>
      </c>
      <c r="I1200">
        <f>DATEDIF(Customer[[#This Row],[Date Joined]],"31-12-2020","d")</f>
        <v>26</v>
      </c>
      <c r="J1200" t="str">
        <f>IF(DATEDIF(Customer[[#This Row],[Date Joined]],"31-12-2020","M")&gt;0,DATEDIF(Customer[[#This Row],[Date Joined]],"31-12-2020","M") &amp; " months ", " ") &amp; IF(DATEDIF(G1200,"31-12-2020","MD")&gt;0, DATEDIF(G1200,"31-12-2020","MD") &amp; " Days "," ")</f>
        <v xml:space="preserve"> 26 Days </v>
      </c>
      <c r="K1200" t="str">
        <f>TEXT(Customer[[#This Row],[Date Joined]],"mmm")</f>
        <v>Dec</v>
      </c>
      <c r="L1200" t="str">
        <f>IF(Customer[[#This Row],[Balance]]&gt;AVERAGE($H$11:$H$4011),"yes","no")</f>
        <v>yes</v>
      </c>
    </row>
    <row r="1201" spans="1:12" hidden="1" x14ac:dyDescent="0.3">
      <c r="A1201">
        <v>100000710</v>
      </c>
      <c r="B1201" t="s">
        <v>725</v>
      </c>
      <c r="C1201" t="s">
        <v>10</v>
      </c>
      <c r="D1201">
        <v>39</v>
      </c>
      <c r="E1201" t="s">
        <v>8</v>
      </c>
      <c r="F1201" t="s">
        <v>9</v>
      </c>
      <c r="G1201" s="1">
        <v>43979</v>
      </c>
      <c r="H1201">
        <v>52102.28</v>
      </c>
      <c r="I1201">
        <f>DATEDIF(Customer[[#This Row],[Date Joined]],"31-12-2020","d")</f>
        <v>217</v>
      </c>
      <c r="J1201" t="str">
        <f>IF(DATEDIF(Customer[[#This Row],[Date Joined]],"31-12-2020","M")&gt;0,DATEDIF(Customer[[#This Row],[Date Joined]],"31-12-2020","M") &amp; " months ", " ") &amp; IF(DATEDIF(G1201,"31-12-2020","MD")&gt;0, DATEDIF(G1201,"31-12-2020","MD") &amp; " Days "," ")</f>
        <v xml:space="preserve">7 months 3 Days </v>
      </c>
      <c r="K1201" t="str">
        <f>TEXT(Customer[[#This Row],[Date Joined]],"mmm")</f>
        <v>May</v>
      </c>
      <c r="L1201" t="str">
        <f>IF(Customer[[#This Row],[Balance]]&gt;AVERAGE($H$11:$H$4011),"yes","no")</f>
        <v>yes</v>
      </c>
    </row>
    <row r="1202" spans="1:12" hidden="1" x14ac:dyDescent="0.3">
      <c r="A1202">
        <v>100001656</v>
      </c>
      <c r="B1202" t="s">
        <v>1658</v>
      </c>
      <c r="C1202" t="s">
        <v>7</v>
      </c>
      <c r="D1202">
        <v>38</v>
      </c>
      <c r="E1202" t="s">
        <v>8</v>
      </c>
      <c r="F1202" t="s">
        <v>9</v>
      </c>
      <c r="G1202" s="1">
        <v>44061</v>
      </c>
      <c r="H1202">
        <v>52100.59</v>
      </c>
      <c r="I1202">
        <f>DATEDIF(Customer[[#This Row],[Date Joined]],"31-12-2020","d")</f>
        <v>135</v>
      </c>
      <c r="J1202" t="str">
        <f>IF(DATEDIF(Customer[[#This Row],[Date Joined]],"31-12-2020","M")&gt;0,DATEDIF(Customer[[#This Row],[Date Joined]],"31-12-2020","M") &amp; " months ", " ") &amp; IF(DATEDIF(G1202,"31-12-2020","MD")&gt;0, DATEDIF(G1202,"31-12-2020","MD") &amp; " Days "," ")</f>
        <v xml:space="preserve">4 months 13 Days </v>
      </c>
      <c r="K1202" t="str">
        <f>TEXT(Customer[[#This Row],[Date Joined]],"mmm")</f>
        <v>Aug</v>
      </c>
      <c r="L1202" t="str">
        <f>IF(Customer[[#This Row],[Balance]]&gt;AVERAGE($H$11:$H$4011),"yes","no")</f>
        <v>yes</v>
      </c>
    </row>
    <row r="1203" spans="1:12" hidden="1" x14ac:dyDescent="0.3">
      <c r="A1203">
        <v>100002644</v>
      </c>
      <c r="B1203" t="s">
        <v>2629</v>
      </c>
      <c r="C1203" t="s">
        <v>10</v>
      </c>
      <c r="D1203">
        <v>36</v>
      </c>
      <c r="E1203" t="s">
        <v>8</v>
      </c>
      <c r="F1203" t="s">
        <v>9</v>
      </c>
      <c r="G1203" s="1">
        <v>44120</v>
      </c>
      <c r="H1203">
        <v>52050.39</v>
      </c>
      <c r="I1203">
        <f>DATEDIF(Customer[[#This Row],[Date Joined]],"31-12-2020","d")</f>
        <v>76</v>
      </c>
      <c r="J1203" t="str">
        <f>IF(DATEDIF(Customer[[#This Row],[Date Joined]],"31-12-2020","M")&gt;0,DATEDIF(Customer[[#This Row],[Date Joined]],"31-12-2020","M") &amp; " months ", " ") &amp; IF(DATEDIF(G1203,"31-12-2020","MD")&gt;0, DATEDIF(G1203,"31-12-2020","MD") &amp; " Days "," ")</f>
        <v xml:space="preserve">2 months 15 Days </v>
      </c>
      <c r="K1203" t="str">
        <f>TEXT(Customer[[#This Row],[Date Joined]],"mmm")</f>
        <v>Oct</v>
      </c>
      <c r="L1203" t="str">
        <f>IF(Customer[[#This Row],[Balance]]&gt;AVERAGE($H$11:$H$4011),"yes","no")</f>
        <v>yes</v>
      </c>
    </row>
    <row r="1204" spans="1:12" hidden="1" x14ac:dyDescent="0.3">
      <c r="A1204">
        <v>200003052</v>
      </c>
      <c r="B1204" t="s">
        <v>3029</v>
      </c>
      <c r="C1204" t="s">
        <v>10</v>
      </c>
      <c r="D1204">
        <v>51</v>
      </c>
      <c r="E1204" t="s">
        <v>14</v>
      </c>
      <c r="F1204" t="s">
        <v>12</v>
      </c>
      <c r="G1204" s="1">
        <v>44142</v>
      </c>
      <c r="H1204">
        <v>52001.9</v>
      </c>
      <c r="I1204">
        <f>DATEDIF(Customer[[#This Row],[Date Joined]],"31-12-2020","d")</f>
        <v>54</v>
      </c>
      <c r="J1204" t="str">
        <f>IF(DATEDIF(Customer[[#This Row],[Date Joined]],"31-12-2020","M")&gt;0,DATEDIF(Customer[[#This Row],[Date Joined]],"31-12-2020","M") &amp; " months ", " ") &amp; IF(DATEDIF(G1204,"31-12-2020","MD")&gt;0, DATEDIF(G1204,"31-12-2020","MD") &amp; " Days "," ")</f>
        <v xml:space="preserve">1 months 24 Days </v>
      </c>
      <c r="K1204" t="str">
        <f>TEXT(Customer[[#This Row],[Date Joined]],"mmm")</f>
        <v>Nov</v>
      </c>
      <c r="L1204" t="str">
        <f>IF(Customer[[#This Row],[Balance]]&gt;AVERAGE($H$11:$H$4011),"yes","no")</f>
        <v>yes</v>
      </c>
    </row>
    <row r="1205" spans="1:12" hidden="1" x14ac:dyDescent="0.3">
      <c r="A1205">
        <v>400001753</v>
      </c>
      <c r="B1205" t="s">
        <v>1755</v>
      </c>
      <c r="C1205" t="s">
        <v>10</v>
      </c>
      <c r="D1205">
        <v>30</v>
      </c>
      <c r="E1205" t="s">
        <v>11</v>
      </c>
      <c r="F1205" t="s">
        <v>15</v>
      </c>
      <c r="G1205" s="1">
        <v>44066</v>
      </c>
      <c r="H1205">
        <v>51991.07</v>
      </c>
      <c r="I1205">
        <f>DATEDIF(Customer[[#This Row],[Date Joined]],"31-12-2020","d")</f>
        <v>130</v>
      </c>
      <c r="J1205" t="str">
        <f>IF(DATEDIF(Customer[[#This Row],[Date Joined]],"31-12-2020","M")&gt;0,DATEDIF(Customer[[#This Row],[Date Joined]],"31-12-2020","M") &amp; " months ", " ") &amp; IF(DATEDIF(G1205,"31-12-2020","MD")&gt;0, DATEDIF(G1205,"31-12-2020","MD") &amp; " Days "," ")</f>
        <v xml:space="preserve">4 months 8 Days </v>
      </c>
      <c r="K1205" t="str">
        <f>TEXT(Customer[[#This Row],[Date Joined]],"mmm")</f>
        <v>Aug</v>
      </c>
      <c r="L1205" t="str">
        <f>IF(Customer[[#This Row],[Balance]]&gt;AVERAGE($H$11:$H$4011),"yes","no")</f>
        <v>yes</v>
      </c>
    </row>
    <row r="1206" spans="1:12" hidden="1" x14ac:dyDescent="0.3">
      <c r="A1206">
        <v>100003714</v>
      </c>
      <c r="B1206" t="s">
        <v>3678</v>
      </c>
      <c r="C1206" t="s">
        <v>7</v>
      </c>
      <c r="D1206">
        <v>28</v>
      </c>
      <c r="E1206" t="s">
        <v>8</v>
      </c>
      <c r="F1206" t="s">
        <v>9</v>
      </c>
      <c r="G1206" s="1">
        <v>44179</v>
      </c>
      <c r="H1206">
        <v>51953.67</v>
      </c>
      <c r="I1206">
        <f>DATEDIF(Customer[[#This Row],[Date Joined]],"31-12-2020","d")</f>
        <v>17</v>
      </c>
      <c r="J1206" t="str">
        <f>IF(DATEDIF(Customer[[#This Row],[Date Joined]],"31-12-2020","M")&gt;0,DATEDIF(Customer[[#This Row],[Date Joined]],"31-12-2020","M") &amp; " months ", " ") &amp; IF(DATEDIF(G1206,"31-12-2020","MD")&gt;0, DATEDIF(G1206,"31-12-2020","MD") &amp; " Days "," ")</f>
        <v xml:space="preserve"> 17 Days </v>
      </c>
      <c r="K1206" t="str">
        <f>TEXT(Customer[[#This Row],[Date Joined]],"mmm")</f>
        <v>Dec</v>
      </c>
      <c r="L1206" t="str">
        <f>IF(Customer[[#This Row],[Balance]]&gt;AVERAGE($H$11:$H$4011),"yes","no")</f>
        <v>yes</v>
      </c>
    </row>
    <row r="1207" spans="1:12" x14ac:dyDescent="0.3">
      <c r="A1207">
        <v>300000529</v>
      </c>
      <c r="B1207" t="s">
        <v>544</v>
      </c>
      <c r="C1207" t="s">
        <v>10</v>
      </c>
      <c r="D1207">
        <v>24</v>
      </c>
      <c r="E1207" t="s">
        <v>13</v>
      </c>
      <c r="F1207" t="s">
        <v>9</v>
      </c>
      <c r="G1207" s="1">
        <v>43967</v>
      </c>
      <c r="H1207">
        <v>51952.49</v>
      </c>
      <c r="I1207">
        <f>DATEDIF(Customer[[#This Row],[Date Joined]],"31-12-2020","d")</f>
        <v>229</v>
      </c>
      <c r="J1207" t="str">
        <f>IF(DATEDIF(Customer[[#This Row],[Date Joined]],"31-12-2020","M")&gt;0,DATEDIF(Customer[[#This Row],[Date Joined]],"31-12-2020","M") &amp; " months ", " ") &amp; IF(DATEDIF(G1207,"31-12-2020","MD")&gt;0, DATEDIF(G1207,"31-12-2020","MD") &amp; " Days "," ")</f>
        <v xml:space="preserve">7 months 15 Days </v>
      </c>
      <c r="K1207" t="str">
        <f>TEXT(Customer[[#This Row],[Date Joined]],"mmm")</f>
        <v>May</v>
      </c>
      <c r="L1207" t="str">
        <f>IF(Customer[[#This Row],[Balance]]&gt;AVERAGE($H$11:$H$4011),"yes","no")</f>
        <v>yes</v>
      </c>
    </row>
    <row r="1208" spans="1:12" hidden="1" x14ac:dyDescent="0.3">
      <c r="A1208">
        <v>100000230</v>
      </c>
      <c r="B1208" t="s">
        <v>246</v>
      </c>
      <c r="C1208" t="s">
        <v>7</v>
      </c>
      <c r="D1208">
        <v>42</v>
      </c>
      <c r="E1208" t="s">
        <v>8</v>
      </c>
      <c r="F1208" t="s">
        <v>9</v>
      </c>
      <c r="G1208" s="1">
        <v>43936</v>
      </c>
      <c r="H1208">
        <v>51923.76</v>
      </c>
      <c r="I1208">
        <f>DATEDIF(Customer[[#This Row],[Date Joined]],"31-12-2020","d")</f>
        <v>260</v>
      </c>
      <c r="J1208" t="str">
        <f>IF(DATEDIF(Customer[[#This Row],[Date Joined]],"31-12-2020","M")&gt;0,DATEDIF(Customer[[#This Row],[Date Joined]],"31-12-2020","M") &amp; " months ", " ") &amp; IF(DATEDIF(G1208,"31-12-2020","MD")&gt;0, DATEDIF(G1208,"31-12-2020","MD") &amp; " Days "," ")</f>
        <v xml:space="preserve">8 months 16 Days </v>
      </c>
      <c r="K1208" t="str">
        <f>TEXT(Customer[[#This Row],[Date Joined]],"mmm")</f>
        <v>Apr</v>
      </c>
      <c r="L1208" t="str">
        <f>IF(Customer[[#This Row],[Balance]]&gt;AVERAGE($H$11:$H$4011),"yes","no")</f>
        <v>yes</v>
      </c>
    </row>
    <row r="1209" spans="1:12" hidden="1" x14ac:dyDescent="0.3">
      <c r="A1209">
        <v>100002198</v>
      </c>
      <c r="B1209" t="s">
        <v>2191</v>
      </c>
      <c r="C1209" t="s">
        <v>10</v>
      </c>
      <c r="D1209">
        <v>20</v>
      </c>
      <c r="E1209" t="s">
        <v>8</v>
      </c>
      <c r="F1209" t="s">
        <v>9</v>
      </c>
      <c r="G1209" s="1">
        <v>44097</v>
      </c>
      <c r="H1209">
        <v>51904.56</v>
      </c>
      <c r="I1209">
        <f>DATEDIF(Customer[[#This Row],[Date Joined]],"31-12-2020","d")</f>
        <v>99</v>
      </c>
      <c r="J1209" t="str">
        <f>IF(DATEDIF(Customer[[#This Row],[Date Joined]],"31-12-2020","M")&gt;0,DATEDIF(Customer[[#This Row],[Date Joined]],"31-12-2020","M") &amp; " months ", " ") &amp; IF(DATEDIF(G1209,"31-12-2020","MD")&gt;0, DATEDIF(G1209,"31-12-2020","MD") &amp; " Days "," ")</f>
        <v xml:space="preserve">3 months 8 Days </v>
      </c>
      <c r="K1209" t="str">
        <f>TEXT(Customer[[#This Row],[Date Joined]],"mmm")</f>
        <v>Sep</v>
      </c>
      <c r="L1209" t="str">
        <f>IF(Customer[[#This Row],[Balance]]&gt;AVERAGE($H$11:$H$4011),"yes","no")</f>
        <v>yes</v>
      </c>
    </row>
    <row r="1210" spans="1:12" hidden="1" x14ac:dyDescent="0.3">
      <c r="A1210">
        <v>100000285</v>
      </c>
      <c r="B1210" t="s">
        <v>301</v>
      </c>
      <c r="C1210" t="s">
        <v>7</v>
      </c>
      <c r="D1210">
        <v>34</v>
      </c>
      <c r="E1210" t="s">
        <v>8</v>
      </c>
      <c r="F1210" t="s">
        <v>9</v>
      </c>
      <c r="G1210" s="1">
        <v>43942</v>
      </c>
      <c r="H1210">
        <v>51792.13</v>
      </c>
      <c r="I1210">
        <f>DATEDIF(Customer[[#This Row],[Date Joined]],"31-12-2020","d")</f>
        <v>254</v>
      </c>
      <c r="J1210" t="str">
        <f>IF(DATEDIF(Customer[[#This Row],[Date Joined]],"31-12-2020","M")&gt;0,DATEDIF(Customer[[#This Row],[Date Joined]],"31-12-2020","M") &amp; " months ", " ") &amp; IF(DATEDIF(G1210,"31-12-2020","MD")&gt;0, DATEDIF(G1210,"31-12-2020","MD") &amp; " Days "," ")</f>
        <v xml:space="preserve">8 months 10 Days </v>
      </c>
      <c r="K1210" t="str">
        <f>TEXT(Customer[[#This Row],[Date Joined]],"mmm")</f>
        <v>Apr</v>
      </c>
      <c r="L1210" t="str">
        <f>IF(Customer[[#This Row],[Balance]]&gt;AVERAGE($H$11:$H$4011),"yes","no")</f>
        <v>yes</v>
      </c>
    </row>
    <row r="1211" spans="1:12" hidden="1" x14ac:dyDescent="0.3">
      <c r="A1211">
        <v>100001236</v>
      </c>
      <c r="B1211" t="s">
        <v>1248</v>
      </c>
      <c r="C1211" t="s">
        <v>10</v>
      </c>
      <c r="D1211">
        <v>42</v>
      </c>
      <c r="E1211" t="s">
        <v>8</v>
      </c>
      <c r="F1211" t="s">
        <v>12</v>
      </c>
      <c r="G1211" s="1">
        <v>44028</v>
      </c>
      <c r="H1211">
        <v>51786.07</v>
      </c>
      <c r="I1211">
        <f>DATEDIF(Customer[[#This Row],[Date Joined]],"31-12-2020","d")</f>
        <v>168</v>
      </c>
      <c r="J1211" t="str">
        <f>IF(DATEDIF(Customer[[#This Row],[Date Joined]],"31-12-2020","M")&gt;0,DATEDIF(Customer[[#This Row],[Date Joined]],"31-12-2020","M") &amp; " months ", " ") &amp; IF(DATEDIF(G1211,"31-12-2020","MD")&gt;0, DATEDIF(G1211,"31-12-2020","MD") &amp; " Days "," ")</f>
        <v xml:space="preserve">5 months 15 Days </v>
      </c>
      <c r="K1211" t="str">
        <f>TEXT(Customer[[#This Row],[Date Joined]],"mmm")</f>
        <v>Jul</v>
      </c>
      <c r="L1211" t="str">
        <f>IF(Customer[[#This Row],[Balance]]&gt;AVERAGE($H$11:$H$4011),"yes","no")</f>
        <v>yes</v>
      </c>
    </row>
    <row r="1212" spans="1:12" hidden="1" x14ac:dyDescent="0.3">
      <c r="A1212">
        <v>100003514</v>
      </c>
      <c r="B1212" t="s">
        <v>3482</v>
      </c>
      <c r="C1212" t="s">
        <v>7</v>
      </c>
      <c r="D1212">
        <v>31</v>
      </c>
      <c r="E1212" t="s">
        <v>8</v>
      </c>
      <c r="F1212" t="s">
        <v>15</v>
      </c>
      <c r="G1212" s="1">
        <v>44168</v>
      </c>
      <c r="H1212">
        <v>51754.080000000002</v>
      </c>
      <c r="I1212">
        <f>DATEDIF(Customer[[#This Row],[Date Joined]],"31-12-2020","d")</f>
        <v>28</v>
      </c>
      <c r="J1212" t="str">
        <f>IF(DATEDIF(Customer[[#This Row],[Date Joined]],"31-12-2020","M")&gt;0,DATEDIF(Customer[[#This Row],[Date Joined]],"31-12-2020","M") &amp; " months ", " ") &amp; IF(DATEDIF(G1212,"31-12-2020","MD")&gt;0, DATEDIF(G1212,"31-12-2020","MD") &amp; " Days "," ")</f>
        <v xml:space="preserve"> 28 Days </v>
      </c>
      <c r="K1212" t="str">
        <f>TEXT(Customer[[#This Row],[Date Joined]],"mmm")</f>
        <v>Dec</v>
      </c>
      <c r="L1212" t="str">
        <f>IF(Customer[[#This Row],[Balance]]&gt;AVERAGE($H$11:$H$4011),"yes","no")</f>
        <v>yes</v>
      </c>
    </row>
    <row r="1213" spans="1:12" hidden="1" x14ac:dyDescent="0.3">
      <c r="A1213">
        <v>200002487</v>
      </c>
      <c r="B1213" t="s">
        <v>2475</v>
      </c>
      <c r="C1213" t="s">
        <v>7</v>
      </c>
      <c r="D1213">
        <v>58</v>
      </c>
      <c r="E1213" t="s">
        <v>14</v>
      </c>
      <c r="F1213" t="s">
        <v>12</v>
      </c>
      <c r="G1213" s="1">
        <v>44110</v>
      </c>
      <c r="H1213">
        <v>51723.62</v>
      </c>
      <c r="I1213">
        <f>DATEDIF(Customer[[#This Row],[Date Joined]],"31-12-2020","d")</f>
        <v>86</v>
      </c>
      <c r="J1213" t="str">
        <f>IF(DATEDIF(Customer[[#This Row],[Date Joined]],"31-12-2020","M")&gt;0,DATEDIF(Customer[[#This Row],[Date Joined]],"31-12-2020","M") &amp; " months ", " ") &amp; IF(DATEDIF(G1213,"31-12-2020","MD")&gt;0, DATEDIF(G1213,"31-12-2020","MD") &amp; " Days "," ")</f>
        <v xml:space="preserve">2 months 25 Days </v>
      </c>
      <c r="K1213" t="str">
        <f>TEXT(Customer[[#This Row],[Date Joined]],"mmm")</f>
        <v>Oct</v>
      </c>
      <c r="L1213" t="str">
        <f>IF(Customer[[#This Row],[Balance]]&gt;AVERAGE($H$11:$H$4011),"yes","no")</f>
        <v>yes</v>
      </c>
    </row>
    <row r="1214" spans="1:12" hidden="1" x14ac:dyDescent="0.3">
      <c r="A1214">
        <v>100000146</v>
      </c>
      <c r="B1214" t="s">
        <v>162</v>
      </c>
      <c r="C1214" t="s">
        <v>7</v>
      </c>
      <c r="D1214">
        <v>41</v>
      </c>
      <c r="E1214" t="s">
        <v>8</v>
      </c>
      <c r="F1214" t="s">
        <v>9</v>
      </c>
      <c r="G1214" s="1">
        <v>43926</v>
      </c>
      <c r="H1214">
        <v>51707.8</v>
      </c>
      <c r="I1214">
        <f>DATEDIF(Customer[[#This Row],[Date Joined]],"31-12-2020","d")</f>
        <v>270</v>
      </c>
      <c r="J1214" t="str">
        <f>IF(DATEDIF(Customer[[#This Row],[Date Joined]],"31-12-2020","M")&gt;0,DATEDIF(Customer[[#This Row],[Date Joined]],"31-12-2020","M") &amp; " months ", " ") &amp; IF(DATEDIF(G1214,"31-12-2020","MD")&gt;0, DATEDIF(G1214,"31-12-2020","MD") &amp; " Days "," ")</f>
        <v xml:space="preserve">8 months 26 Days </v>
      </c>
      <c r="K1214" t="str">
        <f>TEXT(Customer[[#This Row],[Date Joined]],"mmm")</f>
        <v>Apr</v>
      </c>
      <c r="L1214" t="str">
        <f>IF(Customer[[#This Row],[Balance]]&gt;AVERAGE($H$11:$H$4011),"yes","no")</f>
        <v>yes</v>
      </c>
    </row>
    <row r="1215" spans="1:12" hidden="1" x14ac:dyDescent="0.3">
      <c r="A1215">
        <v>200000904</v>
      </c>
      <c r="B1215" t="s">
        <v>917</v>
      </c>
      <c r="C1215" t="s">
        <v>7</v>
      </c>
      <c r="D1215">
        <v>52</v>
      </c>
      <c r="E1215" t="s">
        <v>14</v>
      </c>
      <c r="F1215" t="s">
        <v>12</v>
      </c>
      <c r="G1215" s="1">
        <v>43999</v>
      </c>
      <c r="H1215">
        <v>51689.74</v>
      </c>
      <c r="I1215">
        <f>DATEDIF(Customer[[#This Row],[Date Joined]],"31-12-2020","d")</f>
        <v>197</v>
      </c>
      <c r="J1215" t="str">
        <f>IF(DATEDIF(Customer[[#This Row],[Date Joined]],"31-12-2020","M")&gt;0,DATEDIF(Customer[[#This Row],[Date Joined]],"31-12-2020","M") &amp; " months ", " ") &amp; IF(DATEDIF(G1215,"31-12-2020","MD")&gt;0, DATEDIF(G1215,"31-12-2020","MD") &amp; " Days "," ")</f>
        <v xml:space="preserve">6 months 14 Days </v>
      </c>
      <c r="K1215" t="str">
        <f>TEXT(Customer[[#This Row],[Date Joined]],"mmm")</f>
        <v>Jun</v>
      </c>
      <c r="L1215" t="str">
        <f>IF(Customer[[#This Row],[Balance]]&gt;AVERAGE($H$11:$H$4011),"yes","no")</f>
        <v>yes</v>
      </c>
    </row>
    <row r="1216" spans="1:12" hidden="1" x14ac:dyDescent="0.3">
      <c r="A1216">
        <v>100002574</v>
      </c>
      <c r="B1216" t="s">
        <v>2559</v>
      </c>
      <c r="C1216" t="s">
        <v>10</v>
      </c>
      <c r="D1216">
        <v>34</v>
      </c>
      <c r="E1216" t="s">
        <v>8</v>
      </c>
      <c r="F1216" t="s">
        <v>9</v>
      </c>
      <c r="G1216" s="1">
        <v>44116</v>
      </c>
      <c r="H1216">
        <v>51621.8</v>
      </c>
      <c r="I1216">
        <f>DATEDIF(Customer[[#This Row],[Date Joined]],"31-12-2020","d")</f>
        <v>80</v>
      </c>
      <c r="J1216" t="str">
        <f>IF(DATEDIF(Customer[[#This Row],[Date Joined]],"31-12-2020","M")&gt;0,DATEDIF(Customer[[#This Row],[Date Joined]],"31-12-2020","M") &amp; " months ", " ") &amp; IF(DATEDIF(G1216,"31-12-2020","MD")&gt;0, DATEDIF(G1216,"31-12-2020","MD") &amp; " Days "," ")</f>
        <v xml:space="preserve">2 months 19 Days </v>
      </c>
      <c r="K1216" t="str">
        <f>TEXT(Customer[[#This Row],[Date Joined]],"mmm")</f>
        <v>Oct</v>
      </c>
      <c r="L1216" t="str">
        <f>IF(Customer[[#This Row],[Balance]]&gt;AVERAGE($H$11:$H$4011),"yes","no")</f>
        <v>yes</v>
      </c>
    </row>
    <row r="1217" spans="1:12" hidden="1" x14ac:dyDescent="0.3">
      <c r="A1217">
        <v>200001453</v>
      </c>
      <c r="B1217" t="s">
        <v>1459</v>
      </c>
      <c r="C1217" t="s">
        <v>10</v>
      </c>
      <c r="D1217">
        <v>53</v>
      </c>
      <c r="E1217" t="s">
        <v>14</v>
      </c>
      <c r="F1217" t="s">
        <v>15</v>
      </c>
      <c r="G1217" s="1">
        <v>44042</v>
      </c>
      <c r="H1217">
        <v>51621.760000000002</v>
      </c>
      <c r="I1217">
        <f>DATEDIF(Customer[[#This Row],[Date Joined]],"31-12-2020","d")</f>
        <v>154</v>
      </c>
      <c r="J1217" t="str">
        <f>IF(DATEDIF(Customer[[#This Row],[Date Joined]],"31-12-2020","M")&gt;0,DATEDIF(Customer[[#This Row],[Date Joined]],"31-12-2020","M") &amp; " months ", " ") &amp; IF(DATEDIF(G1217,"31-12-2020","MD")&gt;0, DATEDIF(G1217,"31-12-2020","MD") &amp; " Days "," ")</f>
        <v xml:space="preserve">5 months 1 Days </v>
      </c>
      <c r="K1217" t="str">
        <f>TEXT(Customer[[#This Row],[Date Joined]],"mmm")</f>
        <v>Jul</v>
      </c>
      <c r="L1217" t="str">
        <f>IF(Customer[[#This Row],[Balance]]&gt;AVERAGE($H$11:$H$4011),"yes","no")</f>
        <v>yes</v>
      </c>
    </row>
    <row r="1218" spans="1:12" hidden="1" x14ac:dyDescent="0.3">
      <c r="A1218">
        <v>100001420</v>
      </c>
      <c r="B1218" t="s">
        <v>1428</v>
      </c>
      <c r="C1218" t="s">
        <v>10</v>
      </c>
      <c r="D1218">
        <v>38</v>
      </c>
      <c r="E1218" t="s">
        <v>8</v>
      </c>
      <c r="F1218" t="s">
        <v>9</v>
      </c>
      <c r="G1218" s="1">
        <v>44040</v>
      </c>
      <c r="H1218">
        <v>51616.07</v>
      </c>
      <c r="I1218">
        <f>DATEDIF(Customer[[#This Row],[Date Joined]],"31-12-2020","d")</f>
        <v>156</v>
      </c>
      <c r="J1218" t="str">
        <f>IF(DATEDIF(Customer[[#This Row],[Date Joined]],"31-12-2020","M")&gt;0,DATEDIF(Customer[[#This Row],[Date Joined]],"31-12-2020","M") &amp; " months ", " ") &amp; IF(DATEDIF(G1218,"31-12-2020","MD")&gt;0, DATEDIF(G1218,"31-12-2020","MD") &amp; " Days "," ")</f>
        <v xml:space="preserve">5 months 3 Days </v>
      </c>
      <c r="K1218" t="str">
        <f>TEXT(Customer[[#This Row],[Date Joined]],"mmm")</f>
        <v>Jul</v>
      </c>
      <c r="L1218" t="str">
        <f>IF(Customer[[#This Row],[Balance]]&gt;AVERAGE($H$11:$H$4011),"yes","no")</f>
        <v>yes</v>
      </c>
    </row>
    <row r="1219" spans="1:12" hidden="1" x14ac:dyDescent="0.3">
      <c r="A1219">
        <v>400003443</v>
      </c>
      <c r="B1219" t="s">
        <v>3413</v>
      </c>
      <c r="C1219" t="s">
        <v>10</v>
      </c>
      <c r="D1219">
        <v>21</v>
      </c>
      <c r="E1219" t="s">
        <v>11</v>
      </c>
      <c r="F1219" t="s">
        <v>12</v>
      </c>
      <c r="G1219" s="1">
        <v>44164</v>
      </c>
      <c r="H1219">
        <v>51615.61</v>
      </c>
      <c r="I1219">
        <f>DATEDIF(Customer[[#This Row],[Date Joined]],"31-12-2020","d")</f>
        <v>32</v>
      </c>
      <c r="J1219" t="str">
        <f>IF(DATEDIF(Customer[[#This Row],[Date Joined]],"31-12-2020","M")&gt;0,DATEDIF(Customer[[#This Row],[Date Joined]],"31-12-2020","M") &amp; " months ", " ") &amp; IF(DATEDIF(G1219,"31-12-2020","MD")&gt;0, DATEDIF(G1219,"31-12-2020","MD") &amp; " Days "," ")</f>
        <v xml:space="preserve">1 months 2 Days </v>
      </c>
      <c r="K1219" t="str">
        <f>TEXT(Customer[[#This Row],[Date Joined]],"mmm")</f>
        <v>Nov</v>
      </c>
      <c r="L1219" t="str">
        <f>IF(Customer[[#This Row],[Balance]]&gt;AVERAGE($H$11:$H$4011),"yes","no")</f>
        <v>yes</v>
      </c>
    </row>
    <row r="1220" spans="1:12" hidden="1" x14ac:dyDescent="0.3">
      <c r="A1220">
        <v>100002464</v>
      </c>
      <c r="B1220" t="s">
        <v>2452</v>
      </c>
      <c r="C1220" t="s">
        <v>10</v>
      </c>
      <c r="D1220">
        <v>36</v>
      </c>
      <c r="E1220" t="s">
        <v>8</v>
      </c>
      <c r="F1220" t="s">
        <v>9</v>
      </c>
      <c r="G1220" s="1">
        <v>44109</v>
      </c>
      <c r="H1220">
        <v>51614.58</v>
      </c>
      <c r="I1220">
        <f>DATEDIF(Customer[[#This Row],[Date Joined]],"31-12-2020","d")</f>
        <v>87</v>
      </c>
      <c r="J1220" t="str">
        <f>IF(DATEDIF(Customer[[#This Row],[Date Joined]],"31-12-2020","M")&gt;0,DATEDIF(Customer[[#This Row],[Date Joined]],"31-12-2020","M") &amp; " months ", " ") &amp; IF(DATEDIF(G1220,"31-12-2020","MD")&gt;0, DATEDIF(G1220,"31-12-2020","MD") &amp; " Days "," ")</f>
        <v xml:space="preserve">2 months 26 Days </v>
      </c>
      <c r="K1220" t="str">
        <f>TEXT(Customer[[#This Row],[Date Joined]],"mmm")</f>
        <v>Oct</v>
      </c>
      <c r="L1220" t="str">
        <f>IF(Customer[[#This Row],[Balance]]&gt;AVERAGE($H$11:$H$4011),"yes","no")</f>
        <v>yes</v>
      </c>
    </row>
    <row r="1221" spans="1:12" x14ac:dyDescent="0.3">
      <c r="A1221">
        <v>300001529</v>
      </c>
      <c r="B1221" t="s">
        <v>1533</v>
      </c>
      <c r="C1221" t="s">
        <v>7</v>
      </c>
      <c r="D1221">
        <v>43</v>
      </c>
      <c r="E1221" t="s">
        <v>13</v>
      </c>
      <c r="F1221" t="s">
        <v>15</v>
      </c>
      <c r="G1221" s="1">
        <v>44049</v>
      </c>
      <c r="H1221">
        <v>51598.1</v>
      </c>
      <c r="I1221">
        <f>DATEDIF(Customer[[#This Row],[Date Joined]],"31-12-2020","d")</f>
        <v>147</v>
      </c>
      <c r="J1221" t="str">
        <f>IF(DATEDIF(Customer[[#This Row],[Date Joined]],"31-12-2020","M")&gt;0,DATEDIF(Customer[[#This Row],[Date Joined]],"31-12-2020","M") &amp; " months ", " ") &amp; IF(DATEDIF(G1221,"31-12-2020","MD")&gt;0, DATEDIF(G1221,"31-12-2020","MD") &amp; " Days "," ")</f>
        <v xml:space="preserve">4 months 25 Days </v>
      </c>
      <c r="K1221" t="str">
        <f>TEXT(Customer[[#This Row],[Date Joined]],"mmm")</f>
        <v>Aug</v>
      </c>
      <c r="L1221" t="str">
        <f>IF(Customer[[#This Row],[Balance]]&gt;AVERAGE($H$11:$H$4011),"yes","no")</f>
        <v>yes</v>
      </c>
    </row>
    <row r="1222" spans="1:12" hidden="1" x14ac:dyDescent="0.3">
      <c r="A1222">
        <v>100002034</v>
      </c>
      <c r="B1222" t="s">
        <v>2031</v>
      </c>
      <c r="C1222" t="s">
        <v>7</v>
      </c>
      <c r="D1222">
        <v>43</v>
      </c>
      <c r="E1222" t="s">
        <v>8</v>
      </c>
      <c r="F1222" t="s">
        <v>9</v>
      </c>
      <c r="G1222" s="1">
        <v>44087</v>
      </c>
      <c r="H1222">
        <v>51578.31</v>
      </c>
      <c r="I1222">
        <f>DATEDIF(Customer[[#This Row],[Date Joined]],"31-12-2020","d")</f>
        <v>109</v>
      </c>
      <c r="J1222" t="str">
        <f>IF(DATEDIF(Customer[[#This Row],[Date Joined]],"31-12-2020","M")&gt;0,DATEDIF(Customer[[#This Row],[Date Joined]],"31-12-2020","M") &amp; " months ", " ") &amp; IF(DATEDIF(G1222,"31-12-2020","MD")&gt;0, DATEDIF(G1222,"31-12-2020","MD") &amp; " Days "," ")</f>
        <v xml:space="preserve">3 months 18 Days </v>
      </c>
      <c r="K1222" t="str">
        <f>TEXT(Customer[[#This Row],[Date Joined]],"mmm")</f>
        <v>Sep</v>
      </c>
      <c r="L1222" t="str">
        <f>IF(Customer[[#This Row],[Balance]]&gt;AVERAGE($H$11:$H$4011),"yes","no")</f>
        <v>yes</v>
      </c>
    </row>
    <row r="1223" spans="1:12" hidden="1" x14ac:dyDescent="0.3">
      <c r="A1223">
        <v>100000152</v>
      </c>
      <c r="B1223" t="s">
        <v>168</v>
      </c>
      <c r="C1223" t="s">
        <v>7</v>
      </c>
      <c r="D1223">
        <v>32</v>
      </c>
      <c r="E1223" t="s">
        <v>8</v>
      </c>
      <c r="F1223" t="s">
        <v>9</v>
      </c>
      <c r="G1223" s="1">
        <v>43926</v>
      </c>
      <c r="H1223">
        <v>51576.88</v>
      </c>
      <c r="I1223">
        <f>DATEDIF(Customer[[#This Row],[Date Joined]],"31-12-2020","d")</f>
        <v>270</v>
      </c>
      <c r="J1223" t="str">
        <f>IF(DATEDIF(Customer[[#This Row],[Date Joined]],"31-12-2020","M")&gt;0,DATEDIF(Customer[[#This Row],[Date Joined]],"31-12-2020","M") &amp; " months ", " ") &amp; IF(DATEDIF(G1223,"31-12-2020","MD")&gt;0, DATEDIF(G1223,"31-12-2020","MD") &amp; " Days "," ")</f>
        <v xml:space="preserve">8 months 26 Days </v>
      </c>
      <c r="K1223" t="str">
        <f>TEXT(Customer[[#This Row],[Date Joined]],"mmm")</f>
        <v>Apr</v>
      </c>
      <c r="L1223" t="str">
        <f>IF(Customer[[#This Row],[Balance]]&gt;AVERAGE($H$11:$H$4011),"yes","no")</f>
        <v>yes</v>
      </c>
    </row>
    <row r="1224" spans="1:12" hidden="1" x14ac:dyDescent="0.3">
      <c r="A1224">
        <v>100000722</v>
      </c>
      <c r="B1224" t="s">
        <v>737</v>
      </c>
      <c r="C1224" t="s">
        <v>10</v>
      </c>
      <c r="D1224">
        <v>36</v>
      </c>
      <c r="E1224" t="s">
        <v>8</v>
      </c>
      <c r="F1224" t="s">
        <v>9</v>
      </c>
      <c r="G1224" s="1">
        <v>43980</v>
      </c>
      <c r="H1224">
        <v>51542.67</v>
      </c>
      <c r="I1224">
        <f>DATEDIF(Customer[[#This Row],[Date Joined]],"31-12-2020","d")</f>
        <v>216</v>
      </c>
      <c r="J1224" t="str">
        <f>IF(DATEDIF(Customer[[#This Row],[Date Joined]],"31-12-2020","M")&gt;0,DATEDIF(Customer[[#This Row],[Date Joined]],"31-12-2020","M") &amp; " months ", " ") &amp; IF(DATEDIF(G1224,"31-12-2020","MD")&gt;0, DATEDIF(G1224,"31-12-2020","MD") &amp; " Days "," ")</f>
        <v xml:space="preserve">7 months 2 Days </v>
      </c>
      <c r="K1224" t="str">
        <f>TEXT(Customer[[#This Row],[Date Joined]],"mmm")</f>
        <v>May</v>
      </c>
      <c r="L1224" t="str">
        <f>IF(Customer[[#This Row],[Balance]]&gt;AVERAGE($H$11:$H$4011),"yes","no")</f>
        <v>yes</v>
      </c>
    </row>
    <row r="1225" spans="1:12" hidden="1" x14ac:dyDescent="0.3">
      <c r="A1225">
        <v>100003782</v>
      </c>
      <c r="B1225" t="s">
        <v>3744</v>
      </c>
      <c r="C1225" t="s">
        <v>10</v>
      </c>
      <c r="D1225">
        <v>32</v>
      </c>
      <c r="E1225" t="s">
        <v>8</v>
      </c>
      <c r="F1225" t="s">
        <v>9</v>
      </c>
      <c r="G1225" s="1">
        <v>44182</v>
      </c>
      <c r="H1225">
        <v>51475.16</v>
      </c>
      <c r="I1225">
        <f>DATEDIF(Customer[[#This Row],[Date Joined]],"31-12-2020","d")</f>
        <v>14</v>
      </c>
      <c r="J1225" t="str">
        <f>IF(DATEDIF(Customer[[#This Row],[Date Joined]],"31-12-2020","M")&gt;0,DATEDIF(Customer[[#This Row],[Date Joined]],"31-12-2020","M") &amp; " months ", " ") &amp; IF(DATEDIF(G1225,"31-12-2020","MD")&gt;0, DATEDIF(G1225,"31-12-2020","MD") &amp; " Days "," ")</f>
        <v xml:space="preserve"> 14 Days </v>
      </c>
      <c r="K1225" t="str">
        <f>TEXT(Customer[[#This Row],[Date Joined]],"mmm")</f>
        <v>Dec</v>
      </c>
      <c r="L1225" t="str">
        <f>IF(Customer[[#This Row],[Balance]]&gt;AVERAGE($H$11:$H$4011),"yes","no")</f>
        <v>yes</v>
      </c>
    </row>
    <row r="1226" spans="1:12" hidden="1" x14ac:dyDescent="0.3">
      <c r="A1226">
        <v>100000289</v>
      </c>
      <c r="B1226" t="s">
        <v>305</v>
      </c>
      <c r="C1226" t="s">
        <v>10</v>
      </c>
      <c r="D1226">
        <v>32</v>
      </c>
      <c r="E1226" t="s">
        <v>8</v>
      </c>
      <c r="F1226" t="s">
        <v>9</v>
      </c>
      <c r="G1226" s="1">
        <v>43943</v>
      </c>
      <c r="H1226">
        <v>51470.09</v>
      </c>
      <c r="I1226">
        <f>DATEDIF(Customer[[#This Row],[Date Joined]],"31-12-2020","d")</f>
        <v>253</v>
      </c>
      <c r="J1226" t="str">
        <f>IF(DATEDIF(Customer[[#This Row],[Date Joined]],"31-12-2020","M")&gt;0,DATEDIF(Customer[[#This Row],[Date Joined]],"31-12-2020","M") &amp; " months ", " ") &amp; IF(DATEDIF(G1226,"31-12-2020","MD")&gt;0, DATEDIF(G1226,"31-12-2020","MD") &amp; " Days "," ")</f>
        <v xml:space="preserve">8 months 9 Days </v>
      </c>
      <c r="K1226" t="str">
        <f>TEXT(Customer[[#This Row],[Date Joined]],"mmm")</f>
        <v>Apr</v>
      </c>
      <c r="L1226" t="str">
        <f>IF(Customer[[#This Row],[Balance]]&gt;AVERAGE($H$11:$H$4011),"yes","no")</f>
        <v>yes</v>
      </c>
    </row>
    <row r="1227" spans="1:12" hidden="1" x14ac:dyDescent="0.3">
      <c r="A1227">
        <v>100000401</v>
      </c>
      <c r="B1227" t="s">
        <v>417</v>
      </c>
      <c r="C1227" t="s">
        <v>7</v>
      </c>
      <c r="D1227">
        <v>41</v>
      </c>
      <c r="E1227" t="s">
        <v>8</v>
      </c>
      <c r="F1227" t="s">
        <v>9</v>
      </c>
      <c r="G1227" s="1">
        <v>43958</v>
      </c>
      <c r="H1227">
        <v>51459.45</v>
      </c>
      <c r="I1227">
        <f>DATEDIF(Customer[[#This Row],[Date Joined]],"31-12-2020","d")</f>
        <v>238</v>
      </c>
      <c r="J1227" t="str">
        <f>IF(DATEDIF(Customer[[#This Row],[Date Joined]],"31-12-2020","M")&gt;0,DATEDIF(Customer[[#This Row],[Date Joined]],"31-12-2020","M") &amp; " months ", " ") &amp; IF(DATEDIF(G1227,"31-12-2020","MD")&gt;0, DATEDIF(G1227,"31-12-2020","MD") &amp; " Days "," ")</f>
        <v xml:space="preserve">7 months 24 Days </v>
      </c>
      <c r="K1227" t="str">
        <f>TEXT(Customer[[#This Row],[Date Joined]],"mmm")</f>
        <v>May</v>
      </c>
      <c r="L1227" t="str">
        <f>IF(Customer[[#This Row],[Balance]]&gt;AVERAGE($H$11:$H$4011),"yes","no")</f>
        <v>yes</v>
      </c>
    </row>
    <row r="1228" spans="1:12" hidden="1" x14ac:dyDescent="0.3">
      <c r="A1228">
        <v>100000041</v>
      </c>
      <c r="B1228" t="s">
        <v>57</v>
      </c>
      <c r="C1228" t="s">
        <v>7</v>
      </c>
      <c r="D1228">
        <v>27</v>
      </c>
      <c r="E1228" t="s">
        <v>8</v>
      </c>
      <c r="F1228" t="s">
        <v>12</v>
      </c>
      <c r="G1228" s="1">
        <v>43862</v>
      </c>
      <c r="H1228">
        <v>51412.6</v>
      </c>
      <c r="I1228">
        <f>DATEDIF(Customer[[#This Row],[Date Joined]],"31-12-2020","d")</f>
        <v>334</v>
      </c>
      <c r="J1228" t="str">
        <f>IF(DATEDIF(Customer[[#This Row],[Date Joined]],"31-12-2020","M")&gt;0,DATEDIF(Customer[[#This Row],[Date Joined]],"31-12-2020","M") &amp; " months ", " ") &amp; IF(DATEDIF(G1228,"31-12-2020","MD")&gt;0, DATEDIF(G1228,"31-12-2020","MD") &amp; " Days "," ")</f>
        <v xml:space="preserve">10 months 30 Days </v>
      </c>
      <c r="K1228" t="str">
        <f>TEXT(Customer[[#This Row],[Date Joined]],"mmm")</f>
        <v>Feb</v>
      </c>
      <c r="L1228" t="str">
        <f>IF(Customer[[#This Row],[Balance]]&gt;AVERAGE($H$11:$H$4011),"yes","no")</f>
        <v>yes</v>
      </c>
    </row>
    <row r="1229" spans="1:12" hidden="1" x14ac:dyDescent="0.3">
      <c r="A1229">
        <v>100001125</v>
      </c>
      <c r="B1229" t="s">
        <v>1137</v>
      </c>
      <c r="C1229" t="s">
        <v>7</v>
      </c>
      <c r="D1229">
        <v>31</v>
      </c>
      <c r="E1229" t="s">
        <v>8</v>
      </c>
      <c r="F1229" t="s">
        <v>9</v>
      </c>
      <c r="G1229" s="1">
        <v>44020</v>
      </c>
      <c r="H1229">
        <v>51397.48</v>
      </c>
      <c r="I1229">
        <f>DATEDIF(Customer[[#This Row],[Date Joined]],"31-12-2020","d")</f>
        <v>176</v>
      </c>
      <c r="J1229" t="str">
        <f>IF(DATEDIF(Customer[[#This Row],[Date Joined]],"31-12-2020","M")&gt;0,DATEDIF(Customer[[#This Row],[Date Joined]],"31-12-2020","M") &amp; " months ", " ") &amp; IF(DATEDIF(G1229,"31-12-2020","MD")&gt;0, DATEDIF(G1229,"31-12-2020","MD") &amp; " Days "," ")</f>
        <v xml:space="preserve">5 months 23 Days </v>
      </c>
      <c r="K1229" t="str">
        <f>TEXT(Customer[[#This Row],[Date Joined]],"mmm")</f>
        <v>Jul</v>
      </c>
      <c r="L1229" t="str">
        <f>IF(Customer[[#This Row],[Balance]]&gt;AVERAGE($H$11:$H$4011),"yes","no")</f>
        <v>yes</v>
      </c>
    </row>
    <row r="1230" spans="1:12" x14ac:dyDescent="0.3">
      <c r="A1230">
        <v>300000598</v>
      </c>
      <c r="B1230" t="s">
        <v>613</v>
      </c>
      <c r="C1230" t="s">
        <v>7</v>
      </c>
      <c r="D1230">
        <v>39</v>
      </c>
      <c r="E1230" t="s">
        <v>13</v>
      </c>
      <c r="F1230" t="s">
        <v>12</v>
      </c>
      <c r="G1230" s="1">
        <v>43970</v>
      </c>
      <c r="H1230">
        <v>51333.22</v>
      </c>
      <c r="I1230">
        <f>DATEDIF(Customer[[#This Row],[Date Joined]],"31-12-2020","d")</f>
        <v>226</v>
      </c>
      <c r="J1230" t="str">
        <f>IF(DATEDIF(Customer[[#This Row],[Date Joined]],"31-12-2020","M")&gt;0,DATEDIF(Customer[[#This Row],[Date Joined]],"31-12-2020","M") &amp; " months ", " ") &amp; IF(DATEDIF(G1230,"31-12-2020","MD")&gt;0, DATEDIF(G1230,"31-12-2020","MD") &amp; " Days "," ")</f>
        <v xml:space="preserve">7 months 12 Days </v>
      </c>
      <c r="K1230" t="str">
        <f>TEXT(Customer[[#This Row],[Date Joined]],"mmm")</f>
        <v>May</v>
      </c>
      <c r="L1230" t="str">
        <f>IF(Customer[[#This Row],[Balance]]&gt;AVERAGE($H$11:$H$4011),"yes","no")</f>
        <v>yes</v>
      </c>
    </row>
    <row r="1231" spans="1:12" hidden="1" x14ac:dyDescent="0.3">
      <c r="A1231">
        <v>100003346</v>
      </c>
      <c r="B1231" t="s">
        <v>3318</v>
      </c>
      <c r="C1231" t="s">
        <v>10</v>
      </c>
      <c r="D1231">
        <v>37</v>
      </c>
      <c r="E1231" t="s">
        <v>8</v>
      </c>
      <c r="F1231" t="s">
        <v>9</v>
      </c>
      <c r="G1231" s="1">
        <v>44160</v>
      </c>
      <c r="H1231">
        <v>51295.71</v>
      </c>
      <c r="I1231">
        <f>DATEDIF(Customer[[#This Row],[Date Joined]],"31-12-2020","d")</f>
        <v>36</v>
      </c>
      <c r="J1231" t="str">
        <f>IF(DATEDIF(Customer[[#This Row],[Date Joined]],"31-12-2020","M")&gt;0,DATEDIF(Customer[[#This Row],[Date Joined]],"31-12-2020","M") &amp; " months ", " ") &amp; IF(DATEDIF(G1231,"31-12-2020","MD")&gt;0, DATEDIF(G1231,"31-12-2020","MD") &amp; " Days "," ")</f>
        <v xml:space="preserve">1 months 6 Days </v>
      </c>
      <c r="K1231" t="str">
        <f>TEXT(Customer[[#This Row],[Date Joined]],"mmm")</f>
        <v>Nov</v>
      </c>
      <c r="L1231" t="str">
        <f>IF(Customer[[#This Row],[Balance]]&gt;AVERAGE($H$11:$H$4011),"yes","no")</f>
        <v>yes</v>
      </c>
    </row>
    <row r="1232" spans="1:12" hidden="1" x14ac:dyDescent="0.3">
      <c r="A1232">
        <v>100003952</v>
      </c>
      <c r="B1232" t="s">
        <v>3911</v>
      </c>
      <c r="C1232" t="s">
        <v>7</v>
      </c>
      <c r="D1232">
        <v>36</v>
      </c>
      <c r="E1232" t="s">
        <v>8</v>
      </c>
      <c r="F1232" t="s">
        <v>12</v>
      </c>
      <c r="G1232" s="1">
        <v>44191</v>
      </c>
      <c r="H1232">
        <v>51263.69</v>
      </c>
      <c r="I1232">
        <f>DATEDIF(Customer[[#This Row],[Date Joined]],"31-12-2020","d")</f>
        <v>5</v>
      </c>
      <c r="J1232" t="str">
        <f>IF(DATEDIF(Customer[[#This Row],[Date Joined]],"31-12-2020","M")&gt;0,DATEDIF(Customer[[#This Row],[Date Joined]],"31-12-2020","M") &amp; " months ", " ") &amp; IF(DATEDIF(G1232,"31-12-2020","MD")&gt;0, DATEDIF(G1232,"31-12-2020","MD") &amp; " Days "," ")</f>
        <v xml:space="preserve"> 5 Days </v>
      </c>
      <c r="K1232" t="str">
        <f>TEXT(Customer[[#This Row],[Date Joined]],"mmm")</f>
        <v>Dec</v>
      </c>
      <c r="L1232" t="str">
        <f>IF(Customer[[#This Row],[Balance]]&gt;AVERAGE($H$11:$H$4011),"yes","no")</f>
        <v>yes</v>
      </c>
    </row>
    <row r="1233" spans="1:12" hidden="1" x14ac:dyDescent="0.3">
      <c r="A1233">
        <v>100003817</v>
      </c>
      <c r="B1233" t="s">
        <v>3779</v>
      </c>
      <c r="C1233" t="s">
        <v>7</v>
      </c>
      <c r="D1233">
        <v>29</v>
      </c>
      <c r="E1233" t="s">
        <v>8</v>
      </c>
      <c r="F1233" t="s">
        <v>9</v>
      </c>
      <c r="G1233" s="1">
        <v>44184</v>
      </c>
      <c r="H1233">
        <v>51239.25</v>
      </c>
      <c r="I1233">
        <f>DATEDIF(Customer[[#This Row],[Date Joined]],"31-12-2020","d")</f>
        <v>12</v>
      </c>
      <c r="J1233" t="str">
        <f>IF(DATEDIF(Customer[[#This Row],[Date Joined]],"31-12-2020","M")&gt;0,DATEDIF(Customer[[#This Row],[Date Joined]],"31-12-2020","M") &amp; " months ", " ") &amp; IF(DATEDIF(G1233,"31-12-2020","MD")&gt;0, DATEDIF(G1233,"31-12-2020","MD") &amp; " Days "," ")</f>
        <v xml:space="preserve"> 12 Days </v>
      </c>
      <c r="K1233" t="str">
        <f>TEXT(Customer[[#This Row],[Date Joined]],"mmm")</f>
        <v>Dec</v>
      </c>
      <c r="L1233" t="str">
        <f>IF(Customer[[#This Row],[Balance]]&gt;AVERAGE($H$11:$H$4011),"yes","no")</f>
        <v>yes</v>
      </c>
    </row>
    <row r="1234" spans="1:12" x14ac:dyDescent="0.3">
      <c r="A1234">
        <v>300002584</v>
      </c>
      <c r="B1234" t="s">
        <v>2569</v>
      </c>
      <c r="C1234" t="s">
        <v>10</v>
      </c>
      <c r="D1234">
        <v>32</v>
      </c>
      <c r="E1234" t="s">
        <v>13</v>
      </c>
      <c r="F1234" t="s">
        <v>9</v>
      </c>
      <c r="G1234" s="1">
        <v>44116</v>
      </c>
      <c r="H1234">
        <v>51208.53</v>
      </c>
      <c r="I1234">
        <f>DATEDIF(Customer[[#This Row],[Date Joined]],"31-12-2020","d")</f>
        <v>80</v>
      </c>
      <c r="J1234" t="str">
        <f>IF(DATEDIF(Customer[[#This Row],[Date Joined]],"31-12-2020","M")&gt;0,DATEDIF(Customer[[#This Row],[Date Joined]],"31-12-2020","M") &amp; " months ", " ") &amp; IF(DATEDIF(G1234,"31-12-2020","MD")&gt;0, DATEDIF(G1234,"31-12-2020","MD") &amp; " Days "," ")</f>
        <v xml:space="preserve">2 months 19 Days </v>
      </c>
      <c r="K1234" t="str">
        <f>TEXT(Customer[[#This Row],[Date Joined]],"mmm")</f>
        <v>Oct</v>
      </c>
      <c r="L1234" t="str">
        <f>IF(Customer[[#This Row],[Balance]]&gt;AVERAGE($H$11:$H$4011),"yes","no")</f>
        <v>yes</v>
      </c>
    </row>
    <row r="1235" spans="1:12" hidden="1" x14ac:dyDescent="0.3">
      <c r="A1235">
        <v>100001690</v>
      </c>
      <c r="B1235" t="s">
        <v>1692</v>
      </c>
      <c r="C1235" t="s">
        <v>7</v>
      </c>
      <c r="D1235">
        <v>48</v>
      </c>
      <c r="E1235" t="s">
        <v>8</v>
      </c>
      <c r="F1235" t="s">
        <v>9</v>
      </c>
      <c r="G1235" s="1">
        <v>44064</v>
      </c>
      <c r="H1235">
        <v>51202.31</v>
      </c>
      <c r="I1235">
        <f>DATEDIF(Customer[[#This Row],[Date Joined]],"31-12-2020","d")</f>
        <v>132</v>
      </c>
      <c r="J1235" t="str">
        <f>IF(DATEDIF(Customer[[#This Row],[Date Joined]],"31-12-2020","M")&gt;0,DATEDIF(Customer[[#This Row],[Date Joined]],"31-12-2020","M") &amp; " months ", " ") &amp; IF(DATEDIF(G1235,"31-12-2020","MD")&gt;0, DATEDIF(G1235,"31-12-2020","MD") &amp; " Days "," ")</f>
        <v xml:space="preserve">4 months 10 Days </v>
      </c>
      <c r="K1235" t="str">
        <f>TEXT(Customer[[#This Row],[Date Joined]],"mmm")</f>
        <v>Aug</v>
      </c>
      <c r="L1235" t="str">
        <f>IF(Customer[[#This Row],[Balance]]&gt;AVERAGE($H$11:$H$4011),"yes","no")</f>
        <v>yes</v>
      </c>
    </row>
    <row r="1236" spans="1:12" hidden="1" x14ac:dyDescent="0.3">
      <c r="A1236">
        <v>100001006</v>
      </c>
      <c r="B1236" t="s">
        <v>1018</v>
      </c>
      <c r="C1236" t="s">
        <v>10</v>
      </c>
      <c r="D1236">
        <v>27</v>
      </c>
      <c r="E1236" t="s">
        <v>8</v>
      </c>
      <c r="F1236" t="s">
        <v>12</v>
      </c>
      <c r="G1236" s="1">
        <v>44009</v>
      </c>
      <c r="H1236">
        <v>51197.279999999999</v>
      </c>
      <c r="I1236">
        <f>DATEDIF(Customer[[#This Row],[Date Joined]],"31-12-2020","d")</f>
        <v>187</v>
      </c>
      <c r="J1236" t="str">
        <f>IF(DATEDIF(Customer[[#This Row],[Date Joined]],"31-12-2020","M")&gt;0,DATEDIF(Customer[[#This Row],[Date Joined]],"31-12-2020","M") &amp; " months ", " ") &amp; IF(DATEDIF(G1236,"31-12-2020","MD")&gt;0, DATEDIF(G1236,"31-12-2020","MD") &amp; " Days "," ")</f>
        <v xml:space="preserve">6 months 4 Days </v>
      </c>
      <c r="K1236" t="str">
        <f>TEXT(Customer[[#This Row],[Date Joined]],"mmm")</f>
        <v>Jun</v>
      </c>
      <c r="L1236" t="str">
        <f>IF(Customer[[#This Row],[Balance]]&gt;AVERAGE($H$11:$H$4011),"yes","no")</f>
        <v>yes</v>
      </c>
    </row>
    <row r="1237" spans="1:12" hidden="1" x14ac:dyDescent="0.3">
      <c r="A1237">
        <v>400000114</v>
      </c>
      <c r="B1237" t="s">
        <v>130</v>
      </c>
      <c r="C1237" t="s">
        <v>10</v>
      </c>
      <c r="D1237">
        <v>18</v>
      </c>
      <c r="E1237" t="s">
        <v>11</v>
      </c>
      <c r="F1237" t="s">
        <v>15</v>
      </c>
      <c r="G1237" s="1">
        <v>43906</v>
      </c>
      <c r="H1237">
        <v>51171.29</v>
      </c>
      <c r="I1237">
        <f>DATEDIF(Customer[[#This Row],[Date Joined]],"31-12-2020","d")</f>
        <v>290</v>
      </c>
      <c r="J1237" t="str">
        <f>IF(DATEDIF(Customer[[#This Row],[Date Joined]],"31-12-2020","M")&gt;0,DATEDIF(Customer[[#This Row],[Date Joined]],"31-12-2020","M") &amp; " months ", " ") &amp; IF(DATEDIF(G1237,"31-12-2020","MD")&gt;0, DATEDIF(G1237,"31-12-2020","MD") &amp; " Days "," ")</f>
        <v xml:space="preserve">9 months 15 Days </v>
      </c>
      <c r="K1237" t="str">
        <f>TEXT(Customer[[#This Row],[Date Joined]],"mmm")</f>
        <v>Mar</v>
      </c>
      <c r="L1237" t="str">
        <f>IF(Customer[[#This Row],[Balance]]&gt;AVERAGE($H$11:$H$4011),"yes","no")</f>
        <v>yes</v>
      </c>
    </row>
    <row r="1238" spans="1:12" hidden="1" x14ac:dyDescent="0.3">
      <c r="A1238">
        <v>100003219</v>
      </c>
      <c r="B1238" t="s">
        <v>3192</v>
      </c>
      <c r="C1238" t="s">
        <v>7</v>
      </c>
      <c r="D1238">
        <v>31</v>
      </c>
      <c r="E1238" t="s">
        <v>8</v>
      </c>
      <c r="F1238" t="s">
        <v>12</v>
      </c>
      <c r="G1238" s="1">
        <v>44152</v>
      </c>
      <c r="H1238">
        <v>51141.07</v>
      </c>
      <c r="I1238">
        <f>DATEDIF(Customer[[#This Row],[Date Joined]],"31-12-2020","d")</f>
        <v>44</v>
      </c>
      <c r="J1238" t="str">
        <f>IF(DATEDIF(Customer[[#This Row],[Date Joined]],"31-12-2020","M")&gt;0,DATEDIF(Customer[[#This Row],[Date Joined]],"31-12-2020","M") &amp; " months ", " ") &amp; IF(DATEDIF(G1238,"31-12-2020","MD")&gt;0, DATEDIF(G1238,"31-12-2020","MD") &amp; " Days "," ")</f>
        <v xml:space="preserve">1 months 14 Days </v>
      </c>
      <c r="K1238" t="str">
        <f>TEXT(Customer[[#This Row],[Date Joined]],"mmm")</f>
        <v>Nov</v>
      </c>
      <c r="L1238" t="str">
        <f>IF(Customer[[#This Row],[Balance]]&gt;AVERAGE($H$11:$H$4011),"yes","no")</f>
        <v>yes</v>
      </c>
    </row>
    <row r="1239" spans="1:12" x14ac:dyDescent="0.3">
      <c r="A1239">
        <v>300000531</v>
      </c>
      <c r="B1239" t="s">
        <v>546</v>
      </c>
      <c r="C1239" t="s">
        <v>10</v>
      </c>
      <c r="D1239">
        <v>23</v>
      </c>
      <c r="E1239" t="s">
        <v>13</v>
      </c>
      <c r="F1239" t="s">
        <v>9</v>
      </c>
      <c r="G1239" s="1">
        <v>43967</v>
      </c>
      <c r="H1239">
        <v>51109.71</v>
      </c>
      <c r="I1239">
        <f>DATEDIF(Customer[[#This Row],[Date Joined]],"31-12-2020","d")</f>
        <v>229</v>
      </c>
      <c r="J1239" t="str">
        <f>IF(DATEDIF(Customer[[#This Row],[Date Joined]],"31-12-2020","M")&gt;0,DATEDIF(Customer[[#This Row],[Date Joined]],"31-12-2020","M") &amp; " months ", " ") &amp; IF(DATEDIF(G1239,"31-12-2020","MD")&gt;0, DATEDIF(G1239,"31-12-2020","MD") &amp; " Days "," ")</f>
        <v xml:space="preserve">7 months 15 Days </v>
      </c>
      <c r="K1239" t="str">
        <f>TEXT(Customer[[#This Row],[Date Joined]],"mmm")</f>
        <v>May</v>
      </c>
      <c r="L1239" t="str">
        <f>IF(Customer[[#This Row],[Balance]]&gt;AVERAGE($H$11:$H$4011),"yes","no")</f>
        <v>yes</v>
      </c>
    </row>
    <row r="1240" spans="1:12" hidden="1" x14ac:dyDescent="0.3">
      <c r="A1240">
        <v>100001049</v>
      </c>
      <c r="B1240" t="s">
        <v>1061</v>
      </c>
      <c r="C1240" t="s">
        <v>10</v>
      </c>
      <c r="D1240">
        <v>30</v>
      </c>
      <c r="E1240" t="s">
        <v>8</v>
      </c>
      <c r="F1240" t="s">
        <v>9</v>
      </c>
      <c r="G1240" s="1">
        <v>44013</v>
      </c>
      <c r="H1240">
        <v>51090.19</v>
      </c>
      <c r="I1240">
        <f>DATEDIF(Customer[[#This Row],[Date Joined]],"31-12-2020","d")</f>
        <v>183</v>
      </c>
      <c r="J1240" t="str">
        <f>IF(DATEDIF(Customer[[#This Row],[Date Joined]],"31-12-2020","M")&gt;0,DATEDIF(Customer[[#This Row],[Date Joined]],"31-12-2020","M") &amp; " months ", " ") &amp; IF(DATEDIF(G1240,"31-12-2020","MD")&gt;0, DATEDIF(G1240,"31-12-2020","MD") &amp; " Days "," ")</f>
        <v xml:space="preserve">5 months 30 Days </v>
      </c>
      <c r="K1240" t="str">
        <f>TEXT(Customer[[#This Row],[Date Joined]],"mmm")</f>
        <v>Jul</v>
      </c>
      <c r="L1240" t="str">
        <f>IF(Customer[[#This Row],[Balance]]&gt;AVERAGE($H$11:$H$4011),"yes","no")</f>
        <v>yes</v>
      </c>
    </row>
    <row r="1241" spans="1:12" hidden="1" x14ac:dyDescent="0.3">
      <c r="A1241">
        <v>100003640</v>
      </c>
      <c r="B1241" t="s">
        <v>3606</v>
      </c>
      <c r="C1241" t="s">
        <v>7</v>
      </c>
      <c r="D1241">
        <v>35</v>
      </c>
      <c r="E1241" t="s">
        <v>8</v>
      </c>
      <c r="F1241" t="s">
        <v>12</v>
      </c>
      <c r="G1241" s="1">
        <v>44175</v>
      </c>
      <c r="H1241">
        <v>51009.01</v>
      </c>
      <c r="I1241">
        <f>DATEDIF(Customer[[#This Row],[Date Joined]],"31-12-2020","d")</f>
        <v>21</v>
      </c>
      <c r="J1241" t="str">
        <f>IF(DATEDIF(Customer[[#This Row],[Date Joined]],"31-12-2020","M")&gt;0,DATEDIF(Customer[[#This Row],[Date Joined]],"31-12-2020","M") &amp; " months ", " ") &amp; IF(DATEDIF(G1241,"31-12-2020","MD")&gt;0, DATEDIF(G1241,"31-12-2020","MD") &amp; " Days "," ")</f>
        <v xml:space="preserve"> 21 Days </v>
      </c>
      <c r="K1241" t="str">
        <f>TEXT(Customer[[#This Row],[Date Joined]],"mmm")</f>
        <v>Dec</v>
      </c>
      <c r="L1241" t="str">
        <f>IF(Customer[[#This Row],[Balance]]&gt;AVERAGE($H$11:$H$4011),"yes","no")</f>
        <v>yes</v>
      </c>
    </row>
    <row r="1242" spans="1:12" hidden="1" x14ac:dyDescent="0.3">
      <c r="A1242">
        <v>100002722</v>
      </c>
      <c r="B1242" t="s">
        <v>2705</v>
      </c>
      <c r="C1242" t="s">
        <v>10</v>
      </c>
      <c r="D1242">
        <v>46</v>
      </c>
      <c r="E1242" t="s">
        <v>8</v>
      </c>
      <c r="F1242" t="s">
        <v>15</v>
      </c>
      <c r="G1242" s="1">
        <v>44125</v>
      </c>
      <c r="H1242">
        <v>50959.4</v>
      </c>
      <c r="I1242">
        <f>DATEDIF(Customer[[#This Row],[Date Joined]],"31-12-2020","d")</f>
        <v>71</v>
      </c>
      <c r="J1242" t="str">
        <f>IF(DATEDIF(Customer[[#This Row],[Date Joined]],"31-12-2020","M")&gt;0,DATEDIF(Customer[[#This Row],[Date Joined]],"31-12-2020","M") &amp; " months ", " ") &amp; IF(DATEDIF(G1242,"31-12-2020","MD")&gt;0, DATEDIF(G1242,"31-12-2020","MD") &amp; " Days "," ")</f>
        <v xml:space="preserve">2 months 10 Days </v>
      </c>
      <c r="K1242" t="str">
        <f>TEXT(Customer[[#This Row],[Date Joined]],"mmm")</f>
        <v>Oct</v>
      </c>
      <c r="L1242" t="str">
        <f>IF(Customer[[#This Row],[Balance]]&gt;AVERAGE($H$11:$H$4011),"yes","no")</f>
        <v>yes</v>
      </c>
    </row>
    <row r="1243" spans="1:12" hidden="1" x14ac:dyDescent="0.3">
      <c r="A1243">
        <v>100001755</v>
      </c>
      <c r="B1243" t="s">
        <v>1757</v>
      </c>
      <c r="C1243" t="s">
        <v>7</v>
      </c>
      <c r="D1243">
        <v>29</v>
      </c>
      <c r="E1243" t="s">
        <v>8</v>
      </c>
      <c r="F1243" t="s">
        <v>15</v>
      </c>
      <c r="G1243" s="1">
        <v>44067</v>
      </c>
      <c r="H1243">
        <v>50953.26</v>
      </c>
      <c r="I1243">
        <f>DATEDIF(Customer[[#This Row],[Date Joined]],"31-12-2020","d")</f>
        <v>129</v>
      </c>
      <c r="J1243" t="str">
        <f>IF(DATEDIF(Customer[[#This Row],[Date Joined]],"31-12-2020","M")&gt;0,DATEDIF(Customer[[#This Row],[Date Joined]],"31-12-2020","M") &amp; " months ", " ") &amp; IF(DATEDIF(G1243,"31-12-2020","MD")&gt;0, DATEDIF(G1243,"31-12-2020","MD") &amp; " Days "," ")</f>
        <v xml:space="preserve">4 months 7 Days </v>
      </c>
      <c r="K1243" t="str">
        <f>TEXT(Customer[[#This Row],[Date Joined]],"mmm")</f>
        <v>Aug</v>
      </c>
      <c r="L1243" t="str">
        <f>IF(Customer[[#This Row],[Balance]]&gt;AVERAGE($H$11:$H$4011),"yes","no")</f>
        <v>yes</v>
      </c>
    </row>
    <row r="1244" spans="1:12" hidden="1" x14ac:dyDescent="0.3">
      <c r="A1244">
        <v>200002631</v>
      </c>
      <c r="B1244" t="s">
        <v>2616</v>
      </c>
      <c r="C1244" t="s">
        <v>7</v>
      </c>
      <c r="D1244">
        <v>46</v>
      </c>
      <c r="E1244" t="s">
        <v>14</v>
      </c>
      <c r="F1244" t="s">
        <v>12</v>
      </c>
      <c r="G1244" s="1">
        <v>44119</v>
      </c>
      <c r="H1244">
        <v>50945.1</v>
      </c>
      <c r="I1244">
        <f>DATEDIF(Customer[[#This Row],[Date Joined]],"31-12-2020","d")</f>
        <v>77</v>
      </c>
      <c r="J1244" t="str">
        <f>IF(DATEDIF(Customer[[#This Row],[Date Joined]],"31-12-2020","M")&gt;0,DATEDIF(Customer[[#This Row],[Date Joined]],"31-12-2020","M") &amp; " months ", " ") &amp; IF(DATEDIF(G1244,"31-12-2020","MD")&gt;0, DATEDIF(G1244,"31-12-2020","MD") &amp; " Days "," ")</f>
        <v xml:space="preserve">2 months 16 Days </v>
      </c>
      <c r="K1244" t="str">
        <f>TEXT(Customer[[#This Row],[Date Joined]],"mmm")</f>
        <v>Oct</v>
      </c>
      <c r="L1244" t="str">
        <f>IF(Customer[[#This Row],[Balance]]&gt;AVERAGE($H$11:$H$4011),"yes","no")</f>
        <v>yes</v>
      </c>
    </row>
    <row r="1245" spans="1:12" hidden="1" x14ac:dyDescent="0.3">
      <c r="A1245">
        <v>100001922</v>
      </c>
      <c r="B1245" t="s">
        <v>1921</v>
      </c>
      <c r="C1245" t="s">
        <v>7</v>
      </c>
      <c r="D1245">
        <v>33</v>
      </c>
      <c r="E1245" t="s">
        <v>8</v>
      </c>
      <c r="F1245" t="s">
        <v>12</v>
      </c>
      <c r="G1245" s="1">
        <v>44079</v>
      </c>
      <c r="H1245">
        <v>50905.81</v>
      </c>
      <c r="I1245">
        <f>DATEDIF(Customer[[#This Row],[Date Joined]],"31-12-2020","d")</f>
        <v>117</v>
      </c>
      <c r="J1245" t="str">
        <f>IF(DATEDIF(Customer[[#This Row],[Date Joined]],"31-12-2020","M")&gt;0,DATEDIF(Customer[[#This Row],[Date Joined]],"31-12-2020","M") &amp; " months ", " ") &amp; IF(DATEDIF(G1245,"31-12-2020","MD")&gt;0, DATEDIF(G1245,"31-12-2020","MD") &amp; " Days "," ")</f>
        <v xml:space="preserve">3 months 26 Days </v>
      </c>
      <c r="K1245" t="str">
        <f>TEXT(Customer[[#This Row],[Date Joined]],"mmm")</f>
        <v>Sep</v>
      </c>
      <c r="L1245" t="str">
        <f>IF(Customer[[#This Row],[Balance]]&gt;AVERAGE($H$11:$H$4011),"yes","no")</f>
        <v>yes</v>
      </c>
    </row>
    <row r="1246" spans="1:12" hidden="1" x14ac:dyDescent="0.3">
      <c r="A1246">
        <v>100003962</v>
      </c>
      <c r="B1246" t="s">
        <v>3920</v>
      </c>
      <c r="C1246" t="s">
        <v>10</v>
      </c>
      <c r="D1246">
        <v>32</v>
      </c>
      <c r="E1246" t="s">
        <v>8</v>
      </c>
      <c r="F1246" t="s">
        <v>12</v>
      </c>
      <c r="G1246" s="1">
        <v>44192</v>
      </c>
      <c r="H1246">
        <v>50886.35</v>
      </c>
      <c r="I1246">
        <f>DATEDIF(Customer[[#This Row],[Date Joined]],"31-12-2020","d")</f>
        <v>4</v>
      </c>
      <c r="J1246" t="str">
        <f>IF(DATEDIF(Customer[[#This Row],[Date Joined]],"31-12-2020","M")&gt;0,DATEDIF(Customer[[#This Row],[Date Joined]],"31-12-2020","M") &amp; " months ", " ") &amp; IF(DATEDIF(G1246,"31-12-2020","MD")&gt;0, DATEDIF(G1246,"31-12-2020","MD") &amp; " Days "," ")</f>
        <v xml:space="preserve"> 4 Days </v>
      </c>
      <c r="K1246" t="str">
        <f>TEXT(Customer[[#This Row],[Date Joined]],"mmm")</f>
        <v>Dec</v>
      </c>
      <c r="L1246" t="str">
        <f>IF(Customer[[#This Row],[Balance]]&gt;AVERAGE($H$11:$H$4011),"yes","no")</f>
        <v>yes</v>
      </c>
    </row>
    <row r="1247" spans="1:12" hidden="1" x14ac:dyDescent="0.3">
      <c r="A1247">
        <v>200003581</v>
      </c>
      <c r="B1247" t="s">
        <v>3548</v>
      </c>
      <c r="C1247" t="s">
        <v>7</v>
      </c>
      <c r="D1247">
        <v>51</v>
      </c>
      <c r="E1247" t="s">
        <v>14</v>
      </c>
      <c r="F1247" t="s">
        <v>12</v>
      </c>
      <c r="G1247" s="1">
        <v>44171</v>
      </c>
      <c r="H1247">
        <v>50865.75</v>
      </c>
      <c r="I1247">
        <f>DATEDIF(Customer[[#This Row],[Date Joined]],"31-12-2020","d")</f>
        <v>25</v>
      </c>
      <c r="J1247" t="str">
        <f>IF(DATEDIF(Customer[[#This Row],[Date Joined]],"31-12-2020","M")&gt;0,DATEDIF(Customer[[#This Row],[Date Joined]],"31-12-2020","M") &amp; " months ", " ") &amp; IF(DATEDIF(G1247,"31-12-2020","MD")&gt;0, DATEDIF(G1247,"31-12-2020","MD") &amp; " Days "," ")</f>
        <v xml:space="preserve"> 25 Days </v>
      </c>
      <c r="K1247" t="str">
        <f>TEXT(Customer[[#This Row],[Date Joined]],"mmm")</f>
        <v>Dec</v>
      </c>
      <c r="L1247" t="str">
        <f>IF(Customer[[#This Row],[Balance]]&gt;AVERAGE($H$11:$H$4011),"yes","no")</f>
        <v>yes</v>
      </c>
    </row>
    <row r="1248" spans="1:12" hidden="1" x14ac:dyDescent="0.3">
      <c r="A1248">
        <v>100001607</v>
      </c>
      <c r="B1248" t="s">
        <v>1610</v>
      </c>
      <c r="C1248" t="s">
        <v>7</v>
      </c>
      <c r="D1248">
        <v>33</v>
      </c>
      <c r="E1248" t="s">
        <v>8</v>
      </c>
      <c r="F1248" t="s">
        <v>12</v>
      </c>
      <c r="G1248" s="1">
        <v>44056</v>
      </c>
      <c r="H1248">
        <v>50819.63</v>
      </c>
      <c r="I1248">
        <f>DATEDIF(Customer[[#This Row],[Date Joined]],"31-12-2020","d")</f>
        <v>140</v>
      </c>
      <c r="J1248" t="str">
        <f>IF(DATEDIF(Customer[[#This Row],[Date Joined]],"31-12-2020","M")&gt;0,DATEDIF(Customer[[#This Row],[Date Joined]],"31-12-2020","M") &amp; " months ", " ") &amp; IF(DATEDIF(G1248,"31-12-2020","MD")&gt;0, DATEDIF(G1248,"31-12-2020","MD") &amp; " Days "," ")</f>
        <v xml:space="preserve">4 months 18 Days </v>
      </c>
      <c r="K1248" t="str">
        <f>TEXT(Customer[[#This Row],[Date Joined]],"mmm")</f>
        <v>Aug</v>
      </c>
      <c r="L1248" t="str">
        <f>IF(Customer[[#This Row],[Balance]]&gt;AVERAGE($H$11:$H$4011),"yes","no")</f>
        <v>yes</v>
      </c>
    </row>
    <row r="1249" spans="1:12" hidden="1" x14ac:dyDescent="0.3">
      <c r="A1249">
        <v>400002276</v>
      </c>
      <c r="B1249" t="s">
        <v>2267</v>
      </c>
      <c r="C1249" t="s">
        <v>10</v>
      </c>
      <c r="D1249">
        <v>27</v>
      </c>
      <c r="E1249" t="s">
        <v>11</v>
      </c>
      <c r="F1249" t="s">
        <v>9</v>
      </c>
      <c r="G1249" s="1">
        <v>44098</v>
      </c>
      <c r="H1249">
        <v>50798.78</v>
      </c>
      <c r="I1249">
        <f>DATEDIF(Customer[[#This Row],[Date Joined]],"31-12-2020","d")</f>
        <v>98</v>
      </c>
      <c r="J1249" t="str">
        <f>IF(DATEDIF(Customer[[#This Row],[Date Joined]],"31-12-2020","M")&gt;0,DATEDIF(Customer[[#This Row],[Date Joined]],"31-12-2020","M") &amp; " months ", " ") &amp; IF(DATEDIF(G1249,"31-12-2020","MD")&gt;0, DATEDIF(G1249,"31-12-2020","MD") &amp; " Days "," ")</f>
        <v xml:space="preserve">3 months 7 Days </v>
      </c>
      <c r="K1249" t="str">
        <f>TEXT(Customer[[#This Row],[Date Joined]],"mmm")</f>
        <v>Sep</v>
      </c>
      <c r="L1249" t="str">
        <f>IF(Customer[[#This Row],[Balance]]&gt;AVERAGE($H$11:$H$4011),"yes","no")</f>
        <v>yes</v>
      </c>
    </row>
    <row r="1250" spans="1:12" hidden="1" x14ac:dyDescent="0.3">
      <c r="A1250">
        <v>100002175</v>
      </c>
      <c r="B1250" t="s">
        <v>2168</v>
      </c>
      <c r="C1250" t="s">
        <v>7</v>
      </c>
      <c r="D1250">
        <v>50</v>
      </c>
      <c r="E1250" t="s">
        <v>8</v>
      </c>
      <c r="F1250" t="s">
        <v>9</v>
      </c>
      <c r="G1250" s="1">
        <v>44095</v>
      </c>
      <c r="H1250">
        <v>50706.400000000001</v>
      </c>
      <c r="I1250">
        <f>DATEDIF(Customer[[#This Row],[Date Joined]],"31-12-2020","d")</f>
        <v>101</v>
      </c>
      <c r="J1250" t="str">
        <f>IF(DATEDIF(Customer[[#This Row],[Date Joined]],"31-12-2020","M")&gt;0,DATEDIF(Customer[[#This Row],[Date Joined]],"31-12-2020","M") &amp; " months ", " ") &amp; IF(DATEDIF(G1250,"31-12-2020","MD")&gt;0, DATEDIF(G1250,"31-12-2020","MD") &amp; " Days "," ")</f>
        <v xml:space="preserve">3 months 10 Days </v>
      </c>
      <c r="K1250" t="str">
        <f>TEXT(Customer[[#This Row],[Date Joined]],"mmm")</f>
        <v>Sep</v>
      </c>
      <c r="L1250" t="str">
        <f>IF(Customer[[#This Row],[Balance]]&gt;AVERAGE($H$11:$H$4011),"yes","no")</f>
        <v>yes</v>
      </c>
    </row>
    <row r="1251" spans="1:12" hidden="1" x14ac:dyDescent="0.3">
      <c r="A1251">
        <v>400003009</v>
      </c>
      <c r="B1251" t="s">
        <v>2987</v>
      </c>
      <c r="C1251" t="s">
        <v>10</v>
      </c>
      <c r="D1251">
        <v>31</v>
      </c>
      <c r="E1251" t="s">
        <v>11</v>
      </c>
      <c r="F1251" t="s">
        <v>15</v>
      </c>
      <c r="G1251" s="1">
        <v>44138</v>
      </c>
      <c r="H1251">
        <v>50699.67</v>
      </c>
      <c r="I1251">
        <f>DATEDIF(Customer[[#This Row],[Date Joined]],"31-12-2020","d")</f>
        <v>58</v>
      </c>
      <c r="J1251" t="str">
        <f>IF(DATEDIF(Customer[[#This Row],[Date Joined]],"31-12-2020","M")&gt;0,DATEDIF(Customer[[#This Row],[Date Joined]],"31-12-2020","M") &amp; " months ", " ") &amp; IF(DATEDIF(G1251,"31-12-2020","MD")&gt;0, DATEDIF(G1251,"31-12-2020","MD") &amp; " Days "," ")</f>
        <v xml:space="preserve">1 months 28 Days </v>
      </c>
      <c r="K1251" t="str">
        <f>TEXT(Customer[[#This Row],[Date Joined]],"mmm")</f>
        <v>Nov</v>
      </c>
      <c r="L1251" t="str">
        <f>IF(Customer[[#This Row],[Balance]]&gt;AVERAGE($H$11:$H$4011),"yes","no")</f>
        <v>yes</v>
      </c>
    </row>
    <row r="1252" spans="1:12" hidden="1" x14ac:dyDescent="0.3">
      <c r="A1252">
        <v>400002401</v>
      </c>
      <c r="B1252" t="s">
        <v>2389</v>
      </c>
      <c r="C1252" t="s">
        <v>10</v>
      </c>
      <c r="D1252">
        <v>21</v>
      </c>
      <c r="E1252" t="s">
        <v>11</v>
      </c>
      <c r="F1252" t="s">
        <v>15</v>
      </c>
      <c r="G1252" s="1">
        <v>44104</v>
      </c>
      <c r="H1252">
        <v>50686.07</v>
      </c>
      <c r="I1252">
        <f>DATEDIF(Customer[[#This Row],[Date Joined]],"31-12-2020","d")</f>
        <v>92</v>
      </c>
      <c r="J1252" t="str">
        <f>IF(DATEDIF(Customer[[#This Row],[Date Joined]],"31-12-2020","M")&gt;0,DATEDIF(Customer[[#This Row],[Date Joined]],"31-12-2020","M") &amp; " months ", " ") &amp; IF(DATEDIF(G1252,"31-12-2020","MD")&gt;0, DATEDIF(G1252,"31-12-2020","MD") &amp; " Days "," ")</f>
        <v xml:space="preserve">3 months 1 Days </v>
      </c>
      <c r="K1252" t="str">
        <f>TEXT(Customer[[#This Row],[Date Joined]],"mmm")</f>
        <v>Sep</v>
      </c>
      <c r="L1252" t="str">
        <f>IF(Customer[[#This Row],[Balance]]&gt;AVERAGE($H$11:$H$4011),"yes","no")</f>
        <v>yes</v>
      </c>
    </row>
    <row r="1253" spans="1:12" hidden="1" x14ac:dyDescent="0.3">
      <c r="A1253">
        <v>100000240</v>
      </c>
      <c r="B1253" t="s">
        <v>256</v>
      </c>
      <c r="C1253" t="s">
        <v>7</v>
      </c>
      <c r="D1253">
        <v>32</v>
      </c>
      <c r="E1253" t="s">
        <v>8</v>
      </c>
      <c r="F1253" t="s">
        <v>9</v>
      </c>
      <c r="G1253" s="1">
        <v>43938</v>
      </c>
      <c r="H1253">
        <v>50658.95</v>
      </c>
      <c r="I1253">
        <f>DATEDIF(Customer[[#This Row],[Date Joined]],"31-12-2020","d")</f>
        <v>258</v>
      </c>
      <c r="J1253" t="str">
        <f>IF(DATEDIF(Customer[[#This Row],[Date Joined]],"31-12-2020","M")&gt;0,DATEDIF(Customer[[#This Row],[Date Joined]],"31-12-2020","M") &amp; " months ", " ") &amp; IF(DATEDIF(G1253,"31-12-2020","MD")&gt;0, DATEDIF(G1253,"31-12-2020","MD") &amp; " Days "," ")</f>
        <v xml:space="preserve">8 months 14 Days </v>
      </c>
      <c r="K1253" t="str">
        <f>TEXT(Customer[[#This Row],[Date Joined]],"mmm")</f>
        <v>Apr</v>
      </c>
      <c r="L1253" t="str">
        <f>IF(Customer[[#This Row],[Balance]]&gt;AVERAGE($H$11:$H$4011),"yes","no")</f>
        <v>yes</v>
      </c>
    </row>
    <row r="1254" spans="1:12" hidden="1" x14ac:dyDescent="0.3">
      <c r="A1254">
        <v>100003574</v>
      </c>
      <c r="B1254" t="s">
        <v>3541</v>
      </c>
      <c r="C1254" t="s">
        <v>10</v>
      </c>
      <c r="D1254">
        <v>40</v>
      </c>
      <c r="E1254" t="s">
        <v>8</v>
      </c>
      <c r="F1254" t="s">
        <v>9</v>
      </c>
      <c r="G1254" s="1">
        <v>44171</v>
      </c>
      <c r="H1254">
        <v>50651.68</v>
      </c>
      <c r="I1254">
        <f>DATEDIF(Customer[[#This Row],[Date Joined]],"31-12-2020","d")</f>
        <v>25</v>
      </c>
      <c r="J1254" t="str">
        <f>IF(DATEDIF(Customer[[#This Row],[Date Joined]],"31-12-2020","M")&gt;0,DATEDIF(Customer[[#This Row],[Date Joined]],"31-12-2020","M") &amp; " months ", " ") &amp; IF(DATEDIF(G1254,"31-12-2020","MD")&gt;0, DATEDIF(G1254,"31-12-2020","MD") &amp; " Days "," ")</f>
        <v xml:space="preserve"> 25 Days </v>
      </c>
      <c r="K1254" t="str">
        <f>TEXT(Customer[[#This Row],[Date Joined]],"mmm")</f>
        <v>Dec</v>
      </c>
      <c r="L1254" t="str">
        <f>IF(Customer[[#This Row],[Balance]]&gt;AVERAGE($H$11:$H$4011),"yes","no")</f>
        <v>yes</v>
      </c>
    </row>
    <row r="1255" spans="1:12" hidden="1" x14ac:dyDescent="0.3">
      <c r="A1255">
        <v>200002024</v>
      </c>
      <c r="B1255" t="s">
        <v>2021</v>
      </c>
      <c r="C1255" t="s">
        <v>7</v>
      </c>
      <c r="D1255">
        <v>51</v>
      </c>
      <c r="E1255" t="s">
        <v>14</v>
      </c>
      <c r="F1255" t="s">
        <v>12</v>
      </c>
      <c r="G1255" s="1">
        <v>44086</v>
      </c>
      <c r="H1255">
        <v>50629.7</v>
      </c>
      <c r="I1255">
        <f>DATEDIF(Customer[[#This Row],[Date Joined]],"31-12-2020","d")</f>
        <v>110</v>
      </c>
      <c r="J1255" t="str">
        <f>IF(DATEDIF(Customer[[#This Row],[Date Joined]],"31-12-2020","M")&gt;0,DATEDIF(Customer[[#This Row],[Date Joined]],"31-12-2020","M") &amp; " months ", " ") &amp; IF(DATEDIF(G1255,"31-12-2020","MD")&gt;0, DATEDIF(G1255,"31-12-2020","MD") &amp; " Days "," ")</f>
        <v xml:space="preserve">3 months 19 Days </v>
      </c>
      <c r="K1255" t="str">
        <f>TEXT(Customer[[#This Row],[Date Joined]],"mmm")</f>
        <v>Sep</v>
      </c>
      <c r="L1255" t="str">
        <f>IF(Customer[[#This Row],[Balance]]&gt;AVERAGE($H$11:$H$4011),"yes","no")</f>
        <v>yes</v>
      </c>
    </row>
    <row r="1256" spans="1:12" x14ac:dyDescent="0.3">
      <c r="A1256">
        <v>300000410</v>
      </c>
      <c r="B1256" t="s">
        <v>426</v>
      </c>
      <c r="C1256" t="s">
        <v>7</v>
      </c>
      <c r="D1256">
        <v>32</v>
      </c>
      <c r="E1256" t="s">
        <v>13</v>
      </c>
      <c r="F1256" t="s">
        <v>9</v>
      </c>
      <c r="G1256" s="1">
        <v>43958</v>
      </c>
      <c r="H1256">
        <v>50621.67</v>
      </c>
      <c r="I1256">
        <f>DATEDIF(Customer[[#This Row],[Date Joined]],"31-12-2020","d")</f>
        <v>238</v>
      </c>
      <c r="J1256" t="str">
        <f>IF(DATEDIF(Customer[[#This Row],[Date Joined]],"31-12-2020","M")&gt;0,DATEDIF(Customer[[#This Row],[Date Joined]],"31-12-2020","M") &amp; " months ", " ") &amp; IF(DATEDIF(G1256,"31-12-2020","MD")&gt;0, DATEDIF(G1256,"31-12-2020","MD") &amp; " Days "," ")</f>
        <v xml:space="preserve">7 months 24 Days </v>
      </c>
      <c r="K1256" t="str">
        <f>TEXT(Customer[[#This Row],[Date Joined]],"mmm")</f>
        <v>May</v>
      </c>
      <c r="L1256" t="str">
        <f>IF(Customer[[#This Row],[Balance]]&gt;AVERAGE($H$11:$H$4011),"yes","no")</f>
        <v>yes</v>
      </c>
    </row>
    <row r="1257" spans="1:12" hidden="1" x14ac:dyDescent="0.3">
      <c r="A1257">
        <v>100003507</v>
      </c>
      <c r="B1257" t="s">
        <v>3475</v>
      </c>
      <c r="C1257" t="s">
        <v>7</v>
      </c>
      <c r="D1257">
        <v>29</v>
      </c>
      <c r="E1257" t="s">
        <v>8</v>
      </c>
      <c r="F1257" t="s">
        <v>9</v>
      </c>
      <c r="G1257" s="1">
        <v>44168</v>
      </c>
      <c r="H1257">
        <v>50618.79</v>
      </c>
      <c r="I1257">
        <f>DATEDIF(Customer[[#This Row],[Date Joined]],"31-12-2020","d")</f>
        <v>28</v>
      </c>
      <c r="J1257" t="str">
        <f>IF(DATEDIF(Customer[[#This Row],[Date Joined]],"31-12-2020","M")&gt;0,DATEDIF(Customer[[#This Row],[Date Joined]],"31-12-2020","M") &amp; " months ", " ") &amp; IF(DATEDIF(G1257,"31-12-2020","MD")&gt;0, DATEDIF(G1257,"31-12-2020","MD") &amp; " Days "," ")</f>
        <v xml:space="preserve"> 28 Days </v>
      </c>
      <c r="K1257" t="str">
        <f>TEXT(Customer[[#This Row],[Date Joined]],"mmm")</f>
        <v>Dec</v>
      </c>
      <c r="L1257" t="str">
        <f>IF(Customer[[#This Row],[Balance]]&gt;AVERAGE($H$11:$H$4011),"yes","no")</f>
        <v>yes</v>
      </c>
    </row>
    <row r="1258" spans="1:12" hidden="1" x14ac:dyDescent="0.3">
      <c r="A1258">
        <v>100003210</v>
      </c>
      <c r="B1258" t="s">
        <v>3183</v>
      </c>
      <c r="C1258" t="s">
        <v>10</v>
      </c>
      <c r="D1258">
        <v>50</v>
      </c>
      <c r="E1258" t="s">
        <v>8</v>
      </c>
      <c r="F1258" t="s">
        <v>9</v>
      </c>
      <c r="G1258" s="1">
        <v>44151</v>
      </c>
      <c r="H1258">
        <v>50609.43</v>
      </c>
      <c r="I1258">
        <f>DATEDIF(Customer[[#This Row],[Date Joined]],"31-12-2020","d")</f>
        <v>45</v>
      </c>
      <c r="J1258" t="str">
        <f>IF(DATEDIF(Customer[[#This Row],[Date Joined]],"31-12-2020","M")&gt;0,DATEDIF(Customer[[#This Row],[Date Joined]],"31-12-2020","M") &amp; " months ", " ") &amp; IF(DATEDIF(G1258,"31-12-2020","MD")&gt;0, DATEDIF(G1258,"31-12-2020","MD") &amp; " Days "," ")</f>
        <v xml:space="preserve">1 months 15 Days </v>
      </c>
      <c r="K1258" t="str">
        <f>TEXT(Customer[[#This Row],[Date Joined]],"mmm")</f>
        <v>Nov</v>
      </c>
      <c r="L1258" t="str">
        <f>IF(Customer[[#This Row],[Balance]]&gt;AVERAGE($H$11:$H$4011),"yes","no")</f>
        <v>yes</v>
      </c>
    </row>
    <row r="1259" spans="1:12" hidden="1" x14ac:dyDescent="0.3">
      <c r="A1259">
        <v>400003743</v>
      </c>
      <c r="B1259" t="s">
        <v>3706</v>
      </c>
      <c r="C1259" t="s">
        <v>7</v>
      </c>
      <c r="D1259">
        <v>19</v>
      </c>
      <c r="E1259" t="s">
        <v>11</v>
      </c>
      <c r="F1259" t="s">
        <v>15</v>
      </c>
      <c r="G1259" s="1">
        <v>44180</v>
      </c>
      <c r="H1259">
        <v>50562.98</v>
      </c>
      <c r="I1259">
        <f>DATEDIF(Customer[[#This Row],[Date Joined]],"31-12-2020","d")</f>
        <v>16</v>
      </c>
      <c r="J1259" t="str">
        <f>IF(DATEDIF(Customer[[#This Row],[Date Joined]],"31-12-2020","M")&gt;0,DATEDIF(Customer[[#This Row],[Date Joined]],"31-12-2020","M") &amp; " months ", " ") &amp; IF(DATEDIF(G1259,"31-12-2020","MD")&gt;0, DATEDIF(G1259,"31-12-2020","MD") &amp; " Days "," ")</f>
        <v xml:space="preserve"> 16 Days </v>
      </c>
      <c r="K1259" t="str">
        <f>TEXT(Customer[[#This Row],[Date Joined]],"mmm")</f>
        <v>Dec</v>
      </c>
      <c r="L1259" t="str">
        <f>IF(Customer[[#This Row],[Balance]]&gt;AVERAGE($H$11:$H$4011),"yes","no")</f>
        <v>yes</v>
      </c>
    </row>
    <row r="1260" spans="1:12" hidden="1" x14ac:dyDescent="0.3">
      <c r="A1260">
        <v>100000296</v>
      </c>
      <c r="B1260" t="s">
        <v>312</v>
      </c>
      <c r="C1260" t="s">
        <v>10</v>
      </c>
      <c r="D1260">
        <v>31</v>
      </c>
      <c r="E1260" t="s">
        <v>8</v>
      </c>
      <c r="F1260" t="s">
        <v>9</v>
      </c>
      <c r="G1260" s="1">
        <v>43944</v>
      </c>
      <c r="H1260">
        <v>50533.23</v>
      </c>
      <c r="I1260">
        <f>DATEDIF(Customer[[#This Row],[Date Joined]],"31-12-2020","d")</f>
        <v>252</v>
      </c>
      <c r="J1260" t="str">
        <f>IF(DATEDIF(Customer[[#This Row],[Date Joined]],"31-12-2020","M")&gt;0,DATEDIF(Customer[[#This Row],[Date Joined]],"31-12-2020","M") &amp; " months ", " ") &amp; IF(DATEDIF(G1260,"31-12-2020","MD")&gt;0, DATEDIF(G1260,"31-12-2020","MD") &amp; " Days "," ")</f>
        <v xml:space="preserve">8 months 8 Days </v>
      </c>
      <c r="K1260" t="str">
        <f>TEXT(Customer[[#This Row],[Date Joined]],"mmm")</f>
        <v>Apr</v>
      </c>
      <c r="L1260" t="str">
        <f>IF(Customer[[#This Row],[Balance]]&gt;AVERAGE($H$11:$H$4011),"yes","no")</f>
        <v>yes</v>
      </c>
    </row>
    <row r="1261" spans="1:12" hidden="1" x14ac:dyDescent="0.3">
      <c r="A1261">
        <v>100001074</v>
      </c>
      <c r="B1261" t="s">
        <v>1086</v>
      </c>
      <c r="C1261" t="s">
        <v>7</v>
      </c>
      <c r="D1261">
        <v>37</v>
      </c>
      <c r="E1261" t="s">
        <v>8</v>
      </c>
      <c r="F1261" t="s">
        <v>9</v>
      </c>
      <c r="G1261" s="1">
        <v>44016</v>
      </c>
      <c r="H1261">
        <v>50527.47</v>
      </c>
      <c r="I1261">
        <f>DATEDIF(Customer[[#This Row],[Date Joined]],"31-12-2020","d")</f>
        <v>180</v>
      </c>
      <c r="J1261" t="str">
        <f>IF(DATEDIF(Customer[[#This Row],[Date Joined]],"31-12-2020","M")&gt;0,DATEDIF(Customer[[#This Row],[Date Joined]],"31-12-2020","M") &amp; " months ", " ") &amp; IF(DATEDIF(G1261,"31-12-2020","MD")&gt;0, DATEDIF(G1261,"31-12-2020","MD") &amp; " Days "," ")</f>
        <v xml:space="preserve">5 months 27 Days </v>
      </c>
      <c r="K1261" t="str">
        <f>TEXT(Customer[[#This Row],[Date Joined]],"mmm")</f>
        <v>Jul</v>
      </c>
      <c r="L1261" t="str">
        <f>IF(Customer[[#This Row],[Balance]]&gt;AVERAGE($H$11:$H$4011),"yes","no")</f>
        <v>yes</v>
      </c>
    </row>
    <row r="1262" spans="1:12" hidden="1" x14ac:dyDescent="0.3">
      <c r="A1262">
        <v>100001524</v>
      </c>
      <c r="B1262" t="s">
        <v>1528</v>
      </c>
      <c r="C1262" t="s">
        <v>10</v>
      </c>
      <c r="D1262">
        <v>36</v>
      </c>
      <c r="E1262" t="s">
        <v>8</v>
      </c>
      <c r="F1262" t="s">
        <v>9</v>
      </c>
      <c r="G1262" s="1">
        <v>44049</v>
      </c>
      <c r="H1262">
        <v>50523.67</v>
      </c>
      <c r="I1262">
        <f>DATEDIF(Customer[[#This Row],[Date Joined]],"31-12-2020","d")</f>
        <v>147</v>
      </c>
      <c r="J1262" t="str">
        <f>IF(DATEDIF(Customer[[#This Row],[Date Joined]],"31-12-2020","M")&gt;0,DATEDIF(Customer[[#This Row],[Date Joined]],"31-12-2020","M") &amp; " months ", " ") &amp; IF(DATEDIF(G1262,"31-12-2020","MD")&gt;0, DATEDIF(G1262,"31-12-2020","MD") &amp; " Days "," ")</f>
        <v xml:space="preserve">4 months 25 Days </v>
      </c>
      <c r="K1262" t="str">
        <f>TEXT(Customer[[#This Row],[Date Joined]],"mmm")</f>
        <v>Aug</v>
      </c>
      <c r="L1262" t="str">
        <f>IF(Customer[[#This Row],[Balance]]&gt;AVERAGE($H$11:$H$4011),"yes","no")</f>
        <v>yes</v>
      </c>
    </row>
    <row r="1263" spans="1:12" hidden="1" x14ac:dyDescent="0.3">
      <c r="A1263">
        <v>100003445</v>
      </c>
      <c r="B1263" t="s">
        <v>3415</v>
      </c>
      <c r="C1263" t="s">
        <v>10</v>
      </c>
      <c r="D1263">
        <v>36</v>
      </c>
      <c r="E1263" t="s">
        <v>8</v>
      </c>
      <c r="F1263" t="s">
        <v>9</v>
      </c>
      <c r="G1263" s="1">
        <v>44165</v>
      </c>
      <c r="H1263">
        <v>50507.35</v>
      </c>
      <c r="I1263">
        <f>DATEDIF(Customer[[#This Row],[Date Joined]],"31-12-2020","d")</f>
        <v>31</v>
      </c>
      <c r="J1263" t="str">
        <f>IF(DATEDIF(Customer[[#This Row],[Date Joined]],"31-12-2020","M")&gt;0,DATEDIF(Customer[[#This Row],[Date Joined]],"31-12-2020","M") &amp; " months ", " ") &amp; IF(DATEDIF(G1263,"31-12-2020","MD")&gt;0, DATEDIF(G1263,"31-12-2020","MD") &amp; " Days "," ")</f>
        <v xml:space="preserve">1 months 1 Days </v>
      </c>
      <c r="K1263" t="str">
        <f>TEXT(Customer[[#This Row],[Date Joined]],"mmm")</f>
        <v>Nov</v>
      </c>
      <c r="L1263" t="str">
        <f>IF(Customer[[#This Row],[Balance]]&gt;AVERAGE($H$11:$H$4011),"yes","no")</f>
        <v>yes</v>
      </c>
    </row>
    <row r="1264" spans="1:12" hidden="1" x14ac:dyDescent="0.3">
      <c r="A1264">
        <v>400003036</v>
      </c>
      <c r="B1264" t="s">
        <v>3014</v>
      </c>
      <c r="C1264" t="s">
        <v>10</v>
      </c>
      <c r="D1264">
        <v>39</v>
      </c>
      <c r="E1264" t="s">
        <v>11</v>
      </c>
      <c r="F1264" t="s">
        <v>15</v>
      </c>
      <c r="G1264" s="1">
        <v>44140</v>
      </c>
      <c r="H1264">
        <v>50492.06</v>
      </c>
      <c r="I1264">
        <f>DATEDIF(Customer[[#This Row],[Date Joined]],"31-12-2020","d")</f>
        <v>56</v>
      </c>
      <c r="J1264" t="str">
        <f>IF(DATEDIF(Customer[[#This Row],[Date Joined]],"31-12-2020","M")&gt;0,DATEDIF(Customer[[#This Row],[Date Joined]],"31-12-2020","M") &amp; " months ", " ") &amp; IF(DATEDIF(G1264,"31-12-2020","MD")&gt;0, DATEDIF(G1264,"31-12-2020","MD") &amp; " Days "," ")</f>
        <v xml:space="preserve">1 months 26 Days </v>
      </c>
      <c r="K1264" t="str">
        <f>TEXT(Customer[[#This Row],[Date Joined]],"mmm")</f>
        <v>Nov</v>
      </c>
      <c r="L1264" t="str">
        <f>IF(Customer[[#This Row],[Balance]]&gt;AVERAGE($H$11:$H$4011),"yes","no")</f>
        <v>yes</v>
      </c>
    </row>
    <row r="1265" spans="1:12" hidden="1" x14ac:dyDescent="0.3">
      <c r="A1265">
        <v>400002013</v>
      </c>
      <c r="B1265" t="s">
        <v>2010</v>
      </c>
      <c r="C1265" t="s">
        <v>7</v>
      </c>
      <c r="D1265">
        <v>18</v>
      </c>
      <c r="E1265" t="s">
        <v>11</v>
      </c>
      <c r="F1265" t="s">
        <v>9</v>
      </c>
      <c r="G1265" s="1">
        <v>44085</v>
      </c>
      <c r="H1265">
        <v>50457.71</v>
      </c>
      <c r="I1265">
        <f>DATEDIF(Customer[[#This Row],[Date Joined]],"31-12-2020","d")</f>
        <v>111</v>
      </c>
      <c r="J1265" t="str">
        <f>IF(DATEDIF(Customer[[#This Row],[Date Joined]],"31-12-2020","M")&gt;0,DATEDIF(Customer[[#This Row],[Date Joined]],"31-12-2020","M") &amp; " months ", " ") &amp; IF(DATEDIF(G1265,"31-12-2020","MD")&gt;0, DATEDIF(G1265,"31-12-2020","MD") &amp; " Days "," ")</f>
        <v xml:space="preserve">3 months 20 Days </v>
      </c>
      <c r="K1265" t="str">
        <f>TEXT(Customer[[#This Row],[Date Joined]],"mmm")</f>
        <v>Sep</v>
      </c>
      <c r="L1265" t="str">
        <f>IF(Customer[[#This Row],[Balance]]&gt;AVERAGE($H$11:$H$4011),"yes","no")</f>
        <v>yes</v>
      </c>
    </row>
    <row r="1266" spans="1:12" hidden="1" x14ac:dyDescent="0.3">
      <c r="A1266">
        <v>200000631</v>
      </c>
      <c r="B1266" t="s">
        <v>646</v>
      </c>
      <c r="C1266" t="s">
        <v>7</v>
      </c>
      <c r="D1266">
        <v>57</v>
      </c>
      <c r="E1266" t="s">
        <v>14</v>
      </c>
      <c r="F1266" t="s">
        <v>12</v>
      </c>
      <c r="G1266" s="1">
        <v>43973</v>
      </c>
      <c r="H1266">
        <v>50454.73</v>
      </c>
      <c r="I1266">
        <f>DATEDIF(Customer[[#This Row],[Date Joined]],"31-12-2020","d")</f>
        <v>223</v>
      </c>
      <c r="J1266" t="str">
        <f>IF(DATEDIF(Customer[[#This Row],[Date Joined]],"31-12-2020","M")&gt;0,DATEDIF(Customer[[#This Row],[Date Joined]],"31-12-2020","M") &amp; " months ", " ") &amp; IF(DATEDIF(G1266,"31-12-2020","MD")&gt;0, DATEDIF(G1266,"31-12-2020","MD") &amp; " Days "," ")</f>
        <v xml:space="preserve">7 months 9 Days </v>
      </c>
      <c r="K1266" t="str">
        <f>TEXT(Customer[[#This Row],[Date Joined]],"mmm")</f>
        <v>May</v>
      </c>
      <c r="L1266" t="str">
        <f>IF(Customer[[#This Row],[Balance]]&gt;AVERAGE($H$11:$H$4011),"yes","no")</f>
        <v>yes</v>
      </c>
    </row>
    <row r="1267" spans="1:12" hidden="1" x14ac:dyDescent="0.3">
      <c r="A1267">
        <v>200002897</v>
      </c>
      <c r="B1267" t="s">
        <v>2876</v>
      </c>
      <c r="C1267" t="s">
        <v>7</v>
      </c>
      <c r="D1267">
        <v>43</v>
      </c>
      <c r="E1267" t="s">
        <v>14</v>
      </c>
      <c r="F1267" t="s">
        <v>12</v>
      </c>
      <c r="G1267" s="1">
        <v>44133</v>
      </c>
      <c r="H1267">
        <v>50448.22</v>
      </c>
      <c r="I1267">
        <f>DATEDIF(Customer[[#This Row],[Date Joined]],"31-12-2020","d")</f>
        <v>63</v>
      </c>
      <c r="J1267" t="str">
        <f>IF(DATEDIF(Customer[[#This Row],[Date Joined]],"31-12-2020","M")&gt;0,DATEDIF(Customer[[#This Row],[Date Joined]],"31-12-2020","M") &amp; " months ", " ") &amp; IF(DATEDIF(G1267,"31-12-2020","MD")&gt;0, DATEDIF(G1267,"31-12-2020","MD") &amp; " Days "," ")</f>
        <v xml:space="preserve">2 months 2 Days </v>
      </c>
      <c r="K1267" t="str">
        <f>TEXT(Customer[[#This Row],[Date Joined]],"mmm")</f>
        <v>Oct</v>
      </c>
      <c r="L1267" t="str">
        <f>IF(Customer[[#This Row],[Balance]]&gt;AVERAGE($H$11:$H$4011),"yes","no")</f>
        <v>yes</v>
      </c>
    </row>
    <row r="1268" spans="1:12" hidden="1" x14ac:dyDescent="0.3">
      <c r="A1268">
        <v>100002196</v>
      </c>
      <c r="B1268" t="s">
        <v>2189</v>
      </c>
      <c r="C1268" t="s">
        <v>10</v>
      </c>
      <c r="D1268">
        <v>32</v>
      </c>
      <c r="E1268" t="s">
        <v>8</v>
      </c>
      <c r="F1268" t="s">
        <v>12</v>
      </c>
      <c r="G1268" s="1">
        <v>44097</v>
      </c>
      <c r="H1268">
        <v>50290.76</v>
      </c>
      <c r="I1268">
        <f>DATEDIF(Customer[[#This Row],[Date Joined]],"31-12-2020","d")</f>
        <v>99</v>
      </c>
      <c r="J1268" t="str">
        <f>IF(DATEDIF(Customer[[#This Row],[Date Joined]],"31-12-2020","M")&gt;0,DATEDIF(Customer[[#This Row],[Date Joined]],"31-12-2020","M") &amp; " months ", " ") &amp; IF(DATEDIF(G1268,"31-12-2020","MD")&gt;0, DATEDIF(G1268,"31-12-2020","MD") &amp; " Days "," ")</f>
        <v xml:space="preserve">3 months 8 Days </v>
      </c>
      <c r="K1268" t="str">
        <f>TEXT(Customer[[#This Row],[Date Joined]],"mmm")</f>
        <v>Sep</v>
      </c>
      <c r="L1268" t="str">
        <f>IF(Customer[[#This Row],[Balance]]&gt;AVERAGE($H$11:$H$4011),"yes","no")</f>
        <v>yes</v>
      </c>
    </row>
    <row r="1269" spans="1:12" hidden="1" x14ac:dyDescent="0.3">
      <c r="A1269">
        <v>100002003</v>
      </c>
      <c r="B1269" t="s">
        <v>2000</v>
      </c>
      <c r="C1269" t="s">
        <v>10</v>
      </c>
      <c r="D1269">
        <v>40</v>
      </c>
      <c r="E1269" t="s">
        <v>8</v>
      </c>
      <c r="F1269" t="s">
        <v>9</v>
      </c>
      <c r="G1269" s="1">
        <v>44085</v>
      </c>
      <c r="H1269">
        <v>50283.03</v>
      </c>
      <c r="I1269">
        <f>DATEDIF(Customer[[#This Row],[Date Joined]],"31-12-2020","d")</f>
        <v>111</v>
      </c>
      <c r="J1269" t="str">
        <f>IF(DATEDIF(Customer[[#This Row],[Date Joined]],"31-12-2020","M")&gt;0,DATEDIF(Customer[[#This Row],[Date Joined]],"31-12-2020","M") &amp; " months ", " ") &amp; IF(DATEDIF(G1269,"31-12-2020","MD")&gt;0, DATEDIF(G1269,"31-12-2020","MD") &amp; " Days "," ")</f>
        <v xml:space="preserve">3 months 20 Days </v>
      </c>
      <c r="K1269" t="str">
        <f>TEXT(Customer[[#This Row],[Date Joined]],"mmm")</f>
        <v>Sep</v>
      </c>
      <c r="L1269" t="str">
        <f>IF(Customer[[#This Row],[Balance]]&gt;AVERAGE($H$11:$H$4011),"yes","no")</f>
        <v>yes</v>
      </c>
    </row>
    <row r="1270" spans="1:12" hidden="1" x14ac:dyDescent="0.3">
      <c r="A1270">
        <v>100003572</v>
      </c>
      <c r="B1270" t="s">
        <v>3539</v>
      </c>
      <c r="C1270" t="s">
        <v>10</v>
      </c>
      <c r="D1270">
        <v>32</v>
      </c>
      <c r="E1270" t="s">
        <v>8</v>
      </c>
      <c r="F1270" t="s">
        <v>9</v>
      </c>
      <c r="G1270" s="1">
        <v>44171</v>
      </c>
      <c r="H1270">
        <v>50282.25</v>
      </c>
      <c r="I1270">
        <f>DATEDIF(Customer[[#This Row],[Date Joined]],"31-12-2020","d")</f>
        <v>25</v>
      </c>
      <c r="J1270" t="str">
        <f>IF(DATEDIF(Customer[[#This Row],[Date Joined]],"31-12-2020","M")&gt;0,DATEDIF(Customer[[#This Row],[Date Joined]],"31-12-2020","M") &amp; " months ", " ") &amp; IF(DATEDIF(G1270,"31-12-2020","MD")&gt;0, DATEDIF(G1270,"31-12-2020","MD") &amp; " Days "," ")</f>
        <v xml:space="preserve"> 25 Days </v>
      </c>
      <c r="K1270" t="str">
        <f>TEXT(Customer[[#This Row],[Date Joined]],"mmm")</f>
        <v>Dec</v>
      </c>
      <c r="L1270" t="str">
        <f>IF(Customer[[#This Row],[Balance]]&gt;AVERAGE($H$11:$H$4011),"yes","no")</f>
        <v>yes</v>
      </c>
    </row>
    <row r="1271" spans="1:12" hidden="1" x14ac:dyDescent="0.3">
      <c r="A1271">
        <v>200003579</v>
      </c>
      <c r="B1271" t="s">
        <v>3546</v>
      </c>
      <c r="C1271" t="s">
        <v>7</v>
      </c>
      <c r="D1271">
        <v>48</v>
      </c>
      <c r="E1271" t="s">
        <v>14</v>
      </c>
      <c r="F1271" t="s">
        <v>12</v>
      </c>
      <c r="G1271" s="1">
        <v>44171</v>
      </c>
      <c r="H1271">
        <v>50224.02</v>
      </c>
      <c r="I1271">
        <f>DATEDIF(Customer[[#This Row],[Date Joined]],"31-12-2020","d")</f>
        <v>25</v>
      </c>
      <c r="J1271" t="str">
        <f>IF(DATEDIF(Customer[[#This Row],[Date Joined]],"31-12-2020","M")&gt;0,DATEDIF(Customer[[#This Row],[Date Joined]],"31-12-2020","M") &amp; " months ", " ") &amp; IF(DATEDIF(G1271,"31-12-2020","MD")&gt;0, DATEDIF(G1271,"31-12-2020","MD") &amp; " Days "," ")</f>
        <v xml:space="preserve"> 25 Days </v>
      </c>
      <c r="K1271" t="str">
        <f>TEXT(Customer[[#This Row],[Date Joined]],"mmm")</f>
        <v>Dec</v>
      </c>
      <c r="L1271" t="str">
        <f>IF(Customer[[#This Row],[Balance]]&gt;AVERAGE($H$11:$H$4011),"yes","no")</f>
        <v>yes</v>
      </c>
    </row>
    <row r="1272" spans="1:12" hidden="1" x14ac:dyDescent="0.3">
      <c r="A1272">
        <v>400002928</v>
      </c>
      <c r="B1272" t="s">
        <v>2907</v>
      </c>
      <c r="C1272" t="s">
        <v>10</v>
      </c>
      <c r="D1272">
        <v>29</v>
      </c>
      <c r="E1272" t="s">
        <v>11</v>
      </c>
      <c r="F1272" t="s">
        <v>12</v>
      </c>
      <c r="G1272" s="1">
        <v>44134</v>
      </c>
      <c r="H1272">
        <v>50213.26</v>
      </c>
      <c r="I1272">
        <f>DATEDIF(Customer[[#This Row],[Date Joined]],"31-12-2020","d")</f>
        <v>62</v>
      </c>
      <c r="J1272" t="str">
        <f>IF(DATEDIF(Customer[[#This Row],[Date Joined]],"31-12-2020","M")&gt;0,DATEDIF(Customer[[#This Row],[Date Joined]],"31-12-2020","M") &amp; " months ", " ") &amp; IF(DATEDIF(G1272,"31-12-2020","MD")&gt;0, DATEDIF(G1272,"31-12-2020","MD") &amp; " Days "," ")</f>
        <v xml:space="preserve">2 months 1 Days </v>
      </c>
      <c r="K1272" t="str">
        <f>TEXT(Customer[[#This Row],[Date Joined]],"mmm")</f>
        <v>Oct</v>
      </c>
      <c r="L1272" t="str">
        <f>IF(Customer[[#This Row],[Balance]]&gt;AVERAGE($H$11:$H$4011),"yes","no")</f>
        <v>yes</v>
      </c>
    </row>
    <row r="1273" spans="1:12" hidden="1" x14ac:dyDescent="0.3">
      <c r="A1273">
        <v>200001869</v>
      </c>
      <c r="B1273" t="s">
        <v>1870</v>
      </c>
      <c r="C1273" t="s">
        <v>7</v>
      </c>
      <c r="D1273">
        <v>59</v>
      </c>
      <c r="E1273" t="s">
        <v>14</v>
      </c>
      <c r="F1273" t="s">
        <v>15</v>
      </c>
      <c r="G1273" s="1">
        <v>44074</v>
      </c>
      <c r="H1273">
        <v>50189.26</v>
      </c>
      <c r="I1273">
        <f>DATEDIF(Customer[[#This Row],[Date Joined]],"31-12-2020","d")</f>
        <v>122</v>
      </c>
      <c r="J1273" t="str">
        <f>IF(DATEDIF(Customer[[#This Row],[Date Joined]],"31-12-2020","M")&gt;0,DATEDIF(Customer[[#This Row],[Date Joined]],"31-12-2020","M") &amp; " months ", " ") &amp; IF(DATEDIF(G1273,"31-12-2020","MD")&gt;0, DATEDIF(G1273,"31-12-2020","MD") &amp; " Days "," ")</f>
        <v xml:space="preserve">4 months  </v>
      </c>
      <c r="K1273" t="str">
        <f>TEXT(Customer[[#This Row],[Date Joined]],"mmm")</f>
        <v>Aug</v>
      </c>
      <c r="L1273" t="str">
        <f>IF(Customer[[#This Row],[Balance]]&gt;AVERAGE($H$11:$H$4011),"yes","no")</f>
        <v>yes</v>
      </c>
    </row>
    <row r="1274" spans="1:12" hidden="1" x14ac:dyDescent="0.3">
      <c r="A1274">
        <v>200002160</v>
      </c>
      <c r="B1274" t="s">
        <v>2153</v>
      </c>
      <c r="C1274" t="s">
        <v>10</v>
      </c>
      <c r="D1274">
        <v>51</v>
      </c>
      <c r="E1274" t="s">
        <v>14</v>
      </c>
      <c r="F1274" t="s">
        <v>15</v>
      </c>
      <c r="G1274" s="1">
        <v>44094</v>
      </c>
      <c r="H1274">
        <v>50115.25</v>
      </c>
      <c r="I1274">
        <f>DATEDIF(Customer[[#This Row],[Date Joined]],"31-12-2020","d")</f>
        <v>102</v>
      </c>
      <c r="J1274" t="str">
        <f>IF(DATEDIF(Customer[[#This Row],[Date Joined]],"31-12-2020","M")&gt;0,DATEDIF(Customer[[#This Row],[Date Joined]],"31-12-2020","M") &amp; " months ", " ") &amp; IF(DATEDIF(G1274,"31-12-2020","MD")&gt;0, DATEDIF(G1274,"31-12-2020","MD") &amp; " Days "," ")</f>
        <v xml:space="preserve">3 months 11 Days </v>
      </c>
      <c r="K1274" t="str">
        <f>TEXT(Customer[[#This Row],[Date Joined]],"mmm")</f>
        <v>Sep</v>
      </c>
      <c r="L1274" t="str">
        <f>IF(Customer[[#This Row],[Balance]]&gt;AVERAGE($H$11:$H$4011),"yes","no")</f>
        <v>yes</v>
      </c>
    </row>
    <row r="1275" spans="1:12" hidden="1" x14ac:dyDescent="0.3">
      <c r="A1275">
        <v>100002416</v>
      </c>
      <c r="B1275" t="s">
        <v>2404</v>
      </c>
      <c r="C1275" t="s">
        <v>10</v>
      </c>
      <c r="D1275">
        <v>32</v>
      </c>
      <c r="E1275" t="s">
        <v>8</v>
      </c>
      <c r="F1275" t="s">
        <v>9</v>
      </c>
      <c r="G1275" s="1">
        <v>44106</v>
      </c>
      <c r="H1275">
        <v>50111.16</v>
      </c>
      <c r="I1275">
        <f>DATEDIF(Customer[[#This Row],[Date Joined]],"31-12-2020","d")</f>
        <v>90</v>
      </c>
      <c r="J1275" t="str">
        <f>IF(DATEDIF(Customer[[#This Row],[Date Joined]],"31-12-2020","M")&gt;0,DATEDIF(Customer[[#This Row],[Date Joined]],"31-12-2020","M") &amp; " months ", " ") &amp; IF(DATEDIF(G1275,"31-12-2020","MD")&gt;0, DATEDIF(G1275,"31-12-2020","MD") &amp; " Days "," ")</f>
        <v xml:space="preserve">2 months 29 Days </v>
      </c>
      <c r="K1275" t="str">
        <f>TEXT(Customer[[#This Row],[Date Joined]],"mmm")</f>
        <v>Oct</v>
      </c>
      <c r="L1275" t="str">
        <f>IF(Customer[[#This Row],[Balance]]&gt;AVERAGE($H$11:$H$4011),"yes","no")</f>
        <v>yes</v>
      </c>
    </row>
    <row r="1276" spans="1:12" hidden="1" x14ac:dyDescent="0.3">
      <c r="A1276">
        <v>100000920</v>
      </c>
      <c r="B1276" t="s">
        <v>933</v>
      </c>
      <c r="C1276" t="s">
        <v>7</v>
      </c>
      <c r="D1276">
        <v>23</v>
      </c>
      <c r="E1276" t="s">
        <v>8</v>
      </c>
      <c r="F1276" t="s">
        <v>15</v>
      </c>
      <c r="G1276" s="1">
        <v>44001</v>
      </c>
      <c r="H1276">
        <v>50104.04</v>
      </c>
      <c r="I1276">
        <f>DATEDIF(Customer[[#This Row],[Date Joined]],"31-12-2020","d")</f>
        <v>195</v>
      </c>
      <c r="J1276" t="str">
        <f>IF(DATEDIF(Customer[[#This Row],[Date Joined]],"31-12-2020","M")&gt;0,DATEDIF(Customer[[#This Row],[Date Joined]],"31-12-2020","M") &amp; " months ", " ") &amp; IF(DATEDIF(G1276,"31-12-2020","MD")&gt;0, DATEDIF(G1276,"31-12-2020","MD") &amp; " Days "," ")</f>
        <v xml:space="preserve">6 months 12 Days </v>
      </c>
      <c r="K1276" t="str">
        <f>TEXT(Customer[[#This Row],[Date Joined]],"mmm")</f>
        <v>Jun</v>
      </c>
      <c r="L1276" t="str">
        <f>IF(Customer[[#This Row],[Balance]]&gt;AVERAGE($H$11:$H$4011),"yes","no")</f>
        <v>yes</v>
      </c>
    </row>
    <row r="1277" spans="1:12" hidden="1" x14ac:dyDescent="0.3">
      <c r="A1277">
        <v>100002656</v>
      </c>
      <c r="B1277" t="s">
        <v>2640</v>
      </c>
      <c r="C1277" t="s">
        <v>10</v>
      </c>
      <c r="D1277">
        <v>43</v>
      </c>
      <c r="E1277" t="s">
        <v>8</v>
      </c>
      <c r="F1277" t="s">
        <v>12</v>
      </c>
      <c r="G1277" s="1">
        <v>44121</v>
      </c>
      <c r="H1277">
        <v>50078.57</v>
      </c>
      <c r="I1277">
        <f>DATEDIF(Customer[[#This Row],[Date Joined]],"31-12-2020","d")</f>
        <v>75</v>
      </c>
      <c r="J1277" t="str">
        <f>IF(DATEDIF(Customer[[#This Row],[Date Joined]],"31-12-2020","M")&gt;0,DATEDIF(Customer[[#This Row],[Date Joined]],"31-12-2020","M") &amp; " months ", " ") &amp; IF(DATEDIF(G1277,"31-12-2020","MD")&gt;0, DATEDIF(G1277,"31-12-2020","MD") &amp; " Days "," ")</f>
        <v xml:space="preserve">2 months 14 Days </v>
      </c>
      <c r="K1277" t="str">
        <f>TEXT(Customer[[#This Row],[Date Joined]],"mmm")</f>
        <v>Oct</v>
      </c>
      <c r="L1277" t="str">
        <f>IF(Customer[[#This Row],[Balance]]&gt;AVERAGE($H$11:$H$4011),"yes","no")</f>
        <v>yes</v>
      </c>
    </row>
    <row r="1278" spans="1:12" hidden="1" x14ac:dyDescent="0.3">
      <c r="A1278">
        <v>100002919</v>
      </c>
      <c r="B1278" t="s">
        <v>2898</v>
      </c>
      <c r="C1278" t="s">
        <v>7</v>
      </c>
      <c r="D1278">
        <v>33</v>
      </c>
      <c r="E1278" t="s">
        <v>8</v>
      </c>
      <c r="F1278" t="s">
        <v>9</v>
      </c>
      <c r="G1278" s="1">
        <v>44134</v>
      </c>
      <c r="H1278">
        <v>50075.4</v>
      </c>
      <c r="I1278">
        <f>DATEDIF(Customer[[#This Row],[Date Joined]],"31-12-2020","d")</f>
        <v>62</v>
      </c>
      <c r="J1278" t="str">
        <f>IF(DATEDIF(Customer[[#This Row],[Date Joined]],"31-12-2020","M")&gt;0,DATEDIF(Customer[[#This Row],[Date Joined]],"31-12-2020","M") &amp; " months ", " ") &amp; IF(DATEDIF(G1278,"31-12-2020","MD")&gt;0, DATEDIF(G1278,"31-12-2020","MD") &amp; " Days "," ")</f>
        <v xml:space="preserve">2 months 1 Days </v>
      </c>
      <c r="K1278" t="str">
        <f>TEXT(Customer[[#This Row],[Date Joined]],"mmm")</f>
        <v>Oct</v>
      </c>
      <c r="L1278" t="str">
        <f>IF(Customer[[#This Row],[Balance]]&gt;AVERAGE($H$11:$H$4011),"yes","no")</f>
        <v>yes</v>
      </c>
    </row>
    <row r="1279" spans="1:12" hidden="1" x14ac:dyDescent="0.3">
      <c r="A1279">
        <v>100000331</v>
      </c>
      <c r="B1279" t="s">
        <v>347</v>
      </c>
      <c r="C1279" t="s">
        <v>7</v>
      </c>
      <c r="D1279">
        <v>44</v>
      </c>
      <c r="E1279" t="s">
        <v>8</v>
      </c>
      <c r="F1279" t="s">
        <v>9</v>
      </c>
      <c r="G1279" s="1">
        <v>43949</v>
      </c>
      <c r="H1279">
        <v>50015.54</v>
      </c>
      <c r="I1279">
        <f>DATEDIF(Customer[[#This Row],[Date Joined]],"31-12-2020","d")</f>
        <v>247</v>
      </c>
      <c r="J1279" t="str">
        <f>IF(DATEDIF(Customer[[#This Row],[Date Joined]],"31-12-2020","M")&gt;0,DATEDIF(Customer[[#This Row],[Date Joined]],"31-12-2020","M") &amp; " months ", " ") &amp; IF(DATEDIF(G1279,"31-12-2020","MD")&gt;0, DATEDIF(G1279,"31-12-2020","MD") &amp; " Days "," ")</f>
        <v xml:space="preserve">8 months 3 Days </v>
      </c>
      <c r="K1279" t="str">
        <f>TEXT(Customer[[#This Row],[Date Joined]],"mmm")</f>
        <v>Apr</v>
      </c>
      <c r="L1279" t="str">
        <f>IF(Customer[[#This Row],[Balance]]&gt;AVERAGE($H$11:$H$4011),"yes","no")</f>
        <v>yes</v>
      </c>
    </row>
    <row r="1280" spans="1:12" hidden="1" x14ac:dyDescent="0.3">
      <c r="A1280">
        <v>100002815</v>
      </c>
      <c r="B1280" t="s">
        <v>2796</v>
      </c>
      <c r="C1280" t="s">
        <v>10</v>
      </c>
      <c r="D1280">
        <v>30</v>
      </c>
      <c r="E1280" t="s">
        <v>8</v>
      </c>
      <c r="F1280" t="s">
        <v>9</v>
      </c>
      <c r="G1280" s="1">
        <v>44130</v>
      </c>
      <c r="H1280">
        <v>49965.59</v>
      </c>
      <c r="I1280">
        <f>DATEDIF(Customer[[#This Row],[Date Joined]],"31-12-2020","d")</f>
        <v>66</v>
      </c>
      <c r="J1280" t="str">
        <f>IF(DATEDIF(Customer[[#This Row],[Date Joined]],"31-12-2020","M")&gt;0,DATEDIF(Customer[[#This Row],[Date Joined]],"31-12-2020","M") &amp; " months ", " ") &amp; IF(DATEDIF(G1280,"31-12-2020","MD")&gt;0, DATEDIF(G1280,"31-12-2020","MD") &amp; " Days "," ")</f>
        <v xml:space="preserve">2 months 5 Days </v>
      </c>
      <c r="K1280" t="str">
        <f>TEXT(Customer[[#This Row],[Date Joined]],"mmm")</f>
        <v>Oct</v>
      </c>
      <c r="L1280" t="str">
        <f>IF(Customer[[#This Row],[Balance]]&gt;AVERAGE($H$11:$H$4011),"yes","no")</f>
        <v>yes</v>
      </c>
    </row>
    <row r="1281" spans="1:12" hidden="1" x14ac:dyDescent="0.3">
      <c r="A1281">
        <v>200002709</v>
      </c>
      <c r="B1281" t="s">
        <v>2693</v>
      </c>
      <c r="C1281" t="s">
        <v>7</v>
      </c>
      <c r="D1281">
        <v>53</v>
      </c>
      <c r="E1281" t="s">
        <v>14</v>
      </c>
      <c r="F1281" t="s">
        <v>15</v>
      </c>
      <c r="G1281" s="1">
        <v>44124</v>
      </c>
      <c r="H1281">
        <v>49863.23</v>
      </c>
      <c r="I1281">
        <f>DATEDIF(Customer[[#This Row],[Date Joined]],"31-12-2020","d")</f>
        <v>72</v>
      </c>
      <c r="J1281" t="str">
        <f>IF(DATEDIF(Customer[[#This Row],[Date Joined]],"31-12-2020","M")&gt;0,DATEDIF(Customer[[#This Row],[Date Joined]],"31-12-2020","M") &amp; " months ", " ") &amp; IF(DATEDIF(G1281,"31-12-2020","MD")&gt;0, DATEDIF(G1281,"31-12-2020","MD") &amp; " Days "," ")</f>
        <v xml:space="preserve">2 months 11 Days </v>
      </c>
      <c r="K1281" t="str">
        <f>TEXT(Customer[[#This Row],[Date Joined]],"mmm")</f>
        <v>Oct</v>
      </c>
      <c r="L1281" t="str">
        <f>IF(Customer[[#This Row],[Balance]]&gt;AVERAGE($H$11:$H$4011),"yes","no")</f>
        <v>yes</v>
      </c>
    </row>
    <row r="1282" spans="1:12" x14ac:dyDescent="0.3">
      <c r="A1282">
        <v>300001886</v>
      </c>
      <c r="B1282" t="s">
        <v>1887</v>
      </c>
      <c r="C1282" t="s">
        <v>10</v>
      </c>
      <c r="D1282">
        <v>34</v>
      </c>
      <c r="E1282" t="s">
        <v>13</v>
      </c>
      <c r="F1282" t="s">
        <v>9</v>
      </c>
      <c r="G1282" s="1">
        <v>44075</v>
      </c>
      <c r="H1282">
        <v>49859.68</v>
      </c>
      <c r="I1282">
        <f>DATEDIF(Customer[[#This Row],[Date Joined]],"31-12-2020","d")</f>
        <v>121</v>
      </c>
      <c r="J1282" t="str">
        <f>IF(DATEDIF(Customer[[#This Row],[Date Joined]],"31-12-2020","M")&gt;0,DATEDIF(Customer[[#This Row],[Date Joined]],"31-12-2020","M") &amp; " months ", " ") &amp; IF(DATEDIF(G1282,"31-12-2020","MD")&gt;0, DATEDIF(G1282,"31-12-2020","MD") &amp; " Days "," ")</f>
        <v xml:space="preserve">3 months 30 Days </v>
      </c>
      <c r="K1282" t="str">
        <f>TEXT(Customer[[#This Row],[Date Joined]],"mmm")</f>
        <v>Sep</v>
      </c>
      <c r="L1282" t="str">
        <f>IF(Customer[[#This Row],[Balance]]&gt;AVERAGE($H$11:$H$4011),"yes","no")</f>
        <v>yes</v>
      </c>
    </row>
    <row r="1283" spans="1:12" hidden="1" x14ac:dyDescent="0.3">
      <c r="A1283">
        <v>100002732</v>
      </c>
      <c r="B1283" t="s">
        <v>2714</v>
      </c>
      <c r="C1283" t="s">
        <v>7</v>
      </c>
      <c r="D1283">
        <v>32</v>
      </c>
      <c r="E1283" t="s">
        <v>8</v>
      </c>
      <c r="F1283" t="s">
        <v>9</v>
      </c>
      <c r="G1283" s="1">
        <v>44126</v>
      </c>
      <c r="H1283">
        <v>49778.16</v>
      </c>
      <c r="I1283">
        <f>DATEDIF(Customer[[#This Row],[Date Joined]],"31-12-2020","d")</f>
        <v>70</v>
      </c>
      <c r="J1283" t="str">
        <f>IF(DATEDIF(Customer[[#This Row],[Date Joined]],"31-12-2020","M")&gt;0,DATEDIF(Customer[[#This Row],[Date Joined]],"31-12-2020","M") &amp; " months ", " ") &amp; IF(DATEDIF(G1283,"31-12-2020","MD")&gt;0, DATEDIF(G1283,"31-12-2020","MD") &amp; " Days "," ")</f>
        <v xml:space="preserve">2 months 9 Days </v>
      </c>
      <c r="K1283" t="str">
        <f>TEXT(Customer[[#This Row],[Date Joined]],"mmm")</f>
        <v>Oct</v>
      </c>
      <c r="L1283" t="str">
        <f>IF(Customer[[#This Row],[Balance]]&gt;AVERAGE($H$11:$H$4011),"yes","no")</f>
        <v>yes</v>
      </c>
    </row>
    <row r="1284" spans="1:12" x14ac:dyDescent="0.3">
      <c r="A1284">
        <v>300000954</v>
      </c>
      <c r="B1284" t="s">
        <v>967</v>
      </c>
      <c r="C1284" t="s">
        <v>7</v>
      </c>
      <c r="D1284">
        <v>33</v>
      </c>
      <c r="E1284" t="s">
        <v>13</v>
      </c>
      <c r="F1284" t="s">
        <v>9</v>
      </c>
      <c r="G1284" s="1">
        <v>44002</v>
      </c>
      <c r="H1284">
        <v>49775.7</v>
      </c>
      <c r="I1284">
        <f>DATEDIF(Customer[[#This Row],[Date Joined]],"31-12-2020","d")</f>
        <v>194</v>
      </c>
      <c r="J1284" t="str">
        <f>IF(DATEDIF(Customer[[#This Row],[Date Joined]],"31-12-2020","M")&gt;0,DATEDIF(Customer[[#This Row],[Date Joined]],"31-12-2020","M") &amp; " months ", " ") &amp; IF(DATEDIF(G1284,"31-12-2020","MD")&gt;0, DATEDIF(G1284,"31-12-2020","MD") &amp; " Days "," ")</f>
        <v xml:space="preserve">6 months 11 Days </v>
      </c>
      <c r="K1284" t="str">
        <f>TEXT(Customer[[#This Row],[Date Joined]],"mmm")</f>
        <v>Jun</v>
      </c>
      <c r="L1284" t="str">
        <f>IF(Customer[[#This Row],[Balance]]&gt;AVERAGE($H$11:$H$4011),"yes","no")</f>
        <v>yes</v>
      </c>
    </row>
    <row r="1285" spans="1:12" hidden="1" x14ac:dyDescent="0.3">
      <c r="A1285">
        <v>100001058</v>
      </c>
      <c r="B1285" t="s">
        <v>1070</v>
      </c>
      <c r="C1285" t="s">
        <v>10</v>
      </c>
      <c r="D1285">
        <v>36</v>
      </c>
      <c r="E1285" t="s">
        <v>8</v>
      </c>
      <c r="F1285" t="s">
        <v>9</v>
      </c>
      <c r="G1285" s="1">
        <v>44014</v>
      </c>
      <c r="H1285">
        <v>49717.13</v>
      </c>
      <c r="I1285">
        <f>DATEDIF(Customer[[#This Row],[Date Joined]],"31-12-2020","d")</f>
        <v>182</v>
      </c>
      <c r="J1285" t="str">
        <f>IF(DATEDIF(Customer[[#This Row],[Date Joined]],"31-12-2020","M")&gt;0,DATEDIF(Customer[[#This Row],[Date Joined]],"31-12-2020","M") &amp; " months ", " ") &amp; IF(DATEDIF(G1285,"31-12-2020","MD")&gt;0, DATEDIF(G1285,"31-12-2020","MD") &amp; " Days "," ")</f>
        <v xml:space="preserve">5 months 29 Days </v>
      </c>
      <c r="K1285" t="str">
        <f>TEXT(Customer[[#This Row],[Date Joined]],"mmm")</f>
        <v>Jul</v>
      </c>
      <c r="L1285" t="str">
        <f>IF(Customer[[#This Row],[Balance]]&gt;AVERAGE($H$11:$H$4011),"yes","no")</f>
        <v>yes</v>
      </c>
    </row>
    <row r="1286" spans="1:12" hidden="1" x14ac:dyDescent="0.3">
      <c r="A1286">
        <v>100003107</v>
      </c>
      <c r="B1286" t="s">
        <v>3082</v>
      </c>
      <c r="C1286" t="s">
        <v>7</v>
      </c>
      <c r="D1286">
        <v>42</v>
      </c>
      <c r="E1286" t="s">
        <v>8</v>
      </c>
      <c r="F1286" t="s">
        <v>9</v>
      </c>
      <c r="G1286" s="1">
        <v>44146</v>
      </c>
      <c r="H1286">
        <v>49683.78</v>
      </c>
      <c r="I1286">
        <f>DATEDIF(Customer[[#This Row],[Date Joined]],"31-12-2020","d")</f>
        <v>50</v>
      </c>
      <c r="J1286" t="str">
        <f>IF(DATEDIF(Customer[[#This Row],[Date Joined]],"31-12-2020","M")&gt;0,DATEDIF(Customer[[#This Row],[Date Joined]],"31-12-2020","M") &amp; " months ", " ") &amp; IF(DATEDIF(G1286,"31-12-2020","MD")&gt;0, DATEDIF(G1286,"31-12-2020","MD") &amp; " Days "," ")</f>
        <v xml:space="preserve">1 months 20 Days </v>
      </c>
      <c r="K1286" t="str">
        <f>TEXT(Customer[[#This Row],[Date Joined]],"mmm")</f>
        <v>Nov</v>
      </c>
      <c r="L1286" t="str">
        <f>IF(Customer[[#This Row],[Balance]]&gt;AVERAGE($H$11:$H$4011),"yes","no")</f>
        <v>yes</v>
      </c>
    </row>
    <row r="1287" spans="1:12" x14ac:dyDescent="0.3">
      <c r="A1287">
        <v>300002669</v>
      </c>
      <c r="B1287" t="s">
        <v>2653</v>
      </c>
      <c r="C1287" t="s">
        <v>7</v>
      </c>
      <c r="D1287">
        <v>18</v>
      </c>
      <c r="E1287" t="s">
        <v>13</v>
      </c>
      <c r="F1287" t="s">
        <v>9</v>
      </c>
      <c r="G1287" s="1">
        <v>44121</v>
      </c>
      <c r="H1287">
        <v>49678.06</v>
      </c>
      <c r="I1287">
        <f>DATEDIF(Customer[[#This Row],[Date Joined]],"31-12-2020","d")</f>
        <v>75</v>
      </c>
      <c r="J1287" t="str">
        <f>IF(DATEDIF(Customer[[#This Row],[Date Joined]],"31-12-2020","M")&gt;0,DATEDIF(Customer[[#This Row],[Date Joined]],"31-12-2020","M") &amp; " months ", " ") &amp; IF(DATEDIF(G1287,"31-12-2020","MD")&gt;0, DATEDIF(G1287,"31-12-2020","MD") &amp; " Days "," ")</f>
        <v xml:space="preserve">2 months 14 Days </v>
      </c>
      <c r="K1287" t="str">
        <f>TEXT(Customer[[#This Row],[Date Joined]],"mmm")</f>
        <v>Oct</v>
      </c>
      <c r="L1287" t="str">
        <f>IF(Customer[[#This Row],[Balance]]&gt;AVERAGE($H$11:$H$4011),"yes","no")</f>
        <v>yes</v>
      </c>
    </row>
    <row r="1288" spans="1:12" hidden="1" x14ac:dyDescent="0.3">
      <c r="A1288">
        <v>100001027</v>
      </c>
      <c r="B1288" t="s">
        <v>1039</v>
      </c>
      <c r="C1288" t="s">
        <v>10</v>
      </c>
      <c r="D1288">
        <v>33</v>
      </c>
      <c r="E1288" t="s">
        <v>8</v>
      </c>
      <c r="F1288" t="s">
        <v>15</v>
      </c>
      <c r="G1288" s="1">
        <v>44011</v>
      </c>
      <c r="H1288">
        <v>49665.09</v>
      </c>
      <c r="I1288">
        <f>DATEDIF(Customer[[#This Row],[Date Joined]],"31-12-2020","d")</f>
        <v>185</v>
      </c>
      <c r="J1288" t="str">
        <f>IF(DATEDIF(Customer[[#This Row],[Date Joined]],"31-12-2020","M")&gt;0,DATEDIF(Customer[[#This Row],[Date Joined]],"31-12-2020","M") &amp; " months ", " ") &amp; IF(DATEDIF(G1288,"31-12-2020","MD")&gt;0, DATEDIF(G1288,"31-12-2020","MD") &amp; " Days "," ")</f>
        <v xml:space="preserve">6 months 2 Days </v>
      </c>
      <c r="K1288" t="str">
        <f>TEXT(Customer[[#This Row],[Date Joined]],"mmm")</f>
        <v>Jun</v>
      </c>
      <c r="L1288" t="str">
        <f>IF(Customer[[#This Row],[Balance]]&gt;AVERAGE($H$11:$H$4011),"yes","no")</f>
        <v>yes</v>
      </c>
    </row>
    <row r="1289" spans="1:12" hidden="1" x14ac:dyDescent="0.3">
      <c r="A1289">
        <v>100001819</v>
      </c>
      <c r="B1289" t="s">
        <v>1820</v>
      </c>
      <c r="C1289" t="s">
        <v>7</v>
      </c>
      <c r="D1289">
        <v>38</v>
      </c>
      <c r="E1289" t="s">
        <v>8</v>
      </c>
      <c r="F1289" t="s">
        <v>15</v>
      </c>
      <c r="G1289" s="1">
        <v>44071</v>
      </c>
      <c r="H1289">
        <v>49610.44</v>
      </c>
      <c r="I1289">
        <f>DATEDIF(Customer[[#This Row],[Date Joined]],"31-12-2020","d")</f>
        <v>125</v>
      </c>
      <c r="J1289" t="str">
        <f>IF(DATEDIF(Customer[[#This Row],[Date Joined]],"31-12-2020","M")&gt;0,DATEDIF(Customer[[#This Row],[Date Joined]],"31-12-2020","M") &amp; " months ", " ") &amp; IF(DATEDIF(G1289,"31-12-2020","MD")&gt;0, DATEDIF(G1289,"31-12-2020","MD") &amp; " Days "," ")</f>
        <v xml:space="preserve">4 months 3 Days </v>
      </c>
      <c r="K1289" t="str">
        <f>TEXT(Customer[[#This Row],[Date Joined]],"mmm")</f>
        <v>Aug</v>
      </c>
      <c r="L1289" t="str">
        <f>IF(Customer[[#This Row],[Balance]]&gt;AVERAGE($H$11:$H$4011),"yes","no")</f>
        <v>yes</v>
      </c>
    </row>
    <row r="1290" spans="1:12" hidden="1" x14ac:dyDescent="0.3">
      <c r="A1290">
        <v>100001714</v>
      </c>
      <c r="B1290" t="s">
        <v>1716</v>
      </c>
      <c r="C1290" t="s">
        <v>10</v>
      </c>
      <c r="D1290">
        <v>38</v>
      </c>
      <c r="E1290" t="s">
        <v>8</v>
      </c>
      <c r="F1290" t="s">
        <v>9</v>
      </c>
      <c r="G1290" s="1">
        <v>44066</v>
      </c>
      <c r="H1290">
        <v>49606.03</v>
      </c>
      <c r="I1290">
        <f>DATEDIF(Customer[[#This Row],[Date Joined]],"31-12-2020","d")</f>
        <v>130</v>
      </c>
      <c r="J1290" t="str">
        <f>IF(DATEDIF(Customer[[#This Row],[Date Joined]],"31-12-2020","M")&gt;0,DATEDIF(Customer[[#This Row],[Date Joined]],"31-12-2020","M") &amp; " months ", " ") &amp; IF(DATEDIF(G1290,"31-12-2020","MD")&gt;0, DATEDIF(G1290,"31-12-2020","MD") &amp; " Days "," ")</f>
        <v xml:space="preserve">4 months 8 Days </v>
      </c>
      <c r="K1290" t="str">
        <f>TEXT(Customer[[#This Row],[Date Joined]],"mmm")</f>
        <v>Aug</v>
      </c>
      <c r="L1290" t="str">
        <f>IF(Customer[[#This Row],[Balance]]&gt;AVERAGE($H$11:$H$4011),"yes","no")</f>
        <v>yes</v>
      </c>
    </row>
    <row r="1291" spans="1:12" hidden="1" x14ac:dyDescent="0.3">
      <c r="A1291">
        <v>200000648</v>
      </c>
      <c r="B1291" t="s">
        <v>663</v>
      </c>
      <c r="C1291" t="s">
        <v>7</v>
      </c>
      <c r="D1291">
        <v>52</v>
      </c>
      <c r="E1291" t="s">
        <v>14</v>
      </c>
      <c r="F1291" t="s">
        <v>12</v>
      </c>
      <c r="G1291" s="1">
        <v>43974</v>
      </c>
      <c r="H1291">
        <v>49590.89</v>
      </c>
      <c r="I1291">
        <f>DATEDIF(Customer[[#This Row],[Date Joined]],"31-12-2020","d")</f>
        <v>222</v>
      </c>
      <c r="J1291" t="str">
        <f>IF(DATEDIF(Customer[[#This Row],[Date Joined]],"31-12-2020","M")&gt;0,DATEDIF(Customer[[#This Row],[Date Joined]],"31-12-2020","M") &amp; " months ", " ") &amp; IF(DATEDIF(G1291,"31-12-2020","MD")&gt;0, DATEDIF(G1291,"31-12-2020","MD") &amp; " Days "," ")</f>
        <v xml:space="preserve">7 months 8 Days </v>
      </c>
      <c r="K1291" t="str">
        <f>TEXT(Customer[[#This Row],[Date Joined]],"mmm")</f>
        <v>May</v>
      </c>
      <c r="L1291" t="str">
        <f>IF(Customer[[#This Row],[Balance]]&gt;AVERAGE($H$11:$H$4011),"yes","no")</f>
        <v>yes</v>
      </c>
    </row>
    <row r="1292" spans="1:12" hidden="1" x14ac:dyDescent="0.3">
      <c r="A1292">
        <v>100003670</v>
      </c>
      <c r="B1292" t="s">
        <v>3635</v>
      </c>
      <c r="C1292" t="s">
        <v>10</v>
      </c>
      <c r="D1292">
        <v>37</v>
      </c>
      <c r="E1292" t="s">
        <v>8</v>
      </c>
      <c r="F1292" t="s">
        <v>9</v>
      </c>
      <c r="G1292" s="1">
        <v>44177</v>
      </c>
      <c r="H1292">
        <v>49587.199999999997</v>
      </c>
      <c r="I1292">
        <f>DATEDIF(Customer[[#This Row],[Date Joined]],"31-12-2020","d")</f>
        <v>19</v>
      </c>
      <c r="J1292" t="str">
        <f>IF(DATEDIF(Customer[[#This Row],[Date Joined]],"31-12-2020","M")&gt;0,DATEDIF(Customer[[#This Row],[Date Joined]],"31-12-2020","M") &amp; " months ", " ") &amp; IF(DATEDIF(G1292,"31-12-2020","MD")&gt;0, DATEDIF(G1292,"31-12-2020","MD") &amp; " Days "," ")</f>
        <v xml:space="preserve"> 19 Days </v>
      </c>
      <c r="K1292" t="str">
        <f>TEXT(Customer[[#This Row],[Date Joined]],"mmm")</f>
        <v>Dec</v>
      </c>
      <c r="L1292" t="str">
        <f>IF(Customer[[#This Row],[Balance]]&gt;AVERAGE($H$11:$H$4011),"yes","no")</f>
        <v>yes</v>
      </c>
    </row>
    <row r="1293" spans="1:12" hidden="1" x14ac:dyDescent="0.3">
      <c r="A1293">
        <v>100001345</v>
      </c>
      <c r="B1293" t="s">
        <v>1356</v>
      </c>
      <c r="C1293" t="s">
        <v>7</v>
      </c>
      <c r="D1293">
        <v>46</v>
      </c>
      <c r="E1293" t="s">
        <v>8</v>
      </c>
      <c r="F1293" t="s">
        <v>9</v>
      </c>
      <c r="G1293" s="1">
        <v>44035</v>
      </c>
      <c r="H1293">
        <v>49511.64</v>
      </c>
      <c r="I1293">
        <f>DATEDIF(Customer[[#This Row],[Date Joined]],"31-12-2020","d")</f>
        <v>161</v>
      </c>
      <c r="J1293" t="str">
        <f>IF(DATEDIF(Customer[[#This Row],[Date Joined]],"31-12-2020","M")&gt;0,DATEDIF(Customer[[#This Row],[Date Joined]],"31-12-2020","M") &amp; " months ", " ") &amp; IF(DATEDIF(G1293,"31-12-2020","MD")&gt;0, DATEDIF(G1293,"31-12-2020","MD") &amp; " Days "," ")</f>
        <v xml:space="preserve">5 months 8 Days </v>
      </c>
      <c r="K1293" t="str">
        <f>TEXT(Customer[[#This Row],[Date Joined]],"mmm")</f>
        <v>Jul</v>
      </c>
      <c r="L1293" t="str">
        <f>IF(Customer[[#This Row],[Balance]]&gt;AVERAGE($H$11:$H$4011),"yes","no")</f>
        <v>yes</v>
      </c>
    </row>
    <row r="1294" spans="1:12" hidden="1" x14ac:dyDescent="0.3">
      <c r="A1294">
        <v>100003168</v>
      </c>
      <c r="B1294" t="s">
        <v>3143</v>
      </c>
      <c r="C1294" t="s">
        <v>7</v>
      </c>
      <c r="D1294">
        <v>40</v>
      </c>
      <c r="E1294" t="s">
        <v>8</v>
      </c>
      <c r="F1294" t="s">
        <v>9</v>
      </c>
      <c r="G1294" s="1">
        <v>44149</v>
      </c>
      <c r="H1294">
        <v>49490.49</v>
      </c>
      <c r="I1294">
        <f>DATEDIF(Customer[[#This Row],[Date Joined]],"31-12-2020","d")</f>
        <v>47</v>
      </c>
      <c r="J1294" t="str">
        <f>IF(DATEDIF(Customer[[#This Row],[Date Joined]],"31-12-2020","M")&gt;0,DATEDIF(Customer[[#This Row],[Date Joined]],"31-12-2020","M") &amp; " months ", " ") &amp; IF(DATEDIF(G1294,"31-12-2020","MD")&gt;0, DATEDIF(G1294,"31-12-2020","MD") &amp; " Days "," ")</f>
        <v xml:space="preserve">1 months 17 Days </v>
      </c>
      <c r="K1294" t="str">
        <f>TEXT(Customer[[#This Row],[Date Joined]],"mmm")</f>
        <v>Nov</v>
      </c>
      <c r="L1294" t="str">
        <f>IF(Customer[[#This Row],[Balance]]&gt;AVERAGE($H$11:$H$4011),"yes","no")</f>
        <v>yes</v>
      </c>
    </row>
    <row r="1295" spans="1:12" hidden="1" x14ac:dyDescent="0.3">
      <c r="A1295">
        <v>100001005</v>
      </c>
      <c r="B1295" t="s">
        <v>1017</v>
      </c>
      <c r="C1295" t="s">
        <v>10</v>
      </c>
      <c r="D1295">
        <v>38</v>
      </c>
      <c r="E1295" t="s">
        <v>8</v>
      </c>
      <c r="F1295" t="s">
        <v>9</v>
      </c>
      <c r="G1295" s="1">
        <v>44009</v>
      </c>
      <c r="H1295">
        <v>49490.42</v>
      </c>
      <c r="I1295">
        <f>DATEDIF(Customer[[#This Row],[Date Joined]],"31-12-2020","d")</f>
        <v>187</v>
      </c>
      <c r="J1295" t="str">
        <f>IF(DATEDIF(Customer[[#This Row],[Date Joined]],"31-12-2020","M")&gt;0,DATEDIF(Customer[[#This Row],[Date Joined]],"31-12-2020","M") &amp; " months ", " ") &amp; IF(DATEDIF(G1295,"31-12-2020","MD")&gt;0, DATEDIF(G1295,"31-12-2020","MD") &amp; " Days "," ")</f>
        <v xml:space="preserve">6 months 4 Days </v>
      </c>
      <c r="K1295" t="str">
        <f>TEXT(Customer[[#This Row],[Date Joined]],"mmm")</f>
        <v>Jun</v>
      </c>
      <c r="L1295" t="str">
        <f>IF(Customer[[#This Row],[Balance]]&gt;AVERAGE($H$11:$H$4011),"yes","no")</f>
        <v>yes</v>
      </c>
    </row>
    <row r="1296" spans="1:12" hidden="1" x14ac:dyDescent="0.3">
      <c r="A1296">
        <v>100002684</v>
      </c>
      <c r="B1296" t="s">
        <v>2668</v>
      </c>
      <c r="C1296" t="s">
        <v>10</v>
      </c>
      <c r="D1296">
        <v>46</v>
      </c>
      <c r="E1296" t="s">
        <v>8</v>
      </c>
      <c r="F1296" t="s">
        <v>15</v>
      </c>
      <c r="G1296" s="1">
        <v>44122</v>
      </c>
      <c r="H1296">
        <v>49374.99</v>
      </c>
      <c r="I1296">
        <f>DATEDIF(Customer[[#This Row],[Date Joined]],"31-12-2020","d")</f>
        <v>74</v>
      </c>
      <c r="J1296" t="str">
        <f>IF(DATEDIF(Customer[[#This Row],[Date Joined]],"31-12-2020","M")&gt;0,DATEDIF(Customer[[#This Row],[Date Joined]],"31-12-2020","M") &amp; " months ", " ") &amp; IF(DATEDIF(G1296,"31-12-2020","MD")&gt;0, DATEDIF(G1296,"31-12-2020","MD") &amp; " Days "," ")</f>
        <v xml:space="preserve">2 months 13 Days </v>
      </c>
      <c r="K1296" t="str">
        <f>TEXT(Customer[[#This Row],[Date Joined]],"mmm")</f>
        <v>Oct</v>
      </c>
      <c r="L1296" t="str">
        <f>IF(Customer[[#This Row],[Balance]]&gt;AVERAGE($H$11:$H$4011),"yes","no")</f>
        <v>yes</v>
      </c>
    </row>
    <row r="1297" spans="1:12" hidden="1" x14ac:dyDescent="0.3">
      <c r="A1297">
        <v>200002396</v>
      </c>
      <c r="B1297" t="s">
        <v>2385</v>
      </c>
      <c r="C1297" t="s">
        <v>7</v>
      </c>
      <c r="D1297">
        <v>57</v>
      </c>
      <c r="E1297" t="s">
        <v>14</v>
      </c>
      <c r="F1297" t="s">
        <v>12</v>
      </c>
      <c r="G1297" s="1">
        <v>44104</v>
      </c>
      <c r="H1297">
        <v>49358.43</v>
      </c>
      <c r="I1297">
        <f>DATEDIF(Customer[[#This Row],[Date Joined]],"31-12-2020","d")</f>
        <v>92</v>
      </c>
      <c r="J1297" t="str">
        <f>IF(DATEDIF(Customer[[#This Row],[Date Joined]],"31-12-2020","M")&gt;0,DATEDIF(Customer[[#This Row],[Date Joined]],"31-12-2020","M") &amp; " months ", " ") &amp; IF(DATEDIF(G1297,"31-12-2020","MD")&gt;0, DATEDIF(G1297,"31-12-2020","MD") &amp; " Days "," ")</f>
        <v xml:space="preserve">3 months 1 Days </v>
      </c>
      <c r="K1297" t="str">
        <f>TEXT(Customer[[#This Row],[Date Joined]],"mmm")</f>
        <v>Sep</v>
      </c>
      <c r="L1297" t="str">
        <f>IF(Customer[[#This Row],[Balance]]&gt;AVERAGE($H$11:$H$4011),"yes","no")</f>
        <v>yes</v>
      </c>
    </row>
    <row r="1298" spans="1:12" hidden="1" x14ac:dyDescent="0.3">
      <c r="A1298">
        <v>100002287</v>
      </c>
      <c r="B1298" t="s">
        <v>2278</v>
      </c>
      <c r="C1298" t="s">
        <v>10</v>
      </c>
      <c r="D1298">
        <v>36</v>
      </c>
      <c r="E1298" t="s">
        <v>8</v>
      </c>
      <c r="F1298" t="s">
        <v>12</v>
      </c>
      <c r="G1298" s="1">
        <v>44099</v>
      </c>
      <c r="H1298">
        <v>49350.39</v>
      </c>
      <c r="I1298">
        <f>DATEDIF(Customer[[#This Row],[Date Joined]],"31-12-2020","d")</f>
        <v>97</v>
      </c>
      <c r="J1298" t="str">
        <f>IF(DATEDIF(Customer[[#This Row],[Date Joined]],"31-12-2020","M")&gt;0,DATEDIF(Customer[[#This Row],[Date Joined]],"31-12-2020","M") &amp; " months ", " ") &amp; IF(DATEDIF(G1298,"31-12-2020","MD")&gt;0, DATEDIF(G1298,"31-12-2020","MD") &amp; " Days "," ")</f>
        <v xml:space="preserve">3 months 6 Days </v>
      </c>
      <c r="K1298" t="str">
        <f>TEXT(Customer[[#This Row],[Date Joined]],"mmm")</f>
        <v>Sep</v>
      </c>
      <c r="L1298" t="str">
        <f>IF(Customer[[#This Row],[Balance]]&gt;AVERAGE($H$11:$H$4011),"yes","no")</f>
        <v>yes</v>
      </c>
    </row>
    <row r="1299" spans="1:12" hidden="1" x14ac:dyDescent="0.3">
      <c r="A1299">
        <v>400001342</v>
      </c>
      <c r="B1299" t="s">
        <v>980</v>
      </c>
      <c r="C1299" t="s">
        <v>10</v>
      </c>
      <c r="D1299">
        <v>36</v>
      </c>
      <c r="E1299" t="s">
        <v>11</v>
      </c>
      <c r="F1299" t="s">
        <v>15</v>
      </c>
      <c r="G1299" s="1">
        <v>44034</v>
      </c>
      <c r="H1299">
        <v>49294.33</v>
      </c>
      <c r="I1299">
        <f>DATEDIF(Customer[[#This Row],[Date Joined]],"31-12-2020","d")</f>
        <v>162</v>
      </c>
      <c r="J1299" t="str">
        <f>IF(DATEDIF(Customer[[#This Row],[Date Joined]],"31-12-2020","M")&gt;0,DATEDIF(Customer[[#This Row],[Date Joined]],"31-12-2020","M") &amp; " months ", " ") &amp; IF(DATEDIF(G1299,"31-12-2020","MD")&gt;0, DATEDIF(G1299,"31-12-2020","MD") &amp; " Days "," ")</f>
        <v xml:space="preserve">5 months 9 Days </v>
      </c>
      <c r="K1299" t="str">
        <f>TEXT(Customer[[#This Row],[Date Joined]],"mmm")</f>
        <v>Jul</v>
      </c>
      <c r="L1299" t="str">
        <f>IF(Customer[[#This Row],[Balance]]&gt;AVERAGE($H$11:$H$4011),"yes","no")</f>
        <v>yes</v>
      </c>
    </row>
    <row r="1300" spans="1:12" hidden="1" x14ac:dyDescent="0.3">
      <c r="A1300">
        <v>200003652</v>
      </c>
      <c r="B1300" t="s">
        <v>3618</v>
      </c>
      <c r="C1300" t="s">
        <v>10</v>
      </c>
      <c r="D1300">
        <v>49</v>
      </c>
      <c r="E1300" t="s">
        <v>14</v>
      </c>
      <c r="F1300" t="s">
        <v>15</v>
      </c>
      <c r="G1300" s="1">
        <v>44175</v>
      </c>
      <c r="H1300">
        <v>49277</v>
      </c>
      <c r="I1300">
        <f>DATEDIF(Customer[[#This Row],[Date Joined]],"31-12-2020","d")</f>
        <v>21</v>
      </c>
      <c r="J1300" t="str">
        <f>IF(DATEDIF(Customer[[#This Row],[Date Joined]],"31-12-2020","M")&gt;0,DATEDIF(Customer[[#This Row],[Date Joined]],"31-12-2020","M") &amp; " months ", " ") &amp; IF(DATEDIF(G1300,"31-12-2020","MD")&gt;0, DATEDIF(G1300,"31-12-2020","MD") &amp; " Days "," ")</f>
        <v xml:space="preserve"> 21 Days </v>
      </c>
      <c r="K1300" t="str">
        <f>TEXT(Customer[[#This Row],[Date Joined]],"mmm")</f>
        <v>Dec</v>
      </c>
      <c r="L1300" t="str">
        <f>IF(Customer[[#This Row],[Balance]]&gt;AVERAGE($H$11:$H$4011),"yes","no")</f>
        <v>yes</v>
      </c>
    </row>
    <row r="1301" spans="1:12" hidden="1" x14ac:dyDescent="0.3">
      <c r="A1301">
        <v>200002186</v>
      </c>
      <c r="B1301" t="s">
        <v>2179</v>
      </c>
      <c r="C1301" t="s">
        <v>7</v>
      </c>
      <c r="D1301">
        <v>53</v>
      </c>
      <c r="E1301" t="s">
        <v>14</v>
      </c>
      <c r="F1301" t="s">
        <v>12</v>
      </c>
      <c r="G1301" s="1">
        <v>44096</v>
      </c>
      <c r="H1301">
        <v>49225.7</v>
      </c>
      <c r="I1301">
        <f>DATEDIF(Customer[[#This Row],[Date Joined]],"31-12-2020","d")</f>
        <v>100</v>
      </c>
      <c r="J1301" t="str">
        <f>IF(DATEDIF(Customer[[#This Row],[Date Joined]],"31-12-2020","M")&gt;0,DATEDIF(Customer[[#This Row],[Date Joined]],"31-12-2020","M") &amp; " months ", " ") &amp; IF(DATEDIF(G1301,"31-12-2020","MD")&gt;0, DATEDIF(G1301,"31-12-2020","MD") &amp; " Days "," ")</f>
        <v xml:space="preserve">3 months 9 Days </v>
      </c>
      <c r="K1301" t="str">
        <f>TEXT(Customer[[#This Row],[Date Joined]],"mmm")</f>
        <v>Sep</v>
      </c>
      <c r="L1301" t="str">
        <f>IF(Customer[[#This Row],[Balance]]&gt;AVERAGE($H$11:$H$4011),"yes","no")</f>
        <v>yes</v>
      </c>
    </row>
    <row r="1302" spans="1:12" hidden="1" x14ac:dyDescent="0.3">
      <c r="A1302">
        <v>100003635</v>
      </c>
      <c r="B1302" t="s">
        <v>3601</v>
      </c>
      <c r="C1302" t="s">
        <v>10</v>
      </c>
      <c r="D1302">
        <v>44</v>
      </c>
      <c r="E1302" t="s">
        <v>8</v>
      </c>
      <c r="F1302" t="s">
        <v>9</v>
      </c>
      <c r="G1302" s="1">
        <v>44175</v>
      </c>
      <c r="H1302">
        <v>49219.74</v>
      </c>
      <c r="I1302">
        <f>DATEDIF(Customer[[#This Row],[Date Joined]],"31-12-2020","d")</f>
        <v>21</v>
      </c>
      <c r="J1302" t="str">
        <f>IF(DATEDIF(Customer[[#This Row],[Date Joined]],"31-12-2020","M")&gt;0,DATEDIF(Customer[[#This Row],[Date Joined]],"31-12-2020","M") &amp; " months ", " ") &amp; IF(DATEDIF(G1302,"31-12-2020","MD")&gt;0, DATEDIF(G1302,"31-12-2020","MD") &amp; " Days "," ")</f>
        <v xml:space="preserve"> 21 Days </v>
      </c>
      <c r="K1302" t="str">
        <f>TEXT(Customer[[#This Row],[Date Joined]],"mmm")</f>
        <v>Dec</v>
      </c>
      <c r="L1302" t="str">
        <f>IF(Customer[[#This Row],[Balance]]&gt;AVERAGE($H$11:$H$4011),"yes","no")</f>
        <v>yes</v>
      </c>
    </row>
    <row r="1303" spans="1:12" x14ac:dyDescent="0.3">
      <c r="A1303">
        <v>300001745</v>
      </c>
      <c r="B1303" t="s">
        <v>1747</v>
      </c>
      <c r="C1303" t="s">
        <v>10</v>
      </c>
      <c r="D1303">
        <v>34</v>
      </c>
      <c r="E1303" t="s">
        <v>13</v>
      </c>
      <c r="F1303" t="s">
        <v>12</v>
      </c>
      <c r="G1303" s="1">
        <v>44066</v>
      </c>
      <c r="H1303">
        <v>49214.87</v>
      </c>
      <c r="I1303">
        <f>DATEDIF(Customer[[#This Row],[Date Joined]],"31-12-2020","d")</f>
        <v>130</v>
      </c>
      <c r="J1303" t="str">
        <f>IF(DATEDIF(Customer[[#This Row],[Date Joined]],"31-12-2020","M")&gt;0,DATEDIF(Customer[[#This Row],[Date Joined]],"31-12-2020","M") &amp; " months ", " ") &amp; IF(DATEDIF(G1303,"31-12-2020","MD")&gt;0, DATEDIF(G1303,"31-12-2020","MD") &amp; " Days "," ")</f>
        <v xml:space="preserve">4 months 8 Days </v>
      </c>
      <c r="K1303" t="str">
        <f>TEXT(Customer[[#This Row],[Date Joined]],"mmm")</f>
        <v>Aug</v>
      </c>
      <c r="L1303" t="str">
        <f>IF(Customer[[#This Row],[Balance]]&gt;AVERAGE($H$11:$H$4011),"yes","no")</f>
        <v>yes</v>
      </c>
    </row>
    <row r="1304" spans="1:12" hidden="1" x14ac:dyDescent="0.3">
      <c r="A1304">
        <v>200001829</v>
      </c>
      <c r="B1304" t="s">
        <v>1830</v>
      </c>
      <c r="C1304" t="s">
        <v>10</v>
      </c>
      <c r="D1304">
        <v>52</v>
      </c>
      <c r="E1304" t="s">
        <v>14</v>
      </c>
      <c r="F1304" t="s">
        <v>15</v>
      </c>
      <c r="G1304" s="1">
        <v>44071</v>
      </c>
      <c r="H1304">
        <v>49205.24</v>
      </c>
      <c r="I1304">
        <f>DATEDIF(Customer[[#This Row],[Date Joined]],"31-12-2020","d")</f>
        <v>125</v>
      </c>
      <c r="J1304" t="str">
        <f>IF(DATEDIF(Customer[[#This Row],[Date Joined]],"31-12-2020","M")&gt;0,DATEDIF(Customer[[#This Row],[Date Joined]],"31-12-2020","M") &amp; " months ", " ") &amp; IF(DATEDIF(G1304,"31-12-2020","MD")&gt;0, DATEDIF(G1304,"31-12-2020","MD") &amp; " Days "," ")</f>
        <v xml:space="preserve">4 months 3 Days </v>
      </c>
      <c r="K1304" t="str">
        <f>TEXT(Customer[[#This Row],[Date Joined]],"mmm")</f>
        <v>Aug</v>
      </c>
      <c r="L1304" t="str">
        <f>IF(Customer[[#This Row],[Balance]]&gt;AVERAGE($H$11:$H$4011),"yes","no")</f>
        <v>yes</v>
      </c>
    </row>
    <row r="1305" spans="1:12" hidden="1" x14ac:dyDescent="0.3">
      <c r="A1305">
        <v>100001759</v>
      </c>
      <c r="B1305" t="s">
        <v>1761</v>
      </c>
      <c r="C1305" t="s">
        <v>7</v>
      </c>
      <c r="D1305">
        <v>38</v>
      </c>
      <c r="E1305" t="s">
        <v>8</v>
      </c>
      <c r="F1305" t="s">
        <v>9</v>
      </c>
      <c r="G1305" s="1">
        <v>44067</v>
      </c>
      <c r="H1305">
        <v>49172.92</v>
      </c>
      <c r="I1305">
        <f>DATEDIF(Customer[[#This Row],[Date Joined]],"31-12-2020","d")</f>
        <v>129</v>
      </c>
      <c r="J1305" t="str">
        <f>IF(DATEDIF(Customer[[#This Row],[Date Joined]],"31-12-2020","M")&gt;0,DATEDIF(Customer[[#This Row],[Date Joined]],"31-12-2020","M") &amp; " months ", " ") &amp; IF(DATEDIF(G1305,"31-12-2020","MD")&gt;0, DATEDIF(G1305,"31-12-2020","MD") &amp; " Days "," ")</f>
        <v xml:space="preserve">4 months 7 Days </v>
      </c>
      <c r="K1305" t="str">
        <f>TEXT(Customer[[#This Row],[Date Joined]],"mmm")</f>
        <v>Aug</v>
      </c>
      <c r="L1305" t="str">
        <f>IF(Customer[[#This Row],[Balance]]&gt;AVERAGE($H$11:$H$4011),"yes","no")</f>
        <v>yes</v>
      </c>
    </row>
    <row r="1306" spans="1:12" hidden="1" x14ac:dyDescent="0.3">
      <c r="A1306">
        <v>100002865</v>
      </c>
      <c r="B1306" t="s">
        <v>2844</v>
      </c>
      <c r="C1306" t="s">
        <v>10</v>
      </c>
      <c r="D1306">
        <v>35</v>
      </c>
      <c r="E1306" t="s">
        <v>8</v>
      </c>
      <c r="F1306" t="s">
        <v>15</v>
      </c>
      <c r="G1306" s="1">
        <v>44132</v>
      </c>
      <c r="H1306">
        <v>49160.19</v>
      </c>
      <c r="I1306">
        <f>DATEDIF(Customer[[#This Row],[Date Joined]],"31-12-2020","d")</f>
        <v>64</v>
      </c>
      <c r="J1306" t="str">
        <f>IF(DATEDIF(Customer[[#This Row],[Date Joined]],"31-12-2020","M")&gt;0,DATEDIF(Customer[[#This Row],[Date Joined]],"31-12-2020","M") &amp; " months ", " ") &amp; IF(DATEDIF(G1306,"31-12-2020","MD")&gt;0, DATEDIF(G1306,"31-12-2020","MD") &amp; " Days "," ")</f>
        <v xml:space="preserve">2 months 3 Days </v>
      </c>
      <c r="K1306" t="str">
        <f>TEXT(Customer[[#This Row],[Date Joined]],"mmm")</f>
        <v>Oct</v>
      </c>
      <c r="L1306" t="str">
        <f>IF(Customer[[#This Row],[Balance]]&gt;AVERAGE($H$11:$H$4011),"yes","no")</f>
        <v>yes</v>
      </c>
    </row>
    <row r="1307" spans="1:12" hidden="1" x14ac:dyDescent="0.3">
      <c r="A1307">
        <v>200000699</v>
      </c>
      <c r="B1307" t="s">
        <v>714</v>
      </c>
      <c r="C1307" t="s">
        <v>7</v>
      </c>
      <c r="D1307">
        <v>60</v>
      </c>
      <c r="E1307" t="s">
        <v>14</v>
      </c>
      <c r="F1307" t="s">
        <v>15</v>
      </c>
      <c r="G1307" s="1">
        <v>43978</v>
      </c>
      <c r="H1307">
        <v>49081.5</v>
      </c>
      <c r="I1307">
        <f>DATEDIF(Customer[[#This Row],[Date Joined]],"31-12-2020","d")</f>
        <v>218</v>
      </c>
      <c r="J1307" t="str">
        <f>IF(DATEDIF(Customer[[#This Row],[Date Joined]],"31-12-2020","M")&gt;0,DATEDIF(Customer[[#This Row],[Date Joined]],"31-12-2020","M") &amp; " months ", " ") &amp; IF(DATEDIF(G1307,"31-12-2020","MD")&gt;0, DATEDIF(G1307,"31-12-2020","MD") &amp; " Days "," ")</f>
        <v xml:space="preserve">7 months 4 Days </v>
      </c>
      <c r="K1307" t="str">
        <f>TEXT(Customer[[#This Row],[Date Joined]],"mmm")</f>
        <v>May</v>
      </c>
      <c r="L1307" t="str">
        <f>IF(Customer[[#This Row],[Balance]]&gt;AVERAGE($H$11:$H$4011),"yes","no")</f>
        <v>yes</v>
      </c>
    </row>
    <row r="1308" spans="1:12" x14ac:dyDescent="0.3">
      <c r="A1308">
        <v>300003827</v>
      </c>
      <c r="B1308" t="s">
        <v>3789</v>
      </c>
      <c r="C1308" t="s">
        <v>10</v>
      </c>
      <c r="D1308">
        <v>28</v>
      </c>
      <c r="E1308" t="s">
        <v>13</v>
      </c>
      <c r="F1308" t="s">
        <v>9</v>
      </c>
      <c r="G1308" s="1">
        <v>44184</v>
      </c>
      <c r="H1308">
        <v>49068.58</v>
      </c>
      <c r="I1308">
        <f>DATEDIF(Customer[[#This Row],[Date Joined]],"31-12-2020","d")</f>
        <v>12</v>
      </c>
      <c r="J1308" t="str">
        <f>IF(DATEDIF(Customer[[#This Row],[Date Joined]],"31-12-2020","M")&gt;0,DATEDIF(Customer[[#This Row],[Date Joined]],"31-12-2020","M") &amp; " months ", " ") &amp; IF(DATEDIF(G1308,"31-12-2020","MD")&gt;0, DATEDIF(G1308,"31-12-2020","MD") &amp; " Days "," ")</f>
        <v xml:space="preserve"> 12 Days </v>
      </c>
      <c r="K1308" t="str">
        <f>TEXT(Customer[[#This Row],[Date Joined]],"mmm")</f>
        <v>Dec</v>
      </c>
      <c r="L1308" t="str">
        <f>IF(Customer[[#This Row],[Balance]]&gt;AVERAGE($H$11:$H$4011),"yes","no")</f>
        <v>yes</v>
      </c>
    </row>
    <row r="1309" spans="1:12" hidden="1" x14ac:dyDescent="0.3">
      <c r="A1309">
        <v>100002693</v>
      </c>
      <c r="B1309" t="s">
        <v>2677</v>
      </c>
      <c r="C1309" t="s">
        <v>7</v>
      </c>
      <c r="D1309">
        <v>35</v>
      </c>
      <c r="E1309" t="s">
        <v>8</v>
      </c>
      <c r="F1309" t="s">
        <v>9</v>
      </c>
      <c r="G1309" s="1">
        <v>44123</v>
      </c>
      <c r="H1309">
        <v>49048.13</v>
      </c>
      <c r="I1309">
        <f>DATEDIF(Customer[[#This Row],[Date Joined]],"31-12-2020","d")</f>
        <v>73</v>
      </c>
      <c r="J1309" t="str">
        <f>IF(DATEDIF(Customer[[#This Row],[Date Joined]],"31-12-2020","M")&gt;0,DATEDIF(Customer[[#This Row],[Date Joined]],"31-12-2020","M") &amp; " months ", " ") &amp; IF(DATEDIF(G1309,"31-12-2020","MD")&gt;0, DATEDIF(G1309,"31-12-2020","MD") &amp; " Days "," ")</f>
        <v xml:space="preserve">2 months 12 Days </v>
      </c>
      <c r="K1309" t="str">
        <f>TEXT(Customer[[#This Row],[Date Joined]],"mmm")</f>
        <v>Oct</v>
      </c>
      <c r="L1309" t="str">
        <f>IF(Customer[[#This Row],[Balance]]&gt;AVERAGE($H$11:$H$4011),"yes","no")</f>
        <v>yes</v>
      </c>
    </row>
    <row r="1310" spans="1:12" hidden="1" x14ac:dyDescent="0.3">
      <c r="A1310">
        <v>100002930</v>
      </c>
      <c r="B1310" t="s">
        <v>2909</v>
      </c>
      <c r="C1310" t="s">
        <v>7</v>
      </c>
      <c r="D1310">
        <v>38</v>
      </c>
      <c r="E1310" t="s">
        <v>8</v>
      </c>
      <c r="F1310" t="s">
        <v>15</v>
      </c>
      <c r="G1310" s="1">
        <v>44135</v>
      </c>
      <c r="H1310">
        <v>49041.1</v>
      </c>
      <c r="I1310">
        <f>DATEDIF(Customer[[#This Row],[Date Joined]],"31-12-2020","d")</f>
        <v>61</v>
      </c>
      <c r="J1310" t="str">
        <f>IF(DATEDIF(Customer[[#This Row],[Date Joined]],"31-12-2020","M")&gt;0,DATEDIF(Customer[[#This Row],[Date Joined]],"31-12-2020","M") &amp; " months ", " ") &amp; IF(DATEDIF(G1310,"31-12-2020","MD")&gt;0, DATEDIF(G1310,"31-12-2020","MD") &amp; " Days "," ")</f>
        <v xml:space="preserve">2 months  </v>
      </c>
      <c r="K1310" t="str">
        <f>TEXT(Customer[[#This Row],[Date Joined]],"mmm")</f>
        <v>Oct</v>
      </c>
      <c r="L1310" t="str">
        <f>IF(Customer[[#This Row],[Balance]]&gt;AVERAGE($H$11:$H$4011),"yes","no")</f>
        <v>yes</v>
      </c>
    </row>
    <row r="1311" spans="1:12" hidden="1" x14ac:dyDescent="0.3">
      <c r="A1311">
        <v>100001601</v>
      </c>
      <c r="B1311" t="s">
        <v>1604</v>
      </c>
      <c r="C1311" t="s">
        <v>7</v>
      </c>
      <c r="D1311">
        <v>40</v>
      </c>
      <c r="E1311" t="s">
        <v>8</v>
      </c>
      <c r="F1311" t="s">
        <v>9</v>
      </c>
      <c r="G1311" s="1">
        <v>44056</v>
      </c>
      <c r="H1311">
        <v>48998.080000000002</v>
      </c>
      <c r="I1311">
        <f>DATEDIF(Customer[[#This Row],[Date Joined]],"31-12-2020","d")</f>
        <v>140</v>
      </c>
      <c r="J1311" t="str">
        <f>IF(DATEDIF(Customer[[#This Row],[Date Joined]],"31-12-2020","M")&gt;0,DATEDIF(Customer[[#This Row],[Date Joined]],"31-12-2020","M") &amp; " months ", " ") &amp; IF(DATEDIF(G1311,"31-12-2020","MD")&gt;0, DATEDIF(G1311,"31-12-2020","MD") &amp; " Days "," ")</f>
        <v xml:space="preserve">4 months 18 Days </v>
      </c>
      <c r="K1311" t="str">
        <f>TEXT(Customer[[#This Row],[Date Joined]],"mmm")</f>
        <v>Aug</v>
      </c>
      <c r="L1311" t="str">
        <f>IF(Customer[[#This Row],[Balance]]&gt;AVERAGE($H$11:$H$4011),"yes","no")</f>
        <v>yes</v>
      </c>
    </row>
    <row r="1312" spans="1:12" hidden="1" x14ac:dyDescent="0.3">
      <c r="A1312">
        <v>400000272</v>
      </c>
      <c r="B1312" t="s">
        <v>288</v>
      </c>
      <c r="C1312" t="s">
        <v>10</v>
      </c>
      <c r="D1312">
        <v>25</v>
      </c>
      <c r="E1312" t="s">
        <v>11</v>
      </c>
      <c r="F1312" t="s">
        <v>9</v>
      </c>
      <c r="G1312" s="1">
        <v>43938</v>
      </c>
      <c r="H1312">
        <v>48997.63</v>
      </c>
      <c r="I1312">
        <f>DATEDIF(Customer[[#This Row],[Date Joined]],"31-12-2020","d")</f>
        <v>258</v>
      </c>
      <c r="J1312" t="str">
        <f>IF(DATEDIF(Customer[[#This Row],[Date Joined]],"31-12-2020","M")&gt;0,DATEDIF(Customer[[#This Row],[Date Joined]],"31-12-2020","M") &amp; " months ", " ") &amp; IF(DATEDIF(G1312,"31-12-2020","MD")&gt;0, DATEDIF(G1312,"31-12-2020","MD") &amp; " Days "," ")</f>
        <v xml:space="preserve">8 months 14 Days </v>
      </c>
      <c r="K1312" t="str">
        <f>TEXT(Customer[[#This Row],[Date Joined]],"mmm")</f>
        <v>Apr</v>
      </c>
      <c r="L1312" t="str">
        <f>IF(Customer[[#This Row],[Balance]]&gt;AVERAGE($H$11:$H$4011),"yes","no")</f>
        <v>yes</v>
      </c>
    </row>
    <row r="1313" spans="1:12" hidden="1" x14ac:dyDescent="0.3">
      <c r="A1313">
        <v>200001662</v>
      </c>
      <c r="B1313" t="s">
        <v>1664</v>
      </c>
      <c r="C1313" t="s">
        <v>7</v>
      </c>
      <c r="D1313">
        <v>46</v>
      </c>
      <c r="E1313" t="s">
        <v>14</v>
      </c>
      <c r="F1313" t="s">
        <v>12</v>
      </c>
      <c r="G1313" s="1">
        <v>44061</v>
      </c>
      <c r="H1313">
        <v>48967.15</v>
      </c>
      <c r="I1313">
        <f>DATEDIF(Customer[[#This Row],[Date Joined]],"31-12-2020","d")</f>
        <v>135</v>
      </c>
      <c r="J1313" t="str">
        <f>IF(DATEDIF(Customer[[#This Row],[Date Joined]],"31-12-2020","M")&gt;0,DATEDIF(Customer[[#This Row],[Date Joined]],"31-12-2020","M") &amp; " months ", " ") &amp; IF(DATEDIF(G1313,"31-12-2020","MD")&gt;0, DATEDIF(G1313,"31-12-2020","MD") &amp; " Days "," ")</f>
        <v xml:space="preserve">4 months 13 Days </v>
      </c>
      <c r="K1313" t="str">
        <f>TEXT(Customer[[#This Row],[Date Joined]],"mmm")</f>
        <v>Aug</v>
      </c>
      <c r="L1313" t="str">
        <f>IF(Customer[[#This Row],[Balance]]&gt;AVERAGE($H$11:$H$4011),"yes","no")</f>
        <v>yes</v>
      </c>
    </row>
    <row r="1314" spans="1:12" hidden="1" x14ac:dyDescent="0.3">
      <c r="A1314">
        <v>100003512</v>
      </c>
      <c r="B1314" t="s">
        <v>3480</v>
      </c>
      <c r="C1314" t="s">
        <v>7</v>
      </c>
      <c r="D1314">
        <v>33</v>
      </c>
      <c r="E1314" t="s">
        <v>8</v>
      </c>
      <c r="F1314" t="s">
        <v>12</v>
      </c>
      <c r="G1314" s="1">
        <v>44168</v>
      </c>
      <c r="H1314">
        <v>48962.02</v>
      </c>
      <c r="I1314">
        <f>DATEDIF(Customer[[#This Row],[Date Joined]],"31-12-2020","d")</f>
        <v>28</v>
      </c>
      <c r="J1314" t="str">
        <f>IF(DATEDIF(Customer[[#This Row],[Date Joined]],"31-12-2020","M")&gt;0,DATEDIF(Customer[[#This Row],[Date Joined]],"31-12-2020","M") &amp; " months ", " ") &amp; IF(DATEDIF(G1314,"31-12-2020","MD")&gt;0, DATEDIF(G1314,"31-12-2020","MD") &amp; " Days "," ")</f>
        <v xml:space="preserve"> 28 Days </v>
      </c>
      <c r="K1314" t="str">
        <f>TEXT(Customer[[#This Row],[Date Joined]],"mmm")</f>
        <v>Dec</v>
      </c>
      <c r="L1314" t="str">
        <f>IF(Customer[[#This Row],[Balance]]&gt;AVERAGE($H$11:$H$4011),"yes","no")</f>
        <v>yes</v>
      </c>
    </row>
    <row r="1315" spans="1:12" x14ac:dyDescent="0.3">
      <c r="A1315">
        <v>300001048</v>
      </c>
      <c r="B1315" t="s">
        <v>1060</v>
      </c>
      <c r="C1315" t="s">
        <v>7</v>
      </c>
      <c r="D1315">
        <v>38</v>
      </c>
      <c r="E1315" t="s">
        <v>13</v>
      </c>
      <c r="F1315" t="s">
        <v>9</v>
      </c>
      <c r="G1315" s="1">
        <v>44012</v>
      </c>
      <c r="H1315">
        <v>48959.81</v>
      </c>
      <c r="I1315">
        <f>DATEDIF(Customer[[#This Row],[Date Joined]],"31-12-2020","d")</f>
        <v>184</v>
      </c>
      <c r="J1315" t="str">
        <f>IF(DATEDIF(Customer[[#This Row],[Date Joined]],"31-12-2020","M")&gt;0,DATEDIF(Customer[[#This Row],[Date Joined]],"31-12-2020","M") &amp; " months ", " ") &amp; IF(DATEDIF(G1315,"31-12-2020","MD")&gt;0, DATEDIF(G1315,"31-12-2020","MD") &amp; " Days "," ")</f>
        <v xml:space="preserve">6 months 1 Days </v>
      </c>
      <c r="K1315" t="str">
        <f>TEXT(Customer[[#This Row],[Date Joined]],"mmm")</f>
        <v>Jun</v>
      </c>
      <c r="L1315" t="str">
        <f>IF(Customer[[#This Row],[Balance]]&gt;AVERAGE($H$11:$H$4011),"yes","no")</f>
        <v>yes</v>
      </c>
    </row>
    <row r="1316" spans="1:12" hidden="1" x14ac:dyDescent="0.3">
      <c r="A1316">
        <v>200003979</v>
      </c>
      <c r="B1316" t="s">
        <v>3937</v>
      </c>
      <c r="C1316" t="s">
        <v>7</v>
      </c>
      <c r="D1316">
        <v>49</v>
      </c>
      <c r="E1316" t="s">
        <v>14</v>
      </c>
      <c r="F1316" t="s">
        <v>12</v>
      </c>
      <c r="G1316" s="1">
        <v>44193</v>
      </c>
      <c r="H1316">
        <v>48950</v>
      </c>
      <c r="I1316">
        <f>DATEDIF(Customer[[#This Row],[Date Joined]],"31-12-2020","d")</f>
        <v>3</v>
      </c>
      <c r="J1316" t="str">
        <f>IF(DATEDIF(Customer[[#This Row],[Date Joined]],"31-12-2020","M")&gt;0,DATEDIF(Customer[[#This Row],[Date Joined]],"31-12-2020","M") &amp; " months ", " ") &amp; IF(DATEDIF(G1316,"31-12-2020","MD")&gt;0, DATEDIF(G1316,"31-12-2020","MD") &amp; " Days "," ")</f>
        <v xml:space="preserve"> 3 Days </v>
      </c>
      <c r="K1316" t="str">
        <f>TEXT(Customer[[#This Row],[Date Joined]],"mmm")</f>
        <v>Dec</v>
      </c>
      <c r="L1316" t="str">
        <f>IF(Customer[[#This Row],[Balance]]&gt;AVERAGE($H$11:$H$4011),"yes","no")</f>
        <v>yes</v>
      </c>
    </row>
    <row r="1317" spans="1:12" hidden="1" x14ac:dyDescent="0.3">
      <c r="A1317">
        <v>100002239</v>
      </c>
      <c r="B1317" t="s">
        <v>2231</v>
      </c>
      <c r="C1317" t="s">
        <v>7</v>
      </c>
      <c r="D1317">
        <v>34</v>
      </c>
      <c r="E1317" t="s">
        <v>8</v>
      </c>
      <c r="F1317" t="s">
        <v>9</v>
      </c>
      <c r="G1317" s="1">
        <v>44098</v>
      </c>
      <c r="H1317">
        <v>48947.83</v>
      </c>
      <c r="I1317">
        <f>DATEDIF(Customer[[#This Row],[Date Joined]],"31-12-2020","d")</f>
        <v>98</v>
      </c>
      <c r="J1317" t="str">
        <f>IF(DATEDIF(Customer[[#This Row],[Date Joined]],"31-12-2020","M")&gt;0,DATEDIF(Customer[[#This Row],[Date Joined]],"31-12-2020","M") &amp; " months ", " ") &amp; IF(DATEDIF(G1317,"31-12-2020","MD")&gt;0, DATEDIF(G1317,"31-12-2020","MD") &amp; " Days "," ")</f>
        <v xml:space="preserve">3 months 7 Days </v>
      </c>
      <c r="K1317" t="str">
        <f>TEXT(Customer[[#This Row],[Date Joined]],"mmm")</f>
        <v>Sep</v>
      </c>
      <c r="L1317" t="str">
        <f>IF(Customer[[#This Row],[Balance]]&gt;AVERAGE($H$11:$H$4011),"yes","no")</f>
        <v>yes</v>
      </c>
    </row>
    <row r="1318" spans="1:12" hidden="1" x14ac:dyDescent="0.3">
      <c r="A1318">
        <v>100003888</v>
      </c>
      <c r="B1318" t="s">
        <v>3848</v>
      </c>
      <c r="C1318" t="s">
        <v>7</v>
      </c>
      <c r="D1318">
        <v>31</v>
      </c>
      <c r="E1318" t="s">
        <v>8</v>
      </c>
      <c r="F1318" t="s">
        <v>9</v>
      </c>
      <c r="G1318" s="1">
        <v>44188</v>
      </c>
      <c r="H1318">
        <v>48932.49</v>
      </c>
      <c r="I1318">
        <f>DATEDIF(Customer[[#This Row],[Date Joined]],"31-12-2020","d")</f>
        <v>8</v>
      </c>
      <c r="J1318" t="str">
        <f>IF(DATEDIF(Customer[[#This Row],[Date Joined]],"31-12-2020","M")&gt;0,DATEDIF(Customer[[#This Row],[Date Joined]],"31-12-2020","M") &amp; " months ", " ") &amp; IF(DATEDIF(G1318,"31-12-2020","MD")&gt;0, DATEDIF(G1318,"31-12-2020","MD") &amp; " Days "," ")</f>
        <v xml:space="preserve"> 8 Days </v>
      </c>
      <c r="K1318" t="str">
        <f>TEXT(Customer[[#This Row],[Date Joined]],"mmm")</f>
        <v>Dec</v>
      </c>
      <c r="L1318" t="str">
        <f>IF(Customer[[#This Row],[Balance]]&gt;AVERAGE($H$11:$H$4011),"yes","no")</f>
        <v>yes</v>
      </c>
    </row>
    <row r="1319" spans="1:12" hidden="1" x14ac:dyDescent="0.3">
      <c r="A1319">
        <v>100003837</v>
      </c>
      <c r="B1319" t="s">
        <v>3799</v>
      </c>
      <c r="C1319" t="s">
        <v>10</v>
      </c>
      <c r="D1319">
        <v>31</v>
      </c>
      <c r="E1319" t="s">
        <v>8</v>
      </c>
      <c r="F1319" t="s">
        <v>9</v>
      </c>
      <c r="G1319" s="1">
        <v>44185</v>
      </c>
      <c r="H1319">
        <v>48927.48</v>
      </c>
      <c r="I1319">
        <f>DATEDIF(Customer[[#This Row],[Date Joined]],"31-12-2020","d")</f>
        <v>11</v>
      </c>
      <c r="J1319" t="str">
        <f>IF(DATEDIF(Customer[[#This Row],[Date Joined]],"31-12-2020","M")&gt;0,DATEDIF(Customer[[#This Row],[Date Joined]],"31-12-2020","M") &amp; " months ", " ") &amp; IF(DATEDIF(G1319,"31-12-2020","MD")&gt;0, DATEDIF(G1319,"31-12-2020","MD") &amp; " Days "," ")</f>
        <v xml:space="preserve"> 11 Days </v>
      </c>
      <c r="K1319" t="str">
        <f>TEXT(Customer[[#This Row],[Date Joined]],"mmm")</f>
        <v>Dec</v>
      </c>
      <c r="L1319" t="str">
        <f>IF(Customer[[#This Row],[Balance]]&gt;AVERAGE($H$11:$H$4011),"yes","no")</f>
        <v>yes</v>
      </c>
    </row>
    <row r="1320" spans="1:12" hidden="1" x14ac:dyDescent="0.3">
      <c r="A1320">
        <v>100001722</v>
      </c>
      <c r="B1320" t="s">
        <v>1724</v>
      </c>
      <c r="C1320" t="s">
        <v>7</v>
      </c>
      <c r="D1320">
        <v>29</v>
      </c>
      <c r="E1320" t="s">
        <v>8</v>
      </c>
      <c r="F1320" t="s">
        <v>9</v>
      </c>
      <c r="G1320" s="1">
        <v>44066</v>
      </c>
      <c r="H1320">
        <v>48925.1</v>
      </c>
      <c r="I1320">
        <f>DATEDIF(Customer[[#This Row],[Date Joined]],"31-12-2020","d")</f>
        <v>130</v>
      </c>
      <c r="J1320" t="str">
        <f>IF(DATEDIF(Customer[[#This Row],[Date Joined]],"31-12-2020","M")&gt;0,DATEDIF(Customer[[#This Row],[Date Joined]],"31-12-2020","M") &amp; " months ", " ") &amp; IF(DATEDIF(G1320,"31-12-2020","MD")&gt;0, DATEDIF(G1320,"31-12-2020","MD") &amp; " Days "," ")</f>
        <v xml:space="preserve">4 months 8 Days </v>
      </c>
      <c r="K1320" t="str">
        <f>TEXT(Customer[[#This Row],[Date Joined]],"mmm")</f>
        <v>Aug</v>
      </c>
      <c r="L1320" t="str">
        <f>IF(Customer[[#This Row],[Balance]]&gt;AVERAGE($H$11:$H$4011),"yes","no")</f>
        <v>yes</v>
      </c>
    </row>
    <row r="1321" spans="1:12" hidden="1" x14ac:dyDescent="0.3">
      <c r="A1321">
        <v>100001485</v>
      </c>
      <c r="B1321" t="s">
        <v>1491</v>
      </c>
      <c r="C1321" t="s">
        <v>7</v>
      </c>
      <c r="D1321">
        <v>33</v>
      </c>
      <c r="E1321" t="s">
        <v>8</v>
      </c>
      <c r="F1321" t="s">
        <v>9</v>
      </c>
      <c r="G1321" s="1">
        <v>44045</v>
      </c>
      <c r="H1321">
        <v>48891.91</v>
      </c>
      <c r="I1321">
        <f>DATEDIF(Customer[[#This Row],[Date Joined]],"31-12-2020","d")</f>
        <v>151</v>
      </c>
      <c r="J1321" t="str">
        <f>IF(DATEDIF(Customer[[#This Row],[Date Joined]],"31-12-2020","M")&gt;0,DATEDIF(Customer[[#This Row],[Date Joined]],"31-12-2020","M") &amp; " months ", " ") &amp; IF(DATEDIF(G1321,"31-12-2020","MD")&gt;0, DATEDIF(G1321,"31-12-2020","MD") &amp; " Days "," ")</f>
        <v xml:space="preserve">4 months 29 Days </v>
      </c>
      <c r="K1321" t="str">
        <f>TEXT(Customer[[#This Row],[Date Joined]],"mmm")</f>
        <v>Aug</v>
      </c>
      <c r="L1321" t="str">
        <f>IF(Customer[[#This Row],[Balance]]&gt;AVERAGE($H$11:$H$4011),"yes","no")</f>
        <v>yes</v>
      </c>
    </row>
    <row r="1322" spans="1:12" x14ac:dyDescent="0.3">
      <c r="A1322">
        <v>300003535</v>
      </c>
      <c r="B1322" t="s">
        <v>3502</v>
      </c>
      <c r="C1322" t="s">
        <v>7</v>
      </c>
      <c r="D1322">
        <v>38</v>
      </c>
      <c r="E1322" t="s">
        <v>13</v>
      </c>
      <c r="F1322" t="s">
        <v>12</v>
      </c>
      <c r="G1322" s="1">
        <v>44168</v>
      </c>
      <c r="H1322">
        <v>48829.47</v>
      </c>
      <c r="I1322">
        <f>DATEDIF(Customer[[#This Row],[Date Joined]],"31-12-2020","d")</f>
        <v>28</v>
      </c>
      <c r="J1322" t="str">
        <f>IF(DATEDIF(Customer[[#This Row],[Date Joined]],"31-12-2020","M")&gt;0,DATEDIF(Customer[[#This Row],[Date Joined]],"31-12-2020","M") &amp; " months ", " ") &amp; IF(DATEDIF(G1322,"31-12-2020","MD")&gt;0, DATEDIF(G1322,"31-12-2020","MD") &amp; " Days "," ")</f>
        <v xml:space="preserve"> 28 Days </v>
      </c>
      <c r="K1322" t="str">
        <f>TEXT(Customer[[#This Row],[Date Joined]],"mmm")</f>
        <v>Dec</v>
      </c>
      <c r="L1322" t="str">
        <f>IF(Customer[[#This Row],[Balance]]&gt;AVERAGE($H$11:$H$4011),"yes","no")</f>
        <v>yes</v>
      </c>
    </row>
    <row r="1323" spans="1:12" hidden="1" x14ac:dyDescent="0.3">
      <c r="A1323">
        <v>200000014</v>
      </c>
      <c r="B1323" t="s">
        <v>30</v>
      </c>
      <c r="C1323" t="s">
        <v>7</v>
      </c>
      <c r="D1323">
        <v>46</v>
      </c>
      <c r="E1323" t="s">
        <v>14</v>
      </c>
      <c r="F1323" t="s">
        <v>15</v>
      </c>
      <c r="G1323" s="1">
        <v>43842</v>
      </c>
      <c r="H1323">
        <v>48791.46</v>
      </c>
      <c r="I1323">
        <f>DATEDIF(Customer[[#This Row],[Date Joined]],"31-12-2020","d")</f>
        <v>354</v>
      </c>
      <c r="J1323" t="str">
        <f>IF(DATEDIF(Customer[[#This Row],[Date Joined]],"31-12-2020","M")&gt;0,DATEDIF(Customer[[#This Row],[Date Joined]],"31-12-2020","M") &amp; " months ", " ") &amp; IF(DATEDIF(G1323,"31-12-2020","MD")&gt;0, DATEDIF(G1323,"31-12-2020","MD") &amp; " Days "," ")</f>
        <v xml:space="preserve">11 months 19 Days </v>
      </c>
      <c r="K1323" t="str">
        <f>TEXT(Customer[[#This Row],[Date Joined]],"mmm")</f>
        <v>Jan</v>
      </c>
      <c r="L1323" t="str">
        <f>IF(Customer[[#This Row],[Balance]]&gt;AVERAGE($H$11:$H$4011),"yes","no")</f>
        <v>yes</v>
      </c>
    </row>
    <row r="1324" spans="1:12" hidden="1" x14ac:dyDescent="0.3">
      <c r="A1324">
        <v>200003563</v>
      </c>
      <c r="B1324" t="s">
        <v>3530</v>
      </c>
      <c r="C1324" t="s">
        <v>7</v>
      </c>
      <c r="D1324">
        <v>38</v>
      </c>
      <c r="E1324" t="s">
        <v>14</v>
      </c>
      <c r="F1324" t="s">
        <v>15</v>
      </c>
      <c r="G1324" s="1">
        <v>44170</v>
      </c>
      <c r="H1324">
        <v>48778.81</v>
      </c>
      <c r="I1324">
        <f>DATEDIF(Customer[[#This Row],[Date Joined]],"31-12-2020","d")</f>
        <v>26</v>
      </c>
      <c r="J1324" t="str">
        <f>IF(DATEDIF(Customer[[#This Row],[Date Joined]],"31-12-2020","M")&gt;0,DATEDIF(Customer[[#This Row],[Date Joined]],"31-12-2020","M") &amp; " months ", " ") &amp; IF(DATEDIF(G1324,"31-12-2020","MD")&gt;0, DATEDIF(G1324,"31-12-2020","MD") &amp; " Days "," ")</f>
        <v xml:space="preserve"> 26 Days </v>
      </c>
      <c r="K1324" t="str">
        <f>TEXT(Customer[[#This Row],[Date Joined]],"mmm")</f>
        <v>Dec</v>
      </c>
      <c r="L1324" t="str">
        <f>IF(Customer[[#This Row],[Balance]]&gt;AVERAGE($H$11:$H$4011),"yes","no")</f>
        <v>yes</v>
      </c>
    </row>
    <row r="1325" spans="1:12" hidden="1" x14ac:dyDescent="0.3">
      <c r="A1325">
        <v>200003997</v>
      </c>
      <c r="B1325" t="s">
        <v>3954</v>
      </c>
      <c r="C1325" t="s">
        <v>7</v>
      </c>
      <c r="D1325">
        <v>53</v>
      </c>
      <c r="E1325" t="s">
        <v>14</v>
      </c>
      <c r="F1325" t="s">
        <v>12</v>
      </c>
      <c r="G1325" s="1">
        <v>44194</v>
      </c>
      <c r="H1325">
        <v>48775.57</v>
      </c>
      <c r="I1325">
        <f>DATEDIF(Customer[[#This Row],[Date Joined]],"31-12-2020","d")</f>
        <v>2</v>
      </c>
      <c r="J1325" t="str">
        <f>IF(DATEDIF(Customer[[#This Row],[Date Joined]],"31-12-2020","M")&gt;0,DATEDIF(Customer[[#This Row],[Date Joined]],"31-12-2020","M") &amp; " months ", " ") &amp; IF(DATEDIF(G1325,"31-12-2020","MD")&gt;0, DATEDIF(G1325,"31-12-2020","MD") &amp; " Days "," ")</f>
        <v xml:space="preserve"> 2 Days </v>
      </c>
      <c r="K1325" t="str">
        <f>TEXT(Customer[[#This Row],[Date Joined]],"mmm")</f>
        <v>Dec</v>
      </c>
      <c r="L1325" t="str">
        <f>IF(Customer[[#This Row],[Balance]]&gt;AVERAGE($H$11:$H$4011),"yes","no")</f>
        <v>yes</v>
      </c>
    </row>
    <row r="1326" spans="1:12" hidden="1" x14ac:dyDescent="0.3">
      <c r="A1326">
        <v>100000836</v>
      </c>
      <c r="B1326" t="s">
        <v>850</v>
      </c>
      <c r="C1326" t="s">
        <v>10</v>
      </c>
      <c r="D1326">
        <v>35</v>
      </c>
      <c r="E1326" t="s">
        <v>8</v>
      </c>
      <c r="F1326" t="s">
        <v>9</v>
      </c>
      <c r="G1326" s="1">
        <v>43991</v>
      </c>
      <c r="H1326">
        <v>48766.55</v>
      </c>
      <c r="I1326">
        <f>DATEDIF(Customer[[#This Row],[Date Joined]],"31-12-2020","d")</f>
        <v>205</v>
      </c>
      <c r="J1326" t="str">
        <f>IF(DATEDIF(Customer[[#This Row],[Date Joined]],"31-12-2020","M")&gt;0,DATEDIF(Customer[[#This Row],[Date Joined]],"31-12-2020","M") &amp; " months ", " ") &amp; IF(DATEDIF(G1326,"31-12-2020","MD")&gt;0, DATEDIF(G1326,"31-12-2020","MD") &amp; " Days "," ")</f>
        <v xml:space="preserve">6 months 22 Days </v>
      </c>
      <c r="K1326" t="str">
        <f>TEXT(Customer[[#This Row],[Date Joined]],"mmm")</f>
        <v>Jun</v>
      </c>
      <c r="L1326" t="str">
        <f>IF(Customer[[#This Row],[Balance]]&gt;AVERAGE($H$11:$H$4011),"yes","no")</f>
        <v>yes</v>
      </c>
    </row>
    <row r="1327" spans="1:12" hidden="1" x14ac:dyDescent="0.3">
      <c r="A1327">
        <v>100003752</v>
      </c>
      <c r="B1327" t="s">
        <v>3715</v>
      </c>
      <c r="C1327" t="s">
        <v>10</v>
      </c>
      <c r="D1327">
        <v>33</v>
      </c>
      <c r="E1327" t="s">
        <v>8</v>
      </c>
      <c r="F1327" t="s">
        <v>9</v>
      </c>
      <c r="G1327" s="1">
        <v>44181</v>
      </c>
      <c r="H1327">
        <v>48715.23</v>
      </c>
      <c r="I1327">
        <f>DATEDIF(Customer[[#This Row],[Date Joined]],"31-12-2020","d")</f>
        <v>15</v>
      </c>
      <c r="J1327" t="str">
        <f>IF(DATEDIF(Customer[[#This Row],[Date Joined]],"31-12-2020","M")&gt;0,DATEDIF(Customer[[#This Row],[Date Joined]],"31-12-2020","M") &amp; " months ", " ") &amp; IF(DATEDIF(G1327,"31-12-2020","MD")&gt;0, DATEDIF(G1327,"31-12-2020","MD") &amp; " Days "," ")</f>
        <v xml:space="preserve"> 15 Days </v>
      </c>
      <c r="K1327" t="str">
        <f>TEXT(Customer[[#This Row],[Date Joined]],"mmm")</f>
        <v>Dec</v>
      </c>
      <c r="L1327" t="str">
        <f>IF(Customer[[#This Row],[Balance]]&gt;AVERAGE($H$11:$H$4011),"yes","no")</f>
        <v>yes</v>
      </c>
    </row>
    <row r="1328" spans="1:12" hidden="1" x14ac:dyDescent="0.3">
      <c r="A1328">
        <v>100000380</v>
      </c>
      <c r="B1328" t="s">
        <v>396</v>
      </c>
      <c r="C1328" t="s">
        <v>7</v>
      </c>
      <c r="D1328">
        <v>39</v>
      </c>
      <c r="E1328" t="s">
        <v>8</v>
      </c>
      <c r="F1328" t="s">
        <v>9</v>
      </c>
      <c r="G1328" s="1">
        <v>43957</v>
      </c>
      <c r="H1328">
        <v>48712.33</v>
      </c>
      <c r="I1328">
        <f>DATEDIF(Customer[[#This Row],[Date Joined]],"31-12-2020","d")</f>
        <v>239</v>
      </c>
      <c r="J1328" t="str">
        <f>IF(DATEDIF(Customer[[#This Row],[Date Joined]],"31-12-2020","M")&gt;0,DATEDIF(Customer[[#This Row],[Date Joined]],"31-12-2020","M") &amp; " months ", " ") &amp; IF(DATEDIF(G1328,"31-12-2020","MD")&gt;0, DATEDIF(G1328,"31-12-2020","MD") &amp; " Days "," ")</f>
        <v xml:space="preserve">7 months 25 Days </v>
      </c>
      <c r="K1328" t="str">
        <f>TEXT(Customer[[#This Row],[Date Joined]],"mmm")</f>
        <v>May</v>
      </c>
      <c r="L1328" t="str">
        <f>IF(Customer[[#This Row],[Balance]]&gt;AVERAGE($H$11:$H$4011),"yes","no")</f>
        <v>yes</v>
      </c>
    </row>
    <row r="1329" spans="1:12" hidden="1" x14ac:dyDescent="0.3">
      <c r="A1329">
        <v>200000985</v>
      </c>
      <c r="B1329" t="s">
        <v>997</v>
      </c>
      <c r="C1329" t="s">
        <v>7</v>
      </c>
      <c r="D1329">
        <v>56</v>
      </c>
      <c r="E1329" t="s">
        <v>14</v>
      </c>
      <c r="F1329" t="s">
        <v>12</v>
      </c>
      <c r="G1329" s="1">
        <v>44006</v>
      </c>
      <c r="H1329">
        <v>48707.14</v>
      </c>
      <c r="I1329">
        <f>DATEDIF(Customer[[#This Row],[Date Joined]],"31-12-2020","d")</f>
        <v>190</v>
      </c>
      <c r="J1329" t="str">
        <f>IF(DATEDIF(Customer[[#This Row],[Date Joined]],"31-12-2020","M")&gt;0,DATEDIF(Customer[[#This Row],[Date Joined]],"31-12-2020","M") &amp; " months ", " ") &amp; IF(DATEDIF(G1329,"31-12-2020","MD")&gt;0, DATEDIF(G1329,"31-12-2020","MD") &amp; " Days "," ")</f>
        <v xml:space="preserve">6 months 7 Days </v>
      </c>
      <c r="K1329" t="str">
        <f>TEXT(Customer[[#This Row],[Date Joined]],"mmm")</f>
        <v>Jun</v>
      </c>
      <c r="L1329" t="str">
        <f>IF(Customer[[#This Row],[Balance]]&gt;AVERAGE($H$11:$H$4011),"yes","no")</f>
        <v>yes</v>
      </c>
    </row>
    <row r="1330" spans="1:12" x14ac:dyDescent="0.3">
      <c r="A1330">
        <v>300003105</v>
      </c>
      <c r="B1330" t="s">
        <v>3080</v>
      </c>
      <c r="C1330" t="s">
        <v>7</v>
      </c>
      <c r="D1330">
        <v>31</v>
      </c>
      <c r="E1330" t="s">
        <v>13</v>
      </c>
      <c r="F1330" t="s">
        <v>9</v>
      </c>
      <c r="G1330" s="1">
        <v>44145</v>
      </c>
      <c r="H1330">
        <v>48703.81</v>
      </c>
      <c r="I1330">
        <f>DATEDIF(Customer[[#This Row],[Date Joined]],"31-12-2020","d")</f>
        <v>51</v>
      </c>
      <c r="J1330" t="str">
        <f>IF(DATEDIF(Customer[[#This Row],[Date Joined]],"31-12-2020","M")&gt;0,DATEDIF(Customer[[#This Row],[Date Joined]],"31-12-2020","M") &amp; " months ", " ") &amp; IF(DATEDIF(G1330,"31-12-2020","MD")&gt;0, DATEDIF(G1330,"31-12-2020","MD") &amp; " Days "," ")</f>
        <v xml:space="preserve">1 months 21 Days </v>
      </c>
      <c r="K1330" t="str">
        <f>TEXT(Customer[[#This Row],[Date Joined]],"mmm")</f>
        <v>Nov</v>
      </c>
      <c r="L1330" t="str">
        <f>IF(Customer[[#This Row],[Balance]]&gt;AVERAGE($H$11:$H$4011),"yes","no")</f>
        <v>yes</v>
      </c>
    </row>
    <row r="1331" spans="1:12" hidden="1" x14ac:dyDescent="0.3">
      <c r="A1331">
        <v>100002405</v>
      </c>
      <c r="B1331" t="s">
        <v>2393</v>
      </c>
      <c r="C1331" t="s">
        <v>10</v>
      </c>
      <c r="D1331">
        <v>34</v>
      </c>
      <c r="E1331" t="s">
        <v>8</v>
      </c>
      <c r="F1331" t="s">
        <v>9</v>
      </c>
      <c r="G1331" s="1">
        <v>44105</v>
      </c>
      <c r="H1331">
        <v>48696.83</v>
      </c>
      <c r="I1331">
        <f>DATEDIF(Customer[[#This Row],[Date Joined]],"31-12-2020","d")</f>
        <v>91</v>
      </c>
      <c r="J1331" t="str">
        <f>IF(DATEDIF(Customer[[#This Row],[Date Joined]],"31-12-2020","M")&gt;0,DATEDIF(Customer[[#This Row],[Date Joined]],"31-12-2020","M") &amp; " months ", " ") &amp; IF(DATEDIF(G1331,"31-12-2020","MD")&gt;0, DATEDIF(G1331,"31-12-2020","MD") &amp; " Days "," ")</f>
        <v xml:space="preserve">2 months 30 Days </v>
      </c>
      <c r="K1331" t="str">
        <f>TEXT(Customer[[#This Row],[Date Joined]],"mmm")</f>
        <v>Oct</v>
      </c>
      <c r="L1331" t="str">
        <f>IF(Customer[[#This Row],[Balance]]&gt;AVERAGE($H$11:$H$4011),"yes","no")</f>
        <v>yes</v>
      </c>
    </row>
    <row r="1332" spans="1:12" hidden="1" x14ac:dyDescent="0.3">
      <c r="A1332">
        <v>200001452</v>
      </c>
      <c r="B1332" t="s">
        <v>1458</v>
      </c>
      <c r="C1332" t="s">
        <v>7</v>
      </c>
      <c r="D1332">
        <v>47</v>
      </c>
      <c r="E1332" t="s">
        <v>14</v>
      </c>
      <c r="F1332" t="s">
        <v>12</v>
      </c>
      <c r="G1332" s="1">
        <v>44042</v>
      </c>
      <c r="H1332">
        <v>48667.64</v>
      </c>
      <c r="I1332">
        <f>DATEDIF(Customer[[#This Row],[Date Joined]],"31-12-2020","d")</f>
        <v>154</v>
      </c>
      <c r="J1332" t="str">
        <f>IF(DATEDIF(Customer[[#This Row],[Date Joined]],"31-12-2020","M")&gt;0,DATEDIF(Customer[[#This Row],[Date Joined]],"31-12-2020","M") &amp; " months ", " ") &amp; IF(DATEDIF(G1332,"31-12-2020","MD")&gt;0, DATEDIF(G1332,"31-12-2020","MD") &amp; " Days "," ")</f>
        <v xml:space="preserve">5 months 1 Days </v>
      </c>
      <c r="K1332" t="str">
        <f>TEXT(Customer[[#This Row],[Date Joined]],"mmm")</f>
        <v>Jul</v>
      </c>
      <c r="L1332" t="str">
        <f>IF(Customer[[#This Row],[Balance]]&gt;AVERAGE($H$11:$H$4011),"yes","no")</f>
        <v>yes</v>
      </c>
    </row>
    <row r="1333" spans="1:12" hidden="1" x14ac:dyDescent="0.3">
      <c r="A1333">
        <v>100002174</v>
      </c>
      <c r="B1333" t="s">
        <v>2167</v>
      </c>
      <c r="C1333" t="s">
        <v>10</v>
      </c>
      <c r="D1333">
        <v>36</v>
      </c>
      <c r="E1333" t="s">
        <v>8</v>
      </c>
      <c r="F1333" t="s">
        <v>9</v>
      </c>
      <c r="G1333" s="1">
        <v>44095</v>
      </c>
      <c r="H1333">
        <v>48661.99</v>
      </c>
      <c r="I1333">
        <f>DATEDIF(Customer[[#This Row],[Date Joined]],"31-12-2020","d")</f>
        <v>101</v>
      </c>
      <c r="J1333" t="str">
        <f>IF(DATEDIF(Customer[[#This Row],[Date Joined]],"31-12-2020","M")&gt;0,DATEDIF(Customer[[#This Row],[Date Joined]],"31-12-2020","M") &amp; " months ", " ") &amp; IF(DATEDIF(G1333,"31-12-2020","MD")&gt;0, DATEDIF(G1333,"31-12-2020","MD") &amp; " Days "," ")</f>
        <v xml:space="preserve">3 months 10 Days </v>
      </c>
      <c r="K1333" t="str">
        <f>TEXT(Customer[[#This Row],[Date Joined]],"mmm")</f>
        <v>Sep</v>
      </c>
      <c r="L1333" t="str">
        <f>IF(Customer[[#This Row],[Balance]]&gt;AVERAGE($H$11:$H$4011),"yes","no")</f>
        <v>yes</v>
      </c>
    </row>
    <row r="1334" spans="1:12" hidden="1" x14ac:dyDescent="0.3">
      <c r="A1334">
        <v>200003400</v>
      </c>
      <c r="B1334" t="s">
        <v>3370</v>
      </c>
      <c r="C1334" t="s">
        <v>7</v>
      </c>
      <c r="D1334">
        <v>52</v>
      </c>
      <c r="E1334" t="s">
        <v>14</v>
      </c>
      <c r="F1334" t="s">
        <v>15</v>
      </c>
      <c r="G1334" s="1">
        <v>44162</v>
      </c>
      <c r="H1334">
        <v>48602.47</v>
      </c>
      <c r="I1334">
        <f>DATEDIF(Customer[[#This Row],[Date Joined]],"31-12-2020","d")</f>
        <v>34</v>
      </c>
      <c r="J1334" t="str">
        <f>IF(DATEDIF(Customer[[#This Row],[Date Joined]],"31-12-2020","M")&gt;0,DATEDIF(Customer[[#This Row],[Date Joined]],"31-12-2020","M") &amp; " months ", " ") &amp; IF(DATEDIF(G1334,"31-12-2020","MD")&gt;0, DATEDIF(G1334,"31-12-2020","MD") &amp; " Days "," ")</f>
        <v xml:space="preserve">1 months 4 Days </v>
      </c>
      <c r="K1334" t="str">
        <f>TEXT(Customer[[#This Row],[Date Joined]],"mmm")</f>
        <v>Nov</v>
      </c>
      <c r="L1334" t="str">
        <f>IF(Customer[[#This Row],[Balance]]&gt;AVERAGE($H$11:$H$4011),"yes","no")</f>
        <v>yes</v>
      </c>
    </row>
    <row r="1335" spans="1:12" x14ac:dyDescent="0.3">
      <c r="A1335">
        <v>300002840</v>
      </c>
      <c r="B1335" t="s">
        <v>2820</v>
      </c>
      <c r="C1335" t="s">
        <v>7</v>
      </c>
      <c r="D1335">
        <v>35</v>
      </c>
      <c r="E1335" t="s">
        <v>13</v>
      </c>
      <c r="F1335" t="s">
        <v>12</v>
      </c>
      <c r="G1335" s="1">
        <v>44130</v>
      </c>
      <c r="H1335">
        <v>48599.08</v>
      </c>
      <c r="I1335">
        <f>DATEDIF(Customer[[#This Row],[Date Joined]],"31-12-2020","d")</f>
        <v>66</v>
      </c>
      <c r="J1335" t="str">
        <f>IF(DATEDIF(Customer[[#This Row],[Date Joined]],"31-12-2020","M")&gt;0,DATEDIF(Customer[[#This Row],[Date Joined]],"31-12-2020","M") &amp; " months ", " ") &amp; IF(DATEDIF(G1335,"31-12-2020","MD")&gt;0, DATEDIF(G1335,"31-12-2020","MD") &amp; " Days "," ")</f>
        <v xml:space="preserve">2 months 5 Days </v>
      </c>
      <c r="K1335" t="str">
        <f>TEXT(Customer[[#This Row],[Date Joined]],"mmm")</f>
        <v>Oct</v>
      </c>
      <c r="L1335" t="str">
        <f>IF(Customer[[#This Row],[Balance]]&gt;AVERAGE($H$11:$H$4011),"yes","no")</f>
        <v>yes</v>
      </c>
    </row>
    <row r="1336" spans="1:12" x14ac:dyDescent="0.3">
      <c r="A1336">
        <v>300003412</v>
      </c>
      <c r="B1336" t="s">
        <v>3382</v>
      </c>
      <c r="C1336" t="s">
        <v>10</v>
      </c>
      <c r="D1336">
        <v>39</v>
      </c>
      <c r="E1336" t="s">
        <v>13</v>
      </c>
      <c r="F1336" t="s">
        <v>9</v>
      </c>
      <c r="G1336" s="1">
        <v>44162</v>
      </c>
      <c r="H1336">
        <v>48514.21</v>
      </c>
      <c r="I1336">
        <f>DATEDIF(Customer[[#This Row],[Date Joined]],"31-12-2020","d")</f>
        <v>34</v>
      </c>
      <c r="J1336" t="str">
        <f>IF(DATEDIF(Customer[[#This Row],[Date Joined]],"31-12-2020","M")&gt;0,DATEDIF(Customer[[#This Row],[Date Joined]],"31-12-2020","M") &amp; " months ", " ") &amp; IF(DATEDIF(G1336,"31-12-2020","MD")&gt;0, DATEDIF(G1336,"31-12-2020","MD") &amp; " Days "," ")</f>
        <v xml:space="preserve">1 months 4 Days </v>
      </c>
      <c r="K1336" t="str">
        <f>TEXT(Customer[[#This Row],[Date Joined]],"mmm")</f>
        <v>Nov</v>
      </c>
      <c r="L1336" t="str">
        <f>IF(Customer[[#This Row],[Balance]]&gt;AVERAGE($H$11:$H$4011),"yes","no")</f>
        <v>yes</v>
      </c>
    </row>
    <row r="1337" spans="1:12" hidden="1" x14ac:dyDescent="0.3">
      <c r="A1337">
        <v>200000465</v>
      </c>
      <c r="B1337" t="s">
        <v>481</v>
      </c>
      <c r="C1337" t="s">
        <v>10</v>
      </c>
      <c r="D1337">
        <v>42</v>
      </c>
      <c r="E1337" t="s">
        <v>14</v>
      </c>
      <c r="F1337" t="s">
        <v>15</v>
      </c>
      <c r="G1337" s="1">
        <v>43963</v>
      </c>
      <c r="H1337">
        <v>48457.47</v>
      </c>
      <c r="I1337">
        <f>DATEDIF(Customer[[#This Row],[Date Joined]],"31-12-2020","d")</f>
        <v>233</v>
      </c>
      <c r="J1337" t="str">
        <f>IF(DATEDIF(Customer[[#This Row],[Date Joined]],"31-12-2020","M")&gt;0,DATEDIF(Customer[[#This Row],[Date Joined]],"31-12-2020","M") &amp; " months ", " ") &amp; IF(DATEDIF(G1337,"31-12-2020","MD")&gt;0, DATEDIF(G1337,"31-12-2020","MD") &amp; " Days "," ")</f>
        <v xml:space="preserve">7 months 19 Days </v>
      </c>
      <c r="K1337" t="str">
        <f>TEXT(Customer[[#This Row],[Date Joined]],"mmm")</f>
        <v>May</v>
      </c>
      <c r="L1337" t="str">
        <f>IF(Customer[[#This Row],[Balance]]&gt;AVERAGE($H$11:$H$4011),"yes","no")</f>
        <v>yes</v>
      </c>
    </row>
    <row r="1338" spans="1:12" x14ac:dyDescent="0.3">
      <c r="A1338">
        <v>300000351</v>
      </c>
      <c r="B1338" t="s">
        <v>367</v>
      </c>
      <c r="C1338" t="s">
        <v>7</v>
      </c>
      <c r="D1338">
        <v>38</v>
      </c>
      <c r="E1338" t="s">
        <v>13</v>
      </c>
      <c r="F1338" t="s">
        <v>12</v>
      </c>
      <c r="G1338" s="1">
        <v>43953</v>
      </c>
      <c r="H1338">
        <v>48457.2</v>
      </c>
      <c r="I1338">
        <f>DATEDIF(Customer[[#This Row],[Date Joined]],"31-12-2020","d")</f>
        <v>243</v>
      </c>
      <c r="J1338" t="str">
        <f>IF(DATEDIF(Customer[[#This Row],[Date Joined]],"31-12-2020","M")&gt;0,DATEDIF(Customer[[#This Row],[Date Joined]],"31-12-2020","M") &amp; " months ", " ") &amp; IF(DATEDIF(G1338,"31-12-2020","MD")&gt;0, DATEDIF(G1338,"31-12-2020","MD") &amp; " Days "," ")</f>
        <v xml:space="preserve">7 months 29 Days </v>
      </c>
      <c r="K1338" t="str">
        <f>TEXT(Customer[[#This Row],[Date Joined]],"mmm")</f>
        <v>May</v>
      </c>
      <c r="L1338" t="str">
        <f>IF(Customer[[#This Row],[Balance]]&gt;AVERAGE($H$11:$H$4011),"yes","no")</f>
        <v>yes</v>
      </c>
    </row>
    <row r="1339" spans="1:12" hidden="1" x14ac:dyDescent="0.3">
      <c r="A1339">
        <v>200000647</v>
      </c>
      <c r="B1339" t="s">
        <v>662</v>
      </c>
      <c r="C1339" t="s">
        <v>7</v>
      </c>
      <c r="D1339">
        <v>50</v>
      </c>
      <c r="E1339" t="s">
        <v>14</v>
      </c>
      <c r="F1339" t="s">
        <v>15</v>
      </c>
      <c r="G1339" s="1">
        <v>43974</v>
      </c>
      <c r="H1339">
        <v>48457.18</v>
      </c>
      <c r="I1339">
        <f>DATEDIF(Customer[[#This Row],[Date Joined]],"31-12-2020","d")</f>
        <v>222</v>
      </c>
      <c r="J1339" t="str">
        <f>IF(DATEDIF(Customer[[#This Row],[Date Joined]],"31-12-2020","M")&gt;0,DATEDIF(Customer[[#This Row],[Date Joined]],"31-12-2020","M") &amp; " months ", " ") &amp; IF(DATEDIF(G1339,"31-12-2020","MD")&gt;0, DATEDIF(G1339,"31-12-2020","MD") &amp; " Days "," ")</f>
        <v xml:space="preserve">7 months 8 Days </v>
      </c>
      <c r="K1339" t="str">
        <f>TEXT(Customer[[#This Row],[Date Joined]],"mmm")</f>
        <v>May</v>
      </c>
      <c r="L1339" t="str">
        <f>IF(Customer[[#This Row],[Balance]]&gt;AVERAGE($H$11:$H$4011),"yes","no")</f>
        <v>yes</v>
      </c>
    </row>
    <row r="1340" spans="1:12" hidden="1" x14ac:dyDescent="0.3">
      <c r="A1340">
        <v>400001035</v>
      </c>
      <c r="B1340" t="s">
        <v>1047</v>
      </c>
      <c r="C1340" t="s">
        <v>10</v>
      </c>
      <c r="D1340">
        <v>27</v>
      </c>
      <c r="E1340" t="s">
        <v>11</v>
      </c>
      <c r="F1340" t="s">
        <v>12</v>
      </c>
      <c r="G1340" s="1">
        <v>44011</v>
      </c>
      <c r="H1340">
        <v>48456.97</v>
      </c>
      <c r="I1340">
        <f>DATEDIF(Customer[[#This Row],[Date Joined]],"31-12-2020","d")</f>
        <v>185</v>
      </c>
      <c r="J1340" t="str">
        <f>IF(DATEDIF(Customer[[#This Row],[Date Joined]],"31-12-2020","M")&gt;0,DATEDIF(Customer[[#This Row],[Date Joined]],"31-12-2020","M") &amp; " months ", " ") &amp; IF(DATEDIF(G1340,"31-12-2020","MD")&gt;0, DATEDIF(G1340,"31-12-2020","MD") &amp; " Days "," ")</f>
        <v xml:space="preserve">6 months 2 Days </v>
      </c>
      <c r="K1340" t="str">
        <f>TEXT(Customer[[#This Row],[Date Joined]],"mmm")</f>
        <v>Jun</v>
      </c>
      <c r="L1340" t="str">
        <f>IF(Customer[[#This Row],[Balance]]&gt;AVERAGE($H$11:$H$4011),"yes","no")</f>
        <v>yes</v>
      </c>
    </row>
    <row r="1341" spans="1:12" hidden="1" x14ac:dyDescent="0.3">
      <c r="A1341">
        <v>200003677</v>
      </c>
      <c r="B1341" t="s">
        <v>3642</v>
      </c>
      <c r="C1341" t="s">
        <v>7</v>
      </c>
      <c r="D1341">
        <v>64</v>
      </c>
      <c r="E1341" t="s">
        <v>14</v>
      </c>
      <c r="F1341" t="s">
        <v>12</v>
      </c>
      <c r="G1341" s="1">
        <v>44177</v>
      </c>
      <c r="H1341">
        <v>48456.480000000003</v>
      </c>
      <c r="I1341">
        <f>DATEDIF(Customer[[#This Row],[Date Joined]],"31-12-2020","d")</f>
        <v>19</v>
      </c>
      <c r="J1341" t="str">
        <f>IF(DATEDIF(Customer[[#This Row],[Date Joined]],"31-12-2020","M")&gt;0,DATEDIF(Customer[[#This Row],[Date Joined]],"31-12-2020","M") &amp; " months ", " ") &amp; IF(DATEDIF(G1341,"31-12-2020","MD")&gt;0, DATEDIF(G1341,"31-12-2020","MD") &amp; " Days "," ")</f>
        <v xml:space="preserve"> 19 Days </v>
      </c>
      <c r="K1341" t="str">
        <f>TEXT(Customer[[#This Row],[Date Joined]],"mmm")</f>
        <v>Dec</v>
      </c>
      <c r="L1341" t="str">
        <f>IF(Customer[[#This Row],[Balance]]&gt;AVERAGE($H$11:$H$4011),"yes","no")</f>
        <v>yes</v>
      </c>
    </row>
    <row r="1342" spans="1:12" hidden="1" x14ac:dyDescent="0.3">
      <c r="A1342">
        <v>100000148</v>
      </c>
      <c r="B1342" t="s">
        <v>164</v>
      </c>
      <c r="C1342" t="s">
        <v>10</v>
      </c>
      <c r="D1342">
        <v>37</v>
      </c>
      <c r="E1342" t="s">
        <v>8</v>
      </c>
      <c r="F1342" t="s">
        <v>9</v>
      </c>
      <c r="G1342" s="1">
        <v>43926</v>
      </c>
      <c r="H1342">
        <v>48405.93</v>
      </c>
      <c r="I1342">
        <f>DATEDIF(Customer[[#This Row],[Date Joined]],"31-12-2020","d")</f>
        <v>270</v>
      </c>
      <c r="J1342" t="str">
        <f>IF(DATEDIF(Customer[[#This Row],[Date Joined]],"31-12-2020","M")&gt;0,DATEDIF(Customer[[#This Row],[Date Joined]],"31-12-2020","M") &amp; " months ", " ") &amp; IF(DATEDIF(G1342,"31-12-2020","MD")&gt;0, DATEDIF(G1342,"31-12-2020","MD") &amp; " Days "," ")</f>
        <v xml:space="preserve">8 months 26 Days </v>
      </c>
      <c r="K1342" t="str">
        <f>TEXT(Customer[[#This Row],[Date Joined]],"mmm")</f>
        <v>Apr</v>
      </c>
      <c r="L1342" t="str">
        <f>IF(Customer[[#This Row],[Balance]]&gt;AVERAGE($H$11:$H$4011),"yes","no")</f>
        <v>yes</v>
      </c>
    </row>
    <row r="1343" spans="1:12" hidden="1" x14ac:dyDescent="0.3">
      <c r="A1343">
        <v>100000192</v>
      </c>
      <c r="B1343" t="s">
        <v>208</v>
      </c>
      <c r="C1343" t="s">
        <v>7</v>
      </c>
      <c r="D1343">
        <v>39</v>
      </c>
      <c r="E1343" t="s">
        <v>8</v>
      </c>
      <c r="F1343" t="s">
        <v>9</v>
      </c>
      <c r="G1343" s="1">
        <v>43930</v>
      </c>
      <c r="H1343">
        <v>48396.17</v>
      </c>
      <c r="I1343">
        <f>DATEDIF(Customer[[#This Row],[Date Joined]],"31-12-2020","d")</f>
        <v>266</v>
      </c>
      <c r="J1343" t="str">
        <f>IF(DATEDIF(Customer[[#This Row],[Date Joined]],"31-12-2020","M")&gt;0,DATEDIF(Customer[[#This Row],[Date Joined]],"31-12-2020","M") &amp; " months ", " ") &amp; IF(DATEDIF(G1343,"31-12-2020","MD")&gt;0, DATEDIF(G1343,"31-12-2020","MD") &amp; " Days "," ")</f>
        <v xml:space="preserve">8 months 22 Days </v>
      </c>
      <c r="K1343" t="str">
        <f>TEXT(Customer[[#This Row],[Date Joined]],"mmm")</f>
        <v>Apr</v>
      </c>
      <c r="L1343" t="str">
        <f>IF(Customer[[#This Row],[Balance]]&gt;AVERAGE($H$11:$H$4011),"yes","no")</f>
        <v>yes</v>
      </c>
    </row>
    <row r="1344" spans="1:12" hidden="1" x14ac:dyDescent="0.3">
      <c r="A1344">
        <v>200002263</v>
      </c>
      <c r="B1344" t="s">
        <v>2254</v>
      </c>
      <c r="C1344" t="s">
        <v>10</v>
      </c>
      <c r="D1344">
        <v>61</v>
      </c>
      <c r="E1344" t="s">
        <v>14</v>
      </c>
      <c r="F1344" t="s">
        <v>12</v>
      </c>
      <c r="G1344" s="1">
        <v>44098</v>
      </c>
      <c r="H1344">
        <v>48394.84</v>
      </c>
      <c r="I1344">
        <f>DATEDIF(Customer[[#This Row],[Date Joined]],"31-12-2020","d")</f>
        <v>98</v>
      </c>
      <c r="J1344" t="str">
        <f>IF(DATEDIF(Customer[[#This Row],[Date Joined]],"31-12-2020","M")&gt;0,DATEDIF(Customer[[#This Row],[Date Joined]],"31-12-2020","M") &amp; " months ", " ") &amp; IF(DATEDIF(G1344,"31-12-2020","MD")&gt;0, DATEDIF(G1344,"31-12-2020","MD") &amp; " Days "," ")</f>
        <v xml:space="preserve">3 months 7 Days </v>
      </c>
      <c r="K1344" t="str">
        <f>TEXT(Customer[[#This Row],[Date Joined]],"mmm")</f>
        <v>Sep</v>
      </c>
      <c r="L1344" t="str">
        <f>IF(Customer[[#This Row],[Balance]]&gt;AVERAGE($H$11:$H$4011),"yes","no")</f>
        <v>yes</v>
      </c>
    </row>
    <row r="1345" spans="1:12" hidden="1" x14ac:dyDescent="0.3">
      <c r="A1345">
        <v>200002853</v>
      </c>
      <c r="B1345" t="s">
        <v>2833</v>
      </c>
      <c r="C1345" t="s">
        <v>7</v>
      </c>
      <c r="D1345">
        <v>48</v>
      </c>
      <c r="E1345" t="s">
        <v>14</v>
      </c>
      <c r="F1345" t="s">
        <v>12</v>
      </c>
      <c r="G1345" s="1">
        <v>44131</v>
      </c>
      <c r="H1345">
        <v>48392</v>
      </c>
      <c r="I1345">
        <f>DATEDIF(Customer[[#This Row],[Date Joined]],"31-12-2020","d")</f>
        <v>65</v>
      </c>
      <c r="J1345" t="str">
        <f>IF(DATEDIF(Customer[[#This Row],[Date Joined]],"31-12-2020","M")&gt;0,DATEDIF(Customer[[#This Row],[Date Joined]],"31-12-2020","M") &amp; " months ", " ") &amp; IF(DATEDIF(G1345,"31-12-2020","MD")&gt;0, DATEDIF(G1345,"31-12-2020","MD") &amp; " Days "," ")</f>
        <v xml:space="preserve">2 months 4 Days </v>
      </c>
      <c r="K1345" t="str">
        <f>TEXT(Customer[[#This Row],[Date Joined]],"mmm")</f>
        <v>Oct</v>
      </c>
      <c r="L1345" t="str">
        <f>IF(Customer[[#This Row],[Balance]]&gt;AVERAGE($H$11:$H$4011),"yes","no")</f>
        <v>yes</v>
      </c>
    </row>
    <row r="1346" spans="1:12" x14ac:dyDescent="0.3">
      <c r="A1346">
        <v>300000635</v>
      </c>
      <c r="B1346" t="s">
        <v>650</v>
      </c>
      <c r="C1346" t="s">
        <v>10</v>
      </c>
      <c r="D1346">
        <v>34</v>
      </c>
      <c r="E1346" t="s">
        <v>13</v>
      </c>
      <c r="F1346" t="s">
        <v>9</v>
      </c>
      <c r="G1346" s="1">
        <v>43973</v>
      </c>
      <c r="H1346">
        <v>48381.35</v>
      </c>
      <c r="I1346">
        <f>DATEDIF(Customer[[#This Row],[Date Joined]],"31-12-2020","d")</f>
        <v>223</v>
      </c>
      <c r="J1346" t="str">
        <f>IF(DATEDIF(Customer[[#This Row],[Date Joined]],"31-12-2020","M")&gt;0,DATEDIF(Customer[[#This Row],[Date Joined]],"31-12-2020","M") &amp; " months ", " ") &amp; IF(DATEDIF(G1346,"31-12-2020","MD")&gt;0, DATEDIF(G1346,"31-12-2020","MD") &amp; " Days "," ")</f>
        <v xml:space="preserve">7 months 9 Days </v>
      </c>
      <c r="K1346" t="str">
        <f>TEXT(Customer[[#This Row],[Date Joined]],"mmm")</f>
        <v>May</v>
      </c>
      <c r="L1346" t="str">
        <f>IF(Customer[[#This Row],[Balance]]&gt;AVERAGE($H$11:$H$4011),"yes","no")</f>
        <v>yes</v>
      </c>
    </row>
    <row r="1347" spans="1:12" hidden="1" x14ac:dyDescent="0.3">
      <c r="A1347">
        <v>100000891</v>
      </c>
      <c r="B1347" t="s">
        <v>904</v>
      </c>
      <c r="C1347" t="s">
        <v>10</v>
      </c>
      <c r="D1347">
        <v>32</v>
      </c>
      <c r="E1347" t="s">
        <v>8</v>
      </c>
      <c r="F1347" t="s">
        <v>15</v>
      </c>
      <c r="G1347" s="1">
        <v>43998</v>
      </c>
      <c r="H1347">
        <v>48355</v>
      </c>
      <c r="I1347">
        <f>DATEDIF(Customer[[#This Row],[Date Joined]],"31-12-2020","d")</f>
        <v>198</v>
      </c>
      <c r="J1347" t="str">
        <f>IF(DATEDIF(Customer[[#This Row],[Date Joined]],"31-12-2020","M")&gt;0,DATEDIF(Customer[[#This Row],[Date Joined]],"31-12-2020","M") &amp; " months ", " ") &amp; IF(DATEDIF(G1347,"31-12-2020","MD")&gt;0, DATEDIF(G1347,"31-12-2020","MD") &amp; " Days "," ")</f>
        <v xml:space="preserve">6 months 15 Days </v>
      </c>
      <c r="K1347" t="str">
        <f>TEXT(Customer[[#This Row],[Date Joined]],"mmm")</f>
        <v>Jun</v>
      </c>
      <c r="L1347" t="str">
        <f>IF(Customer[[#This Row],[Balance]]&gt;AVERAGE($H$11:$H$4011),"yes","no")</f>
        <v>yes</v>
      </c>
    </row>
    <row r="1348" spans="1:12" hidden="1" x14ac:dyDescent="0.3">
      <c r="A1348">
        <v>200002290</v>
      </c>
      <c r="B1348" t="s">
        <v>2281</v>
      </c>
      <c r="C1348" t="s">
        <v>7</v>
      </c>
      <c r="D1348">
        <v>45</v>
      </c>
      <c r="E1348" t="s">
        <v>14</v>
      </c>
      <c r="F1348" t="s">
        <v>9</v>
      </c>
      <c r="G1348" s="1">
        <v>44099</v>
      </c>
      <c r="H1348">
        <v>48333.09</v>
      </c>
      <c r="I1348">
        <f>DATEDIF(Customer[[#This Row],[Date Joined]],"31-12-2020","d")</f>
        <v>97</v>
      </c>
      <c r="J1348" t="str">
        <f>IF(DATEDIF(Customer[[#This Row],[Date Joined]],"31-12-2020","M")&gt;0,DATEDIF(Customer[[#This Row],[Date Joined]],"31-12-2020","M") &amp; " months ", " ") &amp; IF(DATEDIF(G1348,"31-12-2020","MD")&gt;0, DATEDIF(G1348,"31-12-2020","MD") &amp; " Days "," ")</f>
        <v xml:space="preserve">3 months 6 Days </v>
      </c>
      <c r="K1348" t="str">
        <f>TEXT(Customer[[#This Row],[Date Joined]],"mmm")</f>
        <v>Sep</v>
      </c>
      <c r="L1348" t="str">
        <f>IF(Customer[[#This Row],[Balance]]&gt;AVERAGE($H$11:$H$4011),"yes","no")</f>
        <v>yes</v>
      </c>
    </row>
    <row r="1349" spans="1:12" hidden="1" x14ac:dyDescent="0.3">
      <c r="A1349">
        <v>100002423</v>
      </c>
      <c r="B1349" t="s">
        <v>2411</v>
      </c>
      <c r="C1349" t="s">
        <v>7</v>
      </c>
      <c r="D1349">
        <v>33</v>
      </c>
      <c r="E1349" t="s">
        <v>8</v>
      </c>
      <c r="F1349" t="s">
        <v>9</v>
      </c>
      <c r="G1349" s="1">
        <v>44106</v>
      </c>
      <c r="H1349">
        <v>48286.35</v>
      </c>
      <c r="I1349">
        <f>DATEDIF(Customer[[#This Row],[Date Joined]],"31-12-2020","d")</f>
        <v>90</v>
      </c>
      <c r="J1349" t="str">
        <f>IF(DATEDIF(Customer[[#This Row],[Date Joined]],"31-12-2020","M")&gt;0,DATEDIF(Customer[[#This Row],[Date Joined]],"31-12-2020","M") &amp; " months ", " ") &amp; IF(DATEDIF(G1349,"31-12-2020","MD")&gt;0, DATEDIF(G1349,"31-12-2020","MD") &amp; " Days "," ")</f>
        <v xml:space="preserve">2 months 29 Days </v>
      </c>
      <c r="K1349" t="str">
        <f>TEXT(Customer[[#This Row],[Date Joined]],"mmm")</f>
        <v>Oct</v>
      </c>
      <c r="L1349" t="str">
        <f>IF(Customer[[#This Row],[Balance]]&gt;AVERAGE($H$11:$H$4011),"yes","no")</f>
        <v>yes</v>
      </c>
    </row>
    <row r="1350" spans="1:12" hidden="1" x14ac:dyDescent="0.3">
      <c r="A1350">
        <v>100003964</v>
      </c>
      <c r="B1350" t="s">
        <v>3922</v>
      </c>
      <c r="C1350" t="s">
        <v>7</v>
      </c>
      <c r="D1350">
        <v>43</v>
      </c>
      <c r="E1350" t="s">
        <v>8</v>
      </c>
      <c r="F1350" t="s">
        <v>9</v>
      </c>
      <c r="G1350" s="1">
        <v>44192</v>
      </c>
      <c r="H1350">
        <v>48270.26</v>
      </c>
      <c r="I1350">
        <f>DATEDIF(Customer[[#This Row],[Date Joined]],"31-12-2020","d")</f>
        <v>4</v>
      </c>
      <c r="J1350" t="str">
        <f>IF(DATEDIF(Customer[[#This Row],[Date Joined]],"31-12-2020","M")&gt;0,DATEDIF(Customer[[#This Row],[Date Joined]],"31-12-2020","M") &amp; " months ", " ") &amp; IF(DATEDIF(G1350,"31-12-2020","MD")&gt;0, DATEDIF(G1350,"31-12-2020","MD") &amp; " Days "," ")</f>
        <v xml:space="preserve"> 4 Days </v>
      </c>
      <c r="K1350" t="str">
        <f>TEXT(Customer[[#This Row],[Date Joined]],"mmm")</f>
        <v>Dec</v>
      </c>
      <c r="L1350" t="str">
        <f>IF(Customer[[#This Row],[Balance]]&gt;AVERAGE($H$11:$H$4011),"yes","no")</f>
        <v>yes</v>
      </c>
    </row>
    <row r="1351" spans="1:12" hidden="1" x14ac:dyDescent="0.3">
      <c r="A1351">
        <v>200001669</v>
      </c>
      <c r="B1351" t="s">
        <v>1671</v>
      </c>
      <c r="C1351" t="s">
        <v>10</v>
      </c>
      <c r="D1351">
        <v>47</v>
      </c>
      <c r="E1351" t="s">
        <v>14</v>
      </c>
      <c r="F1351" t="s">
        <v>15</v>
      </c>
      <c r="G1351" s="1">
        <v>44062</v>
      </c>
      <c r="H1351">
        <v>48268.62</v>
      </c>
      <c r="I1351">
        <f>DATEDIF(Customer[[#This Row],[Date Joined]],"31-12-2020","d")</f>
        <v>134</v>
      </c>
      <c r="J1351" t="str">
        <f>IF(DATEDIF(Customer[[#This Row],[Date Joined]],"31-12-2020","M")&gt;0,DATEDIF(Customer[[#This Row],[Date Joined]],"31-12-2020","M") &amp; " months ", " ") &amp; IF(DATEDIF(G1351,"31-12-2020","MD")&gt;0, DATEDIF(G1351,"31-12-2020","MD") &amp; " Days "," ")</f>
        <v xml:space="preserve">4 months 12 Days </v>
      </c>
      <c r="K1351" t="str">
        <f>TEXT(Customer[[#This Row],[Date Joined]],"mmm")</f>
        <v>Aug</v>
      </c>
      <c r="L1351" t="str">
        <f>IF(Customer[[#This Row],[Balance]]&gt;AVERAGE($H$11:$H$4011),"yes","no")</f>
        <v>yes</v>
      </c>
    </row>
    <row r="1352" spans="1:12" hidden="1" x14ac:dyDescent="0.3">
      <c r="A1352">
        <v>200001904</v>
      </c>
      <c r="B1352" t="s">
        <v>1904</v>
      </c>
      <c r="C1352" t="s">
        <v>10</v>
      </c>
      <c r="D1352">
        <v>50</v>
      </c>
      <c r="E1352" t="s">
        <v>14</v>
      </c>
      <c r="F1352" t="s">
        <v>15</v>
      </c>
      <c r="G1352" s="1">
        <v>44077</v>
      </c>
      <c r="H1352">
        <v>48266.76</v>
      </c>
      <c r="I1352">
        <f>DATEDIF(Customer[[#This Row],[Date Joined]],"31-12-2020","d")</f>
        <v>119</v>
      </c>
      <c r="J1352" t="str">
        <f>IF(DATEDIF(Customer[[#This Row],[Date Joined]],"31-12-2020","M")&gt;0,DATEDIF(Customer[[#This Row],[Date Joined]],"31-12-2020","M") &amp; " months ", " ") &amp; IF(DATEDIF(G1352,"31-12-2020","MD")&gt;0, DATEDIF(G1352,"31-12-2020","MD") &amp; " Days "," ")</f>
        <v xml:space="preserve">3 months 28 Days </v>
      </c>
      <c r="K1352" t="str">
        <f>TEXT(Customer[[#This Row],[Date Joined]],"mmm")</f>
        <v>Sep</v>
      </c>
      <c r="L1352" t="str">
        <f>IF(Customer[[#This Row],[Balance]]&gt;AVERAGE($H$11:$H$4011),"yes","no")</f>
        <v>yes</v>
      </c>
    </row>
    <row r="1353" spans="1:12" hidden="1" x14ac:dyDescent="0.3">
      <c r="A1353">
        <v>400002541</v>
      </c>
      <c r="B1353" t="s">
        <v>2526</v>
      </c>
      <c r="C1353" t="s">
        <v>10</v>
      </c>
      <c r="D1353">
        <v>31</v>
      </c>
      <c r="E1353" t="s">
        <v>11</v>
      </c>
      <c r="F1353" t="s">
        <v>9</v>
      </c>
      <c r="G1353" s="1">
        <v>44113</v>
      </c>
      <c r="H1353">
        <v>48247.85</v>
      </c>
      <c r="I1353">
        <f>DATEDIF(Customer[[#This Row],[Date Joined]],"31-12-2020","d")</f>
        <v>83</v>
      </c>
      <c r="J1353" t="str">
        <f>IF(DATEDIF(Customer[[#This Row],[Date Joined]],"31-12-2020","M")&gt;0,DATEDIF(Customer[[#This Row],[Date Joined]],"31-12-2020","M") &amp; " months ", " ") &amp; IF(DATEDIF(G1353,"31-12-2020","MD")&gt;0, DATEDIF(G1353,"31-12-2020","MD") &amp; " Days "," ")</f>
        <v xml:space="preserve">2 months 22 Days </v>
      </c>
      <c r="K1353" t="str">
        <f>TEXT(Customer[[#This Row],[Date Joined]],"mmm")</f>
        <v>Oct</v>
      </c>
      <c r="L1353" t="str">
        <f>IF(Customer[[#This Row],[Balance]]&gt;AVERAGE($H$11:$H$4011),"yes","no")</f>
        <v>yes</v>
      </c>
    </row>
    <row r="1354" spans="1:12" hidden="1" x14ac:dyDescent="0.3">
      <c r="A1354">
        <v>100002704</v>
      </c>
      <c r="B1354" t="s">
        <v>2688</v>
      </c>
      <c r="C1354" t="s">
        <v>7</v>
      </c>
      <c r="D1354">
        <v>45</v>
      </c>
      <c r="E1354" t="s">
        <v>8</v>
      </c>
      <c r="F1354" t="s">
        <v>12</v>
      </c>
      <c r="G1354" s="1">
        <v>44124</v>
      </c>
      <c r="H1354">
        <v>48234.65</v>
      </c>
      <c r="I1354">
        <f>DATEDIF(Customer[[#This Row],[Date Joined]],"31-12-2020","d")</f>
        <v>72</v>
      </c>
      <c r="J1354" t="str">
        <f>IF(DATEDIF(Customer[[#This Row],[Date Joined]],"31-12-2020","M")&gt;0,DATEDIF(Customer[[#This Row],[Date Joined]],"31-12-2020","M") &amp; " months ", " ") &amp; IF(DATEDIF(G1354,"31-12-2020","MD")&gt;0, DATEDIF(G1354,"31-12-2020","MD") &amp; " Days "," ")</f>
        <v xml:space="preserve">2 months 11 Days </v>
      </c>
      <c r="K1354" t="str">
        <f>TEXT(Customer[[#This Row],[Date Joined]],"mmm")</f>
        <v>Oct</v>
      </c>
      <c r="L1354" t="str">
        <f>IF(Customer[[#This Row],[Balance]]&gt;AVERAGE($H$11:$H$4011),"yes","no")</f>
        <v>yes</v>
      </c>
    </row>
    <row r="1355" spans="1:12" hidden="1" x14ac:dyDescent="0.3">
      <c r="A1355">
        <v>200002725</v>
      </c>
      <c r="B1355" t="s">
        <v>2707</v>
      </c>
      <c r="C1355" t="s">
        <v>7</v>
      </c>
      <c r="D1355">
        <v>55</v>
      </c>
      <c r="E1355" t="s">
        <v>14</v>
      </c>
      <c r="F1355" t="s">
        <v>12</v>
      </c>
      <c r="G1355" s="1">
        <v>44125</v>
      </c>
      <c r="H1355">
        <v>48227.16</v>
      </c>
      <c r="I1355">
        <f>DATEDIF(Customer[[#This Row],[Date Joined]],"31-12-2020","d")</f>
        <v>71</v>
      </c>
      <c r="J1355" t="str">
        <f>IF(DATEDIF(Customer[[#This Row],[Date Joined]],"31-12-2020","M")&gt;0,DATEDIF(Customer[[#This Row],[Date Joined]],"31-12-2020","M") &amp; " months ", " ") &amp; IF(DATEDIF(G1355,"31-12-2020","MD")&gt;0, DATEDIF(G1355,"31-12-2020","MD") &amp; " Days "," ")</f>
        <v xml:space="preserve">2 months 10 Days </v>
      </c>
      <c r="K1355" t="str">
        <f>TEXT(Customer[[#This Row],[Date Joined]],"mmm")</f>
        <v>Oct</v>
      </c>
      <c r="L1355" t="str">
        <f>IF(Customer[[#This Row],[Balance]]&gt;AVERAGE($H$11:$H$4011),"yes","no")</f>
        <v>yes</v>
      </c>
    </row>
    <row r="1356" spans="1:12" hidden="1" x14ac:dyDescent="0.3">
      <c r="A1356">
        <v>100000216</v>
      </c>
      <c r="B1356" t="s">
        <v>232</v>
      </c>
      <c r="C1356" t="s">
        <v>7</v>
      </c>
      <c r="D1356">
        <v>38</v>
      </c>
      <c r="E1356" t="s">
        <v>8</v>
      </c>
      <c r="F1356" t="s">
        <v>9</v>
      </c>
      <c r="G1356" s="1">
        <v>43934</v>
      </c>
      <c r="H1356">
        <v>48146.54</v>
      </c>
      <c r="I1356">
        <f>DATEDIF(Customer[[#This Row],[Date Joined]],"31-12-2020","d")</f>
        <v>262</v>
      </c>
      <c r="J1356" t="str">
        <f>IF(DATEDIF(Customer[[#This Row],[Date Joined]],"31-12-2020","M")&gt;0,DATEDIF(Customer[[#This Row],[Date Joined]],"31-12-2020","M") &amp; " months ", " ") &amp; IF(DATEDIF(G1356,"31-12-2020","MD")&gt;0, DATEDIF(G1356,"31-12-2020","MD") &amp; " Days "," ")</f>
        <v xml:space="preserve">8 months 18 Days </v>
      </c>
      <c r="K1356" t="str">
        <f>TEXT(Customer[[#This Row],[Date Joined]],"mmm")</f>
        <v>Apr</v>
      </c>
      <c r="L1356" t="str">
        <f>IF(Customer[[#This Row],[Balance]]&gt;AVERAGE($H$11:$H$4011),"yes","no")</f>
        <v>yes</v>
      </c>
    </row>
    <row r="1357" spans="1:12" hidden="1" x14ac:dyDescent="0.3">
      <c r="A1357">
        <v>400001927</v>
      </c>
      <c r="B1357" t="s">
        <v>1926</v>
      </c>
      <c r="C1357" t="s">
        <v>10</v>
      </c>
      <c r="D1357">
        <v>32</v>
      </c>
      <c r="E1357" t="s">
        <v>11</v>
      </c>
      <c r="F1357" t="s">
        <v>15</v>
      </c>
      <c r="G1357" s="1">
        <v>44079</v>
      </c>
      <c r="H1357">
        <v>48145.5</v>
      </c>
      <c r="I1357">
        <f>DATEDIF(Customer[[#This Row],[Date Joined]],"31-12-2020","d")</f>
        <v>117</v>
      </c>
      <c r="J1357" t="str">
        <f>IF(DATEDIF(Customer[[#This Row],[Date Joined]],"31-12-2020","M")&gt;0,DATEDIF(Customer[[#This Row],[Date Joined]],"31-12-2020","M") &amp; " months ", " ") &amp; IF(DATEDIF(G1357,"31-12-2020","MD")&gt;0, DATEDIF(G1357,"31-12-2020","MD") &amp; " Days "," ")</f>
        <v xml:space="preserve">3 months 26 Days </v>
      </c>
      <c r="K1357" t="str">
        <f>TEXT(Customer[[#This Row],[Date Joined]],"mmm")</f>
        <v>Sep</v>
      </c>
      <c r="L1357" t="str">
        <f>IF(Customer[[#This Row],[Balance]]&gt;AVERAGE($H$11:$H$4011),"yes","no")</f>
        <v>yes</v>
      </c>
    </row>
    <row r="1358" spans="1:12" x14ac:dyDescent="0.3">
      <c r="A1358">
        <v>300003247</v>
      </c>
      <c r="B1358" t="s">
        <v>3220</v>
      </c>
      <c r="C1358" t="s">
        <v>10</v>
      </c>
      <c r="D1358">
        <v>28</v>
      </c>
      <c r="E1358" t="s">
        <v>13</v>
      </c>
      <c r="F1358" t="s">
        <v>9</v>
      </c>
      <c r="G1358" s="1">
        <v>44152</v>
      </c>
      <c r="H1358">
        <v>48124.639999999999</v>
      </c>
      <c r="I1358">
        <f>DATEDIF(Customer[[#This Row],[Date Joined]],"31-12-2020","d")</f>
        <v>44</v>
      </c>
      <c r="J1358" t="str">
        <f>IF(DATEDIF(Customer[[#This Row],[Date Joined]],"31-12-2020","M")&gt;0,DATEDIF(Customer[[#This Row],[Date Joined]],"31-12-2020","M") &amp; " months ", " ") &amp; IF(DATEDIF(G1358,"31-12-2020","MD")&gt;0, DATEDIF(G1358,"31-12-2020","MD") &amp; " Days "," ")</f>
        <v xml:space="preserve">1 months 14 Days </v>
      </c>
      <c r="K1358" t="str">
        <f>TEXT(Customer[[#This Row],[Date Joined]],"mmm")</f>
        <v>Nov</v>
      </c>
      <c r="L1358" t="str">
        <f>IF(Customer[[#This Row],[Balance]]&gt;AVERAGE($H$11:$H$4011),"yes","no")</f>
        <v>yes</v>
      </c>
    </row>
    <row r="1359" spans="1:12" hidden="1" x14ac:dyDescent="0.3">
      <c r="A1359">
        <v>100002947</v>
      </c>
      <c r="B1359" t="s">
        <v>2925</v>
      </c>
      <c r="C1359" t="s">
        <v>10</v>
      </c>
      <c r="D1359">
        <v>49</v>
      </c>
      <c r="E1359" t="s">
        <v>8</v>
      </c>
      <c r="F1359" t="s">
        <v>9</v>
      </c>
      <c r="G1359" s="1">
        <v>44136</v>
      </c>
      <c r="H1359">
        <v>48099.69</v>
      </c>
      <c r="I1359">
        <f>DATEDIF(Customer[[#This Row],[Date Joined]],"31-12-2020","d")</f>
        <v>60</v>
      </c>
      <c r="J1359" t="str">
        <f>IF(DATEDIF(Customer[[#This Row],[Date Joined]],"31-12-2020","M")&gt;0,DATEDIF(Customer[[#This Row],[Date Joined]],"31-12-2020","M") &amp; " months ", " ") &amp; IF(DATEDIF(G1359,"31-12-2020","MD")&gt;0, DATEDIF(G1359,"31-12-2020","MD") &amp; " Days "," ")</f>
        <v xml:space="preserve">1 months 30 Days </v>
      </c>
      <c r="K1359" t="str">
        <f>TEXT(Customer[[#This Row],[Date Joined]],"mmm")</f>
        <v>Nov</v>
      </c>
      <c r="L1359" t="str">
        <f>IF(Customer[[#This Row],[Balance]]&gt;AVERAGE($H$11:$H$4011),"yes","no")</f>
        <v>yes</v>
      </c>
    </row>
    <row r="1360" spans="1:12" hidden="1" x14ac:dyDescent="0.3">
      <c r="A1360">
        <v>100003486</v>
      </c>
      <c r="B1360" t="s">
        <v>3455</v>
      </c>
      <c r="C1360" t="s">
        <v>10</v>
      </c>
      <c r="D1360">
        <v>40</v>
      </c>
      <c r="E1360" t="s">
        <v>8</v>
      </c>
      <c r="F1360" t="s">
        <v>9</v>
      </c>
      <c r="G1360" s="1">
        <v>44167</v>
      </c>
      <c r="H1360">
        <v>48099.01</v>
      </c>
      <c r="I1360">
        <f>DATEDIF(Customer[[#This Row],[Date Joined]],"31-12-2020","d")</f>
        <v>29</v>
      </c>
      <c r="J1360" t="str">
        <f>IF(DATEDIF(Customer[[#This Row],[Date Joined]],"31-12-2020","M")&gt;0,DATEDIF(Customer[[#This Row],[Date Joined]],"31-12-2020","M") &amp; " months ", " ") &amp; IF(DATEDIF(G1360,"31-12-2020","MD")&gt;0, DATEDIF(G1360,"31-12-2020","MD") &amp; " Days "," ")</f>
        <v xml:space="preserve"> 29 Days </v>
      </c>
      <c r="K1360" t="str">
        <f>TEXT(Customer[[#This Row],[Date Joined]],"mmm")</f>
        <v>Dec</v>
      </c>
      <c r="L1360" t="str">
        <f>IF(Customer[[#This Row],[Balance]]&gt;AVERAGE($H$11:$H$4011),"yes","no")</f>
        <v>yes</v>
      </c>
    </row>
    <row r="1361" spans="1:12" x14ac:dyDescent="0.3">
      <c r="A1361">
        <v>300003143</v>
      </c>
      <c r="B1361" t="s">
        <v>3118</v>
      </c>
      <c r="C1361" t="s">
        <v>7</v>
      </c>
      <c r="D1361">
        <v>39</v>
      </c>
      <c r="E1361" t="s">
        <v>13</v>
      </c>
      <c r="F1361" t="s">
        <v>12</v>
      </c>
      <c r="G1361" s="1">
        <v>44147</v>
      </c>
      <c r="H1361">
        <v>48032.86</v>
      </c>
      <c r="I1361">
        <f>DATEDIF(Customer[[#This Row],[Date Joined]],"31-12-2020","d")</f>
        <v>49</v>
      </c>
      <c r="J1361" t="str">
        <f>IF(DATEDIF(Customer[[#This Row],[Date Joined]],"31-12-2020","M")&gt;0,DATEDIF(Customer[[#This Row],[Date Joined]],"31-12-2020","M") &amp; " months ", " ") &amp; IF(DATEDIF(G1361,"31-12-2020","MD")&gt;0, DATEDIF(G1361,"31-12-2020","MD") &amp; " Days "," ")</f>
        <v xml:space="preserve">1 months 19 Days </v>
      </c>
      <c r="K1361" t="str">
        <f>TEXT(Customer[[#This Row],[Date Joined]],"mmm")</f>
        <v>Nov</v>
      </c>
      <c r="L1361" t="str">
        <f>IF(Customer[[#This Row],[Balance]]&gt;AVERAGE($H$11:$H$4011),"yes","no")</f>
        <v>yes</v>
      </c>
    </row>
    <row r="1362" spans="1:12" hidden="1" x14ac:dyDescent="0.3">
      <c r="A1362">
        <v>100003350</v>
      </c>
      <c r="B1362" t="s">
        <v>3322</v>
      </c>
      <c r="C1362" t="s">
        <v>7</v>
      </c>
      <c r="D1362">
        <v>34</v>
      </c>
      <c r="E1362" t="s">
        <v>8</v>
      </c>
      <c r="F1362" t="s">
        <v>12</v>
      </c>
      <c r="G1362" s="1">
        <v>44160</v>
      </c>
      <c r="H1362">
        <v>47988.11</v>
      </c>
      <c r="I1362">
        <f>DATEDIF(Customer[[#This Row],[Date Joined]],"31-12-2020","d")</f>
        <v>36</v>
      </c>
      <c r="J1362" t="str">
        <f>IF(DATEDIF(Customer[[#This Row],[Date Joined]],"31-12-2020","M")&gt;0,DATEDIF(Customer[[#This Row],[Date Joined]],"31-12-2020","M") &amp; " months ", " ") &amp; IF(DATEDIF(G1362,"31-12-2020","MD")&gt;0, DATEDIF(G1362,"31-12-2020","MD") &amp; " Days "," ")</f>
        <v xml:space="preserve">1 months 6 Days </v>
      </c>
      <c r="K1362" t="str">
        <f>TEXT(Customer[[#This Row],[Date Joined]],"mmm")</f>
        <v>Nov</v>
      </c>
      <c r="L1362" t="str">
        <f>IF(Customer[[#This Row],[Balance]]&gt;AVERAGE($H$11:$H$4011),"yes","no")</f>
        <v>yes</v>
      </c>
    </row>
    <row r="1363" spans="1:12" hidden="1" x14ac:dyDescent="0.3">
      <c r="A1363">
        <v>200002517</v>
      </c>
      <c r="B1363" t="s">
        <v>2502</v>
      </c>
      <c r="C1363" t="s">
        <v>10</v>
      </c>
      <c r="D1363">
        <v>60</v>
      </c>
      <c r="E1363" t="s">
        <v>14</v>
      </c>
      <c r="F1363" t="s">
        <v>15</v>
      </c>
      <c r="G1363" s="1">
        <v>44112</v>
      </c>
      <c r="H1363">
        <v>47942.04</v>
      </c>
      <c r="I1363">
        <f>DATEDIF(Customer[[#This Row],[Date Joined]],"31-12-2020","d")</f>
        <v>84</v>
      </c>
      <c r="J1363" t="str">
        <f>IF(DATEDIF(Customer[[#This Row],[Date Joined]],"31-12-2020","M")&gt;0,DATEDIF(Customer[[#This Row],[Date Joined]],"31-12-2020","M") &amp; " months ", " ") &amp; IF(DATEDIF(G1363,"31-12-2020","MD")&gt;0, DATEDIF(G1363,"31-12-2020","MD") &amp; " Days "," ")</f>
        <v xml:space="preserve">2 months 23 Days </v>
      </c>
      <c r="K1363" t="str">
        <f>TEXT(Customer[[#This Row],[Date Joined]],"mmm")</f>
        <v>Oct</v>
      </c>
      <c r="L1363" t="str">
        <f>IF(Customer[[#This Row],[Balance]]&gt;AVERAGE($H$11:$H$4011),"yes","no")</f>
        <v>yes</v>
      </c>
    </row>
    <row r="1364" spans="1:12" hidden="1" x14ac:dyDescent="0.3">
      <c r="A1364">
        <v>100003301</v>
      </c>
      <c r="B1364" t="s">
        <v>3273</v>
      </c>
      <c r="C1364" t="s">
        <v>7</v>
      </c>
      <c r="D1364">
        <v>46</v>
      </c>
      <c r="E1364" t="s">
        <v>8</v>
      </c>
      <c r="F1364" t="s">
        <v>9</v>
      </c>
      <c r="G1364" s="1">
        <v>44157</v>
      </c>
      <c r="H1364">
        <v>47908.76</v>
      </c>
      <c r="I1364">
        <f>DATEDIF(Customer[[#This Row],[Date Joined]],"31-12-2020","d")</f>
        <v>39</v>
      </c>
      <c r="J1364" t="str">
        <f>IF(DATEDIF(Customer[[#This Row],[Date Joined]],"31-12-2020","M")&gt;0,DATEDIF(Customer[[#This Row],[Date Joined]],"31-12-2020","M") &amp; " months ", " ") &amp; IF(DATEDIF(G1364,"31-12-2020","MD")&gt;0, DATEDIF(G1364,"31-12-2020","MD") &amp; " Days "," ")</f>
        <v xml:space="preserve">1 months 9 Days </v>
      </c>
      <c r="K1364" t="str">
        <f>TEXT(Customer[[#This Row],[Date Joined]],"mmm")</f>
        <v>Nov</v>
      </c>
      <c r="L1364" t="str">
        <f>IF(Customer[[#This Row],[Balance]]&gt;AVERAGE($H$11:$H$4011),"yes","no")</f>
        <v>yes</v>
      </c>
    </row>
    <row r="1365" spans="1:12" x14ac:dyDescent="0.3">
      <c r="A1365">
        <v>300002107</v>
      </c>
      <c r="B1365" t="s">
        <v>834</v>
      </c>
      <c r="C1365" t="s">
        <v>7</v>
      </c>
      <c r="D1365">
        <v>27</v>
      </c>
      <c r="E1365" t="s">
        <v>13</v>
      </c>
      <c r="F1365" t="s">
        <v>12</v>
      </c>
      <c r="G1365" s="1">
        <v>44091</v>
      </c>
      <c r="H1365">
        <v>47857.14</v>
      </c>
      <c r="I1365">
        <f>DATEDIF(Customer[[#This Row],[Date Joined]],"31-12-2020","d")</f>
        <v>105</v>
      </c>
      <c r="J1365" t="str">
        <f>IF(DATEDIF(Customer[[#This Row],[Date Joined]],"31-12-2020","M")&gt;0,DATEDIF(Customer[[#This Row],[Date Joined]],"31-12-2020","M") &amp; " months ", " ") &amp; IF(DATEDIF(G1365,"31-12-2020","MD")&gt;0, DATEDIF(G1365,"31-12-2020","MD") &amp; " Days "," ")</f>
        <v xml:space="preserve">3 months 14 Days </v>
      </c>
      <c r="K1365" t="str">
        <f>TEXT(Customer[[#This Row],[Date Joined]],"mmm")</f>
        <v>Sep</v>
      </c>
      <c r="L1365" t="str">
        <f>IF(Customer[[#This Row],[Balance]]&gt;AVERAGE($H$11:$H$4011),"yes","no")</f>
        <v>yes</v>
      </c>
    </row>
    <row r="1366" spans="1:12" hidden="1" x14ac:dyDescent="0.3">
      <c r="A1366">
        <v>100001720</v>
      </c>
      <c r="B1366" t="s">
        <v>1722</v>
      </c>
      <c r="C1366" t="s">
        <v>10</v>
      </c>
      <c r="D1366">
        <v>25</v>
      </c>
      <c r="E1366" t="s">
        <v>8</v>
      </c>
      <c r="F1366" t="s">
        <v>12</v>
      </c>
      <c r="G1366" s="1">
        <v>44066</v>
      </c>
      <c r="H1366">
        <v>47846.97</v>
      </c>
      <c r="I1366">
        <f>DATEDIF(Customer[[#This Row],[Date Joined]],"31-12-2020","d")</f>
        <v>130</v>
      </c>
      <c r="J1366" t="str">
        <f>IF(DATEDIF(Customer[[#This Row],[Date Joined]],"31-12-2020","M")&gt;0,DATEDIF(Customer[[#This Row],[Date Joined]],"31-12-2020","M") &amp; " months ", " ") &amp; IF(DATEDIF(G1366,"31-12-2020","MD")&gt;0, DATEDIF(G1366,"31-12-2020","MD") &amp; " Days "," ")</f>
        <v xml:space="preserve">4 months 8 Days </v>
      </c>
      <c r="K1366" t="str">
        <f>TEXT(Customer[[#This Row],[Date Joined]],"mmm")</f>
        <v>Aug</v>
      </c>
      <c r="L1366" t="str">
        <f>IF(Customer[[#This Row],[Balance]]&gt;AVERAGE($H$11:$H$4011),"yes","no")</f>
        <v>yes</v>
      </c>
    </row>
    <row r="1367" spans="1:12" hidden="1" x14ac:dyDescent="0.3">
      <c r="A1367">
        <v>100002577</v>
      </c>
      <c r="B1367" t="s">
        <v>2562</v>
      </c>
      <c r="C1367" t="s">
        <v>10</v>
      </c>
      <c r="D1367">
        <v>37</v>
      </c>
      <c r="E1367" t="s">
        <v>8</v>
      </c>
      <c r="F1367" t="s">
        <v>9</v>
      </c>
      <c r="G1367" s="1">
        <v>44116</v>
      </c>
      <c r="H1367">
        <v>47843.83</v>
      </c>
      <c r="I1367">
        <f>DATEDIF(Customer[[#This Row],[Date Joined]],"31-12-2020","d")</f>
        <v>80</v>
      </c>
      <c r="J1367" t="str">
        <f>IF(DATEDIF(Customer[[#This Row],[Date Joined]],"31-12-2020","M")&gt;0,DATEDIF(Customer[[#This Row],[Date Joined]],"31-12-2020","M") &amp; " months ", " ") &amp; IF(DATEDIF(G1367,"31-12-2020","MD")&gt;0, DATEDIF(G1367,"31-12-2020","MD") &amp; " Days "," ")</f>
        <v xml:space="preserve">2 months 19 Days </v>
      </c>
      <c r="K1367" t="str">
        <f>TEXT(Customer[[#This Row],[Date Joined]],"mmm")</f>
        <v>Oct</v>
      </c>
      <c r="L1367" t="str">
        <f>IF(Customer[[#This Row],[Balance]]&gt;AVERAGE($H$11:$H$4011),"yes","no")</f>
        <v>yes</v>
      </c>
    </row>
    <row r="1368" spans="1:12" hidden="1" x14ac:dyDescent="0.3">
      <c r="A1368">
        <v>100000640</v>
      </c>
      <c r="B1368" t="s">
        <v>655</v>
      </c>
      <c r="C1368" t="s">
        <v>7</v>
      </c>
      <c r="D1368">
        <v>38</v>
      </c>
      <c r="E1368" t="s">
        <v>8</v>
      </c>
      <c r="F1368" t="s">
        <v>12</v>
      </c>
      <c r="G1368" s="1">
        <v>43974</v>
      </c>
      <c r="H1368">
        <v>47824.63</v>
      </c>
      <c r="I1368">
        <f>DATEDIF(Customer[[#This Row],[Date Joined]],"31-12-2020","d")</f>
        <v>222</v>
      </c>
      <c r="J1368" t="str">
        <f>IF(DATEDIF(Customer[[#This Row],[Date Joined]],"31-12-2020","M")&gt;0,DATEDIF(Customer[[#This Row],[Date Joined]],"31-12-2020","M") &amp; " months ", " ") &amp; IF(DATEDIF(G1368,"31-12-2020","MD")&gt;0, DATEDIF(G1368,"31-12-2020","MD") &amp; " Days "," ")</f>
        <v xml:space="preserve">7 months 8 Days </v>
      </c>
      <c r="K1368" t="str">
        <f>TEXT(Customer[[#This Row],[Date Joined]],"mmm")</f>
        <v>May</v>
      </c>
      <c r="L1368" t="str">
        <f>IF(Customer[[#This Row],[Balance]]&gt;AVERAGE($H$11:$H$4011),"yes","no")</f>
        <v>yes</v>
      </c>
    </row>
    <row r="1369" spans="1:12" x14ac:dyDescent="0.3">
      <c r="A1369">
        <v>300000375</v>
      </c>
      <c r="B1369" t="s">
        <v>391</v>
      </c>
      <c r="C1369" t="s">
        <v>10</v>
      </c>
      <c r="D1369">
        <v>44</v>
      </c>
      <c r="E1369" t="s">
        <v>13</v>
      </c>
      <c r="F1369" t="s">
        <v>15</v>
      </c>
      <c r="G1369" s="1">
        <v>43956</v>
      </c>
      <c r="H1369">
        <v>47772.44</v>
      </c>
      <c r="I1369">
        <f>DATEDIF(Customer[[#This Row],[Date Joined]],"31-12-2020","d")</f>
        <v>240</v>
      </c>
      <c r="J1369" t="str">
        <f>IF(DATEDIF(Customer[[#This Row],[Date Joined]],"31-12-2020","M")&gt;0,DATEDIF(Customer[[#This Row],[Date Joined]],"31-12-2020","M") &amp; " months ", " ") &amp; IF(DATEDIF(G1369,"31-12-2020","MD")&gt;0, DATEDIF(G1369,"31-12-2020","MD") &amp; " Days "," ")</f>
        <v xml:space="preserve">7 months 26 Days </v>
      </c>
      <c r="K1369" t="str">
        <f>TEXT(Customer[[#This Row],[Date Joined]],"mmm")</f>
        <v>May</v>
      </c>
      <c r="L1369" t="str">
        <f>IF(Customer[[#This Row],[Balance]]&gt;AVERAGE($H$11:$H$4011),"yes","no")</f>
        <v>yes</v>
      </c>
    </row>
    <row r="1370" spans="1:12" hidden="1" x14ac:dyDescent="0.3">
      <c r="A1370">
        <v>200003605</v>
      </c>
      <c r="B1370" t="s">
        <v>3572</v>
      </c>
      <c r="C1370" t="s">
        <v>10</v>
      </c>
      <c r="D1370">
        <v>49</v>
      </c>
      <c r="E1370" t="s">
        <v>14</v>
      </c>
      <c r="F1370" t="s">
        <v>15</v>
      </c>
      <c r="G1370" s="1">
        <v>44172</v>
      </c>
      <c r="H1370">
        <v>47764.94</v>
      </c>
      <c r="I1370">
        <f>DATEDIF(Customer[[#This Row],[Date Joined]],"31-12-2020","d")</f>
        <v>24</v>
      </c>
      <c r="J1370" t="str">
        <f>IF(DATEDIF(Customer[[#This Row],[Date Joined]],"31-12-2020","M")&gt;0,DATEDIF(Customer[[#This Row],[Date Joined]],"31-12-2020","M") &amp; " months ", " ") &amp; IF(DATEDIF(G1370,"31-12-2020","MD")&gt;0, DATEDIF(G1370,"31-12-2020","MD") &amp; " Days "," ")</f>
        <v xml:space="preserve"> 24 Days </v>
      </c>
      <c r="K1370" t="str">
        <f>TEXT(Customer[[#This Row],[Date Joined]],"mmm")</f>
        <v>Dec</v>
      </c>
      <c r="L1370" t="str">
        <f>IF(Customer[[#This Row],[Balance]]&gt;AVERAGE($H$11:$H$4011),"yes","no")</f>
        <v>yes</v>
      </c>
    </row>
    <row r="1371" spans="1:12" hidden="1" x14ac:dyDescent="0.3">
      <c r="A1371">
        <v>200002896</v>
      </c>
      <c r="B1371" t="s">
        <v>2875</v>
      </c>
      <c r="C1371" t="s">
        <v>7</v>
      </c>
      <c r="D1371">
        <v>57</v>
      </c>
      <c r="E1371" t="s">
        <v>14</v>
      </c>
      <c r="F1371" t="s">
        <v>15</v>
      </c>
      <c r="G1371" s="1">
        <v>44133</v>
      </c>
      <c r="H1371">
        <v>47745.75</v>
      </c>
      <c r="I1371">
        <f>DATEDIF(Customer[[#This Row],[Date Joined]],"31-12-2020","d")</f>
        <v>63</v>
      </c>
      <c r="J1371" t="str">
        <f>IF(DATEDIF(Customer[[#This Row],[Date Joined]],"31-12-2020","M")&gt;0,DATEDIF(Customer[[#This Row],[Date Joined]],"31-12-2020","M") &amp; " months ", " ") &amp; IF(DATEDIF(G1371,"31-12-2020","MD")&gt;0, DATEDIF(G1371,"31-12-2020","MD") &amp; " Days "," ")</f>
        <v xml:space="preserve">2 months 2 Days </v>
      </c>
      <c r="K1371" t="str">
        <f>TEXT(Customer[[#This Row],[Date Joined]],"mmm")</f>
        <v>Oct</v>
      </c>
      <c r="L1371" t="str">
        <f>IF(Customer[[#This Row],[Balance]]&gt;AVERAGE($H$11:$H$4011),"yes","no")</f>
        <v>yes</v>
      </c>
    </row>
    <row r="1372" spans="1:12" hidden="1" x14ac:dyDescent="0.3">
      <c r="A1372">
        <v>100002643</v>
      </c>
      <c r="B1372" t="s">
        <v>2628</v>
      </c>
      <c r="C1372" t="s">
        <v>7</v>
      </c>
      <c r="D1372">
        <v>28</v>
      </c>
      <c r="E1372" t="s">
        <v>8</v>
      </c>
      <c r="F1372" t="s">
        <v>9</v>
      </c>
      <c r="G1372" s="1">
        <v>44120</v>
      </c>
      <c r="H1372">
        <v>47740.27</v>
      </c>
      <c r="I1372">
        <f>DATEDIF(Customer[[#This Row],[Date Joined]],"31-12-2020","d")</f>
        <v>76</v>
      </c>
      <c r="J1372" t="str">
        <f>IF(DATEDIF(Customer[[#This Row],[Date Joined]],"31-12-2020","M")&gt;0,DATEDIF(Customer[[#This Row],[Date Joined]],"31-12-2020","M") &amp; " months ", " ") &amp; IF(DATEDIF(G1372,"31-12-2020","MD")&gt;0, DATEDIF(G1372,"31-12-2020","MD") &amp; " Days "," ")</f>
        <v xml:space="preserve">2 months 15 Days </v>
      </c>
      <c r="K1372" t="str">
        <f>TEXT(Customer[[#This Row],[Date Joined]],"mmm")</f>
        <v>Oct</v>
      </c>
      <c r="L1372" t="str">
        <f>IF(Customer[[#This Row],[Balance]]&gt;AVERAGE($H$11:$H$4011),"yes","no")</f>
        <v>yes</v>
      </c>
    </row>
    <row r="1373" spans="1:12" hidden="1" x14ac:dyDescent="0.3">
      <c r="A1373">
        <v>200002030</v>
      </c>
      <c r="B1373" t="s">
        <v>2027</v>
      </c>
      <c r="C1373" t="s">
        <v>7</v>
      </c>
      <c r="D1373">
        <v>46</v>
      </c>
      <c r="E1373" t="s">
        <v>14</v>
      </c>
      <c r="F1373" t="s">
        <v>12</v>
      </c>
      <c r="G1373" s="1">
        <v>44086</v>
      </c>
      <c r="H1373">
        <v>47720.66</v>
      </c>
      <c r="I1373">
        <f>DATEDIF(Customer[[#This Row],[Date Joined]],"31-12-2020","d")</f>
        <v>110</v>
      </c>
      <c r="J1373" t="str">
        <f>IF(DATEDIF(Customer[[#This Row],[Date Joined]],"31-12-2020","M")&gt;0,DATEDIF(Customer[[#This Row],[Date Joined]],"31-12-2020","M") &amp; " months ", " ") &amp; IF(DATEDIF(G1373,"31-12-2020","MD")&gt;0, DATEDIF(G1373,"31-12-2020","MD") &amp; " Days "," ")</f>
        <v xml:space="preserve">3 months 19 Days </v>
      </c>
      <c r="K1373" t="str">
        <f>TEXT(Customer[[#This Row],[Date Joined]],"mmm")</f>
        <v>Sep</v>
      </c>
      <c r="L1373" t="str">
        <f>IF(Customer[[#This Row],[Balance]]&gt;AVERAGE($H$11:$H$4011),"yes","no")</f>
        <v>yes</v>
      </c>
    </row>
    <row r="1374" spans="1:12" hidden="1" x14ac:dyDescent="0.3">
      <c r="A1374">
        <v>100002798</v>
      </c>
      <c r="B1374" t="s">
        <v>2779</v>
      </c>
      <c r="C1374" t="s">
        <v>7</v>
      </c>
      <c r="D1374">
        <v>29</v>
      </c>
      <c r="E1374" t="s">
        <v>8</v>
      </c>
      <c r="F1374" t="s">
        <v>9</v>
      </c>
      <c r="G1374" s="1">
        <v>44130</v>
      </c>
      <c r="H1374">
        <v>47610.68</v>
      </c>
      <c r="I1374">
        <f>DATEDIF(Customer[[#This Row],[Date Joined]],"31-12-2020","d")</f>
        <v>66</v>
      </c>
      <c r="J1374" t="str">
        <f>IF(DATEDIF(Customer[[#This Row],[Date Joined]],"31-12-2020","M")&gt;0,DATEDIF(Customer[[#This Row],[Date Joined]],"31-12-2020","M") &amp; " months ", " ") &amp; IF(DATEDIF(G1374,"31-12-2020","MD")&gt;0, DATEDIF(G1374,"31-12-2020","MD") &amp; " Days "," ")</f>
        <v xml:space="preserve">2 months 5 Days </v>
      </c>
      <c r="K1374" t="str">
        <f>TEXT(Customer[[#This Row],[Date Joined]],"mmm")</f>
        <v>Oct</v>
      </c>
      <c r="L1374" t="str">
        <f>IF(Customer[[#This Row],[Balance]]&gt;AVERAGE($H$11:$H$4011),"yes","no")</f>
        <v>yes</v>
      </c>
    </row>
    <row r="1375" spans="1:12" hidden="1" x14ac:dyDescent="0.3">
      <c r="A1375">
        <v>100000053</v>
      </c>
      <c r="B1375" t="s">
        <v>69</v>
      </c>
      <c r="C1375" t="s">
        <v>10</v>
      </c>
      <c r="D1375">
        <v>37</v>
      </c>
      <c r="E1375" t="s">
        <v>8</v>
      </c>
      <c r="F1375" t="s">
        <v>15</v>
      </c>
      <c r="G1375" s="1">
        <v>43873</v>
      </c>
      <c r="H1375">
        <v>47551.7</v>
      </c>
      <c r="I1375">
        <f>DATEDIF(Customer[[#This Row],[Date Joined]],"31-12-2020","d")</f>
        <v>323</v>
      </c>
      <c r="J1375" t="str">
        <f>IF(DATEDIF(Customer[[#This Row],[Date Joined]],"31-12-2020","M")&gt;0,DATEDIF(Customer[[#This Row],[Date Joined]],"31-12-2020","M") &amp; " months ", " ") &amp; IF(DATEDIF(G1375,"31-12-2020","MD")&gt;0, DATEDIF(G1375,"31-12-2020","MD") &amp; " Days "," ")</f>
        <v xml:space="preserve">10 months 19 Days </v>
      </c>
      <c r="K1375" t="str">
        <f>TEXT(Customer[[#This Row],[Date Joined]],"mmm")</f>
        <v>Feb</v>
      </c>
      <c r="L1375" t="str">
        <f>IF(Customer[[#This Row],[Balance]]&gt;AVERAGE($H$11:$H$4011),"yes","no")</f>
        <v>yes</v>
      </c>
    </row>
    <row r="1376" spans="1:12" hidden="1" x14ac:dyDescent="0.3">
      <c r="A1376">
        <v>100003627</v>
      </c>
      <c r="B1376" t="s">
        <v>3593</v>
      </c>
      <c r="C1376" t="s">
        <v>7</v>
      </c>
      <c r="D1376">
        <v>30</v>
      </c>
      <c r="E1376" t="s">
        <v>8</v>
      </c>
      <c r="F1376" t="s">
        <v>9</v>
      </c>
      <c r="G1376" s="1">
        <v>44175</v>
      </c>
      <c r="H1376">
        <v>47550.080000000002</v>
      </c>
      <c r="I1376">
        <f>DATEDIF(Customer[[#This Row],[Date Joined]],"31-12-2020","d")</f>
        <v>21</v>
      </c>
      <c r="J1376" t="str">
        <f>IF(DATEDIF(Customer[[#This Row],[Date Joined]],"31-12-2020","M")&gt;0,DATEDIF(Customer[[#This Row],[Date Joined]],"31-12-2020","M") &amp; " months ", " ") &amp; IF(DATEDIF(G1376,"31-12-2020","MD")&gt;0, DATEDIF(G1376,"31-12-2020","MD") &amp; " Days "," ")</f>
        <v xml:space="preserve"> 21 Days </v>
      </c>
      <c r="K1376" t="str">
        <f>TEXT(Customer[[#This Row],[Date Joined]],"mmm")</f>
        <v>Dec</v>
      </c>
      <c r="L1376" t="str">
        <f>IF(Customer[[#This Row],[Balance]]&gt;AVERAGE($H$11:$H$4011),"yes","no")</f>
        <v>yes</v>
      </c>
    </row>
    <row r="1377" spans="1:12" hidden="1" x14ac:dyDescent="0.3">
      <c r="A1377">
        <v>100000235</v>
      </c>
      <c r="B1377" t="s">
        <v>251</v>
      </c>
      <c r="C1377" t="s">
        <v>10</v>
      </c>
      <c r="D1377">
        <v>40</v>
      </c>
      <c r="E1377" t="s">
        <v>8</v>
      </c>
      <c r="F1377" t="s">
        <v>9</v>
      </c>
      <c r="G1377" s="1">
        <v>43937</v>
      </c>
      <c r="H1377">
        <v>47518.92</v>
      </c>
      <c r="I1377">
        <f>DATEDIF(Customer[[#This Row],[Date Joined]],"31-12-2020","d")</f>
        <v>259</v>
      </c>
      <c r="J1377" t="str">
        <f>IF(DATEDIF(Customer[[#This Row],[Date Joined]],"31-12-2020","M")&gt;0,DATEDIF(Customer[[#This Row],[Date Joined]],"31-12-2020","M") &amp; " months ", " ") &amp; IF(DATEDIF(G1377,"31-12-2020","MD")&gt;0, DATEDIF(G1377,"31-12-2020","MD") &amp; " Days "," ")</f>
        <v xml:space="preserve">8 months 15 Days </v>
      </c>
      <c r="K1377" t="str">
        <f>TEXT(Customer[[#This Row],[Date Joined]],"mmm")</f>
        <v>Apr</v>
      </c>
      <c r="L1377" t="str">
        <f>IF(Customer[[#This Row],[Balance]]&gt;AVERAGE($H$11:$H$4011),"yes","no")</f>
        <v>yes</v>
      </c>
    </row>
    <row r="1378" spans="1:12" hidden="1" x14ac:dyDescent="0.3">
      <c r="A1378">
        <v>200002898</v>
      </c>
      <c r="B1378" t="s">
        <v>2877</v>
      </c>
      <c r="C1378" t="s">
        <v>10</v>
      </c>
      <c r="D1378">
        <v>51</v>
      </c>
      <c r="E1378" t="s">
        <v>14</v>
      </c>
      <c r="F1378" t="s">
        <v>15</v>
      </c>
      <c r="G1378" s="1">
        <v>44133</v>
      </c>
      <c r="H1378">
        <v>47468.79</v>
      </c>
      <c r="I1378">
        <f>DATEDIF(Customer[[#This Row],[Date Joined]],"31-12-2020","d")</f>
        <v>63</v>
      </c>
      <c r="J1378" t="str">
        <f>IF(DATEDIF(Customer[[#This Row],[Date Joined]],"31-12-2020","M")&gt;0,DATEDIF(Customer[[#This Row],[Date Joined]],"31-12-2020","M") &amp; " months ", " ") &amp; IF(DATEDIF(G1378,"31-12-2020","MD")&gt;0, DATEDIF(G1378,"31-12-2020","MD") &amp; " Days "," ")</f>
        <v xml:space="preserve">2 months 2 Days </v>
      </c>
      <c r="K1378" t="str">
        <f>TEXT(Customer[[#This Row],[Date Joined]],"mmm")</f>
        <v>Oct</v>
      </c>
      <c r="L1378" t="str">
        <f>IF(Customer[[#This Row],[Balance]]&gt;AVERAGE($H$11:$H$4011),"yes","no")</f>
        <v>yes</v>
      </c>
    </row>
    <row r="1379" spans="1:12" hidden="1" x14ac:dyDescent="0.3">
      <c r="A1379">
        <v>100003010</v>
      </c>
      <c r="B1379" t="s">
        <v>2988</v>
      </c>
      <c r="C1379" t="s">
        <v>10</v>
      </c>
      <c r="D1379">
        <v>56</v>
      </c>
      <c r="E1379" t="s">
        <v>8</v>
      </c>
      <c r="F1379" t="s">
        <v>9</v>
      </c>
      <c r="G1379" s="1">
        <v>44139</v>
      </c>
      <c r="H1379">
        <v>47447.17</v>
      </c>
      <c r="I1379">
        <f>DATEDIF(Customer[[#This Row],[Date Joined]],"31-12-2020","d")</f>
        <v>57</v>
      </c>
      <c r="J1379" t="str">
        <f>IF(DATEDIF(Customer[[#This Row],[Date Joined]],"31-12-2020","M")&gt;0,DATEDIF(Customer[[#This Row],[Date Joined]],"31-12-2020","M") &amp; " months ", " ") &amp; IF(DATEDIF(G1379,"31-12-2020","MD")&gt;0, DATEDIF(G1379,"31-12-2020","MD") &amp; " Days "," ")</f>
        <v xml:space="preserve">1 months 27 Days </v>
      </c>
      <c r="K1379" t="str">
        <f>TEXT(Customer[[#This Row],[Date Joined]],"mmm")</f>
        <v>Nov</v>
      </c>
      <c r="L1379" t="str">
        <f>IF(Customer[[#This Row],[Balance]]&gt;AVERAGE($H$11:$H$4011),"yes","no")</f>
        <v>yes</v>
      </c>
    </row>
    <row r="1380" spans="1:12" hidden="1" x14ac:dyDescent="0.3">
      <c r="A1380">
        <v>100001170</v>
      </c>
      <c r="B1380" t="s">
        <v>1182</v>
      </c>
      <c r="C1380" t="s">
        <v>10</v>
      </c>
      <c r="D1380">
        <v>36</v>
      </c>
      <c r="E1380" t="s">
        <v>8</v>
      </c>
      <c r="F1380" t="s">
        <v>9</v>
      </c>
      <c r="G1380" s="1">
        <v>44024</v>
      </c>
      <c r="H1380">
        <v>47422.55</v>
      </c>
      <c r="I1380">
        <f>DATEDIF(Customer[[#This Row],[Date Joined]],"31-12-2020","d")</f>
        <v>172</v>
      </c>
      <c r="J1380" t="str">
        <f>IF(DATEDIF(Customer[[#This Row],[Date Joined]],"31-12-2020","M")&gt;0,DATEDIF(Customer[[#This Row],[Date Joined]],"31-12-2020","M") &amp; " months ", " ") &amp; IF(DATEDIF(G1380,"31-12-2020","MD")&gt;0, DATEDIF(G1380,"31-12-2020","MD") &amp; " Days "," ")</f>
        <v xml:space="preserve">5 months 19 Days </v>
      </c>
      <c r="K1380" t="str">
        <f>TEXT(Customer[[#This Row],[Date Joined]],"mmm")</f>
        <v>Jul</v>
      </c>
      <c r="L1380" t="str">
        <f>IF(Customer[[#This Row],[Balance]]&gt;AVERAGE($H$11:$H$4011),"yes","no")</f>
        <v>yes</v>
      </c>
    </row>
    <row r="1381" spans="1:12" x14ac:dyDescent="0.3">
      <c r="A1381">
        <v>300001217</v>
      </c>
      <c r="B1381" t="s">
        <v>1229</v>
      </c>
      <c r="C1381" t="s">
        <v>7</v>
      </c>
      <c r="D1381">
        <v>48</v>
      </c>
      <c r="E1381" t="s">
        <v>13</v>
      </c>
      <c r="F1381" t="s">
        <v>15</v>
      </c>
      <c r="G1381" s="1">
        <v>44026</v>
      </c>
      <c r="H1381">
        <v>47418.57</v>
      </c>
      <c r="I1381">
        <f>DATEDIF(Customer[[#This Row],[Date Joined]],"31-12-2020","d")</f>
        <v>170</v>
      </c>
      <c r="J1381" t="str">
        <f>IF(DATEDIF(Customer[[#This Row],[Date Joined]],"31-12-2020","M")&gt;0,DATEDIF(Customer[[#This Row],[Date Joined]],"31-12-2020","M") &amp; " months ", " ") &amp; IF(DATEDIF(G1381,"31-12-2020","MD")&gt;0, DATEDIF(G1381,"31-12-2020","MD") &amp; " Days "," ")</f>
        <v xml:space="preserve">5 months 17 Days </v>
      </c>
      <c r="K1381" t="str">
        <f>TEXT(Customer[[#This Row],[Date Joined]],"mmm")</f>
        <v>Jul</v>
      </c>
      <c r="L1381" t="str">
        <f>IF(Customer[[#This Row],[Balance]]&gt;AVERAGE($H$11:$H$4011),"yes","no")</f>
        <v>yes</v>
      </c>
    </row>
    <row r="1382" spans="1:12" x14ac:dyDescent="0.3">
      <c r="A1382">
        <v>300000777</v>
      </c>
      <c r="B1382" t="s">
        <v>791</v>
      </c>
      <c r="C1382" t="s">
        <v>10</v>
      </c>
      <c r="D1382">
        <v>22</v>
      </c>
      <c r="E1382" t="s">
        <v>13</v>
      </c>
      <c r="F1382" t="s">
        <v>9</v>
      </c>
      <c r="G1382" s="1">
        <v>43983</v>
      </c>
      <c r="H1382">
        <v>47414.52</v>
      </c>
      <c r="I1382">
        <f>DATEDIF(Customer[[#This Row],[Date Joined]],"31-12-2020","d")</f>
        <v>213</v>
      </c>
      <c r="J1382" t="str">
        <f>IF(DATEDIF(Customer[[#This Row],[Date Joined]],"31-12-2020","M")&gt;0,DATEDIF(Customer[[#This Row],[Date Joined]],"31-12-2020","M") &amp; " months ", " ") &amp; IF(DATEDIF(G1382,"31-12-2020","MD")&gt;0, DATEDIF(G1382,"31-12-2020","MD") &amp; " Days "," ")</f>
        <v xml:space="preserve">6 months 30 Days </v>
      </c>
      <c r="K1382" t="str">
        <f>TEXT(Customer[[#This Row],[Date Joined]],"mmm")</f>
        <v>Jun</v>
      </c>
      <c r="L1382" t="str">
        <f>IF(Customer[[#This Row],[Balance]]&gt;AVERAGE($H$11:$H$4011),"yes","no")</f>
        <v>yes</v>
      </c>
    </row>
    <row r="1383" spans="1:12" hidden="1" x14ac:dyDescent="0.3">
      <c r="A1383">
        <v>100002867</v>
      </c>
      <c r="B1383" t="s">
        <v>2846</v>
      </c>
      <c r="C1383" t="s">
        <v>10</v>
      </c>
      <c r="D1383">
        <v>30</v>
      </c>
      <c r="E1383" t="s">
        <v>8</v>
      </c>
      <c r="F1383" t="s">
        <v>15</v>
      </c>
      <c r="G1383" s="1">
        <v>44132</v>
      </c>
      <c r="H1383">
        <v>47404.84</v>
      </c>
      <c r="I1383">
        <f>DATEDIF(Customer[[#This Row],[Date Joined]],"31-12-2020","d")</f>
        <v>64</v>
      </c>
      <c r="J1383" t="str">
        <f>IF(DATEDIF(Customer[[#This Row],[Date Joined]],"31-12-2020","M")&gt;0,DATEDIF(Customer[[#This Row],[Date Joined]],"31-12-2020","M") &amp; " months ", " ") &amp; IF(DATEDIF(G1383,"31-12-2020","MD")&gt;0, DATEDIF(G1383,"31-12-2020","MD") &amp; " Days "," ")</f>
        <v xml:space="preserve">2 months 3 Days </v>
      </c>
      <c r="K1383" t="str">
        <f>TEXT(Customer[[#This Row],[Date Joined]],"mmm")</f>
        <v>Oct</v>
      </c>
      <c r="L1383" t="str">
        <f>IF(Customer[[#This Row],[Balance]]&gt;AVERAGE($H$11:$H$4011),"yes","no")</f>
        <v>yes</v>
      </c>
    </row>
    <row r="1384" spans="1:12" hidden="1" x14ac:dyDescent="0.3">
      <c r="A1384">
        <v>100003881</v>
      </c>
      <c r="B1384" t="s">
        <v>3841</v>
      </c>
      <c r="C1384" t="s">
        <v>10</v>
      </c>
      <c r="D1384">
        <v>36</v>
      </c>
      <c r="E1384" t="s">
        <v>8</v>
      </c>
      <c r="F1384" t="s">
        <v>9</v>
      </c>
      <c r="G1384" s="1">
        <v>44188</v>
      </c>
      <c r="H1384">
        <v>47392.56</v>
      </c>
      <c r="I1384">
        <f>DATEDIF(Customer[[#This Row],[Date Joined]],"31-12-2020","d")</f>
        <v>8</v>
      </c>
      <c r="J1384" t="str">
        <f>IF(DATEDIF(Customer[[#This Row],[Date Joined]],"31-12-2020","M")&gt;0,DATEDIF(Customer[[#This Row],[Date Joined]],"31-12-2020","M") &amp; " months ", " ") &amp; IF(DATEDIF(G1384,"31-12-2020","MD")&gt;0, DATEDIF(G1384,"31-12-2020","MD") &amp; " Days "," ")</f>
        <v xml:space="preserve"> 8 Days </v>
      </c>
      <c r="K1384" t="str">
        <f>TEXT(Customer[[#This Row],[Date Joined]],"mmm")</f>
        <v>Dec</v>
      </c>
      <c r="L1384" t="str">
        <f>IF(Customer[[#This Row],[Balance]]&gt;AVERAGE($H$11:$H$4011),"yes","no")</f>
        <v>yes</v>
      </c>
    </row>
    <row r="1385" spans="1:12" hidden="1" x14ac:dyDescent="0.3">
      <c r="A1385">
        <v>100002226</v>
      </c>
      <c r="B1385" t="s">
        <v>2218</v>
      </c>
      <c r="C1385" t="s">
        <v>10</v>
      </c>
      <c r="D1385">
        <v>31</v>
      </c>
      <c r="E1385" t="s">
        <v>8</v>
      </c>
      <c r="F1385" t="s">
        <v>9</v>
      </c>
      <c r="G1385" s="1">
        <v>44098</v>
      </c>
      <c r="H1385">
        <v>47381.87</v>
      </c>
      <c r="I1385">
        <f>DATEDIF(Customer[[#This Row],[Date Joined]],"31-12-2020","d")</f>
        <v>98</v>
      </c>
      <c r="J1385" t="str">
        <f>IF(DATEDIF(Customer[[#This Row],[Date Joined]],"31-12-2020","M")&gt;0,DATEDIF(Customer[[#This Row],[Date Joined]],"31-12-2020","M") &amp; " months ", " ") &amp; IF(DATEDIF(G1385,"31-12-2020","MD")&gt;0, DATEDIF(G1385,"31-12-2020","MD") &amp; " Days "," ")</f>
        <v xml:space="preserve">3 months 7 Days </v>
      </c>
      <c r="K1385" t="str">
        <f>TEXT(Customer[[#This Row],[Date Joined]],"mmm")</f>
        <v>Sep</v>
      </c>
      <c r="L1385" t="str">
        <f>IF(Customer[[#This Row],[Balance]]&gt;AVERAGE($H$11:$H$4011),"yes","no")</f>
        <v>yes</v>
      </c>
    </row>
    <row r="1386" spans="1:12" x14ac:dyDescent="0.3">
      <c r="A1386">
        <v>300001490</v>
      </c>
      <c r="B1386" t="s">
        <v>1496</v>
      </c>
      <c r="C1386" t="s">
        <v>7</v>
      </c>
      <c r="D1386">
        <v>43</v>
      </c>
      <c r="E1386" t="s">
        <v>13</v>
      </c>
      <c r="F1386" t="s">
        <v>9</v>
      </c>
      <c r="G1386" s="1">
        <v>44045</v>
      </c>
      <c r="H1386">
        <v>47373.56</v>
      </c>
      <c r="I1386">
        <f>DATEDIF(Customer[[#This Row],[Date Joined]],"31-12-2020","d")</f>
        <v>151</v>
      </c>
      <c r="J1386" t="str">
        <f>IF(DATEDIF(Customer[[#This Row],[Date Joined]],"31-12-2020","M")&gt;0,DATEDIF(Customer[[#This Row],[Date Joined]],"31-12-2020","M") &amp; " months ", " ") &amp; IF(DATEDIF(G1386,"31-12-2020","MD")&gt;0, DATEDIF(G1386,"31-12-2020","MD") &amp; " Days "," ")</f>
        <v xml:space="preserve">4 months 29 Days </v>
      </c>
      <c r="K1386" t="str">
        <f>TEXT(Customer[[#This Row],[Date Joined]],"mmm")</f>
        <v>Aug</v>
      </c>
      <c r="L1386" t="str">
        <f>IF(Customer[[#This Row],[Balance]]&gt;AVERAGE($H$11:$H$4011),"yes","no")</f>
        <v>yes</v>
      </c>
    </row>
    <row r="1387" spans="1:12" hidden="1" x14ac:dyDescent="0.3">
      <c r="A1387">
        <v>100000501</v>
      </c>
      <c r="B1387" t="s">
        <v>516</v>
      </c>
      <c r="C1387" t="s">
        <v>10</v>
      </c>
      <c r="D1387">
        <v>42</v>
      </c>
      <c r="E1387" t="s">
        <v>8</v>
      </c>
      <c r="F1387" t="s">
        <v>9</v>
      </c>
      <c r="G1387" s="1">
        <v>43966</v>
      </c>
      <c r="H1387">
        <v>47360.61</v>
      </c>
      <c r="I1387">
        <f>DATEDIF(Customer[[#This Row],[Date Joined]],"31-12-2020","d")</f>
        <v>230</v>
      </c>
      <c r="J1387" t="str">
        <f>IF(DATEDIF(Customer[[#This Row],[Date Joined]],"31-12-2020","M")&gt;0,DATEDIF(Customer[[#This Row],[Date Joined]],"31-12-2020","M") &amp; " months ", " ") &amp; IF(DATEDIF(G1387,"31-12-2020","MD")&gt;0, DATEDIF(G1387,"31-12-2020","MD") &amp; " Days "," ")</f>
        <v xml:space="preserve">7 months 16 Days </v>
      </c>
      <c r="K1387" t="str">
        <f>TEXT(Customer[[#This Row],[Date Joined]],"mmm")</f>
        <v>May</v>
      </c>
      <c r="L1387" t="str">
        <f>IF(Customer[[#This Row],[Balance]]&gt;AVERAGE($H$11:$H$4011),"yes","no")</f>
        <v>yes</v>
      </c>
    </row>
    <row r="1388" spans="1:12" hidden="1" x14ac:dyDescent="0.3">
      <c r="A1388">
        <v>100002955</v>
      </c>
      <c r="B1388" t="s">
        <v>2933</v>
      </c>
      <c r="C1388" t="s">
        <v>10</v>
      </c>
      <c r="D1388">
        <v>36</v>
      </c>
      <c r="E1388" t="s">
        <v>8</v>
      </c>
      <c r="F1388" t="s">
        <v>9</v>
      </c>
      <c r="G1388" s="1">
        <v>44136</v>
      </c>
      <c r="H1388">
        <v>47360.38</v>
      </c>
      <c r="I1388">
        <f>DATEDIF(Customer[[#This Row],[Date Joined]],"31-12-2020","d")</f>
        <v>60</v>
      </c>
      <c r="J1388" t="str">
        <f>IF(DATEDIF(Customer[[#This Row],[Date Joined]],"31-12-2020","M")&gt;0,DATEDIF(Customer[[#This Row],[Date Joined]],"31-12-2020","M") &amp; " months ", " ") &amp; IF(DATEDIF(G1388,"31-12-2020","MD")&gt;0, DATEDIF(G1388,"31-12-2020","MD") &amp; " Days "," ")</f>
        <v xml:space="preserve">1 months 30 Days </v>
      </c>
      <c r="K1388" t="str">
        <f>TEXT(Customer[[#This Row],[Date Joined]],"mmm")</f>
        <v>Nov</v>
      </c>
      <c r="L1388" t="str">
        <f>IF(Customer[[#This Row],[Balance]]&gt;AVERAGE($H$11:$H$4011),"yes","no")</f>
        <v>yes</v>
      </c>
    </row>
    <row r="1389" spans="1:12" hidden="1" x14ac:dyDescent="0.3">
      <c r="A1389">
        <v>100001876</v>
      </c>
      <c r="B1389" t="s">
        <v>1877</v>
      </c>
      <c r="C1389" t="s">
        <v>7</v>
      </c>
      <c r="D1389">
        <v>46</v>
      </c>
      <c r="E1389" t="s">
        <v>8</v>
      </c>
      <c r="F1389" t="s">
        <v>9</v>
      </c>
      <c r="G1389" s="1">
        <v>44075</v>
      </c>
      <c r="H1389">
        <v>47359.83</v>
      </c>
      <c r="I1389">
        <f>DATEDIF(Customer[[#This Row],[Date Joined]],"31-12-2020","d")</f>
        <v>121</v>
      </c>
      <c r="J1389" t="str">
        <f>IF(DATEDIF(Customer[[#This Row],[Date Joined]],"31-12-2020","M")&gt;0,DATEDIF(Customer[[#This Row],[Date Joined]],"31-12-2020","M") &amp; " months ", " ") &amp; IF(DATEDIF(G1389,"31-12-2020","MD")&gt;0, DATEDIF(G1389,"31-12-2020","MD") &amp; " Days "," ")</f>
        <v xml:space="preserve">3 months 30 Days </v>
      </c>
      <c r="K1389" t="str">
        <f>TEXT(Customer[[#This Row],[Date Joined]],"mmm")</f>
        <v>Sep</v>
      </c>
      <c r="L1389" t="str">
        <f>IF(Customer[[#This Row],[Balance]]&gt;AVERAGE($H$11:$H$4011),"yes","no")</f>
        <v>yes</v>
      </c>
    </row>
    <row r="1390" spans="1:12" hidden="1" x14ac:dyDescent="0.3">
      <c r="A1390">
        <v>100003312</v>
      </c>
      <c r="B1390" t="s">
        <v>3284</v>
      </c>
      <c r="C1390" t="s">
        <v>10</v>
      </c>
      <c r="D1390">
        <v>32</v>
      </c>
      <c r="E1390" t="s">
        <v>8</v>
      </c>
      <c r="F1390" t="s">
        <v>9</v>
      </c>
      <c r="G1390" s="1">
        <v>44158</v>
      </c>
      <c r="H1390">
        <v>47291.75</v>
      </c>
      <c r="I1390">
        <f>DATEDIF(Customer[[#This Row],[Date Joined]],"31-12-2020","d")</f>
        <v>38</v>
      </c>
      <c r="J1390" t="str">
        <f>IF(DATEDIF(Customer[[#This Row],[Date Joined]],"31-12-2020","M")&gt;0,DATEDIF(Customer[[#This Row],[Date Joined]],"31-12-2020","M") &amp; " months ", " ") &amp; IF(DATEDIF(G1390,"31-12-2020","MD")&gt;0, DATEDIF(G1390,"31-12-2020","MD") &amp; " Days "," ")</f>
        <v xml:space="preserve">1 months 8 Days </v>
      </c>
      <c r="K1390" t="str">
        <f>TEXT(Customer[[#This Row],[Date Joined]],"mmm")</f>
        <v>Nov</v>
      </c>
      <c r="L1390" t="str">
        <f>IF(Customer[[#This Row],[Balance]]&gt;AVERAGE($H$11:$H$4011),"yes","no")</f>
        <v>yes</v>
      </c>
    </row>
    <row r="1391" spans="1:12" hidden="1" x14ac:dyDescent="0.3">
      <c r="A1391">
        <v>100003511</v>
      </c>
      <c r="B1391" t="s">
        <v>3479</v>
      </c>
      <c r="C1391" t="s">
        <v>10</v>
      </c>
      <c r="D1391">
        <v>40</v>
      </c>
      <c r="E1391" t="s">
        <v>8</v>
      </c>
      <c r="F1391" t="s">
        <v>9</v>
      </c>
      <c r="G1391" s="1">
        <v>44168</v>
      </c>
      <c r="H1391">
        <v>47276.63</v>
      </c>
      <c r="I1391">
        <f>DATEDIF(Customer[[#This Row],[Date Joined]],"31-12-2020","d")</f>
        <v>28</v>
      </c>
      <c r="J1391" t="str">
        <f>IF(DATEDIF(Customer[[#This Row],[Date Joined]],"31-12-2020","M")&gt;0,DATEDIF(Customer[[#This Row],[Date Joined]],"31-12-2020","M") &amp; " months ", " ") &amp; IF(DATEDIF(G1391,"31-12-2020","MD")&gt;0, DATEDIF(G1391,"31-12-2020","MD") &amp; " Days "," ")</f>
        <v xml:space="preserve"> 28 Days </v>
      </c>
      <c r="K1391" t="str">
        <f>TEXT(Customer[[#This Row],[Date Joined]],"mmm")</f>
        <v>Dec</v>
      </c>
      <c r="L1391" t="str">
        <f>IF(Customer[[#This Row],[Balance]]&gt;AVERAGE($H$11:$H$4011),"yes","no")</f>
        <v>yes</v>
      </c>
    </row>
    <row r="1392" spans="1:12" hidden="1" x14ac:dyDescent="0.3">
      <c r="A1392">
        <v>200002410</v>
      </c>
      <c r="B1392" t="s">
        <v>2398</v>
      </c>
      <c r="C1392" t="s">
        <v>7</v>
      </c>
      <c r="D1392">
        <v>52</v>
      </c>
      <c r="E1392" t="s">
        <v>14</v>
      </c>
      <c r="F1392" t="s">
        <v>12</v>
      </c>
      <c r="G1392" s="1">
        <v>44105</v>
      </c>
      <c r="H1392">
        <v>47271.67</v>
      </c>
      <c r="I1392">
        <f>DATEDIF(Customer[[#This Row],[Date Joined]],"31-12-2020","d")</f>
        <v>91</v>
      </c>
      <c r="J1392" t="str">
        <f>IF(DATEDIF(Customer[[#This Row],[Date Joined]],"31-12-2020","M")&gt;0,DATEDIF(Customer[[#This Row],[Date Joined]],"31-12-2020","M") &amp; " months ", " ") &amp; IF(DATEDIF(G1392,"31-12-2020","MD")&gt;0, DATEDIF(G1392,"31-12-2020","MD") &amp; " Days "," ")</f>
        <v xml:space="preserve">2 months 30 Days </v>
      </c>
      <c r="K1392" t="str">
        <f>TEXT(Customer[[#This Row],[Date Joined]],"mmm")</f>
        <v>Oct</v>
      </c>
      <c r="L1392" t="str">
        <f>IF(Customer[[#This Row],[Balance]]&gt;AVERAGE($H$11:$H$4011),"yes","no")</f>
        <v>yes</v>
      </c>
    </row>
    <row r="1393" spans="1:12" hidden="1" x14ac:dyDescent="0.3">
      <c r="A1393">
        <v>200003691</v>
      </c>
      <c r="B1393" t="s">
        <v>3656</v>
      </c>
      <c r="C1393" t="s">
        <v>10</v>
      </c>
      <c r="D1393">
        <v>53</v>
      </c>
      <c r="E1393" t="s">
        <v>14</v>
      </c>
      <c r="F1393" t="s">
        <v>15</v>
      </c>
      <c r="G1393" s="1">
        <v>44178</v>
      </c>
      <c r="H1393">
        <v>47265.41</v>
      </c>
      <c r="I1393">
        <f>DATEDIF(Customer[[#This Row],[Date Joined]],"31-12-2020","d")</f>
        <v>18</v>
      </c>
      <c r="J1393" t="str">
        <f>IF(DATEDIF(Customer[[#This Row],[Date Joined]],"31-12-2020","M")&gt;0,DATEDIF(Customer[[#This Row],[Date Joined]],"31-12-2020","M") &amp; " months ", " ") &amp; IF(DATEDIF(G1393,"31-12-2020","MD")&gt;0, DATEDIF(G1393,"31-12-2020","MD") &amp; " Days "," ")</f>
        <v xml:space="preserve"> 18 Days </v>
      </c>
      <c r="K1393" t="str">
        <f>TEXT(Customer[[#This Row],[Date Joined]],"mmm")</f>
        <v>Dec</v>
      </c>
      <c r="L1393" t="str">
        <f>IF(Customer[[#This Row],[Balance]]&gt;AVERAGE($H$11:$H$4011),"yes","no")</f>
        <v>yes</v>
      </c>
    </row>
    <row r="1394" spans="1:12" hidden="1" x14ac:dyDescent="0.3">
      <c r="A1394">
        <v>400000759</v>
      </c>
      <c r="B1394" t="s">
        <v>774</v>
      </c>
      <c r="C1394" t="s">
        <v>7</v>
      </c>
      <c r="D1394">
        <v>37</v>
      </c>
      <c r="E1394" t="s">
        <v>11</v>
      </c>
      <c r="F1394" t="s">
        <v>9</v>
      </c>
      <c r="G1394" s="1">
        <v>43981</v>
      </c>
      <c r="H1394">
        <v>47245.760000000002</v>
      </c>
      <c r="I1394">
        <f>DATEDIF(Customer[[#This Row],[Date Joined]],"31-12-2020","d")</f>
        <v>215</v>
      </c>
      <c r="J1394" t="str">
        <f>IF(DATEDIF(Customer[[#This Row],[Date Joined]],"31-12-2020","M")&gt;0,DATEDIF(Customer[[#This Row],[Date Joined]],"31-12-2020","M") &amp; " months ", " ") &amp; IF(DATEDIF(G1394,"31-12-2020","MD")&gt;0, DATEDIF(G1394,"31-12-2020","MD") &amp; " Days "," ")</f>
        <v xml:space="preserve">7 months 1 Days </v>
      </c>
      <c r="K1394" t="str">
        <f>TEXT(Customer[[#This Row],[Date Joined]],"mmm")</f>
        <v>May</v>
      </c>
      <c r="L1394" t="str">
        <f>IF(Customer[[#This Row],[Balance]]&gt;AVERAGE($H$11:$H$4011),"yes","no")</f>
        <v>yes</v>
      </c>
    </row>
    <row r="1395" spans="1:12" hidden="1" x14ac:dyDescent="0.3">
      <c r="A1395">
        <v>200001739</v>
      </c>
      <c r="B1395" t="s">
        <v>1741</v>
      </c>
      <c r="C1395" t="s">
        <v>7</v>
      </c>
      <c r="D1395">
        <v>52</v>
      </c>
      <c r="E1395" t="s">
        <v>14</v>
      </c>
      <c r="F1395" t="s">
        <v>12</v>
      </c>
      <c r="G1395" s="1">
        <v>44066</v>
      </c>
      <c r="H1395">
        <v>47219.199999999997</v>
      </c>
      <c r="I1395">
        <f>DATEDIF(Customer[[#This Row],[Date Joined]],"31-12-2020","d")</f>
        <v>130</v>
      </c>
      <c r="J1395" t="str">
        <f>IF(DATEDIF(Customer[[#This Row],[Date Joined]],"31-12-2020","M")&gt;0,DATEDIF(Customer[[#This Row],[Date Joined]],"31-12-2020","M") &amp; " months ", " ") &amp; IF(DATEDIF(G1395,"31-12-2020","MD")&gt;0, DATEDIF(G1395,"31-12-2020","MD") &amp; " Days "," ")</f>
        <v xml:space="preserve">4 months 8 Days </v>
      </c>
      <c r="K1395" t="str">
        <f>TEXT(Customer[[#This Row],[Date Joined]],"mmm")</f>
        <v>Aug</v>
      </c>
      <c r="L1395" t="str">
        <f>IF(Customer[[#This Row],[Balance]]&gt;AVERAGE($H$11:$H$4011),"yes","no")</f>
        <v>yes</v>
      </c>
    </row>
    <row r="1396" spans="1:12" hidden="1" x14ac:dyDescent="0.3">
      <c r="A1396">
        <v>100002951</v>
      </c>
      <c r="B1396" t="s">
        <v>2929</v>
      </c>
      <c r="C1396" t="s">
        <v>10</v>
      </c>
      <c r="D1396">
        <v>36</v>
      </c>
      <c r="E1396" t="s">
        <v>8</v>
      </c>
      <c r="F1396" t="s">
        <v>9</v>
      </c>
      <c r="G1396" s="1">
        <v>44136</v>
      </c>
      <c r="H1396">
        <v>47211.31</v>
      </c>
      <c r="I1396">
        <f>DATEDIF(Customer[[#This Row],[Date Joined]],"31-12-2020","d")</f>
        <v>60</v>
      </c>
      <c r="J1396" t="str">
        <f>IF(DATEDIF(Customer[[#This Row],[Date Joined]],"31-12-2020","M")&gt;0,DATEDIF(Customer[[#This Row],[Date Joined]],"31-12-2020","M") &amp; " months ", " ") &amp; IF(DATEDIF(G1396,"31-12-2020","MD")&gt;0, DATEDIF(G1396,"31-12-2020","MD") &amp; " Days "," ")</f>
        <v xml:space="preserve">1 months 30 Days </v>
      </c>
      <c r="K1396" t="str">
        <f>TEXT(Customer[[#This Row],[Date Joined]],"mmm")</f>
        <v>Nov</v>
      </c>
      <c r="L1396" t="str">
        <f>IF(Customer[[#This Row],[Balance]]&gt;AVERAGE($H$11:$H$4011),"yes","no")</f>
        <v>yes</v>
      </c>
    </row>
    <row r="1397" spans="1:12" hidden="1" x14ac:dyDescent="0.3">
      <c r="A1397">
        <v>200001640</v>
      </c>
      <c r="B1397" t="s">
        <v>1642</v>
      </c>
      <c r="C1397" t="s">
        <v>7</v>
      </c>
      <c r="D1397">
        <v>64</v>
      </c>
      <c r="E1397" t="s">
        <v>14</v>
      </c>
      <c r="F1397" t="s">
        <v>12</v>
      </c>
      <c r="G1397" s="1">
        <v>44059</v>
      </c>
      <c r="H1397">
        <v>47115.07</v>
      </c>
      <c r="I1397">
        <f>DATEDIF(Customer[[#This Row],[Date Joined]],"31-12-2020","d")</f>
        <v>137</v>
      </c>
      <c r="J1397" t="str">
        <f>IF(DATEDIF(Customer[[#This Row],[Date Joined]],"31-12-2020","M")&gt;0,DATEDIF(Customer[[#This Row],[Date Joined]],"31-12-2020","M") &amp; " months ", " ") &amp; IF(DATEDIF(G1397,"31-12-2020","MD")&gt;0, DATEDIF(G1397,"31-12-2020","MD") &amp; " Days "," ")</f>
        <v xml:space="preserve">4 months 15 Days </v>
      </c>
      <c r="K1397" t="str">
        <f>TEXT(Customer[[#This Row],[Date Joined]],"mmm")</f>
        <v>Aug</v>
      </c>
      <c r="L1397" t="str">
        <f>IF(Customer[[#This Row],[Balance]]&gt;AVERAGE($H$11:$H$4011),"yes","no")</f>
        <v>yes</v>
      </c>
    </row>
    <row r="1398" spans="1:12" hidden="1" x14ac:dyDescent="0.3">
      <c r="A1398">
        <v>100003810</v>
      </c>
      <c r="B1398" t="s">
        <v>3772</v>
      </c>
      <c r="C1398" t="s">
        <v>10</v>
      </c>
      <c r="D1398">
        <v>23</v>
      </c>
      <c r="E1398" t="s">
        <v>8</v>
      </c>
      <c r="F1398" t="s">
        <v>9</v>
      </c>
      <c r="G1398" s="1">
        <v>44184</v>
      </c>
      <c r="H1398">
        <v>47114.15</v>
      </c>
      <c r="I1398">
        <f>DATEDIF(Customer[[#This Row],[Date Joined]],"31-12-2020","d")</f>
        <v>12</v>
      </c>
      <c r="J1398" t="str">
        <f>IF(DATEDIF(Customer[[#This Row],[Date Joined]],"31-12-2020","M")&gt;0,DATEDIF(Customer[[#This Row],[Date Joined]],"31-12-2020","M") &amp; " months ", " ") &amp; IF(DATEDIF(G1398,"31-12-2020","MD")&gt;0, DATEDIF(G1398,"31-12-2020","MD") &amp; " Days "," ")</f>
        <v xml:space="preserve"> 12 Days </v>
      </c>
      <c r="K1398" t="str">
        <f>TEXT(Customer[[#This Row],[Date Joined]],"mmm")</f>
        <v>Dec</v>
      </c>
      <c r="L1398" t="str">
        <f>IF(Customer[[#This Row],[Balance]]&gt;AVERAGE($H$11:$H$4011),"yes","no")</f>
        <v>yes</v>
      </c>
    </row>
    <row r="1399" spans="1:12" hidden="1" x14ac:dyDescent="0.3">
      <c r="A1399">
        <v>200002256</v>
      </c>
      <c r="B1399" t="s">
        <v>2247</v>
      </c>
      <c r="C1399" t="s">
        <v>7</v>
      </c>
      <c r="D1399">
        <v>58</v>
      </c>
      <c r="E1399" t="s">
        <v>14</v>
      </c>
      <c r="F1399" t="s">
        <v>15</v>
      </c>
      <c r="G1399" s="1">
        <v>44098</v>
      </c>
      <c r="H1399">
        <v>47114.02</v>
      </c>
      <c r="I1399">
        <f>DATEDIF(Customer[[#This Row],[Date Joined]],"31-12-2020","d")</f>
        <v>98</v>
      </c>
      <c r="J1399" t="str">
        <f>IF(DATEDIF(Customer[[#This Row],[Date Joined]],"31-12-2020","M")&gt;0,DATEDIF(Customer[[#This Row],[Date Joined]],"31-12-2020","M") &amp; " months ", " ") &amp; IF(DATEDIF(G1399,"31-12-2020","MD")&gt;0, DATEDIF(G1399,"31-12-2020","MD") &amp; " Days "," ")</f>
        <v xml:space="preserve">3 months 7 Days </v>
      </c>
      <c r="K1399" t="str">
        <f>TEXT(Customer[[#This Row],[Date Joined]],"mmm")</f>
        <v>Sep</v>
      </c>
      <c r="L1399" t="str">
        <f>IF(Customer[[#This Row],[Balance]]&gt;AVERAGE($H$11:$H$4011),"yes","no")</f>
        <v>yes</v>
      </c>
    </row>
    <row r="1400" spans="1:12" hidden="1" x14ac:dyDescent="0.3">
      <c r="A1400">
        <v>100000745</v>
      </c>
      <c r="B1400" t="s">
        <v>760</v>
      </c>
      <c r="C1400" t="s">
        <v>7</v>
      </c>
      <c r="D1400">
        <v>46</v>
      </c>
      <c r="E1400" t="s">
        <v>8</v>
      </c>
      <c r="F1400" t="s">
        <v>9</v>
      </c>
      <c r="G1400" s="1">
        <v>43981</v>
      </c>
      <c r="H1400">
        <v>47074.94</v>
      </c>
      <c r="I1400">
        <f>DATEDIF(Customer[[#This Row],[Date Joined]],"31-12-2020","d")</f>
        <v>215</v>
      </c>
      <c r="J1400" t="str">
        <f>IF(DATEDIF(Customer[[#This Row],[Date Joined]],"31-12-2020","M")&gt;0,DATEDIF(Customer[[#This Row],[Date Joined]],"31-12-2020","M") &amp; " months ", " ") &amp; IF(DATEDIF(G1400,"31-12-2020","MD")&gt;0, DATEDIF(G1400,"31-12-2020","MD") &amp; " Days "," ")</f>
        <v xml:space="preserve">7 months 1 Days </v>
      </c>
      <c r="K1400" t="str">
        <f>TEXT(Customer[[#This Row],[Date Joined]],"mmm")</f>
        <v>May</v>
      </c>
      <c r="L1400" t="str">
        <f>IF(Customer[[#This Row],[Balance]]&gt;AVERAGE($H$11:$H$4011),"yes","no")</f>
        <v>yes</v>
      </c>
    </row>
    <row r="1401" spans="1:12" hidden="1" x14ac:dyDescent="0.3">
      <c r="A1401">
        <v>100001929</v>
      </c>
      <c r="B1401" t="s">
        <v>1928</v>
      </c>
      <c r="C1401" t="s">
        <v>10</v>
      </c>
      <c r="D1401">
        <v>37</v>
      </c>
      <c r="E1401" t="s">
        <v>8</v>
      </c>
      <c r="F1401" t="s">
        <v>9</v>
      </c>
      <c r="G1401" s="1">
        <v>44080</v>
      </c>
      <c r="H1401">
        <v>47072.67</v>
      </c>
      <c r="I1401">
        <f>DATEDIF(Customer[[#This Row],[Date Joined]],"31-12-2020","d")</f>
        <v>116</v>
      </c>
      <c r="J1401" t="str">
        <f>IF(DATEDIF(Customer[[#This Row],[Date Joined]],"31-12-2020","M")&gt;0,DATEDIF(Customer[[#This Row],[Date Joined]],"31-12-2020","M") &amp; " months ", " ") &amp; IF(DATEDIF(G1401,"31-12-2020","MD")&gt;0, DATEDIF(G1401,"31-12-2020","MD") &amp; " Days "," ")</f>
        <v xml:space="preserve">3 months 25 Days </v>
      </c>
      <c r="K1401" t="str">
        <f>TEXT(Customer[[#This Row],[Date Joined]],"mmm")</f>
        <v>Sep</v>
      </c>
      <c r="L1401" t="str">
        <f>IF(Customer[[#This Row],[Balance]]&gt;AVERAGE($H$11:$H$4011),"yes","no")</f>
        <v>yes</v>
      </c>
    </row>
    <row r="1402" spans="1:12" hidden="1" x14ac:dyDescent="0.3">
      <c r="A1402">
        <v>200003939</v>
      </c>
      <c r="B1402" t="s">
        <v>3898</v>
      </c>
      <c r="C1402" t="s">
        <v>10</v>
      </c>
      <c r="D1402">
        <v>39</v>
      </c>
      <c r="E1402" t="s">
        <v>14</v>
      </c>
      <c r="F1402" t="s">
        <v>15</v>
      </c>
      <c r="G1402" s="1">
        <v>44190</v>
      </c>
      <c r="H1402">
        <v>47002.22</v>
      </c>
      <c r="I1402">
        <f>DATEDIF(Customer[[#This Row],[Date Joined]],"31-12-2020","d")</f>
        <v>6</v>
      </c>
      <c r="J1402" t="str">
        <f>IF(DATEDIF(Customer[[#This Row],[Date Joined]],"31-12-2020","M")&gt;0,DATEDIF(Customer[[#This Row],[Date Joined]],"31-12-2020","M") &amp; " months ", " ") &amp; IF(DATEDIF(G1402,"31-12-2020","MD")&gt;0, DATEDIF(G1402,"31-12-2020","MD") &amp; " Days "," ")</f>
        <v xml:space="preserve"> 6 Days </v>
      </c>
      <c r="K1402" t="str">
        <f>TEXT(Customer[[#This Row],[Date Joined]],"mmm")</f>
        <v>Dec</v>
      </c>
      <c r="L1402" t="str">
        <f>IF(Customer[[#This Row],[Balance]]&gt;AVERAGE($H$11:$H$4011),"yes","no")</f>
        <v>yes</v>
      </c>
    </row>
    <row r="1403" spans="1:12" hidden="1" x14ac:dyDescent="0.3">
      <c r="A1403">
        <v>100003716</v>
      </c>
      <c r="B1403" t="s">
        <v>3680</v>
      </c>
      <c r="C1403" t="s">
        <v>7</v>
      </c>
      <c r="D1403">
        <v>36</v>
      </c>
      <c r="E1403" t="s">
        <v>8</v>
      </c>
      <c r="F1403" t="s">
        <v>12</v>
      </c>
      <c r="G1403" s="1">
        <v>44179</v>
      </c>
      <c r="H1403">
        <v>46983.45</v>
      </c>
      <c r="I1403">
        <f>DATEDIF(Customer[[#This Row],[Date Joined]],"31-12-2020","d")</f>
        <v>17</v>
      </c>
      <c r="J1403" t="str">
        <f>IF(DATEDIF(Customer[[#This Row],[Date Joined]],"31-12-2020","M")&gt;0,DATEDIF(Customer[[#This Row],[Date Joined]],"31-12-2020","M") &amp; " months ", " ") &amp; IF(DATEDIF(G1403,"31-12-2020","MD")&gt;0, DATEDIF(G1403,"31-12-2020","MD") &amp; " Days "," ")</f>
        <v xml:space="preserve"> 17 Days </v>
      </c>
      <c r="K1403" t="str">
        <f>TEXT(Customer[[#This Row],[Date Joined]],"mmm")</f>
        <v>Dec</v>
      </c>
      <c r="L1403" t="str">
        <f>IF(Customer[[#This Row],[Balance]]&gt;AVERAGE($H$11:$H$4011),"yes","no")</f>
        <v>yes</v>
      </c>
    </row>
    <row r="1404" spans="1:12" hidden="1" x14ac:dyDescent="0.3">
      <c r="A1404">
        <v>100000894</v>
      </c>
      <c r="B1404" t="s">
        <v>907</v>
      </c>
      <c r="C1404" t="s">
        <v>10</v>
      </c>
      <c r="D1404">
        <v>39</v>
      </c>
      <c r="E1404" t="s">
        <v>8</v>
      </c>
      <c r="F1404" t="s">
        <v>15</v>
      </c>
      <c r="G1404" s="1">
        <v>43998</v>
      </c>
      <c r="H1404">
        <v>46957.62</v>
      </c>
      <c r="I1404">
        <f>DATEDIF(Customer[[#This Row],[Date Joined]],"31-12-2020","d")</f>
        <v>198</v>
      </c>
      <c r="J1404" t="str">
        <f>IF(DATEDIF(Customer[[#This Row],[Date Joined]],"31-12-2020","M")&gt;0,DATEDIF(Customer[[#This Row],[Date Joined]],"31-12-2020","M") &amp; " months ", " ") &amp; IF(DATEDIF(G1404,"31-12-2020","MD")&gt;0, DATEDIF(G1404,"31-12-2020","MD") &amp; " Days "," ")</f>
        <v xml:space="preserve">6 months 15 Days </v>
      </c>
      <c r="K1404" t="str">
        <f>TEXT(Customer[[#This Row],[Date Joined]],"mmm")</f>
        <v>Jun</v>
      </c>
      <c r="L1404" t="str">
        <f>IF(Customer[[#This Row],[Balance]]&gt;AVERAGE($H$11:$H$4011),"yes","no")</f>
        <v>yes</v>
      </c>
    </row>
    <row r="1405" spans="1:12" hidden="1" x14ac:dyDescent="0.3">
      <c r="A1405">
        <v>200001695</v>
      </c>
      <c r="B1405" t="s">
        <v>1697</v>
      </c>
      <c r="C1405" t="s">
        <v>10</v>
      </c>
      <c r="D1405">
        <v>55</v>
      </c>
      <c r="E1405" t="s">
        <v>14</v>
      </c>
      <c r="F1405" t="s">
        <v>15</v>
      </c>
      <c r="G1405" s="1">
        <v>44064</v>
      </c>
      <c r="H1405">
        <v>46862.559999999998</v>
      </c>
      <c r="I1405">
        <f>DATEDIF(Customer[[#This Row],[Date Joined]],"31-12-2020","d")</f>
        <v>132</v>
      </c>
      <c r="J1405" t="str">
        <f>IF(DATEDIF(Customer[[#This Row],[Date Joined]],"31-12-2020","M")&gt;0,DATEDIF(Customer[[#This Row],[Date Joined]],"31-12-2020","M") &amp; " months ", " ") &amp; IF(DATEDIF(G1405,"31-12-2020","MD")&gt;0, DATEDIF(G1405,"31-12-2020","MD") &amp; " Days "," ")</f>
        <v xml:space="preserve">4 months 10 Days </v>
      </c>
      <c r="K1405" t="str">
        <f>TEXT(Customer[[#This Row],[Date Joined]],"mmm")</f>
        <v>Aug</v>
      </c>
      <c r="L1405" t="str">
        <f>IF(Customer[[#This Row],[Balance]]&gt;AVERAGE($H$11:$H$4011),"yes","no")</f>
        <v>yes</v>
      </c>
    </row>
    <row r="1406" spans="1:12" x14ac:dyDescent="0.3">
      <c r="A1406">
        <v>300002842</v>
      </c>
      <c r="B1406" t="s">
        <v>2822</v>
      </c>
      <c r="C1406" t="s">
        <v>7</v>
      </c>
      <c r="D1406">
        <v>28</v>
      </c>
      <c r="E1406" t="s">
        <v>13</v>
      </c>
      <c r="F1406" t="s">
        <v>12</v>
      </c>
      <c r="G1406" s="1">
        <v>44130</v>
      </c>
      <c r="H1406">
        <v>46835.63</v>
      </c>
      <c r="I1406">
        <f>DATEDIF(Customer[[#This Row],[Date Joined]],"31-12-2020","d")</f>
        <v>66</v>
      </c>
      <c r="J1406" t="str">
        <f>IF(DATEDIF(Customer[[#This Row],[Date Joined]],"31-12-2020","M")&gt;0,DATEDIF(Customer[[#This Row],[Date Joined]],"31-12-2020","M") &amp; " months ", " ") &amp; IF(DATEDIF(G1406,"31-12-2020","MD")&gt;0, DATEDIF(G1406,"31-12-2020","MD") &amp; " Days "," ")</f>
        <v xml:space="preserve">2 months 5 Days </v>
      </c>
      <c r="K1406" t="str">
        <f>TEXT(Customer[[#This Row],[Date Joined]],"mmm")</f>
        <v>Oct</v>
      </c>
      <c r="L1406" t="str">
        <f>IF(Customer[[#This Row],[Balance]]&gt;AVERAGE($H$11:$H$4011),"yes","no")</f>
        <v>yes</v>
      </c>
    </row>
    <row r="1407" spans="1:12" hidden="1" x14ac:dyDescent="0.3">
      <c r="A1407">
        <v>100001787</v>
      </c>
      <c r="B1407" t="s">
        <v>1789</v>
      </c>
      <c r="C1407" t="s">
        <v>7</v>
      </c>
      <c r="D1407">
        <v>28</v>
      </c>
      <c r="E1407" t="s">
        <v>8</v>
      </c>
      <c r="F1407" t="s">
        <v>9</v>
      </c>
      <c r="G1407" s="1">
        <v>44069</v>
      </c>
      <c r="H1407">
        <v>46762.44</v>
      </c>
      <c r="I1407">
        <f>DATEDIF(Customer[[#This Row],[Date Joined]],"31-12-2020","d")</f>
        <v>127</v>
      </c>
      <c r="J1407" t="str">
        <f>IF(DATEDIF(Customer[[#This Row],[Date Joined]],"31-12-2020","M")&gt;0,DATEDIF(Customer[[#This Row],[Date Joined]],"31-12-2020","M") &amp; " months ", " ") &amp; IF(DATEDIF(G1407,"31-12-2020","MD")&gt;0, DATEDIF(G1407,"31-12-2020","MD") &amp; " Days "," ")</f>
        <v xml:space="preserve">4 months 5 Days </v>
      </c>
      <c r="K1407" t="str">
        <f>TEXT(Customer[[#This Row],[Date Joined]],"mmm")</f>
        <v>Aug</v>
      </c>
      <c r="L1407" t="str">
        <f>IF(Customer[[#This Row],[Balance]]&gt;AVERAGE($H$11:$H$4011),"yes","no")</f>
        <v>yes</v>
      </c>
    </row>
    <row r="1408" spans="1:12" hidden="1" x14ac:dyDescent="0.3">
      <c r="A1408">
        <v>100001971</v>
      </c>
      <c r="B1408" t="s">
        <v>1970</v>
      </c>
      <c r="C1408" t="s">
        <v>7</v>
      </c>
      <c r="D1408">
        <v>36</v>
      </c>
      <c r="E1408" t="s">
        <v>8</v>
      </c>
      <c r="F1408" t="s">
        <v>9</v>
      </c>
      <c r="G1408" s="1">
        <v>44083</v>
      </c>
      <c r="H1408">
        <v>46758.9</v>
      </c>
      <c r="I1408">
        <f>DATEDIF(Customer[[#This Row],[Date Joined]],"31-12-2020","d")</f>
        <v>113</v>
      </c>
      <c r="J1408" t="str">
        <f>IF(DATEDIF(Customer[[#This Row],[Date Joined]],"31-12-2020","M")&gt;0,DATEDIF(Customer[[#This Row],[Date Joined]],"31-12-2020","M") &amp; " months ", " ") &amp; IF(DATEDIF(G1408,"31-12-2020","MD")&gt;0, DATEDIF(G1408,"31-12-2020","MD") &amp; " Days "," ")</f>
        <v xml:space="preserve">3 months 22 Days </v>
      </c>
      <c r="K1408" t="str">
        <f>TEXT(Customer[[#This Row],[Date Joined]],"mmm")</f>
        <v>Sep</v>
      </c>
      <c r="L1408" t="str">
        <f>IF(Customer[[#This Row],[Balance]]&gt;AVERAGE($H$11:$H$4011),"yes","no")</f>
        <v>yes</v>
      </c>
    </row>
    <row r="1409" spans="1:12" hidden="1" x14ac:dyDescent="0.3">
      <c r="A1409">
        <v>100000902</v>
      </c>
      <c r="B1409" t="s">
        <v>915</v>
      </c>
      <c r="C1409" t="s">
        <v>7</v>
      </c>
      <c r="D1409">
        <v>37</v>
      </c>
      <c r="E1409" t="s">
        <v>8</v>
      </c>
      <c r="F1409" t="s">
        <v>9</v>
      </c>
      <c r="G1409" s="1">
        <v>43999</v>
      </c>
      <c r="H1409">
        <v>46682.59</v>
      </c>
      <c r="I1409">
        <f>DATEDIF(Customer[[#This Row],[Date Joined]],"31-12-2020","d")</f>
        <v>197</v>
      </c>
      <c r="J1409" t="str">
        <f>IF(DATEDIF(Customer[[#This Row],[Date Joined]],"31-12-2020","M")&gt;0,DATEDIF(Customer[[#This Row],[Date Joined]],"31-12-2020","M") &amp; " months ", " ") &amp; IF(DATEDIF(G1409,"31-12-2020","MD")&gt;0, DATEDIF(G1409,"31-12-2020","MD") &amp; " Days "," ")</f>
        <v xml:space="preserve">6 months 14 Days </v>
      </c>
      <c r="K1409" t="str">
        <f>TEXT(Customer[[#This Row],[Date Joined]],"mmm")</f>
        <v>Jun</v>
      </c>
      <c r="L1409" t="str">
        <f>IF(Customer[[#This Row],[Balance]]&gt;AVERAGE($H$11:$H$4011),"yes","no")</f>
        <v>yes</v>
      </c>
    </row>
    <row r="1410" spans="1:12" hidden="1" x14ac:dyDescent="0.3">
      <c r="A1410">
        <v>100003894</v>
      </c>
      <c r="B1410" t="s">
        <v>3854</v>
      </c>
      <c r="C1410" t="s">
        <v>7</v>
      </c>
      <c r="D1410">
        <v>38</v>
      </c>
      <c r="E1410" t="s">
        <v>8</v>
      </c>
      <c r="F1410" t="s">
        <v>9</v>
      </c>
      <c r="G1410" s="1">
        <v>44188</v>
      </c>
      <c r="H1410">
        <v>46663.19</v>
      </c>
      <c r="I1410">
        <f>DATEDIF(Customer[[#This Row],[Date Joined]],"31-12-2020","d")</f>
        <v>8</v>
      </c>
      <c r="J1410" t="str">
        <f>IF(DATEDIF(Customer[[#This Row],[Date Joined]],"31-12-2020","M")&gt;0,DATEDIF(Customer[[#This Row],[Date Joined]],"31-12-2020","M") &amp; " months ", " ") &amp; IF(DATEDIF(G1410,"31-12-2020","MD")&gt;0, DATEDIF(G1410,"31-12-2020","MD") &amp; " Days "," ")</f>
        <v xml:space="preserve"> 8 Days </v>
      </c>
      <c r="K1410" t="str">
        <f>TEXT(Customer[[#This Row],[Date Joined]],"mmm")</f>
        <v>Dec</v>
      </c>
      <c r="L1410" t="str">
        <f>IF(Customer[[#This Row],[Balance]]&gt;AVERAGE($H$11:$H$4011),"yes","no")</f>
        <v>yes</v>
      </c>
    </row>
    <row r="1411" spans="1:12" hidden="1" x14ac:dyDescent="0.3">
      <c r="A1411">
        <v>200003696</v>
      </c>
      <c r="B1411" t="s">
        <v>3660</v>
      </c>
      <c r="C1411" t="s">
        <v>7</v>
      </c>
      <c r="D1411">
        <v>48</v>
      </c>
      <c r="E1411" t="s">
        <v>14</v>
      </c>
      <c r="F1411" t="s">
        <v>15</v>
      </c>
      <c r="G1411" s="1">
        <v>44178</v>
      </c>
      <c r="H1411">
        <v>46551.519999999997</v>
      </c>
      <c r="I1411">
        <f>DATEDIF(Customer[[#This Row],[Date Joined]],"31-12-2020","d")</f>
        <v>18</v>
      </c>
      <c r="J1411" t="str">
        <f>IF(DATEDIF(Customer[[#This Row],[Date Joined]],"31-12-2020","M")&gt;0,DATEDIF(Customer[[#This Row],[Date Joined]],"31-12-2020","M") &amp; " months ", " ") &amp; IF(DATEDIF(G1411,"31-12-2020","MD")&gt;0, DATEDIF(G1411,"31-12-2020","MD") &amp; " Days "," ")</f>
        <v xml:space="preserve"> 18 Days </v>
      </c>
      <c r="K1411" t="str">
        <f>TEXT(Customer[[#This Row],[Date Joined]],"mmm")</f>
        <v>Dec</v>
      </c>
      <c r="L1411" t="str">
        <f>IF(Customer[[#This Row],[Balance]]&gt;AVERAGE($H$11:$H$4011),"yes","no")</f>
        <v>yes</v>
      </c>
    </row>
    <row r="1412" spans="1:12" hidden="1" x14ac:dyDescent="0.3">
      <c r="A1412">
        <v>100001422</v>
      </c>
      <c r="B1412" t="s">
        <v>1430</v>
      </c>
      <c r="C1412" t="s">
        <v>10</v>
      </c>
      <c r="D1412">
        <v>29</v>
      </c>
      <c r="E1412" t="s">
        <v>8</v>
      </c>
      <c r="F1412" t="s">
        <v>15</v>
      </c>
      <c r="G1412" s="1">
        <v>44040</v>
      </c>
      <c r="H1412">
        <v>46543.51</v>
      </c>
      <c r="I1412">
        <f>DATEDIF(Customer[[#This Row],[Date Joined]],"31-12-2020","d")</f>
        <v>156</v>
      </c>
      <c r="J1412" t="str">
        <f>IF(DATEDIF(Customer[[#This Row],[Date Joined]],"31-12-2020","M")&gt;0,DATEDIF(Customer[[#This Row],[Date Joined]],"31-12-2020","M") &amp; " months ", " ") &amp; IF(DATEDIF(G1412,"31-12-2020","MD")&gt;0, DATEDIF(G1412,"31-12-2020","MD") &amp; " Days "," ")</f>
        <v xml:space="preserve">5 months 3 Days </v>
      </c>
      <c r="K1412" t="str">
        <f>TEXT(Customer[[#This Row],[Date Joined]],"mmm")</f>
        <v>Jul</v>
      </c>
      <c r="L1412" t="str">
        <f>IF(Customer[[#This Row],[Balance]]&gt;AVERAGE($H$11:$H$4011),"yes","no")</f>
        <v>yes</v>
      </c>
    </row>
    <row r="1413" spans="1:12" hidden="1" x14ac:dyDescent="0.3">
      <c r="A1413">
        <v>100002640</v>
      </c>
      <c r="B1413" t="s">
        <v>2625</v>
      </c>
      <c r="C1413" t="s">
        <v>10</v>
      </c>
      <c r="D1413">
        <v>42</v>
      </c>
      <c r="E1413" t="s">
        <v>8</v>
      </c>
      <c r="F1413" t="s">
        <v>12</v>
      </c>
      <c r="G1413" s="1">
        <v>44120</v>
      </c>
      <c r="H1413">
        <v>46452.14</v>
      </c>
      <c r="I1413">
        <f>DATEDIF(Customer[[#This Row],[Date Joined]],"31-12-2020","d")</f>
        <v>76</v>
      </c>
      <c r="J1413" t="str">
        <f>IF(DATEDIF(Customer[[#This Row],[Date Joined]],"31-12-2020","M")&gt;0,DATEDIF(Customer[[#This Row],[Date Joined]],"31-12-2020","M") &amp; " months ", " ") &amp; IF(DATEDIF(G1413,"31-12-2020","MD")&gt;0, DATEDIF(G1413,"31-12-2020","MD") &amp; " Days "," ")</f>
        <v xml:space="preserve">2 months 15 Days </v>
      </c>
      <c r="K1413" t="str">
        <f>TEXT(Customer[[#This Row],[Date Joined]],"mmm")</f>
        <v>Oct</v>
      </c>
      <c r="L1413" t="str">
        <f>IF(Customer[[#This Row],[Balance]]&gt;AVERAGE($H$11:$H$4011),"yes","no")</f>
        <v>yes</v>
      </c>
    </row>
    <row r="1414" spans="1:12" hidden="1" x14ac:dyDescent="0.3">
      <c r="A1414">
        <v>100000543</v>
      </c>
      <c r="B1414" t="s">
        <v>558</v>
      </c>
      <c r="C1414" t="s">
        <v>10</v>
      </c>
      <c r="D1414">
        <v>35</v>
      </c>
      <c r="E1414" t="s">
        <v>8</v>
      </c>
      <c r="F1414" t="s">
        <v>9</v>
      </c>
      <c r="G1414" s="1">
        <v>43969</v>
      </c>
      <c r="H1414">
        <v>46422.42</v>
      </c>
      <c r="I1414">
        <f>DATEDIF(Customer[[#This Row],[Date Joined]],"31-12-2020","d")</f>
        <v>227</v>
      </c>
      <c r="J1414" t="str">
        <f>IF(DATEDIF(Customer[[#This Row],[Date Joined]],"31-12-2020","M")&gt;0,DATEDIF(Customer[[#This Row],[Date Joined]],"31-12-2020","M") &amp; " months ", " ") &amp; IF(DATEDIF(G1414,"31-12-2020","MD")&gt;0, DATEDIF(G1414,"31-12-2020","MD") &amp; " Days "," ")</f>
        <v xml:space="preserve">7 months 13 Days </v>
      </c>
      <c r="K1414" t="str">
        <f>TEXT(Customer[[#This Row],[Date Joined]],"mmm")</f>
        <v>May</v>
      </c>
      <c r="L1414" t="str">
        <f>IF(Customer[[#This Row],[Balance]]&gt;AVERAGE($H$11:$H$4011),"yes","no")</f>
        <v>yes</v>
      </c>
    </row>
    <row r="1415" spans="1:12" hidden="1" x14ac:dyDescent="0.3">
      <c r="A1415">
        <v>400002691</v>
      </c>
      <c r="B1415" t="s">
        <v>2675</v>
      </c>
      <c r="C1415" t="s">
        <v>10</v>
      </c>
      <c r="D1415">
        <v>42</v>
      </c>
      <c r="E1415" t="s">
        <v>11</v>
      </c>
      <c r="F1415" t="s">
        <v>15</v>
      </c>
      <c r="G1415" s="1">
        <v>44122</v>
      </c>
      <c r="H1415">
        <v>46393.55</v>
      </c>
      <c r="I1415">
        <f>DATEDIF(Customer[[#This Row],[Date Joined]],"31-12-2020","d")</f>
        <v>74</v>
      </c>
      <c r="J1415" t="str">
        <f>IF(DATEDIF(Customer[[#This Row],[Date Joined]],"31-12-2020","M")&gt;0,DATEDIF(Customer[[#This Row],[Date Joined]],"31-12-2020","M") &amp; " months ", " ") &amp; IF(DATEDIF(G1415,"31-12-2020","MD")&gt;0, DATEDIF(G1415,"31-12-2020","MD") &amp; " Days "," ")</f>
        <v xml:space="preserve">2 months 13 Days </v>
      </c>
      <c r="K1415" t="str">
        <f>TEXT(Customer[[#This Row],[Date Joined]],"mmm")</f>
        <v>Oct</v>
      </c>
      <c r="L1415" t="str">
        <f>IF(Customer[[#This Row],[Balance]]&gt;AVERAGE($H$11:$H$4011),"yes","no")</f>
        <v>yes</v>
      </c>
    </row>
    <row r="1416" spans="1:12" hidden="1" x14ac:dyDescent="0.3">
      <c r="A1416">
        <v>100001988</v>
      </c>
      <c r="B1416" t="s">
        <v>1986</v>
      </c>
      <c r="C1416" t="s">
        <v>10</v>
      </c>
      <c r="D1416">
        <v>35</v>
      </c>
      <c r="E1416" t="s">
        <v>8</v>
      </c>
      <c r="F1416" t="s">
        <v>9</v>
      </c>
      <c r="G1416" s="1">
        <v>44084</v>
      </c>
      <c r="H1416">
        <v>46370.97</v>
      </c>
      <c r="I1416">
        <f>DATEDIF(Customer[[#This Row],[Date Joined]],"31-12-2020","d")</f>
        <v>112</v>
      </c>
      <c r="J1416" t="str">
        <f>IF(DATEDIF(Customer[[#This Row],[Date Joined]],"31-12-2020","M")&gt;0,DATEDIF(Customer[[#This Row],[Date Joined]],"31-12-2020","M") &amp; " months ", " ") &amp; IF(DATEDIF(G1416,"31-12-2020","MD")&gt;0, DATEDIF(G1416,"31-12-2020","MD") &amp; " Days "," ")</f>
        <v xml:space="preserve">3 months 21 Days </v>
      </c>
      <c r="K1416" t="str">
        <f>TEXT(Customer[[#This Row],[Date Joined]],"mmm")</f>
        <v>Sep</v>
      </c>
      <c r="L1416" t="str">
        <f>IF(Customer[[#This Row],[Balance]]&gt;AVERAGE($H$11:$H$4011),"yes","no")</f>
        <v>yes</v>
      </c>
    </row>
    <row r="1417" spans="1:12" hidden="1" x14ac:dyDescent="0.3">
      <c r="A1417">
        <v>100001515</v>
      </c>
      <c r="B1417" t="s">
        <v>1521</v>
      </c>
      <c r="C1417" t="s">
        <v>7</v>
      </c>
      <c r="D1417">
        <v>36</v>
      </c>
      <c r="E1417" t="s">
        <v>8</v>
      </c>
      <c r="F1417" t="s">
        <v>15</v>
      </c>
      <c r="G1417" s="1">
        <v>44048</v>
      </c>
      <c r="H1417">
        <v>46324.39</v>
      </c>
      <c r="I1417">
        <f>DATEDIF(Customer[[#This Row],[Date Joined]],"31-12-2020","d")</f>
        <v>148</v>
      </c>
      <c r="J1417" t="str">
        <f>IF(DATEDIF(Customer[[#This Row],[Date Joined]],"31-12-2020","M")&gt;0,DATEDIF(Customer[[#This Row],[Date Joined]],"31-12-2020","M") &amp; " months ", " ") &amp; IF(DATEDIF(G1417,"31-12-2020","MD")&gt;0, DATEDIF(G1417,"31-12-2020","MD") &amp; " Days "," ")</f>
        <v xml:space="preserve">4 months 26 Days </v>
      </c>
      <c r="K1417" t="str">
        <f>TEXT(Customer[[#This Row],[Date Joined]],"mmm")</f>
        <v>Aug</v>
      </c>
      <c r="L1417" t="str">
        <f>IF(Customer[[#This Row],[Balance]]&gt;AVERAGE($H$11:$H$4011),"yes","no")</f>
        <v>yes</v>
      </c>
    </row>
    <row r="1418" spans="1:12" hidden="1" x14ac:dyDescent="0.3">
      <c r="A1418">
        <v>100000560</v>
      </c>
      <c r="B1418" t="s">
        <v>575</v>
      </c>
      <c r="C1418" t="s">
        <v>7</v>
      </c>
      <c r="D1418">
        <v>34</v>
      </c>
      <c r="E1418" t="s">
        <v>8</v>
      </c>
      <c r="F1418" t="s">
        <v>15</v>
      </c>
      <c r="G1418" s="1">
        <v>43970</v>
      </c>
      <c r="H1418">
        <v>46243.31</v>
      </c>
      <c r="I1418">
        <f>DATEDIF(Customer[[#This Row],[Date Joined]],"31-12-2020","d")</f>
        <v>226</v>
      </c>
      <c r="J1418" t="str">
        <f>IF(DATEDIF(Customer[[#This Row],[Date Joined]],"31-12-2020","M")&gt;0,DATEDIF(Customer[[#This Row],[Date Joined]],"31-12-2020","M") &amp; " months ", " ") &amp; IF(DATEDIF(G1418,"31-12-2020","MD")&gt;0, DATEDIF(G1418,"31-12-2020","MD") &amp; " Days "," ")</f>
        <v xml:space="preserve">7 months 12 Days </v>
      </c>
      <c r="K1418" t="str">
        <f>TEXT(Customer[[#This Row],[Date Joined]],"mmm")</f>
        <v>May</v>
      </c>
      <c r="L1418" t="str">
        <f>IF(Customer[[#This Row],[Balance]]&gt;AVERAGE($H$11:$H$4011),"yes","no")</f>
        <v>yes</v>
      </c>
    </row>
    <row r="1419" spans="1:12" hidden="1" x14ac:dyDescent="0.3">
      <c r="A1419">
        <v>400001531</v>
      </c>
      <c r="B1419" t="s">
        <v>1535</v>
      </c>
      <c r="C1419" t="s">
        <v>10</v>
      </c>
      <c r="D1419">
        <v>31</v>
      </c>
      <c r="E1419" t="s">
        <v>11</v>
      </c>
      <c r="F1419" t="s">
        <v>12</v>
      </c>
      <c r="G1419" s="1">
        <v>44049</v>
      </c>
      <c r="H1419">
        <v>46207.53</v>
      </c>
      <c r="I1419">
        <f>DATEDIF(Customer[[#This Row],[Date Joined]],"31-12-2020","d")</f>
        <v>147</v>
      </c>
      <c r="J1419" t="str">
        <f>IF(DATEDIF(Customer[[#This Row],[Date Joined]],"31-12-2020","M")&gt;0,DATEDIF(Customer[[#This Row],[Date Joined]],"31-12-2020","M") &amp; " months ", " ") &amp; IF(DATEDIF(G1419,"31-12-2020","MD")&gt;0, DATEDIF(G1419,"31-12-2020","MD") &amp; " Days "," ")</f>
        <v xml:space="preserve">4 months 25 Days </v>
      </c>
      <c r="K1419" t="str">
        <f>TEXT(Customer[[#This Row],[Date Joined]],"mmm")</f>
        <v>Aug</v>
      </c>
      <c r="L1419" t="str">
        <f>IF(Customer[[#This Row],[Balance]]&gt;AVERAGE($H$11:$H$4011),"yes","no")</f>
        <v>yes</v>
      </c>
    </row>
    <row r="1420" spans="1:12" hidden="1" x14ac:dyDescent="0.3">
      <c r="A1420">
        <v>100001645</v>
      </c>
      <c r="B1420" t="s">
        <v>1647</v>
      </c>
      <c r="C1420" t="s">
        <v>10</v>
      </c>
      <c r="D1420">
        <v>44</v>
      </c>
      <c r="E1420" t="s">
        <v>8</v>
      </c>
      <c r="F1420" t="s">
        <v>9</v>
      </c>
      <c r="G1420" s="1">
        <v>44060</v>
      </c>
      <c r="H1420">
        <v>46153.29</v>
      </c>
      <c r="I1420">
        <f>DATEDIF(Customer[[#This Row],[Date Joined]],"31-12-2020","d")</f>
        <v>136</v>
      </c>
      <c r="J1420" t="str">
        <f>IF(DATEDIF(Customer[[#This Row],[Date Joined]],"31-12-2020","M")&gt;0,DATEDIF(Customer[[#This Row],[Date Joined]],"31-12-2020","M") &amp; " months ", " ") &amp; IF(DATEDIF(G1420,"31-12-2020","MD")&gt;0, DATEDIF(G1420,"31-12-2020","MD") &amp; " Days "," ")</f>
        <v xml:space="preserve">4 months 14 Days </v>
      </c>
      <c r="K1420" t="str">
        <f>TEXT(Customer[[#This Row],[Date Joined]],"mmm")</f>
        <v>Aug</v>
      </c>
      <c r="L1420" t="str">
        <f>IF(Customer[[#This Row],[Balance]]&gt;AVERAGE($H$11:$H$4011),"yes","no")</f>
        <v>yes</v>
      </c>
    </row>
    <row r="1421" spans="1:12" x14ac:dyDescent="0.3">
      <c r="A1421">
        <v>300000812</v>
      </c>
      <c r="B1421" t="s">
        <v>826</v>
      </c>
      <c r="C1421" t="s">
        <v>10</v>
      </c>
      <c r="D1421">
        <v>23</v>
      </c>
      <c r="E1421" t="s">
        <v>13</v>
      </c>
      <c r="F1421" t="s">
        <v>9</v>
      </c>
      <c r="G1421" s="1">
        <v>43987</v>
      </c>
      <c r="H1421">
        <v>46151.71</v>
      </c>
      <c r="I1421">
        <f>DATEDIF(Customer[[#This Row],[Date Joined]],"31-12-2020","d")</f>
        <v>209</v>
      </c>
      <c r="J1421" t="str">
        <f>IF(DATEDIF(Customer[[#This Row],[Date Joined]],"31-12-2020","M")&gt;0,DATEDIF(Customer[[#This Row],[Date Joined]],"31-12-2020","M") &amp; " months ", " ") &amp; IF(DATEDIF(G1421,"31-12-2020","MD")&gt;0, DATEDIF(G1421,"31-12-2020","MD") &amp; " Days "," ")</f>
        <v xml:space="preserve">6 months 26 Days </v>
      </c>
      <c r="K1421" t="str">
        <f>TEXT(Customer[[#This Row],[Date Joined]],"mmm")</f>
        <v>Jun</v>
      </c>
      <c r="L1421" t="str">
        <f>IF(Customer[[#This Row],[Balance]]&gt;AVERAGE($H$11:$H$4011),"yes","no")</f>
        <v>yes</v>
      </c>
    </row>
    <row r="1422" spans="1:12" hidden="1" x14ac:dyDescent="0.3">
      <c r="A1422">
        <v>200000763</v>
      </c>
      <c r="B1422" t="s">
        <v>689</v>
      </c>
      <c r="C1422" t="s">
        <v>7</v>
      </c>
      <c r="D1422">
        <v>46</v>
      </c>
      <c r="E1422" t="s">
        <v>14</v>
      </c>
      <c r="F1422" t="s">
        <v>9</v>
      </c>
      <c r="G1422" s="1">
        <v>43982</v>
      </c>
      <c r="H1422">
        <v>46084.51</v>
      </c>
      <c r="I1422">
        <f>DATEDIF(Customer[[#This Row],[Date Joined]],"31-12-2020","d")</f>
        <v>214</v>
      </c>
      <c r="J1422" t="str">
        <f>IF(DATEDIF(Customer[[#This Row],[Date Joined]],"31-12-2020","M")&gt;0,DATEDIF(Customer[[#This Row],[Date Joined]],"31-12-2020","M") &amp; " months ", " ") &amp; IF(DATEDIF(G1422,"31-12-2020","MD")&gt;0, DATEDIF(G1422,"31-12-2020","MD") &amp; " Days "," ")</f>
        <v xml:space="preserve">7 months  </v>
      </c>
      <c r="K1422" t="str">
        <f>TEXT(Customer[[#This Row],[Date Joined]],"mmm")</f>
        <v>May</v>
      </c>
      <c r="L1422" t="str">
        <f>IF(Customer[[#This Row],[Balance]]&gt;AVERAGE($H$11:$H$4011),"yes","no")</f>
        <v>yes</v>
      </c>
    </row>
    <row r="1423" spans="1:12" hidden="1" x14ac:dyDescent="0.3">
      <c r="A1423">
        <v>100000174</v>
      </c>
      <c r="B1423" t="s">
        <v>190</v>
      </c>
      <c r="C1423" t="s">
        <v>10</v>
      </c>
      <c r="D1423">
        <v>31</v>
      </c>
      <c r="E1423" t="s">
        <v>8</v>
      </c>
      <c r="F1423" t="s">
        <v>9</v>
      </c>
      <c r="G1423" s="1">
        <v>43927</v>
      </c>
      <c r="H1423">
        <v>46078.71</v>
      </c>
      <c r="I1423">
        <f>DATEDIF(Customer[[#This Row],[Date Joined]],"31-12-2020","d")</f>
        <v>269</v>
      </c>
      <c r="J1423" t="str">
        <f>IF(DATEDIF(Customer[[#This Row],[Date Joined]],"31-12-2020","M")&gt;0,DATEDIF(Customer[[#This Row],[Date Joined]],"31-12-2020","M") &amp; " months ", " ") &amp; IF(DATEDIF(G1423,"31-12-2020","MD")&gt;0, DATEDIF(G1423,"31-12-2020","MD") &amp; " Days "," ")</f>
        <v xml:space="preserve">8 months 25 Days </v>
      </c>
      <c r="K1423" t="str">
        <f>TEXT(Customer[[#This Row],[Date Joined]],"mmm")</f>
        <v>Apr</v>
      </c>
      <c r="L1423" t="str">
        <f>IF(Customer[[#This Row],[Balance]]&gt;AVERAGE($H$11:$H$4011),"yes","no")</f>
        <v>yes</v>
      </c>
    </row>
    <row r="1424" spans="1:12" hidden="1" x14ac:dyDescent="0.3">
      <c r="A1424">
        <v>100002861</v>
      </c>
      <c r="B1424" t="s">
        <v>2841</v>
      </c>
      <c r="C1424" t="s">
        <v>7</v>
      </c>
      <c r="D1424">
        <v>39</v>
      </c>
      <c r="E1424" t="s">
        <v>8</v>
      </c>
      <c r="F1424" t="s">
        <v>9</v>
      </c>
      <c r="G1424" s="1">
        <v>44132</v>
      </c>
      <c r="H1424">
        <v>46065.96</v>
      </c>
      <c r="I1424">
        <f>DATEDIF(Customer[[#This Row],[Date Joined]],"31-12-2020","d")</f>
        <v>64</v>
      </c>
      <c r="J1424" t="str">
        <f>IF(DATEDIF(Customer[[#This Row],[Date Joined]],"31-12-2020","M")&gt;0,DATEDIF(Customer[[#This Row],[Date Joined]],"31-12-2020","M") &amp; " months ", " ") &amp; IF(DATEDIF(G1424,"31-12-2020","MD")&gt;0, DATEDIF(G1424,"31-12-2020","MD") &amp; " Days "," ")</f>
        <v xml:space="preserve">2 months 3 Days </v>
      </c>
      <c r="K1424" t="str">
        <f>TEXT(Customer[[#This Row],[Date Joined]],"mmm")</f>
        <v>Oct</v>
      </c>
      <c r="L1424" t="str">
        <f>IF(Customer[[#This Row],[Balance]]&gt;AVERAGE($H$11:$H$4011),"yes","no")</f>
        <v>yes</v>
      </c>
    </row>
    <row r="1425" spans="1:12" hidden="1" x14ac:dyDescent="0.3">
      <c r="A1425">
        <v>200003544</v>
      </c>
      <c r="B1425" t="s">
        <v>3511</v>
      </c>
      <c r="C1425" t="s">
        <v>7</v>
      </c>
      <c r="D1425">
        <v>57</v>
      </c>
      <c r="E1425" t="s">
        <v>14</v>
      </c>
      <c r="F1425" t="s">
        <v>12</v>
      </c>
      <c r="G1425" s="1">
        <v>44169</v>
      </c>
      <c r="H1425">
        <v>46060.29</v>
      </c>
      <c r="I1425">
        <f>DATEDIF(Customer[[#This Row],[Date Joined]],"31-12-2020","d")</f>
        <v>27</v>
      </c>
      <c r="J1425" t="str">
        <f>IF(DATEDIF(Customer[[#This Row],[Date Joined]],"31-12-2020","M")&gt;0,DATEDIF(Customer[[#This Row],[Date Joined]],"31-12-2020","M") &amp; " months ", " ") &amp; IF(DATEDIF(G1425,"31-12-2020","MD")&gt;0, DATEDIF(G1425,"31-12-2020","MD") &amp; " Days "," ")</f>
        <v xml:space="preserve"> 27 Days </v>
      </c>
      <c r="K1425" t="str">
        <f>TEXT(Customer[[#This Row],[Date Joined]],"mmm")</f>
        <v>Dec</v>
      </c>
      <c r="L1425" t="str">
        <f>IF(Customer[[#This Row],[Balance]]&gt;AVERAGE($H$11:$H$4011),"yes","no")</f>
        <v>yes</v>
      </c>
    </row>
    <row r="1426" spans="1:12" hidden="1" x14ac:dyDescent="0.3">
      <c r="A1426">
        <v>100000746</v>
      </c>
      <c r="B1426" t="s">
        <v>761</v>
      </c>
      <c r="C1426" t="s">
        <v>10</v>
      </c>
      <c r="D1426">
        <v>34</v>
      </c>
      <c r="E1426" t="s">
        <v>8</v>
      </c>
      <c r="F1426" t="s">
        <v>15</v>
      </c>
      <c r="G1426" s="1">
        <v>43981</v>
      </c>
      <c r="H1426">
        <v>46037.55</v>
      </c>
      <c r="I1426">
        <f>DATEDIF(Customer[[#This Row],[Date Joined]],"31-12-2020","d")</f>
        <v>215</v>
      </c>
      <c r="J1426" t="str">
        <f>IF(DATEDIF(Customer[[#This Row],[Date Joined]],"31-12-2020","M")&gt;0,DATEDIF(Customer[[#This Row],[Date Joined]],"31-12-2020","M") &amp; " months ", " ") &amp; IF(DATEDIF(G1426,"31-12-2020","MD")&gt;0, DATEDIF(G1426,"31-12-2020","MD") &amp; " Days "," ")</f>
        <v xml:space="preserve">7 months 1 Days </v>
      </c>
      <c r="K1426" t="str">
        <f>TEXT(Customer[[#This Row],[Date Joined]],"mmm")</f>
        <v>May</v>
      </c>
      <c r="L1426" t="str">
        <f>IF(Customer[[#This Row],[Balance]]&gt;AVERAGE($H$11:$H$4011),"yes","no")</f>
        <v>yes</v>
      </c>
    </row>
    <row r="1427" spans="1:12" hidden="1" x14ac:dyDescent="0.3">
      <c r="A1427">
        <v>100002419</v>
      </c>
      <c r="B1427" t="s">
        <v>2407</v>
      </c>
      <c r="C1427" t="s">
        <v>10</v>
      </c>
      <c r="D1427">
        <v>33</v>
      </c>
      <c r="E1427" t="s">
        <v>8</v>
      </c>
      <c r="F1427" t="s">
        <v>9</v>
      </c>
      <c r="G1427" s="1">
        <v>44106</v>
      </c>
      <c r="H1427">
        <v>46035.81</v>
      </c>
      <c r="I1427">
        <f>DATEDIF(Customer[[#This Row],[Date Joined]],"31-12-2020","d")</f>
        <v>90</v>
      </c>
      <c r="J1427" t="str">
        <f>IF(DATEDIF(Customer[[#This Row],[Date Joined]],"31-12-2020","M")&gt;0,DATEDIF(Customer[[#This Row],[Date Joined]],"31-12-2020","M") &amp; " months ", " ") &amp; IF(DATEDIF(G1427,"31-12-2020","MD")&gt;0, DATEDIF(G1427,"31-12-2020","MD") &amp; " Days "," ")</f>
        <v xml:space="preserve">2 months 29 Days </v>
      </c>
      <c r="K1427" t="str">
        <f>TEXT(Customer[[#This Row],[Date Joined]],"mmm")</f>
        <v>Oct</v>
      </c>
      <c r="L1427" t="str">
        <f>IF(Customer[[#This Row],[Balance]]&gt;AVERAGE($H$11:$H$4011),"yes","no")</f>
        <v>yes</v>
      </c>
    </row>
    <row r="1428" spans="1:12" hidden="1" x14ac:dyDescent="0.3">
      <c r="A1428">
        <v>200000583</v>
      </c>
      <c r="B1428" t="s">
        <v>598</v>
      </c>
      <c r="C1428" t="s">
        <v>10</v>
      </c>
      <c r="D1428">
        <v>56</v>
      </c>
      <c r="E1428" t="s">
        <v>14</v>
      </c>
      <c r="F1428" t="s">
        <v>15</v>
      </c>
      <c r="G1428" s="1">
        <v>43970</v>
      </c>
      <c r="H1428">
        <v>46034.1</v>
      </c>
      <c r="I1428">
        <f>DATEDIF(Customer[[#This Row],[Date Joined]],"31-12-2020","d")</f>
        <v>226</v>
      </c>
      <c r="J1428" t="str">
        <f>IF(DATEDIF(Customer[[#This Row],[Date Joined]],"31-12-2020","M")&gt;0,DATEDIF(Customer[[#This Row],[Date Joined]],"31-12-2020","M") &amp; " months ", " ") &amp; IF(DATEDIF(G1428,"31-12-2020","MD")&gt;0, DATEDIF(G1428,"31-12-2020","MD") &amp; " Days "," ")</f>
        <v xml:space="preserve">7 months 12 Days </v>
      </c>
      <c r="K1428" t="str">
        <f>TEXT(Customer[[#This Row],[Date Joined]],"mmm")</f>
        <v>May</v>
      </c>
      <c r="L1428" t="str">
        <f>IF(Customer[[#This Row],[Balance]]&gt;AVERAGE($H$11:$H$4011),"yes","no")</f>
        <v>yes</v>
      </c>
    </row>
    <row r="1429" spans="1:12" hidden="1" x14ac:dyDescent="0.3">
      <c r="A1429">
        <v>200002598</v>
      </c>
      <c r="B1429" t="s">
        <v>2583</v>
      </c>
      <c r="C1429" t="s">
        <v>7</v>
      </c>
      <c r="D1429">
        <v>52</v>
      </c>
      <c r="E1429" t="s">
        <v>14</v>
      </c>
      <c r="F1429" t="s">
        <v>15</v>
      </c>
      <c r="G1429" s="1">
        <v>44117</v>
      </c>
      <c r="H1429">
        <v>45992.160000000003</v>
      </c>
      <c r="I1429">
        <f>DATEDIF(Customer[[#This Row],[Date Joined]],"31-12-2020","d")</f>
        <v>79</v>
      </c>
      <c r="J1429" t="str">
        <f>IF(DATEDIF(Customer[[#This Row],[Date Joined]],"31-12-2020","M")&gt;0,DATEDIF(Customer[[#This Row],[Date Joined]],"31-12-2020","M") &amp; " months ", " ") &amp; IF(DATEDIF(G1429,"31-12-2020","MD")&gt;0, DATEDIF(G1429,"31-12-2020","MD") &amp; " Days "," ")</f>
        <v xml:space="preserve">2 months 18 Days </v>
      </c>
      <c r="K1429" t="str">
        <f>TEXT(Customer[[#This Row],[Date Joined]],"mmm")</f>
        <v>Oct</v>
      </c>
      <c r="L1429" t="str">
        <f>IF(Customer[[#This Row],[Balance]]&gt;AVERAGE($H$11:$H$4011),"yes","no")</f>
        <v>yes</v>
      </c>
    </row>
    <row r="1430" spans="1:12" hidden="1" x14ac:dyDescent="0.3">
      <c r="A1430">
        <v>100002113</v>
      </c>
      <c r="B1430" t="s">
        <v>2107</v>
      </c>
      <c r="C1430" t="s">
        <v>10</v>
      </c>
      <c r="D1430">
        <v>39</v>
      </c>
      <c r="E1430" t="s">
        <v>8</v>
      </c>
      <c r="F1430" t="s">
        <v>9</v>
      </c>
      <c r="G1430" s="1">
        <v>44092</v>
      </c>
      <c r="H1430">
        <v>45969.7</v>
      </c>
      <c r="I1430">
        <f>DATEDIF(Customer[[#This Row],[Date Joined]],"31-12-2020","d")</f>
        <v>104</v>
      </c>
      <c r="J1430" t="str">
        <f>IF(DATEDIF(Customer[[#This Row],[Date Joined]],"31-12-2020","M")&gt;0,DATEDIF(Customer[[#This Row],[Date Joined]],"31-12-2020","M") &amp; " months ", " ") &amp; IF(DATEDIF(G1430,"31-12-2020","MD")&gt;0, DATEDIF(G1430,"31-12-2020","MD") &amp; " Days "," ")</f>
        <v xml:space="preserve">3 months 13 Days </v>
      </c>
      <c r="K1430" t="str">
        <f>TEXT(Customer[[#This Row],[Date Joined]],"mmm")</f>
        <v>Sep</v>
      </c>
      <c r="L1430" t="str">
        <f>IF(Customer[[#This Row],[Balance]]&gt;AVERAGE($H$11:$H$4011),"yes","no")</f>
        <v>yes</v>
      </c>
    </row>
    <row r="1431" spans="1:12" x14ac:dyDescent="0.3">
      <c r="A1431">
        <v>300000512</v>
      </c>
      <c r="B1431" t="s">
        <v>527</v>
      </c>
      <c r="C1431" t="s">
        <v>10</v>
      </c>
      <c r="D1431">
        <v>57</v>
      </c>
      <c r="E1431" t="s">
        <v>13</v>
      </c>
      <c r="F1431" t="s">
        <v>9</v>
      </c>
      <c r="G1431" s="1">
        <v>43966</v>
      </c>
      <c r="H1431">
        <v>45944.18</v>
      </c>
      <c r="I1431">
        <f>DATEDIF(Customer[[#This Row],[Date Joined]],"31-12-2020","d")</f>
        <v>230</v>
      </c>
      <c r="J1431" t="str">
        <f>IF(DATEDIF(Customer[[#This Row],[Date Joined]],"31-12-2020","M")&gt;0,DATEDIF(Customer[[#This Row],[Date Joined]],"31-12-2020","M") &amp; " months ", " ") &amp; IF(DATEDIF(G1431,"31-12-2020","MD")&gt;0, DATEDIF(G1431,"31-12-2020","MD") &amp; " Days "," ")</f>
        <v xml:space="preserve">7 months 16 Days </v>
      </c>
      <c r="K1431" t="str">
        <f>TEXT(Customer[[#This Row],[Date Joined]],"mmm")</f>
        <v>May</v>
      </c>
      <c r="L1431" t="str">
        <f>IF(Customer[[#This Row],[Balance]]&gt;AVERAGE($H$11:$H$4011),"yes","no")</f>
        <v>yes</v>
      </c>
    </row>
    <row r="1432" spans="1:12" x14ac:dyDescent="0.3">
      <c r="A1432">
        <v>300001651</v>
      </c>
      <c r="B1432" t="s">
        <v>1653</v>
      </c>
      <c r="C1432" t="s">
        <v>10</v>
      </c>
      <c r="D1432">
        <v>21</v>
      </c>
      <c r="E1432" t="s">
        <v>13</v>
      </c>
      <c r="F1432" t="s">
        <v>9</v>
      </c>
      <c r="G1432" s="1">
        <v>44060</v>
      </c>
      <c r="H1432">
        <v>45899.62</v>
      </c>
      <c r="I1432">
        <f>DATEDIF(Customer[[#This Row],[Date Joined]],"31-12-2020","d")</f>
        <v>136</v>
      </c>
      <c r="J1432" t="str">
        <f>IF(DATEDIF(Customer[[#This Row],[Date Joined]],"31-12-2020","M")&gt;0,DATEDIF(Customer[[#This Row],[Date Joined]],"31-12-2020","M") &amp; " months ", " ") &amp; IF(DATEDIF(G1432,"31-12-2020","MD")&gt;0, DATEDIF(G1432,"31-12-2020","MD") &amp; " Days "," ")</f>
        <v xml:space="preserve">4 months 14 Days </v>
      </c>
      <c r="K1432" t="str">
        <f>TEXT(Customer[[#This Row],[Date Joined]],"mmm")</f>
        <v>Aug</v>
      </c>
      <c r="L1432" t="str">
        <f>IF(Customer[[#This Row],[Balance]]&gt;AVERAGE($H$11:$H$4011),"yes","no")</f>
        <v>yes</v>
      </c>
    </row>
    <row r="1433" spans="1:12" x14ac:dyDescent="0.3">
      <c r="A1433">
        <v>300000752</v>
      </c>
      <c r="B1433" t="s">
        <v>767</v>
      </c>
      <c r="C1433" t="s">
        <v>10</v>
      </c>
      <c r="D1433">
        <v>35</v>
      </c>
      <c r="E1433" t="s">
        <v>13</v>
      </c>
      <c r="F1433" t="s">
        <v>9</v>
      </c>
      <c r="G1433" s="1">
        <v>43981</v>
      </c>
      <c r="H1433">
        <v>45887.56</v>
      </c>
      <c r="I1433">
        <f>DATEDIF(Customer[[#This Row],[Date Joined]],"31-12-2020","d")</f>
        <v>215</v>
      </c>
      <c r="J1433" t="str">
        <f>IF(DATEDIF(Customer[[#This Row],[Date Joined]],"31-12-2020","M")&gt;0,DATEDIF(Customer[[#This Row],[Date Joined]],"31-12-2020","M") &amp; " months ", " ") &amp; IF(DATEDIF(G1433,"31-12-2020","MD")&gt;0, DATEDIF(G1433,"31-12-2020","MD") &amp; " Days "," ")</f>
        <v xml:space="preserve">7 months 1 Days </v>
      </c>
      <c r="K1433" t="str">
        <f>TEXT(Customer[[#This Row],[Date Joined]],"mmm")</f>
        <v>May</v>
      </c>
      <c r="L1433" t="str">
        <f>IF(Customer[[#This Row],[Balance]]&gt;AVERAGE($H$11:$H$4011),"yes","no")</f>
        <v>yes</v>
      </c>
    </row>
    <row r="1434" spans="1:12" x14ac:dyDescent="0.3">
      <c r="A1434">
        <v>300002129</v>
      </c>
      <c r="B1434" t="s">
        <v>2123</v>
      </c>
      <c r="C1434" t="s">
        <v>10</v>
      </c>
      <c r="D1434">
        <v>44</v>
      </c>
      <c r="E1434" t="s">
        <v>13</v>
      </c>
      <c r="F1434" t="s">
        <v>9</v>
      </c>
      <c r="G1434" s="1">
        <v>44092</v>
      </c>
      <c r="H1434">
        <v>45868.51</v>
      </c>
      <c r="I1434">
        <f>DATEDIF(Customer[[#This Row],[Date Joined]],"31-12-2020","d")</f>
        <v>104</v>
      </c>
      <c r="J1434" t="str">
        <f>IF(DATEDIF(Customer[[#This Row],[Date Joined]],"31-12-2020","M")&gt;0,DATEDIF(Customer[[#This Row],[Date Joined]],"31-12-2020","M") &amp; " months ", " ") &amp; IF(DATEDIF(G1434,"31-12-2020","MD")&gt;0, DATEDIF(G1434,"31-12-2020","MD") &amp; " Days "," ")</f>
        <v xml:space="preserve">3 months 13 Days </v>
      </c>
      <c r="K1434" t="str">
        <f>TEXT(Customer[[#This Row],[Date Joined]],"mmm")</f>
        <v>Sep</v>
      </c>
      <c r="L1434" t="str">
        <f>IF(Customer[[#This Row],[Balance]]&gt;AVERAGE($H$11:$H$4011),"yes","no")</f>
        <v>yes</v>
      </c>
    </row>
    <row r="1435" spans="1:12" hidden="1" x14ac:dyDescent="0.3">
      <c r="A1435">
        <v>200002745</v>
      </c>
      <c r="B1435" t="s">
        <v>664</v>
      </c>
      <c r="C1435" t="s">
        <v>7</v>
      </c>
      <c r="D1435">
        <v>52</v>
      </c>
      <c r="E1435" t="s">
        <v>14</v>
      </c>
      <c r="F1435" t="s">
        <v>12</v>
      </c>
      <c r="G1435" s="1">
        <v>44126</v>
      </c>
      <c r="H1435">
        <v>45833.87</v>
      </c>
      <c r="I1435">
        <f>DATEDIF(Customer[[#This Row],[Date Joined]],"31-12-2020","d")</f>
        <v>70</v>
      </c>
      <c r="J1435" t="str">
        <f>IF(DATEDIF(Customer[[#This Row],[Date Joined]],"31-12-2020","M")&gt;0,DATEDIF(Customer[[#This Row],[Date Joined]],"31-12-2020","M") &amp; " months ", " ") &amp; IF(DATEDIF(G1435,"31-12-2020","MD")&gt;0, DATEDIF(G1435,"31-12-2020","MD") &amp; " Days "," ")</f>
        <v xml:space="preserve">2 months 9 Days </v>
      </c>
      <c r="K1435" t="str">
        <f>TEXT(Customer[[#This Row],[Date Joined]],"mmm")</f>
        <v>Oct</v>
      </c>
      <c r="L1435" t="str">
        <f>IF(Customer[[#This Row],[Balance]]&gt;AVERAGE($H$11:$H$4011),"yes","no")</f>
        <v>yes</v>
      </c>
    </row>
    <row r="1436" spans="1:12" hidden="1" x14ac:dyDescent="0.3">
      <c r="A1436">
        <v>200003610</v>
      </c>
      <c r="B1436" t="s">
        <v>3577</v>
      </c>
      <c r="C1436" t="s">
        <v>7</v>
      </c>
      <c r="D1436">
        <v>33</v>
      </c>
      <c r="E1436" t="s">
        <v>14</v>
      </c>
      <c r="F1436" t="s">
        <v>12</v>
      </c>
      <c r="G1436" s="1">
        <v>44172</v>
      </c>
      <c r="H1436">
        <v>45820.39</v>
      </c>
      <c r="I1436">
        <f>DATEDIF(Customer[[#This Row],[Date Joined]],"31-12-2020","d")</f>
        <v>24</v>
      </c>
      <c r="J1436" t="str">
        <f>IF(DATEDIF(Customer[[#This Row],[Date Joined]],"31-12-2020","M")&gt;0,DATEDIF(Customer[[#This Row],[Date Joined]],"31-12-2020","M") &amp; " months ", " ") &amp; IF(DATEDIF(G1436,"31-12-2020","MD")&gt;0, DATEDIF(G1436,"31-12-2020","MD") &amp; " Days "," ")</f>
        <v xml:space="preserve"> 24 Days </v>
      </c>
      <c r="K1436" t="str">
        <f>TEXT(Customer[[#This Row],[Date Joined]],"mmm")</f>
        <v>Dec</v>
      </c>
      <c r="L1436" t="str">
        <f>IF(Customer[[#This Row],[Balance]]&gt;AVERAGE($H$11:$H$4011),"yes","no")</f>
        <v>yes</v>
      </c>
    </row>
    <row r="1437" spans="1:12" hidden="1" x14ac:dyDescent="0.3">
      <c r="A1437">
        <v>200003140</v>
      </c>
      <c r="B1437" t="s">
        <v>3115</v>
      </c>
      <c r="C1437" t="s">
        <v>7</v>
      </c>
      <c r="D1437">
        <v>32</v>
      </c>
      <c r="E1437" t="s">
        <v>14</v>
      </c>
      <c r="F1437" t="s">
        <v>12</v>
      </c>
      <c r="G1437" s="1">
        <v>44147</v>
      </c>
      <c r="H1437">
        <v>45810.04</v>
      </c>
      <c r="I1437">
        <f>DATEDIF(Customer[[#This Row],[Date Joined]],"31-12-2020","d")</f>
        <v>49</v>
      </c>
      <c r="J1437" t="str">
        <f>IF(DATEDIF(Customer[[#This Row],[Date Joined]],"31-12-2020","M")&gt;0,DATEDIF(Customer[[#This Row],[Date Joined]],"31-12-2020","M") &amp; " months ", " ") &amp; IF(DATEDIF(G1437,"31-12-2020","MD")&gt;0, DATEDIF(G1437,"31-12-2020","MD") &amp; " Days "," ")</f>
        <v xml:space="preserve">1 months 19 Days </v>
      </c>
      <c r="K1437" t="str">
        <f>TEXT(Customer[[#This Row],[Date Joined]],"mmm")</f>
        <v>Nov</v>
      </c>
      <c r="L1437" t="str">
        <f>IF(Customer[[#This Row],[Balance]]&gt;AVERAGE($H$11:$H$4011),"yes","no")</f>
        <v>yes</v>
      </c>
    </row>
    <row r="1438" spans="1:12" hidden="1" x14ac:dyDescent="0.3">
      <c r="A1438">
        <v>100002628</v>
      </c>
      <c r="B1438" t="s">
        <v>2613</v>
      </c>
      <c r="C1438" t="s">
        <v>10</v>
      </c>
      <c r="D1438">
        <v>46</v>
      </c>
      <c r="E1438" t="s">
        <v>8</v>
      </c>
      <c r="F1438" t="s">
        <v>9</v>
      </c>
      <c r="G1438" s="1">
        <v>44119</v>
      </c>
      <c r="H1438">
        <v>45737.65</v>
      </c>
      <c r="I1438">
        <f>DATEDIF(Customer[[#This Row],[Date Joined]],"31-12-2020","d")</f>
        <v>77</v>
      </c>
      <c r="J1438" t="str">
        <f>IF(DATEDIF(Customer[[#This Row],[Date Joined]],"31-12-2020","M")&gt;0,DATEDIF(Customer[[#This Row],[Date Joined]],"31-12-2020","M") &amp; " months ", " ") &amp; IF(DATEDIF(G1438,"31-12-2020","MD")&gt;0, DATEDIF(G1438,"31-12-2020","MD") &amp; " Days "," ")</f>
        <v xml:space="preserve">2 months 16 Days </v>
      </c>
      <c r="K1438" t="str">
        <f>TEXT(Customer[[#This Row],[Date Joined]],"mmm")</f>
        <v>Oct</v>
      </c>
      <c r="L1438" t="str">
        <f>IF(Customer[[#This Row],[Balance]]&gt;AVERAGE($H$11:$H$4011),"yes","no")</f>
        <v>yes</v>
      </c>
    </row>
    <row r="1439" spans="1:12" hidden="1" x14ac:dyDescent="0.3">
      <c r="A1439">
        <v>100001646</v>
      </c>
      <c r="B1439" t="s">
        <v>1648</v>
      </c>
      <c r="C1439" t="s">
        <v>10</v>
      </c>
      <c r="D1439">
        <v>31</v>
      </c>
      <c r="E1439" t="s">
        <v>8</v>
      </c>
      <c r="F1439" t="s">
        <v>9</v>
      </c>
      <c r="G1439" s="1">
        <v>44060</v>
      </c>
      <c r="H1439">
        <v>45730.02</v>
      </c>
      <c r="I1439">
        <f>DATEDIF(Customer[[#This Row],[Date Joined]],"31-12-2020","d")</f>
        <v>136</v>
      </c>
      <c r="J1439" t="str">
        <f>IF(DATEDIF(Customer[[#This Row],[Date Joined]],"31-12-2020","M")&gt;0,DATEDIF(Customer[[#This Row],[Date Joined]],"31-12-2020","M") &amp; " months ", " ") &amp; IF(DATEDIF(G1439,"31-12-2020","MD")&gt;0, DATEDIF(G1439,"31-12-2020","MD") &amp; " Days "," ")</f>
        <v xml:space="preserve">4 months 14 Days </v>
      </c>
      <c r="K1439" t="str">
        <f>TEXT(Customer[[#This Row],[Date Joined]],"mmm")</f>
        <v>Aug</v>
      </c>
      <c r="L1439" t="str">
        <f>IF(Customer[[#This Row],[Balance]]&gt;AVERAGE($H$11:$H$4011),"yes","no")</f>
        <v>yes</v>
      </c>
    </row>
    <row r="1440" spans="1:12" hidden="1" x14ac:dyDescent="0.3">
      <c r="A1440">
        <v>200002101</v>
      </c>
      <c r="B1440" t="s">
        <v>2097</v>
      </c>
      <c r="C1440" t="s">
        <v>7</v>
      </c>
      <c r="D1440">
        <v>48</v>
      </c>
      <c r="E1440" t="s">
        <v>14</v>
      </c>
      <c r="F1440" t="s">
        <v>15</v>
      </c>
      <c r="G1440" s="1">
        <v>44091</v>
      </c>
      <c r="H1440">
        <v>45705.24</v>
      </c>
      <c r="I1440">
        <f>DATEDIF(Customer[[#This Row],[Date Joined]],"31-12-2020","d")</f>
        <v>105</v>
      </c>
      <c r="J1440" t="str">
        <f>IF(DATEDIF(Customer[[#This Row],[Date Joined]],"31-12-2020","M")&gt;0,DATEDIF(Customer[[#This Row],[Date Joined]],"31-12-2020","M") &amp; " months ", " ") &amp; IF(DATEDIF(G1440,"31-12-2020","MD")&gt;0, DATEDIF(G1440,"31-12-2020","MD") &amp; " Days "," ")</f>
        <v xml:space="preserve">3 months 14 Days </v>
      </c>
      <c r="K1440" t="str">
        <f>TEXT(Customer[[#This Row],[Date Joined]],"mmm")</f>
        <v>Sep</v>
      </c>
      <c r="L1440" t="str">
        <f>IF(Customer[[#This Row],[Balance]]&gt;AVERAGE($H$11:$H$4011),"yes","no")</f>
        <v>yes</v>
      </c>
    </row>
    <row r="1441" spans="1:12" hidden="1" x14ac:dyDescent="0.3">
      <c r="A1441">
        <v>200000811</v>
      </c>
      <c r="B1441" t="s">
        <v>825</v>
      </c>
      <c r="C1441" t="s">
        <v>10</v>
      </c>
      <c r="D1441">
        <v>52</v>
      </c>
      <c r="E1441" t="s">
        <v>14</v>
      </c>
      <c r="F1441" t="s">
        <v>15</v>
      </c>
      <c r="G1441" s="1">
        <v>43987</v>
      </c>
      <c r="H1441">
        <v>45693.279999999999</v>
      </c>
      <c r="I1441">
        <f>DATEDIF(Customer[[#This Row],[Date Joined]],"31-12-2020","d")</f>
        <v>209</v>
      </c>
      <c r="J1441" t="str">
        <f>IF(DATEDIF(Customer[[#This Row],[Date Joined]],"31-12-2020","M")&gt;0,DATEDIF(Customer[[#This Row],[Date Joined]],"31-12-2020","M") &amp; " months ", " ") &amp; IF(DATEDIF(G1441,"31-12-2020","MD")&gt;0, DATEDIF(G1441,"31-12-2020","MD") &amp; " Days "," ")</f>
        <v xml:space="preserve">6 months 26 Days </v>
      </c>
      <c r="K1441" t="str">
        <f>TEXT(Customer[[#This Row],[Date Joined]],"mmm")</f>
        <v>Jun</v>
      </c>
      <c r="L1441" t="str">
        <f>IF(Customer[[#This Row],[Balance]]&gt;AVERAGE($H$11:$H$4011),"yes","no")</f>
        <v>yes</v>
      </c>
    </row>
    <row r="1442" spans="1:12" hidden="1" x14ac:dyDescent="0.3">
      <c r="A1442">
        <v>200003241</v>
      </c>
      <c r="B1442" t="s">
        <v>3214</v>
      </c>
      <c r="C1442" t="s">
        <v>7</v>
      </c>
      <c r="D1442">
        <v>37</v>
      </c>
      <c r="E1442" t="s">
        <v>14</v>
      </c>
      <c r="F1442" t="s">
        <v>12</v>
      </c>
      <c r="G1442" s="1">
        <v>44152</v>
      </c>
      <c r="H1442">
        <v>45686.41</v>
      </c>
      <c r="I1442">
        <f>DATEDIF(Customer[[#This Row],[Date Joined]],"31-12-2020","d")</f>
        <v>44</v>
      </c>
      <c r="J1442" t="str">
        <f>IF(DATEDIF(Customer[[#This Row],[Date Joined]],"31-12-2020","M")&gt;0,DATEDIF(Customer[[#This Row],[Date Joined]],"31-12-2020","M") &amp; " months ", " ") &amp; IF(DATEDIF(G1442,"31-12-2020","MD")&gt;0, DATEDIF(G1442,"31-12-2020","MD") &amp; " Days "," ")</f>
        <v xml:space="preserve">1 months 14 Days </v>
      </c>
      <c r="K1442" t="str">
        <f>TEXT(Customer[[#This Row],[Date Joined]],"mmm")</f>
        <v>Nov</v>
      </c>
      <c r="L1442" t="str">
        <f>IF(Customer[[#This Row],[Balance]]&gt;AVERAGE($H$11:$H$4011),"yes","no")</f>
        <v>yes</v>
      </c>
    </row>
    <row r="1443" spans="1:12" hidden="1" x14ac:dyDescent="0.3">
      <c r="A1443">
        <v>100002051</v>
      </c>
      <c r="B1443" t="s">
        <v>2048</v>
      </c>
      <c r="C1443" t="s">
        <v>7</v>
      </c>
      <c r="D1443">
        <v>40</v>
      </c>
      <c r="E1443" t="s">
        <v>8</v>
      </c>
      <c r="F1443" t="s">
        <v>9</v>
      </c>
      <c r="G1443" s="1">
        <v>44088</v>
      </c>
      <c r="H1443">
        <v>45671.3</v>
      </c>
      <c r="I1443">
        <f>DATEDIF(Customer[[#This Row],[Date Joined]],"31-12-2020","d")</f>
        <v>108</v>
      </c>
      <c r="J1443" t="str">
        <f>IF(DATEDIF(Customer[[#This Row],[Date Joined]],"31-12-2020","M")&gt;0,DATEDIF(Customer[[#This Row],[Date Joined]],"31-12-2020","M") &amp; " months ", " ") &amp; IF(DATEDIF(G1443,"31-12-2020","MD")&gt;0, DATEDIF(G1443,"31-12-2020","MD") &amp; " Days "," ")</f>
        <v xml:space="preserve">3 months 17 Days </v>
      </c>
      <c r="K1443" t="str">
        <f>TEXT(Customer[[#This Row],[Date Joined]],"mmm")</f>
        <v>Sep</v>
      </c>
      <c r="L1443" t="str">
        <f>IF(Customer[[#This Row],[Balance]]&gt;AVERAGE($H$11:$H$4011),"yes","no")</f>
        <v>yes</v>
      </c>
    </row>
    <row r="1444" spans="1:12" hidden="1" x14ac:dyDescent="0.3">
      <c r="A1444">
        <v>200000948</v>
      </c>
      <c r="B1444" t="s">
        <v>961</v>
      </c>
      <c r="C1444" t="s">
        <v>10</v>
      </c>
      <c r="D1444">
        <v>53</v>
      </c>
      <c r="E1444" t="s">
        <v>14</v>
      </c>
      <c r="F1444" t="s">
        <v>9</v>
      </c>
      <c r="G1444" s="1">
        <v>44002</v>
      </c>
      <c r="H1444">
        <v>45663.95</v>
      </c>
      <c r="I1444">
        <f>DATEDIF(Customer[[#This Row],[Date Joined]],"31-12-2020","d")</f>
        <v>194</v>
      </c>
      <c r="J1444" t="str">
        <f>IF(DATEDIF(Customer[[#This Row],[Date Joined]],"31-12-2020","M")&gt;0,DATEDIF(Customer[[#This Row],[Date Joined]],"31-12-2020","M") &amp; " months ", " ") &amp; IF(DATEDIF(G1444,"31-12-2020","MD")&gt;0, DATEDIF(G1444,"31-12-2020","MD") &amp; " Days "," ")</f>
        <v xml:space="preserve">6 months 11 Days </v>
      </c>
      <c r="K1444" t="str">
        <f>TEXT(Customer[[#This Row],[Date Joined]],"mmm")</f>
        <v>Jun</v>
      </c>
      <c r="L1444" t="str">
        <f>IF(Customer[[#This Row],[Balance]]&gt;AVERAGE($H$11:$H$4011),"yes","no")</f>
        <v>yes</v>
      </c>
    </row>
    <row r="1445" spans="1:12" hidden="1" x14ac:dyDescent="0.3">
      <c r="A1445">
        <v>200003154</v>
      </c>
      <c r="B1445" t="s">
        <v>3129</v>
      </c>
      <c r="C1445" t="s">
        <v>7</v>
      </c>
      <c r="D1445">
        <v>49</v>
      </c>
      <c r="E1445" t="s">
        <v>14</v>
      </c>
      <c r="F1445" t="s">
        <v>15</v>
      </c>
      <c r="G1445" s="1">
        <v>44148</v>
      </c>
      <c r="H1445">
        <v>45629.65</v>
      </c>
      <c r="I1445">
        <f>DATEDIF(Customer[[#This Row],[Date Joined]],"31-12-2020","d")</f>
        <v>48</v>
      </c>
      <c r="J1445" t="str">
        <f>IF(DATEDIF(Customer[[#This Row],[Date Joined]],"31-12-2020","M")&gt;0,DATEDIF(Customer[[#This Row],[Date Joined]],"31-12-2020","M") &amp; " months ", " ") &amp; IF(DATEDIF(G1445,"31-12-2020","MD")&gt;0, DATEDIF(G1445,"31-12-2020","MD") &amp; " Days "," ")</f>
        <v xml:space="preserve">1 months 18 Days </v>
      </c>
      <c r="K1445" t="str">
        <f>TEXT(Customer[[#This Row],[Date Joined]],"mmm")</f>
        <v>Nov</v>
      </c>
      <c r="L1445" t="str">
        <f>IF(Customer[[#This Row],[Balance]]&gt;AVERAGE($H$11:$H$4011),"yes","no")</f>
        <v>yes</v>
      </c>
    </row>
    <row r="1446" spans="1:12" hidden="1" x14ac:dyDescent="0.3">
      <c r="A1446">
        <v>100002023</v>
      </c>
      <c r="B1446" t="s">
        <v>2020</v>
      </c>
      <c r="C1446" t="s">
        <v>7</v>
      </c>
      <c r="D1446">
        <v>36</v>
      </c>
      <c r="E1446" t="s">
        <v>8</v>
      </c>
      <c r="F1446" t="s">
        <v>9</v>
      </c>
      <c r="G1446" s="1">
        <v>44086</v>
      </c>
      <c r="H1446">
        <v>45626.720000000001</v>
      </c>
      <c r="I1446">
        <f>DATEDIF(Customer[[#This Row],[Date Joined]],"31-12-2020","d")</f>
        <v>110</v>
      </c>
      <c r="J1446" t="str">
        <f>IF(DATEDIF(Customer[[#This Row],[Date Joined]],"31-12-2020","M")&gt;0,DATEDIF(Customer[[#This Row],[Date Joined]],"31-12-2020","M") &amp; " months ", " ") &amp; IF(DATEDIF(G1446,"31-12-2020","MD")&gt;0, DATEDIF(G1446,"31-12-2020","MD") &amp; " Days "," ")</f>
        <v xml:space="preserve">3 months 19 Days </v>
      </c>
      <c r="K1446" t="str">
        <f>TEXT(Customer[[#This Row],[Date Joined]],"mmm")</f>
        <v>Sep</v>
      </c>
      <c r="L1446" t="str">
        <f>IF(Customer[[#This Row],[Balance]]&gt;AVERAGE($H$11:$H$4011),"yes","no")</f>
        <v>yes</v>
      </c>
    </row>
    <row r="1447" spans="1:12" hidden="1" x14ac:dyDescent="0.3">
      <c r="A1447">
        <v>100001544</v>
      </c>
      <c r="B1447" t="s">
        <v>1548</v>
      </c>
      <c r="C1447" t="s">
        <v>10</v>
      </c>
      <c r="D1447">
        <v>25</v>
      </c>
      <c r="E1447" t="s">
        <v>8</v>
      </c>
      <c r="F1447" t="s">
        <v>9</v>
      </c>
      <c r="G1447" s="1">
        <v>44051</v>
      </c>
      <c r="H1447">
        <v>45618.61</v>
      </c>
      <c r="I1447">
        <f>DATEDIF(Customer[[#This Row],[Date Joined]],"31-12-2020","d")</f>
        <v>145</v>
      </c>
      <c r="J1447" t="str">
        <f>IF(DATEDIF(Customer[[#This Row],[Date Joined]],"31-12-2020","M")&gt;0,DATEDIF(Customer[[#This Row],[Date Joined]],"31-12-2020","M") &amp; " months ", " ") &amp; IF(DATEDIF(G1447,"31-12-2020","MD")&gt;0, DATEDIF(G1447,"31-12-2020","MD") &amp; " Days "," ")</f>
        <v xml:space="preserve">4 months 23 Days </v>
      </c>
      <c r="K1447" t="str">
        <f>TEXT(Customer[[#This Row],[Date Joined]],"mmm")</f>
        <v>Aug</v>
      </c>
      <c r="L1447" t="str">
        <f>IF(Customer[[#This Row],[Balance]]&gt;AVERAGE($H$11:$H$4011),"yes","no")</f>
        <v>yes</v>
      </c>
    </row>
    <row r="1448" spans="1:12" x14ac:dyDescent="0.3">
      <c r="A1448">
        <v>300003156</v>
      </c>
      <c r="B1448" t="s">
        <v>3131</v>
      </c>
      <c r="C1448" t="s">
        <v>7</v>
      </c>
      <c r="D1448">
        <v>42</v>
      </c>
      <c r="E1448" t="s">
        <v>13</v>
      </c>
      <c r="F1448" t="s">
        <v>9</v>
      </c>
      <c r="G1448" s="1">
        <v>44148</v>
      </c>
      <c r="H1448">
        <v>45546.49</v>
      </c>
      <c r="I1448">
        <f>DATEDIF(Customer[[#This Row],[Date Joined]],"31-12-2020","d")</f>
        <v>48</v>
      </c>
      <c r="J1448" t="str">
        <f>IF(DATEDIF(Customer[[#This Row],[Date Joined]],"31-12-2020","M")&gt;0,DATEDIF(Customer[[#This Row],[Date Joined]],"31-12-2020","M") &amp; " months ", " ") &amp; IF(DATEDIF(G1448,"31-12-2020","MD")&gt;0, DATEDIF(G1448,"31-12-2020","MD") &amp; " Days "," ")</f>
        <v xml:space="preserve">1 months 18 Days </v>
      </c>
      <c r="K1448" t="str">
        <f>TEXT(Customer[[#This Row],[Date Joined]],"mmm")</f>
        <v>Nov</v>
      </c>
      <c r="L1448" t="str">
        <f>IF(Customer[[#This Row],[Balance]]&gt;AVERAGE($H$11:$H$4011),"yes","no")</f>
        <v>yes</v>
      </c>
    </row>
    <row r="1449" spans="1:12" hidden="1" x14ac:dyDescent="0.3">
      <c r="A1449">
        <v>200003182</v>
      </c>
      <c r="B1449" t="s">
        <v>3155</v>
      </c>
      <c r="C1449" t="s">
        <v>7</v>
      </c>
      <c r="D1449">
        <v>49</v>
      </c>
      <c r="E1449" t="s">
        <v>14</v>
      </c>
      <c r="F1449" t="s">
        <v>15</v>
      </c>
      <c r="G1449" s="1">
        <v>44149</v>
      </c>
      <c r="H1449">
        <v>45545.02</v>
      </c>
      <c r="I1449">
        <f>DATEDIF(Customer[[#This Row],[Date Joined]],"31-12-2020","d")</f>
        <v>47</v>
      </c>
      <c r="J1449" t="str">
        <f>IF(DATEDIF(Customer[[#This Row],[Date Joined]],"31-12-2020","M")&gt;0,DATEDIF(Customer[[#This Row],[Date Joined]],"31-12-2020","M") &amp; " months ", " ") &amp; IF(DATEDIF(G1449,"31-12-2020","MD")&gt;0, DATEDIF(G1449,"31-12-2020","MD") &amp; " Days "," ")</f>
        <v xml:space="preserve">1 months 17 Days </v>
      </c>
      <c r="K1449" t="str">
        <f>TEXT(Customer[[#This Row],[Date Joined]],"mmm")</f>
        <v>Nov</v>
      </c>
      <c r="L1449" t="str">
        <f>IF(Customer[[#This Row],[Balance]]&gt;AVERAGE($H$11:$H$4011),"yes","no")</f>
        <v>yes</v>
      </c>
    </row>
    <row r="1450" spans="1:12" hidden="1" x14ac:dyDescent="0.3">
      <c r="A1450">
        <v>100003886</v>
      </c>
      <c r="B1450" t="s">
        <v>3846</v>
      </c>
      <c r="C1450" t="s">
        <v>10</v>
      </c>
      <c r="D1450">
        <v>33</v>
      </c>
      <c r="E1450" t="s">
        <v>8</v>
      </c>
      <c r="F1450" t="s">
        <v>12</v>
      </c>
      <c r="G1450" s="1">
        <v>44188</v>
      </c>
      <c r="H1450">
        <v>45536.82</v>
      </c>
      <c r="I1450">
        <f>DATEDIF(Customer[[#This Row],[Date Joined]],"31-12-2020","d")</f>
        <v>8</v>
      </c>
      <c r="J1450" t="str">
        <f>IF(DATEDIF(Customer[[#This Row],[Date Joined]],"31-12-2020","M")&gt;0,DATEDIF(Customer[[#This Row],[Date Joined]],"31-12-2020","M") &amp; " months ", " ") &amp; IF(DATEDIF(G1450,"31-12-2020","MD")&gt;0, DATEDIF(G1450,"31-12-2020","MD") &amp; " Days "," ")</f>
        <v xml:space="preserve"> 8 Days </v>
      </c>
      <c r="K1450" t="str">
        <f>TEXT(Customer[[#This Row],[Date Joined]],"mmm")</f>
        <v>Dec</v>
      </c>
      <c r="L1450" t="str">
        <f>IF(Customer[[#This Row],[Balance]]&gt;AVERAGE($H$11:$H$4011),"yes","no")</f>
        <v>yes</v>
      </c>
    </row>
    <row r="1451" spans="1:12" hidden="1" x14ac:dyDescent="0.3">
      <c r="A1451">
        <v>100001846</v>
      </c>
      <c r="B1451" t="s">
        <v>1847</v>
      </c>
      <c r="C1451" t="s">
        <v>10</v>
      </c>
      <c r="D1451">
        <v>30</v>
      </c>
      <c r="E1451" t="s">
        <v>8</v>
      </c>
      <c r="F1451" t="s">
        <v>9</v>
      </c>
      <c r="G1451" s="1">
        <v>44073</v>
      </c>
      <c r="H1451">
        <v>45527.09</v>
      </c>
      <c r="I1451">
        <f>DATEDIF(Customer[[#This Row],[Date Joined]],"31-12-2020","d")</f>
        <v>123</v>
      </c>
      <c r="J1451" t="str">
        <f>IF(DATEDIF(Customer[[#This Row],[Date Joined]],"31-12-2020","M")&gt;0,DATEDIF(Customer[[#This Row],[Date Joined]],"31-12-2020","M") &amp; " months ", " ") &amp; IF(DATEDIF(G1451,"31-12-2020","MD")&gt;0, DATEDIF(G1451,"31-12-2020","MD") &amp; " Days "," ")</f>
        <v xml:space="preserve">4 months 1 Days </v>
      </c>
      <c r="K1451" t="str">
        <f>TEXT(Customer[[#This Row],[Date Joined]],"mmm")</f>
        <v>Aug</v>
      </c>
      <c r="L1451" t="str">
        <f>IF(Customer[[#This Row],[Balance]]&gt;AVERAGE($H$11:$H$4011),"yes","no")</f>
        <v>yes</v>
      </c>
    </row>
    <row r="1452" spans="1:12" hidden="1" x14ac:dyDescent="0.3">
      <c r="A1452">
        <v>100002589</v>
      </c>
      <c r="B1452" t="s">
        <v>2574</v>
      </c>
      <c r="C1452" t="s">
        <v>10</v>
      </c>
      <c r="D1452">
        <v>41</v>
      </c>
      <c r="E1452" t="s">
        <v>8</v>
      </c>
      <c r="F1452" t="s">
        <v>12</v>
      </c>
      <c r="G1452" s="1">
        <v>44117</v>
      </c>
      <c r="H1452">
        <v>45505.77</v>
      </c>
      <c r="I1452">
        <f>DATEDIF(Customer[[#This Row],[Date Joined]],"31-12-2020","d")</f>
        <v>79</v>
      </c>
      <c r="J1452" t="str">
        <f>IF(DATEDIF(Customer[[#This Row],[Date Joined]],"31-12-2020","M")&gt;0,DATEDIF(Customer[[#This Row],[Date Joined]],"31-12-2020","M") &amp; " months ", " ") &amp; IF(DATEDIF(G1452,"31-12-2020","MD")&gt;0, DATEDIF(G1452,"31-12-2020","MD") &amp; " Days "," ")</f>
        <v xml:space="preserve">2 months 18 Days </v>
      </c>
      <c r="K1452" t="str">
        <f>TEXT(Customer[[#This Row],[Date Joined]],"mmm")</f>
        <v>Oct</v>
      </c>
      <c r="L1452" t="str">
        <f>IF(Customer[[#This Row],[Balance]]&gt;AVERAGE($H$11:$H$4011),"yes","no")</f>
        <v>yes</v>
      </c>
    </row>
    <row r="1453" spans="1:12" hidden="1" x14ac:dyDescent="0.3">
      <c r="A1453">
        <v>100003311</v>
      </c>
      <c r="B1453" t="s">
        <v>3283</v>
      </c>
      <c r="C1453" t="s">
        <v>7</v>
      </c>
      <c r="D1453">
        <v>43</v>
      </c>
      <c r="E1453" t="s">
        <v>8</v>
      </c>
      <c r="F1453" t="s">
        <v>9</v>
      </c>
      <c r="G1453" s="1">
        <v>44158</v>
      </c>
      <c r="H1453">
        <v>45425.57</v>
      </c>
      <c r="I1453">
        <f>DATEDIF(Customer[[#This Row],[Date Joined]],"31-12-2020","d")</f>
        <v>38</v>
      </c>
      <c r="J1453" t="str">
        <f>IF(DATEDIF(Customer[[#This Row],[Date Joined]],"31-12-2020","M")&gt;0,DATEDIF(Customer[[#This Row],[Date Joined]],"31-12-2020","M") &amp; " months ", " ") &amp; IF(DATEDIF(G1453,"31-12-2020","MD")&gt;0, DATEDIF(G1453,"31-12-2020","MD") &amp; " Days "," ")</f>
        <v xml:space="preserve">1 months 8 Days </v>
      </c>
      <c r="K1453" t="str">
        <f>TEXT(Customer[[#This Row],[Date Joined]],"mmm")</f>
        <v>Nov</v>
      </c>
      <c r="L1453" t="str">
        <f>IF(Customer[[#This Row],[Balance]]&gt;AVERAGE($H$11:$H$4011),"yes","no")</f>
        <v>yes</v>
      </c>
    </row>
    <row r="1454" spans="1:12" hidden="1" x14ac:dyDescent="0.3">
      <c r="A1454">
        <v>100001108</v>
      </c>
      <c r="B1454" t="s">
        <v>1120</v>
      </c>
      <c r="C1454" t="s">
        <v>7</v>
      </c>
      <c r="D1454">
        <v>27</v>
      </c>
      <c r="E1454" t="s">
        <v>8</v>
      </c>
      <c r="F1454" t="s">
        <v>9</v>
      </c>
      <c r="G1454" s="1">
        <v>44019</v>
      </c>
      <c r="H1454">
        <v>45374.89</v>
      </c>
      <c r="I1454">
        <f>DATEDIF(Customer[[#This Row],[Date Joined]],"31-12-2020","d")</f>
        <v>177</v>
      </c>
      <c r="J1454" t="str">
        <f>IF(DATEDIF(Customer[[#This Row],[Date Joined]],"31-12-2020","M")&gt;0,DATEDIF(Customer[[#This Row],[Date Joined]],"31-12-2020","M") &amp; " months ", " ") &amp; IF(DATEDIF(G1454,"31-12-2020","MD")&gt;0, DATEDIF(G1454,"31-12-2020","MD") &amp; " Days "," ")</f>
        <v xml:space="preserve">5 months 24 Days </v>
      </c>
      <c r="K1454" t="str">
        <f>TEXT(Customer[[#This Row],[Date Joined]],"mmm")</f>
        <v>Jul</v>
      </c>
      <c r="L1454" t="str">
        <f>IF(Customer[[#This Row],[Balance]]&gt;AVERAGE($H$11:$H$4011),"yes","no")</f>
        <v>yes</v>
      </c>
    </row>
    <row r="1455" spans="1:12" hidden="1" x14ac:dyDescent="0.3">
      <c r="A1455">
        <v>100003473</v>
      </c>
      <c r="B1455" t="s">
        <v>3442</v>
      </c>
      <c r="C1455" t="s">
        <v>10</v>
      </c>
      <c r="D1455">
        <v>42</v>
      </c>
      <c r="E1455" t="s">
        <v>8</v>
      </c>
      <c r="F1455" t="s">
        <v>9</v>
      </c>
      <c r="G1455" s="1">
        <v>44166</v>
      </c>
      <c r="H1455">
        <v>45276.800000000003</v>
      </c>
      <c r="I1455">
        <f>DATEDIF(Customer[[#This Row],[Date Joined]],"31-12-2020","d")</f>
        <v>30</v>
      </c>
      <c r="J1455" t="str">
        <f>IF(DATEDIF(Customer[[#This Row],[Date Joined]],"31-12-2020","M")&gt;0,DATEDIF(Customer[[#This Row],[Date Joined]],"31-12-2020","M") &amp; " months ", " ") &amp; IF(DATEDIF(G1455,"31-12-2020","MD")&gt;0, DATEDIF(G1455,"31-12-2020","MD") &amp; " Days "," ")</f>
        <v xml:space="preserve"> 30 Days </v>
      </c>
      <c r="K1455" t="str">
        <f>TEXT(Customer[[#This Row],[Date Joined]],"mmm")</f>
        <v>Dec</v>
      </c>
      <c r="L1455" t="str">
        <f>IF(Customer[[#This Row],[Balance]]&gt;AVERAGE($H$11:$H$4011),"yes","no")</f>
        <v>yes</v>
      </c>
    </row>
    <row r="1456" spans="1:12" hidden="1" x14ac:dyDescent="0.3">
      <c r="A1456">
        <v>400001814</v>
      </c>
      <c r="B1456" t="s">
        <v>1815</v>
      </c>
      <c r="C1456" t="s">
        <v>10</v>
      </c>
      <c r="D1456">
        <v>32</v>
      </c>
      <c r="E1456" t="s">
        <v>11</v>
      </c>
      <c r="F1456" t="s">
        <v>9</v>
      </c>
      <c r="G1456" s="1">
        <v>44070</v>
      </c>
      <c r="H1456">
        <v>45259.78</v>
      </c>
      <c r="I1456">
        <f>DATEDIF(Customer[[#This Row],[Date Joined]],"31-12-2020","d")</f>
        <v>126</v>
      </c>
      <c r="J1456" t="str">
        <f>IF(DATEDIF(Customer[[#This Row],[Date Joined]],"31-12-2020","M")&gt;0,DATEDIF(Customer[[#This Row],[Date Joined]],"31-12-2020","M") &amp; " months ", " ") &amp; IF(DATEDIF(G1456,"31-12-2020","MD")&gt;0, DATEDIF(G1456,"31-12-2020","MD") &amp; " Days "," ")</f>
        <v xml:space="preserve">4 months 4 Days </v>
      </c>
      <c r="K1456" t="str">
        <f>TEXT(Customer[[#This Row],[Date Joined]],"mmm")</f>
        <v>Aug</v>
      </c>
      <c r="L1456" t="str">
        <f>IF(Customer[[#This Row],[Balance]]&gt;AVERAGE($H$11:$H$4011),"yes","no")</f>
        <v>yes</v>
      </c>
    </row>
    <row r="1457" spans="1:12" x14ac:dyDescent="0.3">
      <c r="A1457">
        <v>300001119</v>
      </c>
      <c r="B1457" t="s">
        <v>1131</v>
      </c>
      <c r="C1457" t="s">
        <v>7</v>
      </c>
      <c r="D1457">
        <v>35</v>
      </c>
      <c r="E1457" t="s">
        <v>13</v>
      </c>
      <c r="F1457" t="s">
        <v>12</v>
      </c>
      <c r="G1457" s="1">
        <v>44019</v>
      </c>
      <c r="H1457">
        <v>45240.82</v>
      </c>
      <c r="I1457">
        <f>DATEDIF(Customer[[#This Row],[Date Joined]],"31-12-2020","d")</f>
        <v>177</v>
      </c>
      <c r="J1457" t="str">
        <f>IF(DATEDIF(Customer[[#This Row],[Date Joined]],"31-12-2020","M")&gt;0,DATEDIF(Customer[[#This Row],[Date Joined]],"31-12-2020","M") &amp; " months ", " ") &amp; IF(DATEDIF(G1457,"31-12-2020","MD")&gt;0, DATEDIF(G1457,"31-12-2020","MD") &amp; " Days "," ")</f>
        <v xml:space="preserve">5 months 24 Days </v>
      </c>
      <c r="K1457" t="str">
        <f>TEXT(Customer[[#This Row],[Date Joined]],"mmm")</f>
        <v>Jul</v>
      </c>
      <c r="L1457" t="str">
        <f>IF(Customer[[#This Row],[Balance]]&gt;AVERAGE($H$11:$H$4011),"yes","no")</f>
        <v>yes</v>
      </c>
    </row>
    <row r="1458" spans="1:12" hidden="1" x14ac:dyDescent="0.3">
      <c r="A1458">
        <v>200000265</v>
      </c>
      <c r="B1458" t="s">
        <v>281</v>
      </c>
      <c r="C1458" t="s">
        <v>7</v>
      </c>
      <c r="D1458">
        <v>52</v>
      </c>
      <c r="E1458" t="s">
        <v>14</v>
      </c>
      <c r="F1458" t="s">
        <v>12</v>
      </c>
      <c r="G1458" s="1">
        <v>43938</v>
      </c>
      <c r="H1458">
        <v>45213.63</v>
      </c>
      <c r="I1458">
        <f>DATEDIF(Customer[[#This Row],[Date Joined]],"31-12-2020","d")</f>
        <v>258</v>
      </c>
      <c r="J1458" t="str">
        <f>IF(DATEDIF(Customer[[#This Row],[Date Joined]],"31-12-2020","M")&gt;0,DATEDIF(Customer[[#This Row],[Date Joined]],"31-12-2020","M") &amp; " months ", " ") &amp; IF(DATEDIF(G1458,"31-12-2020","MD")&gt;0, DATEDIF(G1458,"31-12-2020","MD") &amp; " Days "," ")</f>
        <v xml:space="preserve">8 months 14 Days </v>
      </c>
      <c r="K1458" t="str">
        <f>TEXT(Customer[[#This Row],[Date Joined]],"mmm")</f>
        <v>Apr</v>
      </c>
      <c r="L1458" t="str">
        <f>IF(Customer[[#This Row],[Balance]]&gt;AVERAGE($H$11:$H$4011),"yes","no")</f>
        <v>yes</v>
      </c>
    </row>
    <row r="1459" spans="1:12" hidden="1" x14ac:dyDescent="0.3">
      <c r="A1459">
        <v>100000573</v>
      </c>
      <c r="B1459" t="s">
        <v>588</v>
      </c>
      <c r="C1459" t="s">
        <v>7</v>
      </c>
      <c r="D1459">
        <v>35</v>
      </c>
      <c r="E1459" t="s">
        <v>8</v>
      </c>
      <c r="F1459" t="s">
        <v>9</v>
      </c>
      <c r="G1459" s="1">
        <v>43970</v>
      </c>
      <c r="H1459">
        <v>45176.14</v>
      </c>
      <c r="I1459">
        <f>DATEDIF(Customer[[#This Row],[Date Joined]],"31-12-2020","d")</f>
        <v>226</v>
      </c>
      <c r="J1459" t="str">
        <f>IF(DATEDIF(Customer[[#This Row],[Date Joined]],"31-12-2020","M")&gt;0,DATEDIF(Customer[[#This Row],[Date Joined]],"31-12-2020","M") &amp; " months ", " ") &amp; IF(DATEDIF(G1459,"31-12-2020","MD")&gt;0, DATEDIF(G1459,"31-12-2020","MD") &amp; " Days "," ")</f>
        <v xml:space="preserve">7 months 12 Days </v>
      </c>
      <c r="K1459" t="str">
        <f>TEXT(Customer[[#This Row],[Date Joined]],"mmm")</f>
        <v>May</v>
      </c>
      <c r="L1459" t="str">
        <f>IF(Customer[[#This Row],[Balance]]&gt;AVERAGE($H$11:$H$4011),"yes","no")</f>
        <v>yes</v>
      </c>
    </row>
    <row r="1460" spans="1:12" hidden="1" x14ac:dyDescent="0.3">
      <c r="A1460">
        <v>100003813</v>
      </c>
      <c r="B1460" t="s">
        <v>3775</v>
      </c>
      <c r="C1460" t="s">
        <v>10</v>
      </c>
      <c r="D1460">
        <v>48</v>
      </c>
      <c r="E1460" t="s">
        <v>8</v>
      </c>
      <c r="F1460" t="s">
        <v>9</v>
      </c>
      <c r="G1460" s="1">
        <v>44184</v>
      </c>
      <c r="H1460">
        <v>45166.76</v>
      </c>
      <c r="I1460">
        <f>DATEDIF(Customer[[#This Row],[Date Joined]],"31-12-2020","d")</f>
        <v>12</v>
      </c>
      <c r="J1460" t="str">
        <f>IF(DATEDIF(Customer[[#This Row],[Date Joined]],"31-12-2020","M")&gt;0,DATEDIF(Customer[[#This Row],[Date Joined]],"31-12-2020","M") &amp; " months ", " ") &amp; IF(DATEDIF(G1460,"31-12-2020","MD")&gt;0, DATEDIF(G1460,"31-12-2020","MD") &amp; " Days "," ")</f>
        <v xml:space="preserve"> 12 Days </v>
      </c>
      <c r="K1460" t="str">
        <f>TEXT(Customer[[#This Row],[Date Joined]],"mmm")</f>
        <v>Dec</v>
      </c>
      <c r="L1460" t="str">
        <f>IF(Customer[[#This Row],[Balance]]&gt;AVERAGE($H$11:$H$4011),"yes","no")</f>
        <v>yes</v>
      </c>
    </row>
    <row r="1461" spans="1:12" hidden="1" x14ac:dyDescent="0.3">
      <c r="A1461">
        <v>200002775</v>
      </c>
      <c r="B1461" t="s">
        <v>2756</v>
      </c>
      <c r="C1461" t="s">
        <v>7</v>
      </c>
      <c r="D1461">
        <v>50</v>
      </c>
      <c r="E1461" t="s">
        <v>14</v>
      </c>
      <c r="F1461" t="s">
        <v>12</v>
      </c>
      <c r="G1461" s="1">
        <v>44128</v>
      </c>
      <c r="H1461">
        <v>45141.01</v>
      </c>
      <c r="I1461">
        <f>DATEDIF(Customer[[#This Row],[Date Joined]],"31-12-2020","d")</f>
        <v>68</v>
      </c>
      <c r="J1461" t="str">
        <f>IF(DATEDIF(Customer[[#This Row],[Date Joined]],"31-12-2020","M")&gt;0,DATEDIF(Customer[[#This Row],[Date Joined]],"31-12-2020","M") &amp; " months ", " ") &amp; IF(DATEDIF(G1461,"31-12-2020","MD")&gt;0, DATEDIF(G1461,"31-12-2020","MD") &amp; " Days "," ")</f>
        <v xml:space="preserve">2 months 7 Days </v>
      </c>
      <c r="K1461" t="str">
        <f>TEXT(Customer[[#This Row],[Date Joined]],"mmm")</f>
        <v>Oct</v>
      </c>
      <c r="L1461" t="str">
        <f>IF(Customer[[#This Row],[Balance]]&gt;AVERAGE($H$11:$H$4011),"yes","no")</f>
        <v>yes</v>
      </c>
    </row>
    <row r="1462" spans="1:12" hidden="1" x14ac:dyDescent="0.3">
      <c r="A1462">
        <v>100001928</v>
      </c>
      <c r="B1462" t="s">
        <v>1927</v>
      </c>
      <c r="C1462" t="s">
        <v>10</v>
      </c>
      <c r="D1462">
        <v>35</v>
      </c>
      <c r="E1462" t="s">
        <v>8</v>
      </c>
      <c r="F1462" t="s">
        <v>9</v>
      </c>
      <c r="G1462" s="1">
        <v>44080</v>
      </c>
      <c r="H1462">
        <v>45139.58</v>
      </c>
      <c r="I1462">
        <f>DATEDIF(Customer[[#This Row],[Date Joined]],"31-12-2020","d")</f>
        <v>116</v>
      </c>
      <c r="J1462" t="str">
        <f>IF(DATEDIF(Customer[[#This Row],[Date Joined]],"31-12-2020","M")&gt;0,DATEDIF(Customer[[#This Row],[Date Joined]],"31-12-2020","M") &amp; " months ", " ") &amp; IF(DATEDIF(G1462,"31-12-2020","MD")&gt;0, DATEDIF(G1462,"31-12-2020","MD") &amp; " Days "," ")</f>
        <v xml:space="preserve">3 months 25 Days </v>
      </c>
      <c r="K1462" t="str">
        <f>TEXT(Customer[[#This Row],[Date Joined]],"mmm")</f>
        <v>Sep</v>
      </c>
      <c r="L1462" t="str">
        <f>IF(Customer[[#This Row],[Balance]]&gt;AVERAGE($H$11:$H$4011),"yes","no")</f>
        <v>yes</v>
      </c>
    </row>
    <row r="1463" spans="1:12" hidden="1" x14ac:dyDescent="0.3">
      <c r="A1463">
        <v>100000244</v>
      </c>
      <c r="B1463" t="s">
        <v>260</v>
      </c>
      <c r="C1463" t="s">
        <v>7</v>
      </c>
      <c r="D1463">
        <v>39</v>
      </c>
      <c r="E1463" t="s">
        <v>8</v>
      </c>
      <c r="F1463" t="s">
        <v>9</v>
      </c>
      <c r="G1463" s="1">
        <v>43938</v>
      </c>
      <c r="H1463">
        <v>45135.16</v>
      </c>
      <c r="I1463">
        <f>DATEDIF(Customer[[#This Row],[Date Joined]],"31-12-2020","d")</f>
        <v>258</v>
      </c>
      <c r="J1463" t="str">
        <f>IF(DATEDIF(Customer[[#This Row],[Date Joined]],"31-12-2020","M")&gt;0,DATEDIF(Customer[[#This Row],[Date Joined]],"31-12-2020","M") &amp; " months ", " ") &amp; IF(DATEDIF(G1463,"31-12-2020","MD")&gt;0, DATEDIF(G1463,"31-12-2020","MD") &amp; " Days "," ")</f>
        <v xml:space="preserve">8 months 14 Days </v>
      </c>
      <c r="K1463" t="str">
        <f>TEXT(Customer[[#This Row],[Date Joined]],"mmm")</f>
        <v>Apr</v>
      </c>
      <c r="L1463" t="str">
        <f>IF(Customer[[#This Row],[Balance]]&gt;AVERAGE($H$11:$H$4011),"yes","no")</f>
        <v>yes</v>
      </c>
    </row>
    <row r="1464" spans="1:12" hidden="1" x14ac:dyDescent="0.3">
      <c r="A1464">
        <v>100000323</v>
      </c>
      <c r="B1464" t="s">
        <v>339</v>
      </c>
      <c r="C1464" t="s">
        <v>10</v>
      </c>
      <c r="D1464">
        <v>21</v>
      </c>
      <c r="E1464" t="s">
        <v>8</v>
      </c>
      <c r="F1464" t="s">
        <v>9</v>
      </c>
      <c r="G1464" s="1">
        <v>43948</v>
      </c>
      <c r="H1464">
        <v>45045.19</v>
      </c>
      <c r="I1464">
        <f>DATEDIF(Customer[[#This Row],[Date Joined]],"31-12-2020","d")</f>
        <v>248</v>
      </c>
      <c r="J1464" t="str">
        <f>IF(DATEDIF(Customer[[#This Row],[Date Joined]],"31-12-2020","M")&gt;0,DATEDIF(Customer[[#This Row],[Date Joined]],"31-12-2020","M") &amp; " months ", " ") &amp; IF(DATEDIF(G1464,"31-12-2020","MD")&gt;0, DATEDIF(G1464,"31-12-2020","MD") &amp; " Days "," ")</f>
        <v xml:space="preserve">8 months 4 Days </v>
      </c>
      <c r="K1464" t="str">
        <f>TEXT(Customer[[#This Row],[Date Joined]],"mmm")</f>
        <v>Apr</v>
      </c>
      <c r="L1464" t="str">
        <f>IF(Customer[[#This Row],[Balance]]&gt;AVERAGE($H$11:$H$4011),"yes","no")</f>
        <v>yes</v>
      </c>
    </row>
    <row r="1465" spans="1:12" hidden="1" x14ac:dyDescent="0.3">
      <c r="A1465">
        <v>100000445</v>
      </c>
      <c r="B1465" t="s">
        <v>461</v>
      </c>
      <c r="C1465" t="s">
        <v>10</v>
      </c>
      <c r="D1465">
        <v>43</v>
      </c>
      <c r="E1465" t="s">
        <v>8</v>
      </c>
      <c r="F1465" t="s">
        <v>9</v>
      </c>
      <c r="G1465" s="1">
        <v>43962</v>
      </c>
      <c r="H1465">
        <v>44996.7</v>
      </c>
      <c r="I1465">
        <f>DATEDIF(Customer[[#This Row],[Date Joined]],"31-12-2020","d")</f>
        <v>234</v>
      </c>
      <c r="J1465" t="str">
        <f>IF(DATEDIF(Customer[[#This Row],[Date Joined]],"31-12-2020","M")&gt;0,DATEDIF(Customer[[#This Row],[Date Joined]],"31-12-2020","M") &amp; " months ", " ") &amp; IF(DATEDIF(G1465,"31-12-2020","MD")&gt;0, DATEDIF(G1465,"31-12-2020","MD") &amp; " Days "," ")</f>
        <v xml:space="preserve">7 months 20 Days </v>
      </c>
      <c r="K1465" t="str">
        <f>TEXT(Customer[[#This Row],[Date Joined]],"mmm")</f>
        <v>May</v>
      </c>
      <c r="L1465" t="str">
        <f>IF(Customer[[#This Row],[Balance]]&gt;AVERAGE($H$11:$H$4011),"yes","no")</f>
        <v>yes</v>
      </c>
    </row>
    <row r="1466" spans="1:12" hidden="1" x14ac:dyDescent="0.3">
      <c r="A1466">
        <v>200001738</v>
      </c>
      <c r="B1466" t="s">
        <v>1740</v>
      </c>
      <c r="C1466" t="s">
        <v>7</v>
      </c>
      <c r="D1466">
        <v>53</v>
      </c>
      <c r="E1466" t="s">
        <v>14</v>
      </c>
      <c r="F1466" t="s">
        <v>12</v>
      </c>
      <c r="G1466" s="1">
        <v>44066</v>
      </c>
      <c r="H1466">
        <v>44984.09</v>
      </c>
      <c r="I1466">
        <f>DATEDIF(Customer[[#This Row],[Date Joined]],"31-12-2020","d")</f>
        <v>130</v>
      </c>
      <c r="J1466" t="str">
        <f>IF(DATEDIF(Customer[[#This Row],[Date Joined]],"31-12-2020","M")&gt;0,DATEDIF(Customer[[#This Row],[Date Joined]],"31-12-2020","M") &amp; " months ", " ") &amp; IF(DATEDIF(G1466,"31-12-2020","MD")&gt;0, DATEDIF(G1466,"31-12-2020","MD") &amp; " Days "," ")</f>
        <v xml:space="preserve">4 months 8 Days </v>
      </c>
      <c r="K1466" t="str">
        <f>TEXT(Customer[[#This Row],[Date Joined]],"mmm")</f>
        <v>Aug</v>
      </c>
      <c r="L1466" t="str">
        <f>IF(Customer[[#This Row],[Balance]]&gt;AVERAGE($H$11:$H$4011),"yes","no")</f>
        <v>yes</v>
      </c>
    </row>
    <row r="1467" spans="1:12" hidden="1" x14ac:dyDescent="0.3">
      <c r="A1467">
        <v>100002573</v>
      </c>
      <c r="B1467" t="s">
        <v>2558</v>
      </c>
      <c r="C1467" t="s">
        <v>7</v>
      </c>
      <c r="D1467">
        <v>32</v>
      </c>
      <c r="E1467" t="s">
        <v>8</v>
      </c>
      <c r="F1467" t="s">
        <v>9</v>
      </c>
      <c r="G1467" s="1">
        <v>44116</v>
      </c>
      <c r="H1467">
        <v>44978.01</v>
      </c>
      <c r="I1467">
        <f>DATEDIF(Customer[[#This Row],[Date Joined]],"31-12-2020","d")</f>
        <v>80</v>
      </c>
      <c r="J1467" t="str">
        <f>IF(DATEDIF(Customer[[#This Row],[Date Joined]],"31-12-2020","M")&gt;0,DATEDIF(Customer[[#This Row],[Date Joined]],"31-12-2020","M") &amp; " months ", " ") &amp; IF(DATEDIF(G1467,"31-12-2020","MD")&gt;0, DATEDIF(G1467,"31-12-2020","MD") &amp; " Days "," ")</f>
        <v xml:space="preserve">2 months 19 Days </v>
      </c>
      <c r="K1467" t="str">
        <f>TEXT(Customer[[#This Row],[Date Joined]],"mmm")</f>
        <v>Oct</v>
      </c>
      <c r="L1467" t="str">
        <f>IF(Customer[[#This Row],[Balance]]&gt;AVERAGE($H$11:$H$4011),"yes","no")</f>
        <v>yes</v>
      </c>
    </row>
    <row r="1468" spans="1:12" hidden="1" x14ac:dyDescent="0.3">
      <c r="A1468">
        <v>200000106</v>
      </c>
      <c r="B1468" t="s">
        <v>122</v>
      </c>
      <c r="C1468" t="s">
        <v>10</v>
      </c>
      <c r="D1468">
        <v>54</v>
      </c>
      <c r="E1468" t="s">
        <v>14</v>
      </c>
      <c r="F1468" t="s">
        <v>15</v>
      </c>
      <c r="G1468" s="1">
        <v>43906</v>
      </c>
      <c r="H1468">
        <v>44973.03</v>
      </c>
      <c r="I1468">
        <f>DATEDIF(Customer[[#This Row],[Date Joined]],"31-12-2020","d")</f>
        <v>290</v>
      </c>
      <c r="J1468" t="str">
        <f>IF(DATEDIF(Customer[[#This Row],[Date Joined]],"31-12-2020","M")&gt;0,DATEDIF(Customer[[#This Row],[Date Joined]],"31-12-2020","M") &amp; " months ", " ") &amp; IF(DATEDIF(G1468,"31-12-2020","MD")&gt;0, DATEDIF(G1468,"31-12-2020","MD") &amp; " Days "," ")</f>
        <v xml:space="preserve">9 months 15 Days </v>
      </c>
      <c r="K1468" t="str">
        <f>TEXT(Customer[[#This Row],[Date Joined]],"mmm")</f>
        <v>Mar</v>
      </c>
      <c r="L1468" t="str">
        <f>IF(Customer[[#This Row],[Balance]]&gt;AVERAGE($H$11:$H$4011),"yes","no")</f>
        <v>yes</v>
      </c>
    </row>
    <row r="1469" spans="1:12" hidden="1" x14ac:dyDescent="0.3">
      <c r="A1469">
        <v>100003554</v>
      </c>
      <c r="B1469" t="s">
        <v>3521</v>
      </c>
      <c r="C1469" t="s">
        <v>10</v>
      </c>
      <c r="D1469">
        <v>32</v>
      </c>
      <c r="E1469" t="s">
        <v>8</v>
      </c>
      <c r="F1469" t="s">
        <v>15</v>
      </c>
      <c r="G1469" s="1">
        <v>44170</v>
      </c>
      <c r="H1469">
        <v>44949.1</v>
      </c>
      <c r="I1469">
        <f>DATEDIF(Customer[[#This Row],[Date Joined]],"31-12-2020","d")</f>
        <v>26</v>
      </c>
      <c r="J1469" t="str">
        <f>IF(DATEDIF(Customer[[#This Row],[Date Joined]],"31-12-2020","M")&gt;0,DATEDIF(Customer[[#This Row],[Date Joined]],"31-12-2020","M") &amp; " months ", " ") &amp; IF(DATEDIF(G1469,"31-12-2020","MD")&gt;0, DATEDIF(G1469,"31-12-2020","MD") &amp; " Days "," ")</f>
        <v xml:space="preserve"> 26 Days </v>
      </c>
      <c r="K1469" t="str">
        <f>TEXT(Customer[[#This Row],[Date Joined]],"mmm")</f>
        <v>Dec</v>
      </c>
      <c r="L1469" t="str">
        <f>IF(Customer[[#This Row],[Balance]]&gt;AVERAGE($H$11:$H$4011),"yes","no")</f>
        <v>yes</v>
      </c>
    </row>
    <row r="1470" spans="1:12" hidden="1" x14ac:dyDescent="0.3">
      <c r="A1470">
        <v>400002472</v>
      </c>
      <c r="B1470" t="s">
        <v>2460</v>
      </c>
      <c r="C1470" t="s">
        <v>10</v>
      </c>
      <c r="D1470">
        <v>46</v>
      </c>
      <c r="E1470" t="s">
        <v>11</v>
      </c>
      <c r="F1470" t="s">
        <v>15</v>
      </c>
      <c r="G1470" s="1">
        <v>44109</v>
      </c>
      <c r="H1470">
        <v>44875.11</v>
      </c>
      <c r="I1470">
        <f>DATEDIF(Customer[[#This Row],[Date Joined]],"31-12-2020","d")</f>
        <v>87</v>
      </c>
      <c r="J1470" t="str">
        <f>IF(DATEDIF(Customer[[#This Row],[Date Joined]],"31-12-2020","M")&gt;0,DATEDIF(Customer[[#This Row],[Date Joined]],"31-12-2020","M") &amp; " months ", " ") &amp; IF(DATEDIF(G1470,"31-12-2020","MD")&gt;0, DATEDIF(G1470,"31-12-2020","MD") &amp; " Days "," ")</f>
        <v xml:space="preserve">2 months 26 Days </v>
      </c>
      <c r="K1470" t="str">
        <f>TEXT(Customer[[#This Row],[Date Joined]],"mmm")</f>
        <v>Oct</v>
      </c>
      <c r="L1470" t="str">
        <f>IF(Customer[[#This Row],[Balance]]&gt;AVERAGE($H$11:$H$4011),"yes","no")</f>
        <v>yes</v>
      </c>
    </row>
    <row r="1471" spans="1:12" hidden="1" x14ac:dyDescent="0.3">
      <c r="A1471">
        <v>100002884</v>
      </c>
      <c r="B1471" t="s">
        <v>2863</v>
      </c>
      <c r="C1471" t="s">
        <v>7</v>
      </c>
      <c r="D1471">
        <v>37</v>
      </c>
      <c r="E1471" t="s">
        <v>8</v>
      </c>
      <c r="F1471" t="s">
        <v>9</v>
      </c>
      <c r="G1471" s="1">
        <v>44133</v>
      </c>
      <c r="H1471">
        <v>44872.72</v>
      </c>
      <c r="I1471">
        <f>DATEDIF(Customer[[#This Row],[Date Joined]],"31-12-2020","d")</f>
        <v>63</v>
      </c>
      <c r="J1471" t="str">
        <f>IF(DATEDIF(Customer[[#This Row],[Date Joined]],"31-12-2020","M")&gt;0,DATEDIF(Customer[[#This Row],[Date Joined]],"31-12-2020","M") &amp; " months ", " ") &amp; IF(DATEDIF(G1471,"31-12-2020","MD")&gt;0, DATEDIF(G1471,"31-12-2020","MD") &amp; " Days "," ")</f>
        <v xml:space="preserve">2 months 2 Days </v>
      </c>
      <c r="K1471" t="str">
        <f>TEXT(Customer[[#This Row],[Date Joined]],"mmm")</f>
        <v>Oct</v>
      </c>
      <c r="L1471" t="str">
        <f>IF(Customer[[#This Row],[Balance]]&gt;AVERAGE($H$11:$H$4011),"yes","no")</f>
        <v>yes</v>
      </c>
    </row>
    <row r="1472" spans="1:12" hidden="1" x14ac:dyDescent="0.3">
      <c r="A1472">
        <v>200000762</v>
      </c>
      <c r="B1472" t="s">
        <v>777</v>
      </c>
      <c r="C1472" t="s">
        <v>10</v>
      </c>
      <c r="D1472">
        <v>52</v>
      </c>
      <c r="E1472" t="s">
        <v>14</v>
      </c>
      <c r="F1472" t="s">
        <v>15</v>
      </c>
      <c r="G1472" s="1">
        <v>43982</v>
      </c>
      <c r="H1472">
        <v>44756.41</v>
      </c>
      <c r="I1472">
        <f>DATEDIF(Customer[[#This Row],[Date Joined]],"31-12-2020","d")</f>
        <v>214</v>
      </c>
      <c r="J1472" t="str">
        <f>IF(DATEDIF(Customer[[#This Row],[Date Joined]],"31-12-2020","M")&gt;0,DATEDIF(Customer[[#This Row],[Date Joined]],"31-12-2020","M") &amp; " months ", " ") &amp; IF(DATEDIF(G1472,"31-12-2020","MD")&gt;0, DATEDIF(G1472,"31-12-2020","MD") &amp; " Days "," ")</f>
        <v xml:space="preserve">7 months  </v>
      </c>
      <c r="K1472" t="str">
        <f>TEXT(Customer[[#This Row],[Date Joined]],"mmm")</f>
        <v>May</v>
      </c>
      <c r="L1472" t="str">
        <f>IF(Customer[[#This Row],[Balance]]&gt;AVERAGE($H$11:$H$4011),"yes","no")</f>
        <v>yes</v>
      </c>
    </row>
    <row r="1473" spans="1:12" x14ac:dyDescent="0.3">
      <c r="A1473">
        <v>300003466</v>
      </c>
      <c r="B1473" t="s">
        <v>3435</v>
      </c>
      <c r="C1473" t="s">
        <v>10</v>
      </c>
      <c r="D1473">
        <v>44</v>
      </c>
      <c r="E1473" t="s">
        <v>13</v>
      </c>
      <c r="F1473" t="s">
        <v>15</v>
      </c>
      <c r="G1473" s="1">
        <v>44165</v>
      </c>
      <c r="H1473">
        <v>44752.01</v>
      </c>
      <c r="I1473">
        <f>DATEDIF(Customer[[#This Row],[Date Joined]],"31-12-2020","d")</f>
        <v>31</v>
      </c>
      <c r="J1473" t="str">
        <f>IF(DATEDIF(Customer[[#This Row],[Date Joined]],"31-12-2020","M")&gt;0,DATEDIF(Customer[[#This Row],[Date Joined]],"31-12-2020","M") &amp; " months ", " ") &amp; IF(DATEDIF(G1473,"31-12-2020","MD")&gt;0, DATEDIF(G1473,"31-12-2020","MD") &amp; " Days "," ")</f>
        <v xml:space="preserve">1 months 1 Days </v>
      </c>
      <c r="K1473" t="str">
        <f>TEXT(Customer[[#This Row],[Date Joined]],"mmm")</f>
        <v>Nov</v>
      </c>
      <c r="L1473" t="str">
        <f>IF(Customer[[#This Row],[Balance]]&gt;AVERAGE($H$11:$H$4011),"yes","no")</f>
        <v>yes</v>
      </c>
    </row>
    <row r="1474" spans="1:12" hidden="1" x14ac:dyDescent="0.3">
      <c r="A1474">
        <v>100000134</v>
      </c>
      <c r="B1474" t="s">
        <v>150</v>
      </c>
      <c r="C1474" t="s">
        <v>7</v>
      </c>
      <c r="D1474">
        <v>34</v>
      </c>
      <c r="E1474" t="s">
        <v>8</v>
      </c>
      <c r="F1474" t="s">
        <v>12</v>
      </c>
      <c r="G1474" s="1">
        <v>43923</v>
      </c>
      <c r="H1474">
        <v>44744.24</v>
      </c>
      <c r="I1474">
        <f>DATEDIF(Customer[[#This Row],[Date Joined]],"31-12-2020","d")</f>
        <v>273</v>
      </c>
      <c r="J1474" t="str">
        <f>IF(DATEDIF(Customer[[#This Row],[Date Joined]],"31-12-2020","M")&gt;0,DATEDIF(Customer[[#This Row],[Date Joined]],"31-12-2020","M") &amp; " months ", " ") &amp; IF(DATEDIF(G1474,"31-12-2020","MD")&gt;0, DATEDIF(G1474,"31-12-2020","MD") &amp; " Days "," ")</f>
        <v xml:space="preserve">8 months 29 Days </v>
      </c>
      <c r="K1474" t="str">
        <f>TEXT(Customer[[#This Row],[Date Joined]],"mmm")</f>
        <v>Apr</v>
      </c>
      <c r="L1474" t="str">
        <f>IF(Customer[[#This Row],[Balance]]&gt;AVERAGE($H$11:$H$4011),"yes","no")</f>
        <v>yes</v>
      </c>
    </row>
    <row r="1475" spans="1:12" hidden="1" x14ac:dyDescent="0.3">
      <c r="A1475">
        <v>200002776</v>
      </c>
      <c r="B1475" t="s">
        <v>2757</v>
      </c>
      <c r="C1475" t="s">
        <v>7</v>
      </c>
      <c r="D1475">
        <v>53</v>
      </c>
      <c r="E1475" t="s">
        <v>14</v>
      </c>
      <c r="F1475" t="s">
        <v>12</v>
      </c>
      <c r="G1475" s="1">
        <v>44128</v>
      </c>
      <c r="H1475">
        <v>44741.93</v>
      </c>
      <c r="I1475">
        <f>DATEDIF(Customer[[#This Row],[Date Joined]],"31-12-2020","d")</f>
        <v>68</v>
      </c>
      <c r="J1475" t="str">
        <f>IF(DATEDIF(Customer[[#This Row],[Date Joined]],"31-12-2020","M")&gt;0,DATEDIF(Customer[[#This Row],[Date Joined]],"31-12-2020","M") &amp; " months ", " ") &amp; IF(DATEDIF(G1475,"31-12-2020","MD")&gt;0, DATEDIF(G1475,"31-12-2020","MD") &amp; " Days "," ")</f>
        <v xml:space="preserve">2 months 7 Days </v>
      </c>
      <c r="K1475" t="str">
        <f>TEXT(Customer[[#This Row],[Date Joined]],"mmm")</f>
        <v>Oct</v>
      </c>
      <c r="L1475" t="str">
        <f>IF(Customer[[#This Row],[Balance]]&gt;AVERAGE($H$11:$H$4011),"yes","no")</f>
        <v>yes</v>
      </c>
    </row>
    <row r="1476" spans="1:12" hidden="1" x14ac:dyDescent="0.3">
      <c r="A1476">
        <v>200000727</v>
      </c>
      <c r="B1476" t="s">
        <v>742</v>
      </c>
      <c r="C1476" t="s">
        <v>7</v>
      </c>
      <c r="D1476">
        <v>53</v>
      </c>
      <c r="E1476" t="s">
        <v>14</v>
      </c>
      <c r="F1476" t="s">
        <v>15</v>
      </c>
      <c r="G1476" s="1">
        <v>43980</v>
      </c>
      <c r="H1476">
        <v>44740.65</v>
      </c>
      <c r="I1476">
        <f>DATEDIF(Customer[[#This Row],[Date Joined]],"31-12-2020","d")</f>
        <v>216</v>
      </c>
      <c r="J1476" t="str">
        <f>IF(DATEDIF(Customer[[#This Row],[Date Joined]],"31-12-2020","M")&gt;0,DATEDIF(Customer[[#This Row],[Date Joined]],"31-12-2020","M") &amp; " months ", " ") &amp; IF(DATEDIF(G1476,"31-12-2020","MD")&gt;0, DATEDIF(G1476,"31-12-2020","MD") &amp; " Days "," ")</f>
        <v xml:space="preserve">7 months 2 Days </v>
      </c>
      <c r="K1476" t="str">
        <f>TEXT(Customer[[#This Row],[Date Joined]],"mmm")</f>
        <v>May</v>
      </c>
      <c r="L1476" t="str">
        <f>IF(Customer[[#This Row],[Balance]]&gt;AVERAGE($H$11:$H$4011),"yes","no")</f>
        <v>yes</v>
      </c>
    </row>
    <row r="1477" spans="1:12" hidden="1" x14ac:dyDescent="0.3">
      <c r="A1477">
        <v>100002999</v>
      </c>
      <c r="B1477" t="s">
        <v>2977</v>
      </c>
      <c r="C1477" t="s">
        <v>10</v>
      </c>
      <c r="D1477">
        <v>32</v>
      </c>
      <c r="E1477" t="s">
        <v>8</v>
      </c>
      <c r="F1477" t="s">
        <v>9</v>
      </c>
      <c r="G1477" s="1">
        <v>44138</v>
      </c>
      <c r="H1477">
        <v>44646.75</v>
      </c>
      <c r="I1477">
        <f>DATEDIF(Customer[[#This Row],[Date Joined]],"31-12-2020","d")</f>
        <v>58</v>
      </c>
      <c r="J1477" t="str">
        <f>IF(DATEDIF(Customer[[#This Row],[Date Joined]],"31-12-2020","M")&gt;0,DATEDIF(Customer[[#This Row],[Date Joined]],"31-12-2020","M") &amp; " months ", " ") &amp; IF(DATEDIF(G1477,"31-12-2020","MD")&gt;0, DATEDIF(G1477,"31-12-2020","MD") &amp; " Days "," ")</f>
        <v xml:space="preserve">1 months 28 Days </v>
      </c>
      <c r="K1477" t="str">
        <f>TEXT(Customer[[#This Row],[Date Joined]],"mmm")</f>
        <v>Nov</v>
      </c>
      <c r="L1477" t="str">
        <f>IF(Customer[[#This Row],[Balance]]&gt;AVERAGE($H$11:$H$4011),"yes","no")</f>
        <v>yes</v>
      </c>
    </row>
    <row r="1478" spans="1:12" hidden="1" x14ac:dyDescent="0.3">
      <c r="A1478">
        <v>200002100</v>
      </c>
      <c r="B1478" t="s">
        <v>2096</v>
      </c>
      <c r="C1478" t="s">
        <v>10</v>
      </c>
      <c r="D1478">
        <v>44</v>
      </c>
      <c r="E1478" t="s">
        <v>14</v>
      </c>
      <c r="F1478" t="s">
        <v>15</v>
      </c>
      <c r="G1478" s="1">
        <v>44091</v>
      </c>
      <c r="H1478">
        <v>44623.87</v>
      </c>
      <c r="I1478">
        <f>DATEDIF(Customer[[#This Row],[Date Joined]],"31-12-2020","d")</f>
        <v>105</v>
      </c>
      <c r="J1478" t="str">
        <f>IF(DATEDIF(Customer[[#This Row],[Date Joined]],"31-12-2020","M")&gt;0,DATEDIF(Customer[[#This Row],[Date Joined]],"31-12-2020","M") &amp; " months ", " ") &amp; IF(DATEDIF(G1478,"31-12-2020","MD")&gt;0, DATEDIF(G1478,"31-12-2020","MD") &amp; " Days "," ")</f>
        <v xml:space="preserve">3 months 14 Days </v>
      </c>
      <c r="K1478" t="str">
        <f>TEXT(Customer[[#This Row],[Date Joined]],"mmm")</f>
        <v>Sep</v>
      </c>
      <c r="L1478" t="str">
        <f>IF(Customer[[#This Row],[Balance]]&gt;AVERAGE($H$11:$H$4011),"yes","no")</f>
        <v>yes</v>
      </c>
    </row>
    <row r="1479" spans="1:12" hidden="1" x14ac:dyDescent="0.3">
      <c r="A1479">
        <v>100001427</v>
      </c>
      <c r="B1479" t="s">
        <v>1435</v>
      </c>
      <c r="C1479" t="s">
        <v>10</v>
      </c>
      <c r="D1479">
        <v>35</v>
      </c>
      <c r="E1479" t="s">
        <v>8</v>
      </c>
      <c r="F1479" t="s">
        <v>9</v>
      </c>
      <c r="G1479" s="1">
        <v>44041</v>
      </c>
      <c r="H1479">
        <v>44622.79</v>
      </c>
      <c r="I1479">
        <f>DATEDIF(Customer[[#This Row],[Date Joined]],"31-12-2020","d")</f>
        <v>155</v>
      </c>
      <c r="J1479" t="str">
        <f>IF(DATEDIF(Customer[[#This Row],[Date Joined]],"31-12-2020","M")&gt;0,DATEDIF(Customer[[#This Row],[Date Joined]],"31-12-2020","M") &amp; " months ", " ") &amp; IF(DATEDIF(G1479,"31-12-2020","MD")&gt;0, DATEDIF(G1479,"31-12-2020","MD") &amp; " Days "," ")</f>
        <v xml:space="preserve">5 months 2 Days </v>
      </c>
      <c r="K1479" t="str">
        <f>TEXT(Customer[[#This Row],[Date Joined]],"mmm")</f>
        <v>Jul</v>
      </c>
      <c r="L1479" t="str">
        <f>IF(Customer[[#This Row],[Balance]]&gt;AVERAGE($H$11:$H$4011),"yes","no")</f>
        <v>yes</v>
      </c>
    </row>
    <row r="1480" spans="1:12" hidden="1" x14ac:dyDescent="0.3">
      <c r="A1480">
        <v>100003636</v>
      </c>
      <c r="B1480" t="s">
        <v>3602</v>
      </c>
      <c r="C1480" t="s">
        <v>10</v>
      </c>
      <c r="D1480">
        <v>23</v>
      </c>
      <c r="E1480" t="s">
        <v>8</v>
      </c>
      <c r="F1480" t="s">
        <v>9</v>
      </c>
      <c r="G1480" s="1">
        <v>44175</v>
      </c>
      <c r="H1480">
        <v>44620.56</v>
      </c>
      <c r="I1480">
        <f>DATEDIF(Customer[[#This Row],[Date Joined]],"31-12-2020","d")</f>
        <v>21</v>
      </c>
      <c r="J1480" t="str">
        <f>IF(DATEDIF(Customer[[#This Row],[Date Joined]],"31-12-2020","M")&gt;0,DATEDIF(Customer[[#This Row],[Date Joined]],"31-12-2020","M") &amp; " months ", " ") &amp; IF(DATEDIF(G1480,"31-12-2020","MD")&gt;0, DATEDIF(G1480,"31-12-2020","MD") &amp; " Days "," ")</f>
        <v xml:space="preserve"> 21 Days </v>
      </c>
      <c r="K1480" t="str">
        <f>TEXT(Customer[[#This Row],[Date Joined]],"mmm")</f>
        <v>Dec</v>
      </c>
      <c r="L1480" t="str">
        <f>IF(Customer[[#This Row],[Balance]]&gt;AVERAGE($H$11:$H$4011),"yes","no")</f>
        <v>yes</v>
      </c>
    </row>
    <row r="1481" spans="1:12" hidden="1" x14ac:dyDescent="0.3">
      <c r="A1481">
        <v>100000500</v>
      </c>
      <c r="B1481" t="s">
        <v>515</v>
      </c>
      <c r="C1481" t="s">
        <v>10</v>
      </c>
      <c r="D1481">
        <v>32</v>
      </c>
      <c r="E1481" t="s">
        <v>8</v>
      </c>
      <c r="F1481" t="s">
        <v>15</v>
      </c>
      <c r="G1481" s="1">
        <v>43966</v>
      </c>
      <c r="H1481">
        <v>44609.05</v>
      </c>
      <c r="I1481">
        <f>DATEDIF(Customer[[#This Row],[Date Joined]],"31-12-2020","d")</f>
        <v>230</v>
      </c>
      <c r="J1481" t="str">
        <f>IF(DATEDIF(Customer[[#This Row],[Date Joined]],"31-12-2020","M")&gt;0,DATEDIF(Customer[[#This Row],[Date Joined]],"31-12-2020","M") &amp; " months ", " ") &amp; IF(DATEDIF(G1481,"31-12-2020","MD")&gt;0, DATEDIF(G1481,"31-12-2020","MD") &amp; " Days "," ")</f>
        <v xml:space="preserve">7 months 16 Days </v>
      </c>
      <c r="K1481" t="str">
        <f>TEXT(Customer[[#This Row],[Date Joined]],"mmm")</f>
        <v>May</v>
      </c>
      <c r="L1481" t="str">
        <f>IF(Customer[[#This Row],[Balance]]&gt;AVERAGE($H$11:$H$4011),"yes","no")</f>
        <v>yes</v>
      </c>
    </row>
    <row r="1482" spans="1:12" hidden="1" x14ac:dyDescent="0.3">
      <c r="A1482">
        <v>100003371</v>
      </c>
      <c r="B1482" t="s">
        <v>3342</v>
      </c>
      <c r="C1482" t="s">
        <v>10</v>
      </c>
      <c r="D1482">
        <v>39</v>
      </c>
      <c r="E1482" t="s">
        <v>8</v>
      </c>
      <c r="F1482" t="s">
        <v>9</v>
      </c>
      <c r="G1482" s="1">
        <v>44162</v>
      </c>
      <c r="H1482">
        <v>44607.05</v>
      </c>
      <c r="I1482">
        <f>DATEDIF(Customer[[#This Row],[Date Joined]],"31-12-2020","d")</f>
        <v>34</v>
      </c>
      <c r="J1482" t="str">
        <f>IF(DATEDIF(Customer[[#This Row],[Date Joined]],"31-12-2020","M")&gt;0,DATEDIF(Customer[[#This Row],[Date Joined]],"31-12-2020","M") &amp; " months ", " ") &amp; IF(DATEDIF(G1482,"31-12-2020","MD")&gt;0, DATEDIF(G1482,"31-12-2020","MD") &amp; " Days "," ")</f>
        <v xml:space="preserve">1 months 4 Days </v>
      </c>
      <c r="K1482" t="str">
        <f>TEXT(Customer[[#This Row],[Date Joined]],"mmm")</f>
        <v>Nov</v>
      </c>
      <c r="L1482" t="str">
        <f>IF(Customer[[#This Row],[Balance]]&gt;AVERAGE($H$11:$H$4011),"yes","no")</f>
        <v>yes</v>
      </c>
    </row>
    <row r="1483" spans="1:12" x14ac:dyDescent="0.3">
      <c r="A1483">
        <v>300002210</v>
      </c>
      <c r="B1483" t="s">
        <v>2203</v>
      </c>
      <c r="C1483" t="s">
        <v>7</v>
      </c>
      <c r="D1483">
        <v>33</v>
      </c>
      <c r="E1483" t="s">
        <v>13</v>
      </c>
      <c r="F1483" t="s">
        <v>9</v>
      </c>
      <c r="G1483" s="1">
        <v>44097</v>
      </c>
      <c r="H1483">
        <v>44605.53</v>
      </c>
      <c r="I1483">
        <f>DATEDIF(Customer[[#This Row],[Date Joined]],"31-12-2020","d")</f>
        <v>99</v>
      </c>
      <c r="J1483" t="str">
        <f>IF(DATEDIF(Customer[[#This Row],[Date Joined]],"31-12-2020","M")&gt;0,DATEDIF(Customer[[#This Row],[Date Joined]],"31-12-2020","M") &amp; " months ", " ") &amp; IF(DATEDIF(G1483,"31-12-2020","MD")&gt;0, DATEDIF(G1483,"31-12-2020","MD") &amp; " Days "," ")</f>
        <v xml:space="preserve">3 months 8 Days </v>
      </c>
      <c r="K1483" t="str">
        <f>TEXT(Customer[[#This Row],[Date Joined]],"mmm")</f>
        <v>Sep</v>
      </c>
      <c r="L1483" t="str">
        <f>IF(Customer[[#This Row],[Balance]]&gt;AVERAGE($H$11:$H$4011),"yes","no")</f>
        <v>yes</v>
      </c>
    </row>
    <row r="1484" spans="1:12" hidden="1" x14ac:dyDescent="0.3">
      <c r="A1484">
        <v>100001065</v>
      </c>
      <c r="B1484" t="s">
        <v>1077</v>
      </c>
      <c r="C1484" t="s">
        <v>10</v>
      </c>
      <c r="D1484">
        <v>30</v>
      </c>
      <c r="E1484" t="s">
        <v>8</v>
      </c>
      <c r="F1484" t="s">
        <v>9</v>
      </c>
      <c r="G1484" s="1">
        <v>44015</v>
      </c>
      <c r="H1484">
        <v>44599.53</v>
      </c>
      <c r="I1484">
        <f>DATEDIF(Customer[[#This Row],[Date Joined]],"31-12-2020","d")</f>
        <v>181</v>
      </c>
      <c r="J1484" t="str">
        <f>IF(DATEDIF(Customer[[#This Row],[Date Joined]],"31-12-2020","M")&gt;0,DATEDIF(Customer[[#This Row],[Date Joined]],"31-12-2020","M") &amp; " months ", " ") &amp; IF(DATEDIF(G1484,"31-12-2020","MD")&gt;0, DATEDIF(G1484,"31-12-2020","MD") &amp; " Days "," ")</f>
        <v xml:space="preserve">5 months 28 Days </v>
      </c>
      <c r="K1484" t="str">
        <f>TEXT(Customer[[#This Row],[Date Joined]],"mmm")</f>
        <v>Jul</v>
      </c>
      <c r="L1484" t="str">
        <f>IF(Customer[[#This Row],[Balance]]&gt;AVERAGE($H$11:$H$4011),"yes","no")</f>
        <v>yes</v>
      </c>
    </row>
    <row r="1485" spans="1:12" hidden="1" x14ac:dyDescent="0.3">
      <c r="A1485">
        <v>100001847</v>
      </c>
      <c r="B1485" t="s">
        <v>1848</v>
      </c>
      <c r="C1485" t="s">
        <v>10</v>
      </c>
      <c r="D1485">
        <v>31</v>
      </c>
      <c r="E1485" t="s">
        <v>8</v>
      </c>
      <c r="F1485" t="s">
        <v>9</v>
      </c>
      <c r="G1485" s="1">
        <v>44073</v>
      </c>
      <c r="H1485">
        <v>44576.62</v>
      </c>
      <c r="I1485">
        <f>DATEDIF(Customer[[#This Row],[Date Joined]],"31-12-2020","d")</f>
        <v>123</v>
      </c>
      <c r="J1485" t="str">
        <f>IF(DATEDIF(Customer[[#This Row],[Date Joined]],"31-12-2020","M")&gt;0,DATEDIF(Customer[[#This Row],[Date Joined]],"31-12-2020","M") &amp; " months ", " ") &amp; IF(DATEDIF(G1485,"31-12-2020","MD")&gt;0, DATEDIF(G1485,"31-12-2020","MD") &amp; " Days "," ")</f>
        <v xml:space="preserve">4 months 1 Days </v>
      </c>
      <c r="K1485" t="str">
        <f>TEXT(Customer[[#This Row],[Date Joined]],"mmm")</f>
        <v>Aug</v>
      </c>
      <c r="L1485" t="str">
        <f>IF(Customer[[#This Row],[Balance]]&gt;AVERAGE($H$11:$H$4011),"yes","no")</f>
        <v>yes</v>
      </c>
    </row>
    <row r="1486" spans="1:12" hidden="1" x14ac:dyDescent="0.3">
      <c r="A1486">
        <v>400001355</v>
      </c>
      <c r="B1486" t="s">
        <v>1366</v>
      </c>
      <c r="C1486" t="s">
        <v>7</v>
      </c>
      <c r="D1486">
        <v>25</v>
      </c>
      <c r="E1486" t="s">
        <v>11</v>
      </c>
      <c r="F1486" t="s">
        <v>15</v>
      </c>
      <c r="G1486" s="1">
        <v>44035</v>
      </c>
      <c r="H1486">
        <v>44575.02</v>
      </c>
      <c r="I1486">
        <f>DATEDIF(Customer[[#This Row],[Date Joined]],"31-12-2020","d")</f>
        <v>161</v>
      </c>
      <c r="J1486" t="str">
        <f>IF(DATEDIF(Customer[[#This Row],[Date Joined]],"31-12-2020","M")&gt;0,DATEDIF(Customer[[#This Row],[Date Joined]],"31-12-2020","M") &amp; " months ", " ") &amp; IF(DATEDIF(G1486,"31-12-2020","MD")&gt;0, DATEDIF(G1486,"31-12-2020","MD") &amp; " Days "," ")</f>
        <v xml:space="preserve">5 months 8 Days </v>
      </c>
      <c r="K1486" t="str">
        <f>TEXT(Customer[[#This Row],[Date Joined]],"mmm")</f>
        <v>Jul</v>
      </c>
      <c r="L1486" t="str">
        <f>IF(Customer[[#This Row],[Balance]]&gt;AVERAGE($H$11:$H$4011),"yes","no")</f>
        <v>yes</v>
      </c>
    </row>
    <row r="1487" spans="1:12" hidden="1" x14ac:dyDescent="0.3">
      <c r="A1487">
        <v>100000742</v>
      </c>
      <c r="B1487" t="s">
        <v>757</v>
      </c>
      <c r="C1487" t="s">
        <v>7</v>
      </c>
      <c r="D1487">
        <v>34</v>
      </c>
      <c r="E1487" t="s">
        <v>8</v>
      </c>
      <c r="F1487" t="s">
        <v>9</v>
      </c>
      <c r="G1487" s="1">
        <v>43981</v>
      </c>
      <c r="H1487">
        <v>44552.66</v>
      </c>
      <c r="I1487">
        <f>DATEDIF(Customer[[#This Row],[Date Joined]],"31-12-2020","d")</f>
        <v>215</v>
      </c>
      <c r="J1487" t="str">
        <f>IF(DATEDIF(Customer[[#This Row],[Date Joined]],"31-12-2020","M")&gt;0,DATEDIF(Customer[[#This Row],[Date Joined]],"31-12-2020","M") &amp; " months ", " ") &amp; IF(DATEDIF(G1487,"31-12-2020","MD")&gt;0, DATEDIF(G1487,"31-12-2020","MD") &amp; " Days "," ")</f>
        <v xml:space="preserve">7 months 1 Days </v>
      </c>
      <c r="K1487" t="str">
        <f>TEXT(Customer[[#This Row],[Date Joined]],"mmm")</f>
        <v>May</v>
      </c>
      <c r="L1487" t="str">
        <f>IF(Customer[[#This Row],[Balance]]&gt;AVERAGE($H$11:$H$4011),"yes","no")</f>
        <v>yes</v>
      </c>
    </row>
    <row r="1488" spans="1:12" x14ac:dyDescent="0.3">
      <c r="A1488">
        <v>300001010</v>
      </c>
      <c r="B1488" t="s">
        <v>1022</v>
      </c>
      <c r="C1488" t="s">
        <v>10</v>
      </c>
      <c r="D1488">
        <v>36</v>
      </c>
      <c r="E1488" t="s">
        <v>13</v>
      </c>
      <c r="F1488" t="s">
        <v>15</v>
      </c>
      <c r="G1488" s="1">
        <v>44009</v>
      </c>
      <c r="H1488">
        <v>44515.4</v>
      </c>
      <c r="I1488">
        <f>DATEDIF(Customer[[#This Row],[Date Joined]],"31-12-2020","d")</f>
        <v>187</v>
      </c>
      <c r="J1488" t="str">
        <f>IF(DATEDIF(Customer[[#This Row],[Date Joined]],"31-12-2020","M")&gt;0,DATEDIF(Customer[[#This Row],[Date Joined]],"31-12-2020","M") &amp; " months ", " ") &amp; IF(DATEDIF(G1488,"31-12-2020","MD")&gt;0, DATEDIF(G1488,"31-12-2020","MD") &amp; " Days "," ")</f>
        <v xml:space="preserve">6 months 4 Days </v>
      </c>
      <c r="K1488" t="str">
        <f>TEXT(Customer[[#This Row],[Date Joined]],"mmm")</f>
        <v>Jun</v>
      </c>
      <c r="L1488" t="str">
        <f>IF(Customer[[#This Row],[Balance]]&gt;AVERAGE($H$11:$H$4011),"yes","no")</f>
        <v>yes</v>
      </c>
    </row>
    <row r="1489" spans="1:12" hidden="1" x14ac:dyDescent="0.3">
      <c r="A1489">
        <v>100003789</v>
      </c>
      <c r="B1489" t="s">
        <v>3751</v>
      </c>
      <c r="C1489" t="s">
        <v>7</v>
      </c>
      <c r="D1489">
        <v>25</v>
      </c>
      <c r="E1489" t="s">
        <v>8</v>
      </c>
      <c r="F1489" t="s">
        <v>15</v>
      </c>
      <c r="G1489" s="1">
        <v>44182</v>
      </c>
      <c r="H1489">
        <v>44515.32</v>
      </c>
      <c r="I1489">
        <f>DATEDIF(Customer[[#This Row],[Date Joined]],"31-12-2020","d")</f>
        <v>14</v>
      </c>
      <c r="J1489" t="str">
        <f>IF(DATEDIF(Customer[[#This Row],[Date Joined]],"31-12-2020","M")&gt;0,DATEDIF(Customer[[#This Row],[Date Joined]],"31-12-2020","M") &amp; " months ", " ") &amp; IF(DATEDIF(G1489,"31-12-2020","MD")&gt;0, DATEDIF(G1489,"31-12-2020","MD") &amp; " Days "," ")</f>
        <v xml:space="preserve"> 14 Days </v>
      </c>
      <c r="K1489" t="str">
        <f>TEXT(Customer[[#This Row],[Date Joined]],"mmm")</f>
        <v>Dec</v>
      </c>
      <c r="L1489" t="str">
        <f>IF(Customer[[#This Row],[Balance]]&gt;AVERAGE($H$11:$H$4011),"yes","no")</f>
        <v>yes</v>
      </c>
    </row>
    <row r="1490" spans="1:12" hidden="1" x14ac:dyDescent="0.3">
      <c r="A1490">
        <v>200001649</v>
      </c>
      <c r="B1490" t="s">
        <v>1651</v>
      </c>
      <c r="C1490" t="s">
        <v>7</v>
      </c>
      <c r="D1490">
        <v>55</v>
      </c>
      <c r="E1490" t="s">
        <v>14</v>
      </c>
      <c r="F1490" t="s">
        <v>12</v>
      </c>
      <c r="G1490" s="1">
        <v>44060</v>
      </c>
      <c r="H1490">
        <v>44489.440000000002</v>
      </c>
      <c r="I1490">
        <f>DATEDIF(Customer[[#This Row],[Date Joined]],"31-12-2020","d")</f>
        <v>136</v>
      </c>
      <c r="J1490" t="str">
        <f>IF(DATEDIF(Customer[[#This Row],[Date Joined]],"31-12-2020","M")&gt;0,DATEDIF(Customer[[#This Row],[Date Joined]],"31-12-2020","M") &amp; " months ", " ") &amp; IF(DATEDIF(G1490,"31-12-2020","MD")&gt;0, DATEDIF(G1490,"31-12-2020","MD") &amp; " Days "," ")</f>
        <v xml:space="preserve">4 months 14 Days </v>
      </c>
      <c r="K1490" t="str">
        <f>TEXT(Customer[[#This Row],[Date Joined]],"mmm")</f>
        <v>Aug</v>
      </c>
      <c r="L1490" t="str">
        <f>IF(Customer[[#This Row],[Balance]]&gt;AVERAGE($H$11:$H$4011),"yes","no")</f>
        <v>yes</v>
      </c>
    </row>
    <row r="1491" spans="1:12" x14ac:dyDescent="0.3">
      <c r="A1491">
        <v>300001954</v>
      </c>
      <c r="B1491" t="s">
        <v>1953</v>
      </c>
      <c r="C1491" t="s">
        <v>10</v>
      </c>
      <c r="D1491">
        <v>35</v>
      </c>
      <c r="E1491" t="s">
        <v>13</v>
      </c>
      <c r="F1491" t="s">
        <v>9</v>
      </c>
      <c r="G1491" s="1">
        <v>44081</v>
      </c>
      <c r="H1491">
        <v>44438.94</v>
      </c>
      <c r="I1491">
        <f>DATEDIF(Customer[[#This Row],[Date Joined]],"31-12-2020","d")</f>
        <v>115</v>
      </c>
      <c r="J1491" t="str">
        <f>IF(DATEDIF(Customer[[#This Row],[Date Joined]],"31-12-2020","M")&gt;0,DATEDIF(Customer[[#This Row],[Date Joined]],"31-12-2020","M") &amp; " months ", " ") &amp; IF(DATEDIF(G1491,"31-12-2020","MD")&gt;0, DATEDIF(G1491,"31-12-2020","MD") &amp; " Days "," ")</f>
        <v xml:space="preserve">3 months 24 Days </v>
      </c>
      <c r="K1491" t="str">
        <f>TEXT(Customer[[#This Row],[Date Joined]],"mmm")</f>
        <v>Sep</v>
      </c>
      <c r="L1491" t="str">
        <f>IF(Customer[[#This Row],[Balance]]&gt;AVERAGE($H$11:$H$4011),"yes","no")</f>
        <v>yes</v>
      </c>
    </row>
    <row r="1492" spans="1:12" hidden="1" x14ac:dyDescent="0.3">
      <c r="A1492">
        <v>200002148</v>
      </c>
      <c r="B1492" t="s">
        <v>2141</v>
      </c>
      <c r="C1492" t="s">
        <v>10</v>
      </c>
      <c r="D1492">
        <v>60</v>
      </c>
      <c r="E1492" t="s">
        <v>14</v>
      </c>
      <c r="F1492" t="s">
        <v>15</v>
      </c>
      <c r="G1492" s="1">
        <v>44093</v>
      </c>
      <c r="H1492">
        <v>44430.94</v>
      </c>
      <c r="I1492">
        <f>DATEDIF(Customer[[#This Row],[Date Joined]],"31-12-2020","d")</f>
        <v>103</v>
      </c>
      <c r="J1492" t="str">
        <f>IF(DATEDIF(Customer[[#This Row],[Date Joined]],"31-12-2020","M")&gt;0,DATEDIF(Customer[[#This Row],[Date Joined]],"31-12-2020","M") &amp; " months ", " ") &amp; IF(DATEDIF(G1492,"31-12-2020","MD")&gt;0, DATEDIF(G1492,"31-12-2020","MD") &amp; " Days "," ")</f>
        <v xml:space="preserve">3 months 12 Days </v>
      </c>
      <c r="K1492" t="str">
        <f>TEXT(Customer[[#This Row],[Date Joined]],"mmm")</f>
        <v>Sep</v>
      </c>
      <c r="L1492" t="str">
        <f>IF(Customer[[#This Row],[Balance]]&gt;AVERAGE($H$11:$H$4011),"yes","no")</f>
        <v>yes</v>
      </c>
    </row>
    <row r="1493" spans="1:12" hidden="1" x14ac:dyDescent="0.3">
      <c r="A1493">
        <v>100000850</v>
      </c>
      <c r="B1493" t="s">
        <v>864</v>
      </c>
      <c r="C1493" t="s">
        <v>7</v>
      </c>
      <c r="D1493">
        <v>36</v>
      </c>
      <c r="E1493" t="s">
        <v>8</v>
      </c>
      <c r="F1493" t="s">
        <v>12</v>
      </c>
      <c r="G1493" s="1">
        <v>43993</v>
      </c>
      <c r="H1493">
        <v>44399.73</v>
      </c>
      <c r="I1493">
        <f>DATEDIF(Customer[[#This Row],[Date Joined]],"31-12-2020","d")</f>
        <v>203</v>
      </c>
      <c r="J1493" t="str">
        <f>IF(DATEDIF(Customer[[#This Row],[Date Joined]],"31-12-2020","M")&gt;0,DATEDIF(Customer[[#This Row],[Date Joined]],"31-12-2020","M") &amp; " months ", " ") &amp; IF(DATEDIF(G1493,"31-12-2020","MD")&gt;0, DATEDIF(G1493,"31-12-2020","MD") &amp; " Days "," ")</f>
        <v xml:space="preserve">6 months 20 Days </v>
      </c>
      <c r="K1493" t="str">
        <f>TEXT(Customer[[#This Row],[Date Joined]],"mmm")</f>
        <v>Jun</v>
      </c>
      <c r="L1493" t="str">
        <f>IF(Customer[[#This Row],[Balance]]&gt;AVERAGE($H$11:$H$4011),"yes","no")</f>
        <v>yes</v>
      </c>
    </row>
    <row r="1494" spans="1:12" hidden="1" x14ac:dyDescent="0.3">
      <c r="A1494">
        <v>200003773</v>
      </c>
      <c r="B1494" t="s">
        <v>837</v>
      </c>
      <c r="C1494" t="s">
        <v>7</v>
      </c>
      <c r="D1494">
        <v>43</v>
      </c>
      <c r="E1494" t="s">
        <v>14</v>
      </c>
      <c r="F1494" t="s">
        <v>12</v>
      </c>
      <c r="G1494" s="1">
        <v>44181</v>
      </c>
      <c r="H1494">
        <v>44371.75</v>
      </c>
      <c r="I1494">
        <f>DATEDIF(Customer[[#This Row],[Date Joined]],"31-12-2020","d")</f>
        <v>15</v>
      </c>
      <c r="J1494" t="str">
        <f>IF(DATEDIF(Customer[[#This Row],[Date Joined]],"31-12-2020","M")&gt;0,DATEDIF(Customer[[#This Row],[Date Joined]],"31-12-2020","M") &amp; " months ", " ") &amp; IF(DATEDIF(G1494,"31-12-2020","MD")&gt;0, DATEDIF(G1494,"31-12-2020","MD") &amp; " Days "," ")</f>
        <v xml:space="preserve"> 15 Days </v>
      </c>
      <c r="K1494" t="str">
        <f>TEXT(Customer[[#This Row],[Date Joined]],"mmm")</f>
        <v>Dec</v>
      </c>
      <c r="L1494" t="str">
        <f>IF(Customer[[#This Row],[Balance]]&gt;AVERAGE($H$11:$H$4011),"yes","no")</f>
        <v>yes</v>
      </c>
    </row>
    <row r="1495" spans="1:12" hidden="1" x14ac:dyDescent="0.3">
      <c r="A1495">
        <v>400000376</v>
      </c>
      <c r="B1495" t="s">
        <v>392</v>
      </c>
      <c r="C1495" t="s">
        <v>10</v>
      </c>
      <c r="D1495">
        <v>28</v>
      </c>
      <c r="E1495" t="s">
        <v>11</v>
      </c>
      <c r="F1495" t="s">
        <v>15</v>
      </c>
      <c r="G1495" s="1">
        <v>43956</v>
      </c>
      <c r="H1495">
        <v>44349.72</v>
      </c>
      <c r="I1495">
        <f>DATEDIF(Customer[[#This Row],[Date Joined]],"31-12-2020","d")</f>
        <v>240</v>
      </c>
      <c r="J1495" t="str">
        <f>IF(DATEDIF(Customer[[#This Row],[Date Joined]],"31-12-2020","M")&gt;0,DATEDIF(Customer[[#This Row],[Date Joined]],"31-12-2020","M") &amp; " months ", " ") &amp; IF(DATEDIF(G1495,"31-12-2020","MD")&gt;0, DATEDIF(G1495,"31-12-2020","MD") &amp; " Days "," ")</f>
        <v xml:space="preserve">7 months 26 Days </v>
      </c>
      <c r="K1495" t="str">
        <f>TEXT(Customer[[#This Row],[Date Joined]],"mmm")</f>
        <v>May</v>
      </c>
      <c r="L1495" t="str">
        <f>IF(Customer[[#This Row],[Balance]]&gt;AVERAGE($H$11:$H$4011),"yes","no")</f>
        <v>yes</v>
      </c>
    </row>
    <row r="1496" spans="1:12" hidden="1" x14ac:dyDescent="0.3">
      <c r="A1496">
        <v>100001728</v>
      </c>
      <c r="B1496" t="s">
        <v>1730</v>
      </c>
      <c r="C1496" t="s">
        <v>10</v>
      </c>
      <c r="D1496">
        <v>29</v>
      </c>
      <c r="E1496" t="s">
        <v>8</v>
      </c>
      <c r="F1496" t="s">
        <v>9</v>
      </c>
      <c r="G1496" s="1">
        <v>44066</v>
      </c>
      <c r="H1496">
        <v>44345.61</v>
      </c>
      <c r="I1496">
        <f>DATEDIF(Customer[[#This Row],[Date Joined]],"31-12-2020","d")</f>
        <v>130</v>
      </c>
      <c r="J1496" t="str">
        <f>IF(DATEDIF(Customer[[#This Row],[Date Joined]],"31-12-2020","M")&gt;0,DATEDIF(Customer[[#This Row],[Date Joined]],"31-12-2020","M") &amp; " months ", " ") &amp; IF(DATEDIF(G1496,"31-12-2020","MD")&gt;0, DATEDIF(G1496,"31-12-2020","MD") &amp; " Days "," ")</f>
        <v xml:space="preserve">4 months 8 Days </v>
      </c>
      <c r="K1496" t="str">
        <f>TEXT(Customer[[#This Row],[Date Joined]],"mmm")</f>
        <v>Aug</v>
      </c>
      <c r="L1496" t="str">
        <f>IF(Customer[[#This Row],[Balance]]&gt;AVERAGE($H$11:$H$4011),"yes","no")</f>
        <v>yes</v>
      </c>
    </row>
    <row r="1497" spans="1:12" hidden="1" x14ac:dyDescent="0.3">
      <c r="A1497">
        <v>100003229</v>
      </c>
      <c r="B1497" t="s">
        <v>3202</v>
      </c>
      <c r="C1497" t="s">
        <v>10</v>
      </c>
      <c r="D1497">
        <v>37</v>
      </c>
      <c r="E1497" t="s">
        <v>8</v>
      </c>
      <c r="F1497" t="s">
        <v>9</v>
      </c>
      <c r="G1497" s="1">
        <v>44152</v>
      </c>
      <c r="H1497">
        <v>44335.18</v>
      </c>
      <c r="I1497">
        <f>DATEDIF(Customer[[#This Row],[Date Joined]],"31-12-2020","d")</f>
        <v>44</v>
      </c>
      <c r="J1497" t="str">
        <f>IF(DATEDIF(Customer[[#This Row],[Date Joined]],"31-12-2020","M")&gt;0,DATEDIF(Customer[[#This Row],[Date Joined]],"31-12-2020","M") &amp; " months ", " ") &amp; IF(DATEDIF(G1497,"31-12-2020","MD")&gt;0, DATEDIF(G1497,"31-12-2020","MD") &amp; " Days "," ")</f>
        <v xml:space="preserve">1 months 14 Days </v>
      </c>
      <c r="K1497" t="str">
        <f>TEXT(Customer[[#This Row],[Date Joined]],"mmm")</f>
        <v>Nov</v>
      </c>
      <c r="L1497" t="str">
        <f>IF(Customer[[#This Row],[Balance]]&gt;AVERAGE($H$11:$H$4011),"yes","no")</f>
        <v>yes</v>
      </c>
    </row>
    <row r="1498" spans="1:12" hidden="1" x14ac:dyDescent="0.3">
      <c r="A1498">
        <v>200001087</v>
      </c>
      <c r="B1498" t="s">
        <v>1099</v>
      </c>
      <c r="C1498" t="s">
        <v>10</v>
      </c>
      <c r="D1498">
        <v>59</v>
      </c>
      <c r="E1498" t="s">
        <v>14</v>
      </c>
      <c r="F1498" t="s">
        <v>15</v>
      </c>
      <c r="G1498" s="1">
        <v>44017</v>
      </c>
      <c r="H1498">
        <v>44326.6</v>
      </c>
      <c r="I1498">
        <f>DATEDIF(Customer[[#This Row],[Date Joined]],"31-12-2020","d")</f>
        <v>179</v>
      </c>
      <c r="J1498" t="str">
        <f>IF(DATEDIF(Customer[[#This Row],[Date Joined]],"31-12-2020","M")&gt;0,DATEDIF(Customer[[#This Row],[Date Joined]],"31-12-2020","M") &amp; " months ", " ") &amp; IF(DATEDIF(G1498,"31-12-2020","MD")&gt;0, DATEDIF(G1498,"31-12-2020","MD") &amp; " Days "," ")</f>
        <v xml:space="preserve">5 months 26 Days </v>
      </c>
      <c r="K1498" t="str">
        <f>TEXT(Customer[[#This Row],[Date Joined]],"mmm")</f>
        <v>Jul</v>
      </c>
      <c r="L1498" t="str">
        <f>IF(Customer[[#This Row],[Balance]]&gt;AVERAGE($H$11:$H$4011),"yes","no")</f>
        <v>yes</v>
      </c>
    </row>
    <row r="1499" spans="1:12" hidden="1" x14ac:dyDescent="0.3">
      <c r="A1499">
        <v>100001608</v>
      </c>
      <c r="B1499" t="s">
        <v>1611</v>
      </c>
      <c r="C1499" t="s">
        <v>10</v>
      </c>
      <c r="D1499">
        <v>39</v>
      </c>
      <c r="E1499" t="s">
        <v>8</v>
      </c>
      <c r="F1499" t="s">
        <v>9</v>
      </c>
      <c r="G1499" s="1">
        <v>44056</v>
      </c>
      <c r="H1499">
        <v>44286.239999999998</v>
      </c>
      <c r="I1499">
        <f>DATEDIF(Customer[[#This Row],[Date Joined]],"31-12-2020","d")</f>
        <v>140</v>
      </c>
      <c r="J1499" t="str">
        <f>IF(DATEDIF(Customer[[#This Row],[Date Joined]],"31-12-2020","M")&gt;0,DATEDIF(Customer[[#This Row],[Date Joined]],"31-12-2020","M") &amp; " months ", " ") &amp; IF(DATEDIF(G1499,"31-12-2020","MD")&gt;0, DATEDIF(G1499,"31-12-2020","MD") &amp; " Days "," ")</f>
        <v xml:space="preserve">4 months 18 Days </v>
      </c>
      <c r="K1499" t="str">
        <f>TEXT(Customer[[#This Row],[Date Joined]],"mmm")</f>
        <v>Aug</v>
      </c>
      <c r="L1499" t="str">
        <f>IF(Customer[[#This Row],[Balance]]&gt;AVERAGE($H$11:$H$4011),"yes","no")</f>
        <v>yes</v>
      </c>
    </row>
    <row r="1500" spans="1:12" hidden="1" x14ac:dyDescent="0.3">
      <c r="A1500">
        <v>100001090</v>
      </c>
      <c r="B1500" t="s">
        <v>1102</v>
      </c>
      <c r="C1500" t="s">
        <v>7</v>
      </c>
      <c r="D1500">
        <v>25</v>
      </c>
      <c r="E1500" t="s">
        <v>8</v>
      </c>
      <c r="F1500" t="s">
        <v>15</v>
      </c>
      <c r="G1500" s="1">
        <v>44018</v>
      </c>
      <c r="H1500">
        <v>44277.62</v>
      </c>
      <c r="I1500">
        <f>DATEDIF(Customer[[#This Row],[Date Joined]],"31-12-2020","d")</f>
        <v>178</v>
      </c>
      <c r="J1500" t="str">
        <f>IF(DATEDIF(Customer[[#This Row],[Date Joined]],"31-12-2020","M")&gt;0,DATEDIF(Customer[[#This Row],[Date Joined]],"31-12-2020","M") &amp; " months ", " ") &amp; IF(DATEDIF(G1500,"31-12-2020","MD")&gt;0, DATEDIF(G1500,"31-12-2020","MD") &amp; " Days "," ")</f>
        <v xml:space="preserve">5 months 25 Days </v>
      </c>
      <c r="K1500" t="str">
        <f>TEXT(Customer[[#This Row],[Date Joined]],"mmm")</f>
        <v>Jul</v>
      </c>
      <c r="L1500" t="str">
        <f>IF(Customer[[#This Row],[Balance]]&gt;AVERAGE($H$11:$H$4011),"yes","no")</f>
        <v>yes</v>
      </c>
    </row>
    <row r="1501" spans="1:12" hidden="1" x14ac:dyDescent="0.3">
      <c r="A1501">
        <v>200000579</v>
      </c>
      <c r="B1501" t="s">
        <v>594</v>
      </c>
      <c r="C1501" t="s">
        <v>7</v>
      </c>
      <c r="D1501">
        <v>47</v>
      </c>
      <c r="E1501" t="s">
        <v>14</v>
      </c>
      <c r="F1501" t="s">
        <v>15</v>
      </c>
      <c r="G1501" s="1">
        <v>43970</v>
      </c>
      <c r="H1501">
        <v>44263.92</v>
      </c>
      <c r="I1501">
        <f>DATEDIF(Customer[[#This Row],[Date Joined]],"31-12-2020","d")</f>
        <v>226</v>
      </c>
      <c r="J1501" t="str">
        <f>IF(DATEDIF(Customer[[#This Row],[Date Joined]],"31-12-2020","M")&gt;0,DATEDIF(Customer[[#This Row],[Date Joined]],"31-12-2020","M") &amp; " months ", " ") &amp; IF(DATEDIF(G1501,"31-12-2020","MD")&gt;0, DATEDIF(G1501,"31-12-2020","MD") &amp; " Days "," ")</f>
        <v xml:space="preserve">7 months 12 Days </v>
      </c>
      <c r="K1501" t="str">
        <f>TEXT(Customer[[#This Row],[Date Joined]],"mmm")</f>
        <v>May</v>
      </c>
      <c r="L1501" t="str">
        <f>IF(Customer[[#This Row],[Balance]]&gt;AVERAGE($H$11:$H$4011),"yes","no")</f>
        <v>yes</v>
      </c>
    </row>
    <row r="1502" spans="1:12" hidden="1" x14ac:dyDescent="0.3">
      <c r="A1502">
        <v>200003839</v>
      </c>
      <c r="B1502" t="s">
        <v>3801</v>
      </c>
      <c r="C1502" t="s">
        <v>7</v>
      </c>
      <c r="D1502">
        <v>49</v>
      </c>
      <c r="E1502" t="s">
        <v>14</v>
      </c>
      <c r="F1502" t="s">
        <v>15</v>
      </c>
      <c r="G1502" s="1">
        <v>44185</v>
      </c>
      <c r="H1502">
        <v>44251.15</v>
      </c>
      <c r="I1502">
        <f>DATEDIF(Customer[[#This Row],[Date Joined]],"31-12-2020","d")</f>
        <v>11</v>
      </c>
      <c r="J1502" t="str">
        <f>IF(DATEDIF(Customer[[#This Row],[Date Joined]],"31-12-2020","M")&gt;0,DATEDIF(Customer[[#This Row],[Date Joined]],"31-12-2020","M") &amp; " months ", " ") &amp; IF(DATEDIF(G1502,"31-12-2020","MD")&gt;0, DATEDIF(G1502,"31-12-2020","MD") &amp; " Days "," ")</f>
        <v xml:space="preserve"> 11 Days </v>
      </c>
      <c r="K1502" t="str">
        <f>TEXT(Customer[[#This Row],[Date Joined]],"mmm")</f>
        <v>Dec</v>
      </c>
      <c r="L1502" t="str">
        <f>IF(Customer[[#This Row],[Balance]]&gt;AVERAGE($H$11:$H$4011),"yes","no")</f>
        <v>yes</v>
      </c>
    </row>
    <row r="1503" spans="1:12" hidden="1" x14ac:dyDescent="0.3">
      <c r="A1503">
        <v>100003422</v>
      </c>
      <c r="B1503" t="s">
        <v>3392</v>
      </c>
      <c r="C1503" t="s">
        <v>10</v>
      </c>
      <c r="D1503">
        <v>25</v>
      </c>
      <c r="E1503" t="s">
        <v>8</v>
      </c>
      <c r="F1503" t="s">
        <v>9</v>
      </c>
      <c r="G1503" s="1">
        <v>44163</v>
      </c>
      <c r="H1503">
        <v>44240.78</v>
      </c>
      <c r="I1503">
        <f>DATEDIF(Customer[[#This Row],[Date Joined]],"31-12-2020","d")</f>
        <v>33</v>
      </c>
      <c r="J1503" t="str">
        <f>IF(DATEDIF(Customer[[#This Row],[Date Joined]],"31-12-2020","M")&gt;0,DATEDIF(Customer[[#This Row],[Date Joined]],"31-12-2020","M") &amp; " months ", " ") &amp; IF(DATEDIF(G1503,"31-12-2020","MD")&gt;0, DATEDIF(G1503,"31-12-2020","MD") &amp; " Days "," ")</f>
        <v xml:space="preserve">1 months 3 Days </v>
      </c>
      <c r="K1503" t="str">
        <f>TEXT(Customer[[#This Row],[Date Joined]],"mmm")</f>
        <v>Nov</v>
      </c>
      <c r="L1503" t="str">
        <f>IF(Customer[[#This Row],[Balance]]&gt;AVERAGE($H$11:$H$4011),"yes","no")</f>
        <v>yes</v>
      </c>
    </row>
    <row r="1504" spans="1:12" x14ac:dyDescent="0.3">
      <c r="A1504">
        <v>300001412</v>
      </c>
      <c r="B1504" t="s">
        <v>1420</v>
      </c>
      <c r="C1504" t="s">
        <v>10</v>
      </c>
      <c r="D1504">
        <v>35</v>
      </c>
      <c r="E1504" t="s">
        <v>13</v>
      </c>
      <c r="F1504" t="s">
        <v>9</v>
      </c>
      <c r="G1504" s="1">
        <v>44039</v>
      </c>
      <c r="H1504">
        <v>44201.14</v>
      </c>
      <c r="I1504">
        <f>DATEDIF(Customer[[#This Row],[Date Joined]],"31-12-2020","d")</f>
        <v>157</v>
      </c>
      <c r="J1504" t="str">
        <f>IF(DATEDIF(Customer[[#This Row],[Date Joined]],"31-12-2020","M")&gt;0,DATEDIF(Customer[[#This Row],[Date Joined]],"31-12-2020","M") &amp; " months ", " ") &amp; IF(DATEDIF(G1504,"31-12-2020","MD")&gt;0, DATEDIF(G1504,"31-12-2020","MD") &amp; " Days "," ")</f>
        <v xml:space="preserve">5 months 4 Days </v>
      </c>
      <c r="K1504" t="str">
        <f>TEXT(Customer[[#This Row],[Date Joined]],"mmm")</f>
        <v>Jul</v>
      </c>
      <c r="L1504" t="str">
        <f>IF(Customer[[#This Row],[Balance]]&gt;AVERAGE($H$11:$H$4011),"yes","no")</f>
        <v>yes</v>
      </c>
    </row>
    <row r="1505" spans="1:12" hidden="1" x14ac:dyDescent="0.3">
      <c r="A1505">
        <v>200001763</v>
      </c>
      <c r="B1505" t="s">
        <v>1765</v>
      </c>
      <c r="C1505" t="s">
        <v>7</v>
      </c>
      <c r="D1505">
        <v>54</v>
      </c>
      <c r="E1505" t="s">
        <v>14</v>
      </c>
      <c r="F1505" t="s">
        <v>15</v>
      </c>
      <c r="G1505" s="1">
        <v>44067</v>
      </c>
      <c r="H1505">
        <v>44192.29</v>
      </c>
      <c r="I1505">
        <f>DATEDIF(Customer[[#This Row],[Date Joined]],"31-12-2020","d")</f>
        <v>129</v>
      </c>
      <c r="J1505" t="str">
        <f>IF(DATEDIF(Customer[[#This Row],[Date Joined]],"31-12-2020","M")&gt;0,DATEDIF(Customer[[#This Row],[Date Joined]],"31-12-2020","M") &amp; " months ", " ") &amp; IF(DATEDIF(G1505,"31-12-2020","MD")&gt;0, DATEDIF(G1505,"31-12-2020","MD") &amp; " Days "," ")</f>
        <v xml:space="preserve">4 months 7 Days </v>
      </c>
      <c r="K1505" t="str">
        <f>TEXT(Customer[[#This Row],[Date Joined]],"mmm")</f>
        <v>Aug</v>
      </c>
      <c r="L1505" t="str">
        <f>IF(Customer[[#This Row],[Balance]]&gt;AVERAGE($H$11:$H$4011),"yes","no")</f>
        <v>yes</v>
      </c>
    </row>
    <row r="1506" spans="1:12" hidden="1" x14ac:dyDescent="0.3">
      <c r="A1506">
        <v>100000199</v>
      </c>
      <c r="B1506" t="s">
        <v>215</v>
      </c>
      <c r="C1506" t="s">
        <v>10</v>
      </c>
      <c r="D1506">
        <v>31</v>
      </c>
      <c r="E1506" t="s">
        <v>8</v>
      </c>
      <c r="F1506" t="s">
        <v>12</v>
      </c>
      <c r="G1506" s="1">
        <v>43932</v>
      </c>
      <c r="H1506">
        <v>44162.06</v>
      </c>
      <c r="I1506">
        <f>DATEDIF(Customer[[#This Row],[Date Joined]],"31-12-2020","d")</f>
        <v>264</v>
      </c>
      <c r="J1506" t="str">
        <f>IF(DATEDIF(Customer[[#This Row],[Date Joined]],"31-12-2020","M")&gt;0,DATEDIF(Customer[[#This Row],[Date Joined]],"31-12-2020","M") &amp; " months ", " ") &amp; IF(DATEDIF(G1506,"31-12-2020","MD")&gt;0, DATEDIF(G1506,"31-12-2020","MD") &amp; " Days "," ")</f>
        <v xml:space="preserve">8 months 20 Days </v>
      </c>
      <c r="K1506" t="str">
        <f>TEXT(Customer[[#This Row],[Date Joined]],"mmm")</f>
        <v>Apr</v>
      </c>
      <c r="L1506" t="str">
        <f>IF(Customer[[#This Row],[Balance]]&gt;AVERAGE($H$11:$H$4011),"yes","no")</f>
        <v>yes</v>
      </c>
    </row>
    <row r="1507" spans="1:12" hidden="1" x14ac:dyDescent="0.3">
      <c r="A1507">
        <v>100001238</v>
      </c>
      <c r="B1507" t="s">
        <v>1250</v>
      </c>
      <c r="C1507" t="s">
        <v>7</v>
      </c>
      <c r="D1507">
        <v>34</v>
      </c>
      <c r="E1507" t="s">
        <v>8</v>
      </c>
      <c r="F1507" t="s">
        <v>15</v>
      </c>
      <c r="G1507" s="1">
        <v>44028</v>
      </c>
      <c r="H1507">
        <v>44155.19</v>
      </c>
      <c r="I1507">
        <f>DATEDIF(Customer[[#This Row],[Date Joined]],"31-12-2020","d")</f>
        <v>168</v>
      </c>
      <c r="J1507" t="str">
        <f>IF(DATEDIF(Customer[[#This Row],[Date Joined]],"31-12-2020","M")&gt;0,DATEDIF(Customer[[#This Row],[Date Joined]],"31-12-2020","M") &amp; " months ", " ") &amp; IF(DATEDIF(G1507,"31-12-2020","MD")&gt;0, DATEDIF(G1507,"31-12-2020","MD") &amp; " Days "," ")</f>
        <v xml:space="preserve">5 months 15 Days </v>
      </c>
      <c r="K1507" t="str">
        <f>TEXT(Customer[[#This Row],[Date Joined]],"mmm")</f>
        <v>Jul</v>
      </c>
      <c r="L1507" t="str">
        <f>IF(Customer[[#This Row],[Balance]]&gt;AVERAGE($H$11:$H$4011),"yes","no")</f>
        <v>yes</v>
      </c>
    </row>
    <row r="1508" spans="1:12" hidden="1" x14ac:dyDescent="0.3">
      <c r="A1508">
        <v>200000716</v>
      </c>
      <c r="B1508" t="s">
        <v>731</v>
      </c>
      <c r="C1508" t="s">
        <v>10</v>
      </c>
      <c r="D1508">
        <v>59</v>
      </c>
      <c r="E1508" t="s">
        <v>14</v>
      </c>
      <c r="F1508" t="s">
        <v>9</v>
      </c>
      <c r="G1508" s="1">
        <v>43979</v>
      </c>
      <c r="H1508">
        <v>44129.74</v>
      </c>
      <c r="I1508">
        <f>DATEDIF(Customer[[#This Row],[Date Joined]],"31-12-2020","d")</f>
        <v>217</v>
      </c>
      <c r="J1508" t="str">
        <f>IF(DATEDIF(Customer[[#This Row],[Date Joined]],"31-12-2020","M")&gt;0,DATEDIF(Customer[[#This Row],[Date Joined]],"31-12-2020","M") &amp; " months ", " ") &amp; IF(DATEDIF(G1508,"31-12-2020","MD")&gt;0, DATEDIF(G1508,"31-12-2020","MD") &amp; " Days "," ")</f>
        <v xml:space="preserve">7 months 3 Days </v>
      </c>
      <c r="K1508" t="str">
        <f>TEXT(Customer[[#This Row],[Date Joined]],"mmm")</f>
        <v>May</v>
      </c>
      <c r="L1508" t="str">
        <f>IF(Customer[[#This Row],[Balance]]&gt;AVERAGE($H$11:$H$4011),"yes","no")</f>
        <v>yes</v>
      </c>
    </row>
    <row r="1509" spans="1:12" hidden="1" x14ac:dyDescent="0.3">
      <c r="A1509">
        <v>100000889</v>
      </c>
      <c r="B1509" t="s">
        <v>902</v>
      </c>
      <c r="C1509" t="s">
        <v>7</v>
      </c>
      <c r="D1509">
        <v>37</v>
      </c>
      <c r="E1509" t="s">
        <v>8</v>
      </c>
      <c r="F1509" t="s">
        <v>9</v>
      </c>
      <c r="G1509" s="1">
        <v>43998</v>
      </c>
      <c r="H1509">
        <v>44096.51</v>
      </c>
      <c r="I1509">
        <f>DATEDIF(Customer[[#This Row],[Date Joined]],"31-12-2020","d")</f>
        <v>198</v>
      </c>
      <c r="J1509" t="str">
        <f>IF(DATEDIF(Customer[[#This Row],[Date Joined]],"31-12-2020","M")&gt;0,DATEDIF(Customer[[#This Row],[Date Joined]],"31-12-2020","M") &amp; " months ", " ") &amp; IF(DATEDIF(G1509,"31-12-2020","MD")&gt;0, DATEDIF(G1509,"31-12-2020","MD") &amp; " Days "," ")</f>
        <v xml:space="preserve">6 months 15 Days </v>
      </c>
      <c r="K1509" t="str">
        <f>TEXT(Customer[[#This Row],[Date Joined]],"mmm")</f>
        <v>Jun</v>
      </c>
      <c r="L1509" t="str">
        <f>IF(Customer[[#This Row],[Balance]]&gt;AVERAGE($H$11:$H$4011),"yes","no")</f>
        <v>yes</v>
      </c>
    </row>
    <row r="1510" spans="1:12" x14ac:dyDescent="0.3">
      <c r="A1510">
        <v>300000269</v>
      </c>
      <c r="B1510" t="s">
        <v>285</v>
      </c>
      <c r="C1510" t="s">
        <v>10</v>
      </c>
      <c r="D1510">
        <v>42</v>
      </c>
      <c r="E1510" t="s">
        <v>13</v>
      </c>
      <c r="F1510" t="s">
        <v>15</v>
      </c>
      <c r="G1510" s="1">
        <v>43938</v>
      </c>
      <c r="H1510">
        <v>44094.63</v>
      </c>
      <c r="I1510">
        <f>DATEDIF(Customer[[#This Row],[Date Joined]],"31-12-2020","d")</f>
        <v>258</v>
      </c>
      <c r="J1510" t="str">
        <f>IF(DATEDIF(Customer[[#This Row],[Date Joined]],"31-12-2020","M")&gt;0,DATEDIF(Customer[[#This Row],[Date Joined]],"31-12-2020","M") &amp; " months ", " ") &amp; IF(DATEDIF(G1510,"31-12-2020","MD")&gt;0, DATEDIF(G1510,"31-12-2020","MD") &amp; " Days "," ")</f>
        <v xml:space="preserve">8 months 14 Days </v>
      </c>
      <c r="K1510" t="str">
        <f>TEXT(Customer[[#This Row],[Date Joined]],"mmm")</f>
        <v>Apr</v>
      </c>
      <c r="L1510" t="str">
        <f>IF(Customer[[#This Row],[Balance]]&gt;AVERAGE($H$11:$H$4011),"yes","no")</f>
        <v>yes</v>
      </c>
    </row>
    <row r="1511" spans="1:12" hidden="1" x14ac:dyDescent="0.3">
      <c r="A1511">
        <v>100002887</v>
      </c>
      <c r="B1511" t="s">
        <v>2866</v>
      </c>
      <c r="C1511" t="s">
        <v>10</v>
      </c>
      <c r="D1511">
        <v>34</v>
      </c>
      <c r="E1511" t="s">
        <v>8</v>
      </c>
      <c r="F1511" t="s">
        <v>9</v>
      </c>
      <c r="G1511" s="1">
        <v>44133</v>
      </c>
      <c r="H1511">
        <v>44066.67</v>
      </c>
      <c r="I1511">
        <f>DATEDIF(Customer[[#This Row],[Date Joined]],"31-12-2020","d")</f>
        <v>63</v>
      </c>
      <c r="J1511" t="str">
        <f>IF(DATEDIF(Customer[[#This Row],[Date Joined]],"31-12-2020","M")&gt;0,DATEDIF(Customer[[#This Row],[Date Joined]],"31-12-2020","M") &amp; " months ", " ") &amp; IF(DATEDIF(G1511,"31-12-2020","MD")&gt;0, DATEDIF(G1511,"31-12-2020","MD") &amp; " Days "," ")</f>
        <v xml:space="preserve">2 months 2 Days </v>
      </c>
      <c r="K1511" t="str">
        <f>TEXT(Customer[[#This Row],[Date Joined]],"mmm")</f>
        <v>Oct</v>
      </c>
      <c r="L1511" t="str">
        <f>IF(Customer[[#This Row],[Balance]]&gt;AVERAGE($H$11:$H$4011),"yes","no")</f>
        <v>yes</v>
      </c>
    </row>
    <row r="1512" spans="1:12" x14ac:dyDescent="0.3">
      <c r="A1512">
        <v>300001185</v>
      </c>
      <c r="B1512" t="s">
        <v>1197</v>
      </c>
      <c r="C1512" t="s">
        <v>10</v>
      </c>
      <c r="D1512">
        <v>29</v>
      </c>
      <c r="E1512" t="s">
        <v>13</v>
      </c>
      <c r="F1512" t="s">
        <v>9</v>
      </c>
      <c r="G1512" s="1">
        <v>44024</v>
      </c>
      <c r="H1512">
        <v>44060.89</v>
      </c>
      <c r="I1512">
        <f>DATEDIF(Customer[[#This Row],[Date Joined]],"31-12-2020","d")</f>
        <v>172</v>
      </c>
      <c r="J1512" t="str">
        <f>IF(DATEDIF(Customer[[#This Row],[Date Joined]],"31-12-2020","M")&gt;0,DATEDIF(Customer[[#This Row],[Date Joined]],"31-12-2020","M") &amp; " months ", " ") &amp; IF(DATEDIF(G1512,"31-12-2020","MD")&gt;0, DATEDIF(G1512,"31-12-2020","MD") &amp; " Days "," ")</f>
        <v xml:space="preserve">5 months 19 Days </v>
      </c>
      <c r="K1512" t="str">
        <f>TEXT(Customer[[#This Row],[Date Joined]],"mmm")</f>
        <v>Jul</v>
      </c>
      <c r="L1512" t="str">
        <f>IF(Customer[[#This Row],[Balance]]&gt;AVERAGE($H$11:$H$4011),"yes","no")</f>
        <v>yes</v>
      </c>
    </row>
    <row r="1513" spans="1:12" hidden="1" x14ac:dyDescent="0.3">
      <c r="A1513">
        <v>100000094</v>
      </c>
      <c r="B1513" t="s">
        <v>110</v>
      </c>
      <c r="C1513" t="s">
        <v>10</v>
      </c>
      <c r="D1513">
        <v>38</v>
      </c>
      <c r="E1513" t="s">
        <v>8</v>
      </c>
      <c r="F1513" t="s">
        <v>15</v>
      </c>
      <c r="G1513" s="1">
        <v>43906</v>
      </c>
      <c r="H1513">
        <v>44034.26</v>
      </c>
      <c r="I1513">
        <f>DATEDIF(Customer[[#This Row],[Date Joined]],"31-12-2020","d")</f>
        <v>290</v>
      </c>
      <c r="J1513" t="str">
        <f>IF(DATEDIF(Customer[[#This Row],[Date Joined]],"31-12-2020","M")&gt;0,DATEDIF(Customer[[#This Row],[Date Joined]],"31-12-2020","M") &amp; " months ", " ") &amp; IF(DATEDIF(G1513,"31-12-2020","MD")&gt;0, DATEDIF(G1513,"31-12-2020","MD") &amp; " Days "," ")</f>
        <v xml:space="preserve">9 months 15 Days </v>
      </c>
      <c r="K1513" t="str">
        <f>TEXT(Customer[[#This Row],[Date Joined]],"mmm")</f>
        <v>Mar</v>
      </c>
      <c r="L1513" t="str">
        <f>IF(Customer[[#This Row],[Balance]]&gt;AVERAGE($H$11:$H$4011),"yes","no")</f>
        <v>yes</v>
      </c>
    </row>
    <row r="1514" spans="1:12" x14ac:dyDescent="0.3">
      <c r="A1514">
        <v>300003356</v>
      </c>
      <c r="B1514" t="s">
        <v>3327</v>
      </c>
      <c r="C1514" t="s">
        <v>7</v>
      </c>
      <c r="D1514">
        <v>42</v>
      </c>
      <c r="E1514" t="s">
        <v>13</v>
      </c>
      <c r="F1514" t="s">
        <v>9</v>
      </c>
      <c r="G1514" s="1">
        <v>44160</v>
      </c>
      <c r="H1514">
        <v>44017.46</v>
      </c>
      <c r="I1514">
        <f>DATEDIF(Customer[[#This Row],[Date Joined]],"31-12-2020","d")</f>
        <v>36</v>
      </c>
      <c r="J1514" t="str">
        <f>IF(DATEDIF(Customer[[#This Row],[Date Joined]],"31-12-2020","M")&gt;0,DATEDIF(Customer[[#This Row],[Date Joined]],"31-12-2020","M") &amp; " months ", " ") &amp; IF(DATEDIF(G1514,"31-12-2020","MD")&gt;0, DATEDIF(G1514,"31-12-2020","MD") &amp; " Days "," ")</f>
        <v xml:space="preserve">1 months 6 Days </v>
      </c>
      <c r="K1514" t="str">
        <f>TEXT(Customer[[#This Row],[Date Joined]],"mmm")</f>
        <v>Nov</v>
      </c>
      <c r="L1514" t="str">
        <f>IF(Customer[[#This Row],[Balance]]&gt;AVERAGE($H$11:$H$4011),"yes","no")</f>
        <v>yes</v>
      </c>
    </row>
    <row r="1515" spans="1:12" hidden="1" x14ac:dyDescent="0.3">
      <c r="A1515">
        <v>200001182</v>
      </c>
      <c r="B1515" t="s">
        <v>1194</v>
      </c>
      <c r="C1515" t="s">
        <v>7</v>
      </c>
      <c r="D1515">
        <v>24</v>
      </c>
      <c r="E1515" t="s">
        <v>14</v>
      </c>
      <c r="F1515" t="s">
        <v>15</v>
      </c>
      <c r="G1515" s="1">
        <v>44024</v>
      </c>
      <c r="H1515">
        <v>43980.94</v>
      </c>
      <c r="I1515">
        <f>DATEDIF(Customer[[#This Row],[Date Joined]],"31-12-2020","d")</f>
        <v>172</v>
      </c>
      <c r="J1515" t="str">
        <f>IF(DATEDIF(Customer[[#This Row],[Date Joined]],"31-12-2020","M")&gt;0,DATEDIF(Customer[[#This Row],[Date Joined]],"31-12-2020","M") &amp; " months ", " ") &amp; IF(DATEDIF(G1515,"31-12-2020","MD")&gt;0, DATEDIF(G1515,"31-12-2020","MD") &amp; " Days "," ")</f>
        <v xml:space="preserve">5 months 19 Days </v>
      </c>
      <c r="K1515" t="str">
        <f>TEXT(Customer[[#This Row],[Date Joined]],"mmm")</f>
        <v>Jul</v>
      </c>
      <c r="L1515" t="str">
        <f>IF(Customer[[#This Row],[Balance]]&gt;AVERAGE($H$11:$H$4011),"yes","no")</f>
        <v>yes</v>
      </c>
    </row>
    <row r="1516" spans="1:12" hidden="1" x14ac:dyDescent="0.3">
      <c r="A1516">
        <v>200001180</v>
      </c>
      <c r="B1516" t="s">
        <v>1192</v>
      </c>
      <c r="C1516" t="s">
        <v>10</v>
      </c>
      <c r="D1516">
        <v>51</v>
      </c>
      <c r="E1516" t="s">
        <v>14</v>
      </c>
      <c r="F1516" t="s">
        <v>15</v>
      </c>
      <c r="G1516" s="1">
        <v>44024</v>
      </c>
      <c r="H1516">
        <v>43954.03</v>
      </c>
      <c r="I1516">
        <f>DATEDIF(Customer[[#This Row],[Date Joined]],"31-12-2020","d")</f>
        <v>172</v>
      </c>
      <c r="J1516" t="str">
        <f>IF(DATEDIF(Customer[[#This Row],[Date Joined]],"31-12-2020","M")&gt;0,DATEDIF(Customer[[#This Row],[Date Joined]],"31-12-2020","M") &amp; " months ", " ") &amp; IF(DATEDIF(G1516,"31-12-2020","MD")&gt;0, DATEDIF(G1516,"31-12-2020","MD") &amp; " Days "," ")</f>
        <v xml:space="preserve">5 months 19 Days </v>
      </c>
      <c r="K1516" t="str">
        <f>TEXT(Customer[[#This Row],[Date Joined]],"mmm")</f>
        <v>Jul</v>
      </c>
      <c r="L1516" t="str">
        <f>IF(Customer[[#This Row],[Balance]]&gt;AVERAGE($H$11:$H$4011),"yes","no")</f>
        <v>yes</v>
      </c>
    </row>
    <row r="1517" spans="1:12" hidden="1" x14ac:dyDescent="0.3">
      <c r="A1517">
        <v>100002435</v>
      </c>
      <c r="B1517" t="s">
        <v>2423</v>
      </c>
      <c r="C1517" t="s">
        <v>7</v>
      </c>
      <c r="D1517">
        <v>36</v>
      </c>
      <c r="E1517" t="s">
        <v>8</v>
      </c>
      <c r="F1517" t="s">
        <v>9</v>
      </c>
      <c r="G1517" s="1">
        <v>44107</v>
      </c>
      <c r="H1517">
        <v>43882.44</v>
      </c>
      <c r="I1517">
        <f>DATEDIF(Customer[[#This Row],[Date Joined]],"31-12-2020","d")</f>
        <v>89</v>
      </c>
      <c r="J1517" t="str">
        <f>IF(DATEDIF(Customer[[#This Row],[Date Joined]],"31-12-2020","M")&gt;0,DATEDIF(Customer[[#This Row],[Date Joined]],"31-12-2020","M") &amp; " months ", " ") &amp; IF(DATEDIF(G1517,"31-12-2020","MD")&gt;0, DATEDIF(G1517,"31-12-2020","MD") &amp; " Days "," ")</f>
        <v xml:space="preserve">2 months 28 Days </v>
      </c>
      <c r="K1517" t="str">
        <f>TEXT(Customer[[#This Row],[Date Joined]],"mmm")</f>
        <v>Oct</v>
      </c>
      <c r="L1517" t="str">
        <f>IF(Customer[[#This Row],[Balance]]&gt;AVERAGE($H$11:$H$4011),"yes","no")</f>
        <v>yes</v>
      </c>
    </row>
    <row r="1518" spans="1:12" hidden="1" x14ac:dyDescent="0.3">
      <c r="A1518">
        <v>100003325</v>
      </c>
      <c r="B1518" t="s">
        <v>3297</v>
      </c>
      <c r="C1518" t="s">
        <v>10</v>
      </c>
      <c r="D1518">
        <v>35</v>
      </c>
      <c r="E1518" t="s">
        <v>8</v>
      </c>
      <c r="F1518" t="s">
        <v>12</v>
      </c>
      <c r="G1518" s="1">
        <v>44159</v>
      </c>
      <c r="H1518">
        <v>43833.84</v>
      </c>
      <c r="I1518">
        <f>DATEDIF(Customer[[#This Row],[Date Joined]],"31-12-2020","d")</f>
        <v>37</v>
      </c>
      <c r="J1518" t="str">
        <f>IF(DATEDIF(Customer[[#This Row],[Date Joined]],"31-12-2020","M")&gt;0,DATEDIF(Customer[[#This Row],[Date Joined]],"31-12-2020","M") &amp; " months ", " ") &amp; IF(DATEDIF(G1518,"31-12-2020","MD")&gt;0, DATEDIF(G1518,"31-12-2020","MD") &amp; " Days "," ")</f>
        <v xml:space="preserve">1 months 7 Days </v>
      </c>
      <c r="K1518" t="str">
        <f>TEXT(Customer[[#This Row],[Date Joined]],"mmm")</f>
        <v>Nov</v>
      </c>
      <c r="L1518" t="str">
        <f>IF(Customer[[#This Row],[Balance]]&gt;AVERAGE($H$11:$H$4011),"yes","no")</f>
        <v>yes</v>
      </c>
    </row>
    <row r="1519" spans="1:12" hidden="1" x14ac:dyDescent="0.3">
      <c r="A1519">
        <v>100000317</v>
      </c>
      <c r="B1519" t="s">
        <v>333</v>
      </c>
      <c r="C1519" t="s">
        <v>7</v>
      </c>
      <c r="D1519">
        <v>35</v>
      </c>
      <c r="E1519" t="s">
        <v>8</v>
      </c>
      <c r="F1519" t="s">
        <v>9</v>
      </c>
      <c r="G1519" s="1">
        <v>43947</v>
      </c>
      <c r="H1519">
        <v>43790.83</v>
      </c>
      <c r="I1519">
        <f>DATEDIF(Customer[[#This Row],[Date Joined]],"31-12-2020","d")</f>
        <v>249</v>
      </c>
      <c r="J1519" t="str">
        <f>IF(DATEDIF(Customer[[#This Row],[Date Joined]],"31-12-2020","M")&gt;0,DATEDIF(Customer[[#This Row],[Date Joined]],"31-12-2020","M") &amp; " months ", " ") &amp; IF(DATEDIF(G1519,"31-12-2020","MD")&gt;0, DATEDIF(G1519,"31-12-2020","MD") &amp; " Days "," ")</f>
        <v xml:space="preserve">8 months 5 Days </v>
      </c>
      <c r="K1519" t="str">
        <f>TEXT(Customer[[#This Row],[Date Joined]],"mmm")</f>
        <v>Apr</v>
      </c>
      <c r="L1519" t="str">
        <f>IF(Customer[[#This Row],[Balance]]&gt;AVERAGE($H$11:$H$4011),"yes","no")</f>
        <v>yes</v>
      </c>
    </row>
    <row r="1520" spans="1:12" hidden="1" x14ac:dyDescent="0.3">
      <c r="A1520">
        <v>200002246</v>
      </c>
      <c r="B1520" t="s">
        <v>2238</v>
      </c>
      <c r="C1520" t="s">
        <v>10</v>
      </c>
      <c r="D1520">
        <v>52</v>
      </c>
      <c r="E1520" t="s">
        <v>14</v>
      </c>
      <c r="F1520" t="s">
        <v>12</v>
      </c>
      <c r="G1520" s="1">
        <v>44098</v>
      </c>
      <c r="H1520">
        <v>43787.71</v>
      </c>
      <c r="I1520">
        <f>DATEDIF(Customer[[#This Row],[Date Joined]],"31-12-2020","d")</f>
        <v>98</v>
      </c>
      <c r="J1520" t="str">
        <f>IF(DATEDIF(Customer[[#This Row],[Date Joined]],"31-12-2020","M")&gt;0,DATEDIF(Customer[[#This Row],[Date Joined]],"31-12-2020","M") &amp; " months ", " ") &amp; IF(DATEDIF(G1520,"31-12-2020","MD")&gt;0, DATEDIF(G1520,"31-12-2020","MD") &amp; " Days "," ")</f>
        <v xml:space="preserve">3 months 7 Days </v>
      </c>
      <c r="K1520" t="str">
        <f>TEXT(Customer[[#This Row],[Date Joined]],"mmm")</f>
        <v>Sep</v>
      </c>
      <c r="L1520" t="str">
        <f>IF(Customer[[#This Row],[Balance]]&gt;AVERAGE($H$11:$H$4011),"yes","no")</f>
        <v>yes</v>
      </c>
    </row>
    <row r="1521" spans="1:12" x14ac:dyDescent="0.3">
      <c r="A1521">
        <v>300001743</v>
      </c>
      <c r="B1521" t="s">
        <v>1745</v>
      </c>
      <c r="C1521" t="s">
        <v>7</v>
      </c>
      <c r="D1521">
        <v>18</v>
      </c>
      <c r="E1521" t="s">
        <v>13</v>
      </c>
      <c r="F1521" t="s">
        <v>9</v>
      </c>
      <c r="G1521" s="1">
        <v>44066</v>
      </c>
      <c r="H1521">
        <v>43780.77</v>
      </c>
      <c r="I1521">
        <f>DATEDIF(Customer[[#This Row],[Date Joined]],"31-12-2020","d")</f>
        <v>130</v>
      </c>
      <c r="J1521" t="str">
        <f>IF(DATEDIF(Customer[[#This Row],[Date Joined]],"31-12-2020","M")&gt;0,DATEDIF(Customer[[#This Row],[Date Joined]],"31-12-2020","M") &amp; " months ", " ") &amp; IF(DATEDIF(G1521,"31-12-2020","MD")&gt;0, DATEDIF(G1521,"31-12-2020","MD") &amp; " Days "," ")</f>
        <v xml:space="preserve">4 months 8 Days </v>
      </c>
      <c r="K1521" t="str">
        <f>TEXT(Customer[[#This Row],[Date Joined]],"mmm")</f>
        <v>Aug</v>
      </c>
      <c r="L1521" t="str">
        <f>IF(Customer[[#This Row],[Balance]]&gt;AVERAGE($H$11:$H$4011),"yes","no")</f>
        <v>yes</v>
      </c>
    </row>
    <row r="1522" spans="1:12" hidden="1" x14ac:dyDescent="0.3">
      <c r="A1522">
        <v>100000084</v>
      </c>
      <c r="B1522" t="s">
        <v>100</v>
      </c>
      <c r="C1522" t="s">
        <v>7</v>
      </c>
      <c r="D1522">
        <v>42</v>
      </c>
      <c r="E1522" t="s">
        <v>8</v>
      </c>
      <c r="F1522" t="s">
        <v>9</v>
      </c>
      <c r="G1522" s="1">
        <v>43906</v>
      </c>
      <c r="H1522">
        <v>43770.37</v>
      </c>
      <c r="I1522">
        <f>DATEDIF(Customer[[#This Row],[Date Joined]],"31-12-2020","d")</f>
        <v>290</v>
      </c>
      <c r="J1522" t="str">
        <f>IF(DATEDIF(Customer[[#This Row],[Date Joined]],"31-12-2020","M")&gt;0,DATEDIF(Customer[[#This Row],[Date Joined]],"31-12-2020","M") &amp; " months ", " ") &amp; IF(DATEDIF(G1522,"31-12-2020","MD")&gt;0, DATEDIF(G1522,"31-12-2020","MD") &amp; " Days "," ")</f>
        <v xml:space="preserve">9 months 15 Days </v>
      </c>
      <c r="K1522" t="str">
        <f>TEXT(Customer[[#This Row],[Date Joined]],"mmm")</f>
        <v>Mar</v>
      </c>
      <c r="L1522" t="str">
        <f>IF(Customer[[#This Row],[Balance]]&gt;AVERAGE($H$11:$H$4011),"yes","no")</f>
        <v>yes</v>
      </c>
    </row>
    <row r="1523" spans="1:12" hidden="1" x14ac:dyDescent="0.3">
      <c r="A1523">
        <v>200001964</v>
      </c>
      <c r="B1523" t="s">
        <v>1963</v>
      </c>
      <c r="C1523" t="s">
        <v>7</v>
      </c>
      <c r="D1523">
        <v>42</v>
      </c>
      <c r="E1523" t="s">
        <v>14</v>
      </c>
      <c r="F1523" t="s">
        <v>12</v>
      </c>
      <c r="G1523" s="1">
        <v>44082</v>
      </c>
      <c r="H1523">
        <v>43767.15</v>
      </c>
      <c r="I1523">
        <f>DATEDIF(Customer[[#This Row],[Date Joined]],"31-12-2020","d")</f>
        <v>114</v>
      </c>
      <c r="J1523" t="str">
        <f>IF(DATEDIF(Customer[[#This Row],[Date Joined]],"31-12-2020","M")&gt;0,DATEDIF(Customer[[#This Row],[Date Joined]],"31-12-2020","M") &amp; " months ", " ") &amp; IF(DATEDIF(G1523,"31-12-2020","MD")&gt;0, DATEDIF(G1523,"31-12-2020","MD") &amp; " Days "," ")</f>
        <v xml:space="preserve">3 months 23 Days </v>
      </c>
      <c r="K1523" t="str">
        <f>TEXT(Customer[[#This Row],[Date Joined]],"mmm")</f>
        <v>Sep</v>
      </c>
      <c r="L1523" t="str">
        <f>IF(Customer[[#This Row],[Balance]]&gt;AVERAGE($H$11:$H$4011),"yes","no")</f>
        <v>yes</v>
      </c>
    </row>
    <row r="1524" spans="1:12" hidden="1" x14ac:dyDescent="0.3">
      <c r="A1524">
        <v>200001251</v>
      </c>
      <c r="B1524" t="s">
        <v>1263</v>
      </c>
      <c r="C1524" t="s">
        <v>7</v>
      </c>
      <c r="D1524">
        <v>45</v>
      </c>
      <c r="E1524" t="s">
        <v>14</v>
      </c>
      <c r="F1524" t="s">
        <v>12</v>
      </c>
      <c r="G1524" s="1">
        <v>44029</v>
      </c>
      <c r="H1524">
        <v>43733.51</v>
      </c>
      <c r="I1524">
        <f>DATEDIF(Customer[[#This Row],[Date Joined]],"31-12-2020","d")</f>
        <v>167</v>
      </c>
      <c r="J1524" t="str">
        <f>IF(DATEDIF(Customer[[#This Row],[Date Joined]],"31-12-2020","M")&gt;0,DATEDIF(Customer[[#This Row],[Date Joined]],"31-12-2020","M") &amp; " months ", " ") &amp; IF(DATEDIF(G1524,"31-12-2020","MD")&gt;0, DATEDIF(G1524,"31-12-2020","MD") &amp; " Days "," ")</f>
        <v xml:space="preserve">5 months 14 Days </v>
      </c>
      <c r="K1524" t="str">
        <f>TEXT(Customer[[#This Row],[Date Joined]],"mmm")</f>
        <v>Jul</v>
      </c>
      <c r="L1524" t="str">
        <f>IF(Customer[[#This Row],[Balance]]&gt;AVERAGE($H$11:$H$4011),"yes","no")</f>
        <v>yes</v>
      </c>
    </row>
    <row r="1525" spans="1:12" hidden="1" x14ac:dyDescent="0.3">
      <c r="A1525">
        <v>200003619</v>
      </c>
      <c r="B1525" t="s">
        <v>3586</v>
      </c>
      <c r="C1525" t="s">
        <v>7</v>
      </c>
      <c r="D1525">
        <v>48</v>
      </c>
      <c r="E1525" t="s">
        <v>14</v>
      </c>
      <c r="F1525" t="s">
        <v>15</v>
      </c>
      <c r="G1525" s="1">
        <v>44173</v>
      </c>
      <c r="H1525">
        <v>43730.239999999998</v>
      </c>
      <c r="I1525">
        <f>DATEDIF(Customer[[#This Row],[Date Joined]],"31-12-2020","d")</f>
        <v>23</v>
      </c>
      <c r="J1525" t="str">
        <f>IF(DATEDIF(Customer[[#This Row],[Date Joined]],"31-12-2020","M")&gt;0,DATEDIF(Customer[[#This Row],[Date Joined]],"31-12-2020","M") &amp; " months ", " ") &amp; IF(DATEDIF(G1525,"31-12-2020","MD")&gt;0, DATEDIF(G1525,"31-12-2020","MD") &amp; " Days "," ")</f>
        <v xml:space="preserve"> 23 Days </v>
      </c>
      <c r="K1525" t="str">
        <f>TEXT(Customer[[#This Row],[Date Joined]],"mmm")</f>
        <v>Dec</v>
      </c>
      <c r="L1525" t="str">
        <f>IF(Customer[[#This Row],[Balance]]&gt;AVERAGE($H$11:$H$4011),"yes","no")</f>
        <v>yes</v>
      </c>
    </row>
    <row r="1526" spans="1:12" hidden="1" x14ac:dyDescent="0.3">
      <c r="A1526">
        <v>200003604</v>
      </c>
      <c r="B1526" t="s">
        <v>3571</v>
      </c>
      <c r="C1526" t="s">
        <v>10</v>
      </c>
      <c r="D1526">
        <v>46</v>
      </c>
      <c r="E1526" t="s">
        <v>14</v>
      </c>
      <c r="F1526" t="s">
        <v>15</v>
      </c>
      <c r="G1526" s="1">
        <v>44172</v>
      </c>
      <c r="H1526">
        <v>43705.96</v>
      </c>
      <c r="I1526">
        <f>DATEDIF(Customer[[#This Row],[Date Joined]],"31-12-2020","d")</f>
        <v>24</v>
      </c>
      <c r="J1526" t="str">
        <f>IF(DATEDIF(Customer[[#This Row],[Date Joined]],"31-12-2020","M")&gt;0,DATEDIF(Customer[[#This Row],[Date Joined]],"31-12-2020","M") &amp; " months ", " ") &amp; IF(DATEDIF(G1526,"31-12-2020","MD")&gt;0, DATEDIF(G1526,"31-12-2020","MD") &amp; " Days "," ")</f>
        <v xml:space="preserve"> 24 Days </v>
      </c>
      <c r="K1526" t="str">
        <f>TEXT(Customer[[#This Row],[Date Joined]],"mmm")</f>
        <v>Dec</v>
      </c>
      <c r="L1526" t="str">
        <f>IF(Customer[[#This Row],[Balance]]&gt;AVERAGE($H$11:$H$4011),"yes","no")</f>
        <v>yes</v>
      </c>
    </row>
    <row r="1527" spans="1:12" hidden="1" x14ac:dyDescent="0.3">
      <c r="A1527">
        <v>200003972</v>
      </c>
      <c r="B1527" t="s">
        <v>3930</v>
      </c>
      <c r="C1527" t="s">
        <v>7</v>
      </c>
      <c r="D1527">
        <v>42</v>
      </c>
      <c r="E1527" t="s">
        <v>14</v>
      </c>
      <c r="F1527" t="s">
        <v>12</v>
      </c>
      <c r="G1527" s="1">
        <v>44192</v>
      </c>
      <c r="H1527">
        <v>43693.07</v>
      </c>
      <c r="I1527">
        <f>DATEDIF(Customer[[#This Row],[Date Joined]],"31-12-2020","d")</f>
        <v>4</v>
      </c>
      <c r="J1527" t="str">
        <f>IF(DATEDIF(Customer[[#This Row],[Date Joined]],"31-12-2020","M")&gt;0,DATEDIF(Customer[[#This Row],[Date Joined]],"31-12-2020","M") &amp; " months ", " ") &amp; IF(DATEDIF(G1527,"31-12-2020","MD")&gt;0, DATEDIF(G1527,"31-12-2020","MD") &amp; " Days "," ")</f>
        <v xml:space="preserve"> 4 Days </v>
      </c>
      <c r="K1527" t="str">
        <f>TEXT(Customer[[#This Row],[Date Joined]],"mmm")</f>
        <v>Dec</v>
      </c>
      <c r="L1527" t="str">
        <f>IF(Customer[[#This Row],[Balance]]&gt;AVERAGE($H$11:$H$4011),"yes","no")</f>
        <v>yes</v>
      </c>
    </row>
    <row r="1528" spans="1:12" x14ac:dyDescent="0.3">
      <c r="A1528">
        <v>300002927</v>
      </c>
      <c r="B1528" t="s">
        <v>2906</v>
      </c>
      <c r="C1528" t="s">
        <v>10</v>
      </c>
      <c r="D1528">
        <v>34</v>
      </c>
      <c r="E1528" t="s">
        <v>13</v>
      </c>
      <c r="F1528" t="s">
        <v>9</v>
      </c>
      <c r="G1528" s="1">
        <v>44134</v>
      </c>
      <c r="H1528">
        <v>43689.43</v>
      </c>
      <c r="I1528">
        <f>DATEDIF(Customer[[#This Row],[Date Joined]],"31-12-2020","d")</f>
        <v>62</v>
      </c>
      <c r="J1528" t="str">
        <f>IF(DATEDIF(Customer[[#This Row],[Date Joined]],"31-12-2020","M")&gt;0,DATEDIF(Customer[[#This Row],[Date Joined]],"31-12-2020","M") &amp; " months ", " ") &amp; IF(DATEDIF(G1528,"31-12-2020","MD")&gt;0, DATEDIF(G1528,"31-12-2020","MD") &amp; " Days "," ")</f>
        <v xml:space="preserve">2 months 1 Days </v>
      </c>
      <c r="K1528" t="str">
        <f>TEXT(Customer[[#This Row],[Date Joined]],"mmm")</f>
        <v>Oct</v>
      </c>
      <c r="L1528" t="str">
        <f>IF(Customer[[#This Row],[Balance]]&gt;AVERAGE($H$11:$H$4011),"yes","no")</f>
        <v>yes</v>
      </c>
    </row>
    <row r="1529" spans="1:12" hidden="1" x14ac:dyDescent="0.3">
      <c r="A1529">
        <v>100001774</v>
      </c>
      <c r="B1529" t="s">
        <v>1776</v>
      </c>
      <c r="C1529" t="s">
        <v>7</v>
      </c>
      <c r="D1529">
        <v>34</v>
      </c>
      <c r="E1529" t="s">
        <v>8</v>
      </c>
      <c r="F1529" t="s">
        <v>9</v>
      </c>
      <c r="G1529" s="1">
        <v>44068</v>
      </c>
      <c r="H1529">
        <v>43670.720000000001</v>
      </c>
      <c r="I1529">
        <f>DATEDIF(Customer[[#This Row],[Date Joined]],"31-12-2020","d")</f>
        <v>128</v>
      </c>
      <c r="J1529" t="str">
        <f>IF(DATEDIF(Customer[[#This Row],[Date Joined]],"31-12-2020","M")&gt;0,DATEDIF(Customer[[#This Row],[Date Joined]],"31-12-2020","M") &amp; " months ", " ") &amp; IF(DATEDIF(G1529,"31-12-2020","MD")&gt;0, DATEDIF(G1529,"31-12-2020","MD") &amp; " Days "," ")</f>
        <v xml:space="preserve">4 months 6 Days </v>
      </c>
      <c r="K1529" t="str">
        <f>TEXT(Customer[[#This Row],[Date Joined]],"mmm")</f>
        <v>Aug</v>
      </c>
      <c r="L1529" t="str">
        <f>IF(Customer[[#This Row],[Balance]]&gt;AVERAGE($H$11:$H$4011),"yes","no")</f>
        <v>yes</v>
      </c>
    </row>
    <row r="1530" spans="1:12" hidden="1" x14ac:dyDescent="0.3">
      <c r="A1530">
        <v>100003417</v>
      </c>
      <c r="B1530" t="s">
        <v>3387</v>
      </c>
      <c r="C1530" t="s">
        <v>7</v>
      </c>
      <c r="D1530">
        <v>42</v>
      </c>
      <c r="E1530" t="s">
        <v>8</v>
      </c>
      <c r="F1530" t="s">
        <v>9</v>
      </c>
      <c r="G1530" s="1">
        <v>44163</v>
      </c>
      <c r="H1530">
        <v>43621.9</v>
      </c>
      <c r="I1530">
        <f>DATEDIF(Customer[[#This Row],[Date Joined]],"31-12-2020","d")</f>
        <v>33</v>
      </c>
      <c r="J1530" t="str">
        <f>IF(DATEDIF(Customer[[#This Row],[Date Joined]],"31-12-2020","M")&gt;0,DATEDIF(Customer[[#This Row],[Date Joined]],"31-12-2020","M") &amp; " months ", " ") &amp; IF(DATEDIF(G1530,"31-12-2020","MD")&gt;0, DATEDIF(G1530,"31-12-2020","MD") &amp; " Days "," ")</f>
        <v xml:space="preserve">1 months 3 Days </v>
      </c>
      <c r="K1530" t="str">
        <f>TEXT(Customer[[#This Row],[Date Joined]],"mmm")</f>
        <v>Nov</v>
      </c>
      <c r="L1530" t="str">
        <f>IF(Customer[[#This Row],[Balance]]&gt;AVERAGE($H$11:$H$4011),"yes","no")</f>
        <v>yes</v>
      </c>
    </row>
    <row r="1531" spans="1:12" hidden="1" x14ac:dyDescent="0.3">
      <c r="A1531">
        <v>200003547</v>
      </c>
      <c r="B1531" t="s">
        <v>3514</v>
      </c>
      <c r="C1531" t="s">
        <v>7</v>
      </c>
      <c r="D1531">
        <v>40</v>
      </c>
      <c r="E1531" t="s">
        <v>14</v>
      </c>
      <c r="F1531" t="s">
        <v>12</v>
      </c>
      <c r="G1531" s="1">
        <v>44169</v>
      </c>
      <c r="H1531">
        <v>43604.800000000003</v>
      </c>
      <c r="I1531">
        <f>DATEDIF(Customer[[#This Row],[Date Joined]],"31-12-2020","d")</f>
        <v>27</v>
      </c>
      <c r="J1531" t="str">
        <f>IF(DATEDIF(Customer[[#This Row],[Date Joined]],"31-12-2020","M")&gt;0,DATEDIF(Customer[[#This Row],[Date Joined]],"31-12-2020","M") &amp; " months ", " ") &amp; IF(DATEDIF(G1531,"31-12-2020","MD")&gt;0, DATEDIF(G1531,"31-12-2020","MD") &amp; " Days "," ")</f>
        <v xml:space="preserve"> 27 Days </v>
      </c>
      <c r="K1531" t="str">
        <f>TEXT(Customer[[#This Row],[Date Joined]],"mmm")</f>
        <v>Dec</v>
      </c>
      <c r="L1531" t="str">
        <f>IF(Customer[[#This Row],[Balance]]&gt;AVERAGE($H$11:$H$4011),"yes","no")</f>
        <v>yes</v>
      </c>
    </row>
    <row r="1532" spans="1:12" hidden="1" x14ac:dyDescent="0.3">
      <c r="A1532">
        <v>200002374</v>
      </c>
      <c r="B1532" t="s">
        <v>2364</v>
      </c>
      <c r="C1532" t="s">
        <v>7</v>
      </c>
      <c r="D1532">
        <v>38</v>
      </c>
      <c r="E1532" t="s">
        <v>14</v>
      </c>
      <c r="F1532" t="s">
        <v>12</v>
      </c>
      <c r="G1532" s="1">
        <v>44103</v>
      </c>
      <c r="H1532">
        <v>43582.09</v>
      </c>
      <c r="I1532">
        <f>DATEDIF(Customer[[#This Row],[Date Joined]],"31-12-2020","d")</f>
        <v>93</v>
      </c>
      <c r="J1532" t="str">
        <f>IF(DATEDIF(Customer[[#This Row],[Date Joined]],"31-12-2020","M")&gt;0,DATEDIF(Customer[[#This Row],[Date Joined]],"31-12-2020","M") &amp; " months ", " ") &amp; IF(DATEDIF(G1532,"31-12-2020","MD")&gt;0, DATEDIF(G1532,"31-12-2020","MD") &amp; " Days "," ")</f>
        <v xml:space="preserve">3 months 2 Days </v>
      </c>
      <c r="K1532" t="str">
        <f>TEXT(Customer[[#This Row],[Date Joined]],"mmm")</f>
        <v>Sep</v>
      </c>
      <c r="L1532" t="str">
        <f>IF(Customer[[#This Row],[Balance]]&gt;AVERAGE($H$11:$H$4011),"yes","no")</f>
        <v>yes</v>
      </c>
    </row>
    <row r="1533" spans="1:12" hidden="1" x14ac:dyDescent="0.3">
      <c r="A1533">
        <v>100002081</v>
      </c>
      <c r="B1533" t="s">
        <v>2078</v>
      </c>
      <c r="C1533" t="s">
        <v>10</v>
      </c>
      <c r="D1533">
        <v>39</v>
      </c>
      <c r="E1533" t="s">
        <v>8</v>
      </c>
      <c r="F1533" t="s">
        <v>9</v>
      </c>
      <c r="G1533" s="1">
        <v>44090</v>
      </c>
      <c r="H1533">
        <v>43546.78</v>
      </c>
      <c r="I1533">
        <f>DATEDIF(Customer[[#This Row],[Date Joined]],"31-12-2020","d")</f>
        <v>106</v>
      </c>
      <c r="J1533" t="str">
        <f>IF(DATEDIF(Customer[[#This Row],[Date Joined]],"31-12-2020","M")&gt;0,DATEDIF(Customer[[#This Row],[Date Joined]],"31-12-2020","M") &amp; " months ", " ") &amp; IF(DATEDIF(G1533,"31-12-2020","MD")&gt;0, DATEDIF(G1533,"31-12-2020","MD") &amp; " Days "," ")</f>
        <v xml:space="preserve">3 months 15 Days </v>
      </c>
      <c r="K1533" t="str">
        <f>TEXT(Customer[[#This Row],[Date Joined]],"mmm")</f>
        <v>Sep</v>
      </c>
      <c r="L1533" t="str">
        <f>IF(Customer[[#This Row],[Balance]]&gt;AVERAGE($H$11:$H$4011),"yes","no")</f>
        <v>yes</v>
      </c>
    </row>
    <row r="1534" spans="1:12" hidden="1" x14ac:dyDescent="0.3">
      <c r="A1534">
        <v>100003335</v>
      </c>
      <c r="B1534" t="s">
        <v>3307</v>
      </c>
      <c r="C1534" t="s">
        <v>10</v>
      </c>
      <c r="D1534">
        <v>30</v>
      </c>
      <c r="E1534" t="s">
        <v>8</v>
      </c>
      <c r="F1534" t="s">
        <v>9</v>
      </c>
      <c r="G1534" s="1">
        <v>44159</v>
      </c>
      <c r="H1534">
        <v>43545.03</v>
      </c>
      <c r="I1534">
        <f>DATEDIF(Customer[[#This Row],[Date Joined]],"31-12-2020","d")</f>
        <v>37</v>
      </c>
      <c r="J1534" t="str">
        <f>IF(DATEDIF(Customer[[#This Row],[Date Joined]],"31-12-2020","M")&gt;0,DATEDIF(Customer[[#This Row],[Date Joined]],"31-12-2020","M") &amp; " months ", " ") &amp; IF(DATEDIF(G1534,"31-12-2020","MD")&gt;0, DATEDIF(G1534,"31-12-2020","MD") &amp; " Days "," ")</f>
        <v xml:space="preserve">1 months 7 Days </v>
      </c>
      <c r="K1534" t="str">
        <f>TEXT(Customer[[#This Row],[Date Joined]],"mmm")</f>
        <v>Nov</v>
      </c>
      <c r="L1534" t="str">
        <f>IF(Customer[[#This Row],[Balance]]&gt;AVERAGE($H$11:$H$4011),"yes","no")</f>
        <v>yes</v>
      </c>
    </row>
    <row r="1535" spans="1:12" x14ac:dyDescent="0.3">
      <c r="A1535">
        <v>300003106</v>
      </c>
      <c r="B1535" t="s">
        <v>3081</v>
      </c>
      <c r="C1535" t="s">
        <v>7</v>
      </c>
      <c r="D1535">
        <v>32</v>
      </c>
      <c r="E1535" t="s">
        <v>13</v>
      </c>
      <c r="F1535" t="s">
        <v>12</v>
      </c>
      <c r="G1535" s="1">
        <v>44145</v>
      </c>
      <c r="H1535">
        <v>43532.66</v>
      </c>
      <c r="I1535">
        <f>DATEDIF(Customer[[#This Row],[Date Joined]],"31-12-2020","d")</f>
        <v>51</v>
      </c>
      <c r="J1535" t="str">
        <f>IF(DATEDIF(Customer[[#This Row],[Date Joined]],"31-12-2020","M")&gt;0,DATEDIF(Customer[[#This Row],[Date Joined]],"31-12-2020","M") &amp; " months ", " ") &amp; IF(DATEDIF(G1535,"31-12-2020","MD")&gt;0, DATEDIF(G1535,"31-12-2020","MD") &amp; " Days "," ")</f>
        <v xml:space="preserve">1 months 21 Days </v>
      </c>
      <c r="K1535" t="str">
        <f>TEXT(Customer[[#This Row],[Date Joined]],"mmm")</f>
        <v>Nov</v>
      </c>
      <c r="L1535" t="str">
        <f>IF(Customer[[#This Row],[Balance]]&gt;AVERAGE($H$11:$H$4011),"yes","no")</f>
        <v>yes</v>
      </c>
    </row>
    <row r="1536" spans="1:12" hidden="1" x14ac:dyDescent="0.3">
      <c r="A1536">
        <v>200000587</v>
      </c>
      <c r="B1536" t="s">
        <v>602</v>
      </c>
      <c r="C1536" t="s">
        <v>7</v>
      </c>
      <c r="D1536">
        <v>51</v>
      </c>
      <c r="E1536" t="s">
        <v>14</v>
      </c>
      <c r="F1536" t="s">
        <v>12</v>
      </c>
      <c r="G1536" s="1">
        <v>43970</v>
      </c>
      <c r="H1536">
        <v>43526.55</v>
      </c>
      <c r="I1536">
        <f>DATEDIF(Customer[[#This Row],[Date Joined]],"31-12-2020","d")</f>
        <v>226</v>
      </c>
      <c r="J1536" t="str">
        <f>IF(DATEDIF(Customer[[#This Row],[Date Joined]],"31-12-2020","M")&gt;0,DATEDIF(Customer[[#This Row],[Date Joined]],"31-12-2020","M") &amp; " months ", " ") &amp; IF(DATEDIF(G1536,"31-12-2020","MD")&gt;0, DATEDIF(G1536,"31-12-2020","MD") &amp; " Days "," ")</f>
        <v xml:space="preserve">7 months 12 Days </v>
      </c>
      <c r="K1536" t="str">
        <f>TEXT(Customer[[#This Row],[Date Joined]],"mmm")</f>
        <v>May</v>
      </c>
      <c r="L1536" t="str">
        <f>IF(Customer[[#This Row],[Balance]]&gt;AVERAGE($H$11:$H$4011),"yes","no")</f>
        <v>yes</v>
      </c>
    </row>
    <row r="1537" spans="1:12" x14ac:dyDescent="0.3">
      <c r="A1537">
        <v>300003442</v>
      </c>
      <c r="B1537" t="s">
        <v>3412</v>
      </c>
      <c r="C1537" t="s">
        <v>7</v>
      </c>
      <c r="D1537">
        <v>34</v>
      </c>
      <c r="E1537" t="s">
        <v>13</v>
      </c>
      <c r="F1537" t="s">
        <v>15</v>
      </c>
      <c r="G1537" s="1">
        <v>44164</v>
      </c>
      <c r="H1537">
        <v>43520.9</v>
      </c>
      <c r="I1537">
        <f>DATEDIF(Customer[[#This Row],[Date Joined]],"31-12-2020","d")</f>
        <v>32</v>
      </c>
      <c r="J1537" t="str">
        <f>IF(DATEDIF(Customer[[#This Row],[Date Joined]],"31-12-2020","M")&gt;0,DATEDIF(Customer[[#This Row],[Date Joined]],"31-12-2020","M") &amp; " months ", " ") &amp; IF(DATEDIF(G1537,"31-12-2020","MD")&gt;0, DATEDIF(G1537,"31-12-2020","MD") &amp; " Days "," ")</f>
        <v xml:space="preserve">1 months 2 Days </v>
      </c>
      <c r="K1537" t="str">
        <f>TEXT(Customer[[#This Row],[Date Joined]],"mmm")</f>
        <v>Nov</v>
      </c>
      <c r="L1537" t="str">
        <f>IF(Customer[[#This Row],[Balance]]&gt;AVERAGE($H$11:$H$4011),"yes","no")</f>
        <v>yes</v>
      </c>
    </row>
    <row r="1538" spans="1:12" hidden="1" x14ac:dyDescent="0.3">
      <c r="A1538">
        <v>100001041</v>
      </c>
      <c r="B1538" t="s">
        <v>1053</v>
      </c>
      <c r="C1538" t="s">
        <v>7</v>
      </c>
      <c r="D1538">
        <v>41</v>
      </c>
      <c r="E1538" t="s">
        <v>8</v>
      </c>
      <c r="F1538" t="s">
        <v>9</v>
      </c>
      <c r="G1538" s="1">
        <v>44012</v>
      </c>
      <c r="H1538">
        <v>43488.59</v>
      </c>
      <c r="I1538">
        <f>DATEDIF(Customer[[#This Row],[Date Joined]],"31-12-2020","d")</f>
        <v>184</v>
      </c>
      <c r="J1538" t="str">
        <f>IF(DATEDIF(Customer[[#This Row],[Date Joined]],"31-12-2020","M")&gt;0,DATEDIF(Customer[[#This Row],[Date Joined]],"31-12-2020","M") &amp; " months ", " ") &amp; IF(DATEDIF(G1538,"31-12-2020","MD")&gt;0, DATEDIF(G1538,"31-12-2020","MD") &amp; " Days "," ")</f>
        <v xml:space="preserve">6 months 1 Days </v>
      </c>
      <c r="K1538" t="str">
        <f>TEXT(Customer[[#This Row],[Date Joined]],"mmm")</f>
        <v>Jun</v>
      </c>
      <c r="L1538" t="str">
        <f>IF(Customer[[#This Row],[Balance]]&gt;AVERAGE($H$11:$H$4011),"yes","no")</f>
        <v>yes</v>
      </c>
    </row>
    <row r="1539" spans="1:12" hidden="1" x14ac:dyDescent="0.3">
      <c r="A1539">
        <v>100001849</v>
      </c>
      <c r="B1539" t="s">
        <v>1850</v>
      </c>
      <c r="C1539" t="s">
        <v>7</v>
      </c>
      <c r="D1539">
        <v>33</v>
      </c>
      <c r="E1539" t="s">
        <v>8</v>
      </c>
      <c r="F1539" t="s">
        <v>15</v>
      </c>
      <c r="G1539" s="1">
        <v>44073</v>
      </c>
      <c r="H1539">
        <v>43473.64</v>
      </c>
      <c r="I1539">
        <f>DATEDIF(Customer[[#This Row],[Date Joined]],"31-12-2020","d")</f>
        <v>123</v>
      </c>
      <c r="J1539" t="str">
        <f>IF(DATEDIF(Customer[[#This Row],[Date Joined]],"31-12-2020","M")&gt;0,DATEDIF(Customer[[#This Row],[Date Joined]],"31-12-2020","M") &amp; " months ", " ") &amp; IF(DATEDIF(G1539,"31-12-2020","MD")&gt;0, DATEDIF(G1539,"31-12-2020","MD") &amp; " Days "," ")</f>
        <v xml:space="preserve">4 months 1 Days </v>
      </c>
      <c r="K1539" t="str">
        <f>TEXT(Customer[[#This Row],[Date Joined]],"mmm")</f>
        <v>Aug</v>
      </c>
      <c r="L1539" t="str">
        <f>IF(Customer[[#This Row],[Balance]]&gt;AVERAGE($H$11:$H$4011),"yes","no")</f>
        <v>yes</v>
      </c>
    </row>
    <row r="1540" spans="1:12" hidden="1" x14ac:dyDescent="0.3">
      <c r="A1540">
        <v>100001417</v>
      </c>
      <c r="B1540" t="s">
        <v>1425</v>
      </c>
      <c r="C1540" t="s">
        <v>10</v>
      </c>
      <c r="D1540">
        <v>37</v>
      </c>
      <c r="E1540" t="s">
        <v>8</v>
      </c>
      <c r="F1540" t="s">
        <v>12</v>
      </c>
      <c r="G1540" s="1">
        <v>44040</v>
      </c>
      <c r="H1540">
        <v>43420.7</v>
      </c>
      <c r="I1540">
        <f>DATEDIF(Customer[[#This Row],[Date Joined]],"31-12-2020","d")</f>
        <v>156</v>
      </c>
      <c r="J1540" t="str">
        <f>IF(DATEDIF(Customer[[#This Row],[Date Joined]],"31-12-2020","M")&gt;0,DATEDIF(Customer[[#This Row],[Date Joined]],"31-12-2020","M") &amp; " months ", " ") &amp; IF(DATEDIF(G1540,"31-12-2020","MD")&gt;0, DATEDIF(G1540,"31-12-2020","MD") &amp; " Days "," ")</f>
        <v xml:space="preserve">5 months 3 Days </v>
      </c>
      <c r="K1540" t="str">
        <f>TEXT(Customer[[#This Row],[Date Joined]],"mmm")</f>
        <v>Jul</v>
      </c>
      <c r="L1540" t="str">
        <f>IF(Customer[[#This Row],[Balance]]&gt;AVERAGE($H$11:$H$4011),"yes","no")</f>
        <v>yes</v>
      </c>
    </row>
    <row r="1541" spans="1:12" hidden="1" x14ac:dyDescent="0.3">
      <c r="A1541">
        <v>100003922</v>
      </c>
      <c r="B1541" t="s">
        <v>3881</v>
      </c>
      <c r="C1541" t="s">
        <v>7</v>
      </c>
      <c r="D1541">
        <v>36</v>
      </c>
      <c r="E1541" t="s">
        <v>8</v>
      </c>
      <c r="F1541" t="s">
        <v>9</v>
      </c>
      <c r="G1541" s="1">
        <v>44189</v>
      </c>
      <c r="H1541">
        <v>43385.17</v>
      </c>
      <c r="I1541">
        <f>DATEDIF(Customer[[#This Row],[Date Joined]],"31-12-2020","d")</f>
        <v>7</v>
      </c>
      <c r="J1541" t="str">
        <f>IF(DATEDIF(Customer[[#This Row],[Date Joined]],"31-12-2020","M")&gt;0,DATEDIF(Customer[[#This Row],[Date Joined]],"31-12-2020","M") &amp; " months ", " ") &amp; IF(DATEDIF(G1541,"31-12-2020","MD")&gt;0, DATEDIF(G1541,"31-12-2020","MD") &amp; " Days "," ")</f>
        <v xml:space="preserve"> 7 Days </v>
      </c>
      <c r="K1541" t="str">
        <f>TEXT(Customer[[#This Row],[Date Joined]],"mmm")</f>
        <v>Dec</v>
      </c>
      <c r="L1541" t="str">
        <f>IF(Customer[[#This Row],[Balance]]&gt;AVERAGE($H$11:$H$4011),"yes","no")</f>
        <v>yes</v>
      </c>
    </row>
    <row r="1542" spans="1:12" hidden="1" x14ac:dyDescent="0.3">
      <c r="A1542">
        <v>400003037</v>
      </c>
      <c r="B1542" t="s">
        <v>3015</v>
      </c>
      <c r="C1542" t="s">
        <v>10</v>
      </c>
      <c r="D1542">
        <v>42</v>
      </c>
      <c r="E1542" t="s">
        <v>11</v>
      </c>
      <c r="F1542" t="s">
        <v>15</v>
      </c>
      <c r="G1542" s="1">
        <v>44140</v>
      </c>
      <c r="H1542">
        <v>43376.23</v>
      </c>
      <c r="I1542">
        <f>DATEDIF(Customer[[#This Row],[Date Joined]],"31-12-2020","d")</f>
        <v>56</v>
      </c>
      <c r="J1542" t="str">
        <f>IF(DATEDIF(Customer[[#This Row],[Date Joined]],"31-12-2020","M")&gt;0,DATEDIF(Customer[[#This Row],[Date Joined]],"31-12-2020","M") &amp; " months ", " ") &amp; IF(DATEDIF(G1542,"31-12-2020","MD")&gt;0, DATEDIF(G1542,"31-12-2020","MD") &amp; " Days "," ")</f>
        <v xml:space="preserve">1 months 26 Days </v>
      </c>
      <c r="K1542" t="str">
        <f>TEXT(Customer[[#This Row],[Date Joined]],"mmm")</f>
        <v>Nov</v>
      </c>
      <c r="L1542" t="str">
        <f>IF(Customer[[#This Row],[Balance]]&gt;AVERAGE($H$11:$H$4011),"yes","no")</f>
        <v>yes</v>
      </c>
    </row>
    <row r="1543" spans="1:12" hidden="1" x14ac:dyDescent="0.3">
      <c r="A1543">
        <v>100003516</v>
      </c>
      <c r="B1543" t="s">
        <v>3484</v>
      </c>
      <c r="C1543" t="s">
        <v>7</v>
      </c>
      <c r="D1543">
        <v>34</v>
      </c>
      <c r="E1543" t="s">
        <v>8</v>
      </c>
      <c r="F1543" t="s">
        <v>9</v>
      </c>
      <c r="G1543" s="1">
        <v>44168</v>
      </c>
      <c r="H1543">
        <v>43370.71</v>
      </c>
      <c r="I1543">
        <f>DATEDIF(Customer[[#This Row],[Date Joined]],"31-12-2020","d")</f>
        <v>28</v>
      </c>
      <c r="J1543" t="str">
        <f>IF(DATEDIF(Customer[[#This Row],[Date Joined]],"31-12-2020","M")&gt;0,DATEDIF(Customer[[#This Row],[Date Joined]],"31-12-2020","M") &amp; " months ", " ") &amp; IF(DATEDIF(G1543,"31-12-2020","MD")&gt;0, DATEDIF(G1543,"31-12-2020","MD") &amp; " Days "," ")</f>
        <v xml:space="preserve"> 28 Days </v>
      </c>
      <c r="K1543" t="str">
        <f>TEXT(Customer[[#This Row],[Date Joined]],"mmm")</f>
        <v>Dec</v>
      </c>
      <c r="L1543" t="str">
        <f>IF(Customer[[#This Row],[Balance]]&gt;AVERAGE($H$11:$H$4011),"yes","no")</f>
        <v>yes</v>
      </c>
    </row>
    <row r="1544" spans="1:12" hidden="1" x14ac:dyDescent="0.3">
      <c r="A1544">
        <v>200003822</v>
      </c>
      <c r="B1544" t="s">
        <v>3784</v>
      </c>
      <c r="C1544" t="s">
        <v>7</v>
      </c>
      <c r="D1544">
        <v>53</v>
      </c>
      <c r="E1544" t="s">
        <v>14</v>
      </c>
      <c r="F1544" t="s">
        <v>9</v>
      </c>
      <c r="G1544" s="1">
        <v>44184</v>
      </c>
      <c r="H1544">
        <v>43361.73</v>
      </c>
      <c r="I1544">
        <f>DATEDIF(Customer[[#This Row],[Date Joined]],"31-12-2020","d")</f>
        <v>12</v>
      </c>
      <c r="J1544" t="str">
        <f>IF(DATEDIF(Customer[[#This Row],[Date Joined]],"31-12-2020","M")&gt;0,DATEDIF(Customer[[#This Row],[Date Joined]],"31-12-2020","M") &amp; " months ", " ") &amp; IF(DATEDIF(G1544,"31-12-2020","MD")&gt;0, DATEDIF(G1544,"31-12-2020","MD") &amp; " Days "," ")</f>
        <v xml:space="preserve"> 12 Days </v>
      </c>
      <c r="K1544" t="str">
        <f>TEXT(Customer[[#This Row],[Date Joined]],"mmm")</f>
        <v>Dec</v>
      </c>
      <c r="L1544" t="str">
        <f>IF(Customer[[#This Row],[Balance]]&gt;AVERAGE($H$11:$H$4011),"yes","no")</f>
        <v>yes</v>
      </c>
    </row>
    <row r="1545" spans="1:12" x14ac:dyDescent="0.3">
      <c r="A1545">
        <v>300000527</v>
      </c>
      <c r="B1545" t="s">
        <v>542</v>
      </c>
      <c r="C1545" t="s">
        <v>10</v>
      </c>
      <c r="D1545">
        <v>32</v>
      </c>
      <c r="E1545" t="s">
        <v>13</v>
      </c>
      <c r="F1545" t="s">
        <v>9</v>
      </c>
      <c r="G1545" s="1">
        <v>43967</v>
      </c>
      <c r="H1545">
        <v>43353.84</v>
      </c>
      <c r="I1545">
        <f>DATEDIF(Customer[[#This Row],[Date Joined]],"31-12-2020","d")</f>
        <v>229</v>
      </c>
      <c r="J1545" t="str">
        <f>IF(DATEDIF(Customer[[#This Row],[Date Joined]],"31-12-2020","M")&gt;0,DATEDIF(Customer[[#This Row],[Date Joined]],"31-12-2020","M") &amp; " months ", " ") &amp; IF(DATEDIF(G1545,"31-12-2020","MD")&gt;0, DATEDIF(G1545,"31-12-2020","MD") &amp; " Days "," ")</f>
        <v xml:space="preserve">7 months 15 Days </v>
      </c>
      <c r="K1545" t="str">
        <f>TEXT(Customer[[#This Row],[Date Joined]],"mmm")</f>
        <v>May</v>
      </c>
      <c r="L1545" t="str">
        <f>IF(Customer[[#This Row],[Balance]]&gt;AVERAGE($H$11:$H$4011),"yes","no")</f>
        <v>yes</v>
      </c>
    </row>
    <row r="1546" spans="1:12" hidden="1" x14ac:dyDescent="0.3">
      <c r="A1546">
        <v>400002846</v>
      </c>
      <c r="B1546" t="s">
        <v>2826</v>
      </c>
      <c r="C1546" t="s">
        <v>10</v>
      </c>
      <c r="D1546">
        <v>32</v>
      </c>
      <c r="E1546" t="s">
        <v>11</v>
      </c>
      <c r="F1546" t="s">
        <v>9</v>
      </c>
      <c r="G1546" s="1">
        <v>44130</v>
      </c>
      <c r="H1546">
        <v>43325.65</v>
      </c>
      <c r="I1546">
        <f>DATEDIF(Customer[[#This Row],[Date Joined]],"31-12-2020","d")</f>
        <v>66</v>
      </c>
      <c r="J1546" t="str">
        <f>IF(DATEDIF(Customer[[#This Row],[Date Joined]],"31-12-2020","M")&gt;0,DATEDIF(Customer[[#This Row],[Date Joined]],"31-12-2020","M") &amp; " months ", " ") &amp; IF(DATEDIF(G1546,"31-12-2020","MD")&gt;0, DATEDIF(G1546,"31-12-2020","MD") &amp; " Days "," ")</f>
        <v xml:space="preserve">2 months 5 Days </v>
      </c>
      <c r="K1546" t="str">
        <f>TEXT(Customer[[#This Row],[Date Joined]],"mmm")</f>
        <v>Oct</v>
      </c>
      <c r="L1546" t="str">
        <f>IF(Customer[[#This Row],[Balance]]&gt;AVERAGE($H$11:$H$4011),"yes","no")</f>
        <v>yes</v>
      </c>
    </row>
    <row r="1547" spans="1:12" hidden="1" x14ac:dyDescent="0.3">
      <c r="A1547">
        <v>100001802</v>
      </c>
      <c r="B1547" t="s">
        <v>1803</v>
      </c>
      <c r="C1547" t="s">
        <v>10</v>
      </c>
      <c r="D1547">
        <v>41</v>
      </c>
      <c r="E1547" t="s">
        <v>8</v>
      </c>
      <c r="F1547" t="s">
        <v>12</v>
      </c>
      <c r="G1547" s="1">
        <v>44070</v>
      </c>
      <c r="H1547">
        <v>43298.43</v>
      </c>
      <c r="I1547">
        <f>DATEDIF(Customer[[#This Row],[Date Joined]],"31-12-2020","d")</f>
        <v>126</v>
      </c>
      <c r="J1547" t="str">
        <f>IF(DATEDIF(Customer[[#This Row],[Date Joined]],"31-12-2020","M")&gt;0,DATEDIF(Customer[[#This Row],[Date Joined]],"31-12-2020","M") &amp; " months ", " ") &amp; IF(DATEDIF(G1547,"31-12-2020","MD")&gt;0, DATEDIF(G1547,"31-12-2020","MD") &amp; " Days "," ")</f>
        <v xml:space="preserve">4 months 4 Days </v>
      </c>
      <c r="K1547" t="str">
        <f>TEXT(Customer[[#This Row],[Date Joined]],"mmm")</f>
        <v>Aug</v>
      </c>
      <c r="L1547" t="str">
        <f>IF(Customer[[#This Row],[Balance]]&gt;AVERAGE($H$11:$H$4011),"yes","no")</f>
        <v>yes</v>
      </c>
    </row>
    <row r="1548" spans="1:12" hidden="1" x14ac:dyDescent="0.3">
      <c r="A1548">
        <v>200002409</v>
      </c>
      <c r="B1548" t="s">
        <v>2397</v>
      </c>
      <c r="C1548" t="s">
        <v>7</v>
      </c>
      <c r="D1548">
        <v>53</v>
      </c>
      <c r="E1548" t="s">
        <v>14</v>
      </c>
      <c r="F1548" t="s">
        <v>12</v>
      </c>
      <c r="G1548" s="1">
        <v>44105</v>
      </c>
      <c r="H1548">
        <v>43276.26</v>
      </c>
      <c r="I1548">
        <f>DATEDIF(Customer[[#This Row],[Date Joined]],"31-12-2020","d")</f>
        <v>91</v>
      </c>
      <c r="J1548" t="str">
        <f>IF(DATEDIF(Customer[[#This Row],[Date Joined]],"31-12-2020","M")&gt;0,DATEDIF(Customer[[#This Row],[Date Joined]],"31-12-2020","M") &amp; " months ", " ") &amp; IF(DATEDIF(G1548,"31-12-2020","MD")&gt;0, DATEDIF(G1548,"31-12-2020","MD") &amp; " Days "," ")</f>
        <v xml:space="preserve">2 months 30 Days </v>
      </c>
      <c r="K1548" t="str">
        <f>TEXT(Customer[[#This Row],[Date Joined]],"mmm")</f>
        <v>Oct</v>
      </c>
      <c r="L1548" t="str">
        <f>IF(Customer[[#This Row],[Balance]]&gt;AVERAGE($H$11:$H$4011),"yes","no")</f>
        <v>yes</v>
      </c>
    </row>
    <row r="1549" spans="1:12" x14ac:dyDescent="0.3">
      <c r="A1549">
        <v>300001409</v>
      </c>
      <c r="B1549" t="s">
        <v>1417</v>
      </c>
      <c r="C1549" t="s">
        <v>7</v>
      </c>
      <c r="D1549">
        <v>39</v>
      </c>
      <c r="E1549" t="s">
        <v>13</v>
      </c>
      <c r="F1549" t="s">
        <v>9</v>
      </c>
      <c r="G1549" s="1">
        <v>44039</v>
      </c>
      <c r="H1549">
        <v>43262.53</v>
      </c>
      <c r="I1549">
        <f>DATEDIF(Customer[[#This Row],[Date Joined]],"31-12-2020","d")</f>
        <v>157</v>
      </c>
      <c r="J1549" t="str">
        <f>IF(DATEDIF(Customer[[#This Row],[Date Joined]],"31-12-2020","M")&gt;0,DATEDIF(Customer[[#This Row],[Date Joined]],"31-12-2020","M") &amp; " months ", " ") &amp; IF(DATEDIF(G1549,"31-12-2020","MD")&gt;0, DATEDIF(G1549,"31-12-2020","MD") &amp; " Days "," ")</f>
        <v xml:space="preserve">5 months 4 Days </v>
      </c>
      <c r="K1549" t="str">
        <f>TEXT(Customer[[#This Row],[Date Joined]],"mmm")</f>
        <v>Jul</v>
      </c>
      <c r="L1549" t="str">
        <f>IF(Customer[[#This Row],[Balance]]&gt;AVERAGE($H$11:$H$4011),"yes","no")</f>
        <v>yes</v>
      </c>
    </row>
    <row r="1550" spans="1:12" x14ac:dyDescent="0.3">
      <c r="A1550">
        <v>300001538</v>
      </c>
      <c r="B1550" t="s">
        <v>1542</v>
      </c>
      <c r="C1550" t="s">
        <v>10</v>
      </c>
      <c r="D1550">
        <v>47</v>
      </c>
      <c r="E1550" t="s">
        <v>13</v>
      </c>
      <c r="F1550" t="s">
        <v>9</v>
      </c>
      <c r="G1550" s="1">
        <v>44050</v>
      </c>
      <c r="H1550">
        <v>43260.49</v>
      </c>
      <c r="I1550">
        <f>DATEDIF(Customer[[#This Row],[Date Joined]],"31-12-2020","d")</f>
        <v>146</v>
      </c>
      <c r="J1550" t="str">
        <f>IF(DATEDIF(Customer[[#This Row],[Date Joined]],"31-12-2020","M")&gt;0,DATEDIF(Customer[[#This Row],[Date Joined]],"31-12-2020","M") &amp; " months ", " ") &amp; IF(DATEDIF(G1550,"31-12-2020","MD")&gt;0, DATEDIF(G1550,"31-12-2020","MD") &amp; " Days "," ")</f>
        <v xml:space="preserve">4 months 24 Days </v>
      </c>
      <c r="K1550" t="str">
        <f>TEXT(Customer[[#This Row],[Date Joined]],"mmm")</f>
        <v>Aug</v>
      </c>
      <c r="L1550" t="str">
        <f>IF(Customer[[#This Row],[Balance]]&gt;AVERAGE($H$11:$H$4011),"yes","no")</f>
        <v>yes</v>
      </c>
    </row>
    <row r="1551" spans="1:12" hidden="1" x14ac:dyDescent="0.3">
      <c r="A1551">
        <v>100002819</v>
      </c>
      <c r="B1551" t="s">
        <v>2800</v>
      </c>
      <c r="C1551" t="s">
        <v>7</v>
      </c>
      <c r="D1551">
        <v>37</v>
      </c>
      <c r="E1551" t="s">
        <v>8</v>
      </c>
      <c r="F1551" t="s">
        <v>9</v>
      </c>
      <c r="G1551" s="1">
        <v>44130</v>
      </c>
      <c r="H1551">
        <v>43254.96</v>
      </c>
      <c r="I1551">
        <f>DATEDIF(Customer[[#This Row],[Date Joined]],"31-12-2020","d")</f>
        <v>66</v>
      </c>
      <c r="J1551" t="str">
        <f>IF(DATEDIF(Customer[[#This Row],[Date Joined]],"31-12-2020","M")&gt;0,DATEDIF(Customer[[#This Row],[Date Joined]],"31-12-2020","M") &amp; " months ", " ") &amp; IF(DATEDIF(G1551,"31-12-2020","MD")&gt;0, DATEDIF(G1551,"31-12-2020","MD") &amp; " Days "," ")</f>
        <v xml:space="preserve">2 months 5 Days </v>
      </c>
      <c r="K1551" t="str">
        <f>TEXT(Customer[[#This Row],[Date Joined]],"mmm")</f>
        <v>Oct</v>
      </c>
      <c r="L1551" t="str">
        <f>IF(Customer[[#This Row],[Balance]]&gt;AVERAGE($H$11:$H$4011),"yes","no")</f>
        <v>yes</v>
      </c>
    </row>
    <row r="1552" spans="1:12" hidden="1" x14ac:dyDescent="0.3">
      <c r="A1552">
        <v>200000026</v>
      </c>
      <c r="B1552" t="s">
        <v>42</v>
      </c>
      <c r="C1552" t="s">
        <v>7</v>
      </c>
      <c r="D1552">
        <v>55</v>
      </c>
      <c r="E1552" t="s">
        <v>14</v>
      </c>
      <c r="F1552" t="s">
        <v>12</v>
      </c>
      <c r="G1552" s="1">
        <v>43851</v>
      </c>
      <c r="H1552">
        <v>43249.26</v>
      </c>
      <c r="I1552">
        <f>DATEDIF(Customer[[#This Row],[Date Joined]],"31-12-2020","d")</f>
        <v>345</v>
      </c>
      <c r="J1552" t="str">
        <f>IF(DATEDIF(Customer[[#This Row],[Date Joined]],"31-12-2020","M")&gt;0,DATEDIF(Customer[[#This Row],[Date Joined]],"31-12-2020","M") &amp; " months ", " ") &amp; IF(DATEDIF(G1552,"31-12-2020","MD")&gt;0, DATEDIF(G1552,"31-12-2020","MD") &amp; " Days "," ")</f>
        <v xml:space="preserve">11 months 10 Days </v>
      </c>
      <c r="K1552" t="str">
        <f>TEXT(Customer[[#This Row],[Date Joined]],"mmm")</f>
        <v>Jan</v>
      </c>
      <c r="L1552" t="str">
        <f>IF(Customer[[#This Row],[Balance]]&gt;AVERAGE($H$11:$H$4011),"yes","no")</f>
        <v>yes</v>
      </c>
    </row>
    <row r="1553" spans="1:12" hidden="1" x14ac:dyDescent="0.3">
      <c r="A1553">
        <v>100000123</v>
      </c>
      <c r="B1553" t="s">
        <v>139</v>
      </c>
      <c r="C1553" t="s">
        <v>7</v>
      </c>
      <c r="D1553">
        <v>50</v>
      </c>
      <c r="E1553" t="s">
        <v>8</v>
      </c>
      <c r="F1553" t="s">
        <v>9</v>
      </c>
      <c r="G1553" s="1">
        <v>43921</v>
      </c>
      <c r="H1553">
        <v>43234.21</v>
      </c>
      <c r="I1553">
        <f>DATEDIF(Customer[[#This Row],[Date Joined]],"31-12-2020","d")</f>
        <v>275</v>
      </c>
      <c r="J1553" t="str">
        <f>IF(DATEDIF(Customer[[#This Row],[Date Joined]],"31-12-2020","M")&gt;0,DATEDIF(Customer[[#This Row],[Date Joined]],"31-12-2020","M") &amp; " months ", " ") &amp; IF(DATEDIF(G1553,"31-12-2020","MD")&gt;0, DATEDIF(G1553,"31-12-2020","MD") &amp; " Days "," ")</f>
        <v xml:space="preserve">9 months  </v>
      </c>
      <c r="K1553" t="str">
        <f>TEXT(Customer[[#This Row],[Date Joined]],"mmm")</f>
        <v>Mar</v>
      </c>
      <c r="L1553" t="str">
        <f>IF(Customer[[#This Row],[Balance]]&gt;AVERAGE($H$11:$H$4011),"yes","no")</f>
        <v>yes</v>
      </c>
    </row>
    <row r="1554" spans="1:12" hidden="1" x14ac:dyDescent="0.3">
      <c r="A1554">
        <v>200003623</v>
      </c>
      <c r="B1554" t="s">
        <v>3589</v>
      </c>
      <c r="C1554" t="s">
        <v>10</v>
      </c>
      <c r="D1554">
        <v>54</v>
      </c>
      <c r="E1554" t="s">
        <v>14</v>
      </c>
      <c r="F1554" t="s">
        <v>15</v>
      </c>
      <c r="G1554" s="1">
        <v>44174</v>
      </c>
      <c r="H1554">
        <v>43204.63</v>
      </c>
      <c r="I1554">
        <f>DATEDIF(Customer[[#This Row],[Date Joined]],"31-12-2020","d")</f>
        <v>22</v>
      </c>
      <c r="J1554" t="str">
        <f>IF(DATEDIF(Customer[[#This Row],[Date Joined]],"31-12-2020","M")&gt;0,DATEDIF(Customer[[#This Row],[Date Joined]],"31-12-2020","M") &amp; " months ", " ") &amp; IF(DATEDIF(G1554,"31-12-2020","MD")&gt;0, DATEDIF(G1554,"31-12-2020","MD") &amp; " Days "," ")</f>
        <v xml:space="preserve"> 22 Days </v>
      </c>
      <c r="K1554" t="str">
        <f>TEXT(Customer[[#This Row],[Date Joined]],"mmm")</f>
        <v>Dec</v>
      </c>
      <c r="L1554" t="str">
        <f>IF(Customer[[#This Row],[Balance]]&gt;AVERAGE($H$11:$H$4011),"yes","no")</f>
        <v>yes</v>
      </c>
    </row>
    <row r="1555" spans="1:12" hidden="1" x14ac:dyDescent="0.3">
      <c r="A1555">
        <v>200001837</v>
      </c>
      <c r="B1555" t="s">
        <v>1838</v>
      </c>
      <c r="C1555" t="s">
        <v>7</v>
      </c>
      <c r="D1555">
        <v>53</v>
      </c>
      <c r="E1555" t="s">
        <v>14</v>
      </c>
      <c r="F1555" t="s">
        <v>9</v>
      </c>
      <c r="G1555" s="1">
        <v>44072</v>
      </c>
      <c r="H1555">
        <v>43176.47</v>
      </c>
      <c r="I1555">
        <f>DATEDIF(Customer[[#This Row],[Date Joined]],"31-12-2020","d")</f>
        <v>124</v>
      </c>
      <c r="J1555" t="str">
        <f>IF(DATEDIF(Customer[[#This Row],[Date Joined]],"31-12-2020","M")&gt;0,DATEDIF(Customer[[#This Row],[Date Joined]],"31-12-2020","M") &amp; " months ", " ") &amp; IF(DATEDIF(G1555,"31-12-2020","MD")&gt;0, DATEDIF(G1555,"31-12-2020","MD") &amp; " Days "," ")</f>
        <v xml:space="preserve">4 months 2 Days </v>
      </c>
      <c r="K1555" t="str">
        <f>TEXT(Customer[[#This Row],[Date Joined]],"mmm")</f>
        <v>Aug</v>
      </c>
      <c r="L1555" t="str">
        <f>IF(Customer[[#This Row],[Balance]]&gt;AVERAGE($H$11:$H$4011),"yes","no")</f>
        <v>yes</v>
      </c>
    </row>
    <row r="1556" spans="1:12" hidden="1" x14ac:dyDescent="0.3">
      <c r="A1556">
        <v>200001379</v>
      </c>
      <c r="B1556" t="s">
        <v>1389</v>
      </c>
      <c r="C1556" t="s">
        <v>7</v>
      </c>
      <c r="D1556">
        <v>56</v>
      </c>
      <c r="E1556" t="s">
        <v>14</v>
      </c>
      <c r="F1556" t="s">
        <v>12</v>
      </c>
      <c r="G1556" s="1">
        <v>44037</v>
      </c>
      <c r="H1556">
        <v>43145.1</v>
      </c>
      <c r="I1556">
        <f>DATEDIF(Customer[[#This Row],[Date Joined]],"31-12-2020","d")</f>
        <v>159</v>
      </c>
      <c r="J1556" t="str">
        <f>IF(DATEDIF(Customer[[#This Row],[Date Joined]],"31-12-2020","M")&gt;0,DATEDIF(Customer[[#This Row],[Date Joined]],"31-12-2020","M") &amp; " months ", " ") &amp; IF(DATEDIF(G1556,"31-12-2020","MD")&gt;0, DATEDIF(G1556,"31-12-2020","MD") &amp; " Days "," ")</f>
        <v xml:space="preserve">5 months 6 Days </v>
      </c>
      <c r="K1556" t="str">
        <f>TEXT(Customer[[#This Row],[Date Joined]],"mmm")</f>
        <v>Jul</v>
      </c>
      <c r="L1556" t="str">
        <f>IF(Customer[[#This Row],[Balance]]&gt;AVERAGE($H$11:$H$4011),"yes","no")</f>
        <v>yes</v>
      </c>
    </row>
    <row r="1557" spans="1:12" hidden="1" x14ac:dyDescent="0.3">
      <c r="A1557">
        <v>100001325</v>
      </c>
      <c r="B1557" t="s">
        <v>1337</v>
      </c>
      <c r="C1557" t="s">
        <v>10</v>
      </c>
      <c r="D1557">
        <v>35</v>
      </c>
      <c r="E1557" t="s">
        <v>8</v>
      </c>
      <c r="F1557" t="s">
        <v>9</v>
      </c>
      <c r="G1557" s="1">
        <v>44034</v>
      </c>
      <c r="H1557">
        <v>43139.15</v>
      </c>
      <c r="I1557">
        <f>DATEDIF(Customer[[#This Row],[Date Joined]],"31-12-2020","d")</f>
        <v>162</v>
      </c>
      <c r="J1557" t="str">
        <f>IF(DATEDIF(Customer[[#This Row],[Date Joined]],"31-12-2020","M")&gt;0,DATEDIF(Customer[[#This Row],[Date Joined]],"31-12-2020","M") &amp; " months ", " ") &amp; IF(DATEDIF(G1557,"31-12-2020","MD")&gt;0, DATEDIF(G1557,"31-12-2020","MD") &amp; " Days "," ")</f>
        <v xml:space="preserve">5 months 9 Days </v>
      </c>
      <c r="K1557" t="str">
        <f>TEXT(Customer[[#This Row],[Date Joined]],"mmm")</f>
        <v>Jul</v>
      </c>
      <c r="L1557" t="str">
        <f>IF(Customer[[#This Row],[Balance]]&gt;AVERAGE($H$11:$H$4011),"yes","no")</f>
        <v>yes</v>
      </c>
    </row>
    <row r="1558" spans="1:12" hidden="1" x14ac:dyDescent="0.3">
      <c r="A1558">
        <v>100002135</v>
      </c>
      <c r="B1558" t="s">
        <v>2129</v>
      </c>
      <c r="C1558" t="s">
        <v>7</v>
      </c>
      <c r="D1558">
        <v>27</v>
      </c>
      <c r="E1558" t="s">
        <v>8</v>
      </c>
      <c r="F1558" t="s">
        <v>12</v>
      </c>
      <c r="G1558" s="1">
        <v>44093</v>
      </c>
      <c r="H1558">
        <v>43117.33</v>
      </c>
      <c r="I1558">
        <f>DATEDIF(Customer[[#This Row],[Date Joined]],"31-12-2020","d")</f>
        <v>103</v>
      </c>
      <c r="J1558" t="str">
        <f>IF(DATEDIF(Customer[[#This Row],[Date Joined]],"31-12-2020","M")&gt;0,DATEDIF(Customer[[#This Row],[Date Joined]],"31-12-2020","M") &amp; " months ", " ") &amp; IF(DATEDIF(G1558,"31-12-2020","MD")&gt;0, DATEDIF(G1558,"31-12-2020","MD") &amp; " Days "," ")</f>
        <v xml:space="preserve">3 months 12 Days </v>
      </c>
      <c r="K1558" t="str">
        <f>TEXT(Customer[[#This Row],[Date Joined]],"mmm")</f>
        <v>Sep</v>
      </c>
      <c r="L1558" t="str">
        <f>IF(Customer[[#This Row],[Balance]]&gt;AVERAGE($H$11:$H$4011),"yes","no")</f>
        <v>yes</v>
      </c>
    </row>
    <row r="1559" spans="1:12" hidden="1" x14ac:dyDescent="0.3">
      <c r="A1559">
        <v>100000320</v>
      </c>
      <c r="B1559" t="s">
        <v>336</v>
      </c>
      <c r="C1559" t="s">
        <v>7</v>
      </c>
      <c r="D1559">
        <v>34</v>
      </c>
      <c r="E1559" t="s">
        <v>8</v>
      </c>
      <c r="F1559" t="s">
        <v>9</v>
      </c>
      <c r="G1559" s="1">
        <v>43948</v>
      </c>
      <c r="H1559">
        <v>42984.36</v>
      </c>
      <c r="I1559">
        <f>DATEDIF(Customer[[#This Row],[Date Joined]],"31-12-2020","d")</f>
        <v>248</v>
      </c>
      <c r="J1559" t="str">
        <f>IF(DATEDIF(Customer[[#This Row],[Date Joined]],"31-12-2020","M")&gt;0,DATEDIF(Customer[[#This Row],[Date Joined]],"31-12-2020","M") &amp; " months ", " ") &amp; IF(DATEDIF(G1559,"31-12-2020","MD")&gt;0, DATEDIF(G1559,"31-12-2020","MD") &amp; " Days "," ")</f>
        <v xml:space="preserve">8 months 4 Days </v>
      </c>
      <c r="K1559" t="str">
        <f>TEXT(Customer[[#This Row],[Date Joined]],"mmm")</f>
        <v>Apr</v>
      </c>
      <c r="L1559" t="str">
        <f>IF(Customer[[#This Row],[Balance]]&gt;AVERAGE($H$11:$H$4011),"yes","no")</f>
        <v>yes</v>
      </c>
    </row>
    <row r="1560" spans="1:12" hidden="1" x14ac:dyDescent="0.3">
      <c r="A1560">
        <v>100002429</v>
      </c>
      <c r="B1560" t="s">
        <v>2417</v>
      </c>
      <c r="C1560" t="s">
        <v>10</v>
      </c>
      <c r="D1560">
        <v>43</v>
      </c>
      <c r="E1560" t="s">
        <v>8</v>
      </c>
      <c r="F1560" t="s">
        <v>9</v>
      </c>
      <c r="G1560" s="1">
        <v>44107</v>
      </c>
      <c r="H1560">
        <v>42972.72</v>
      </c>
      <c r="I1560">
        <f>DATEDIF(Customer[[#This Row],[Date Joined]],"31-12-2020","d")</f>
        <v>89</v>
      </c>
      <c r="J1560" t="str">
        <f>IF(DATEDIF(Customer[[#This Row],[Date Joined]],"31-12-2020","M")&gt;0,DATEDIF(Customer[[#This Row],[Date Joined]],"31-12-2020","M") &amp; " months ", " ") &amp; IF(DATEDIF(G1560,"31-12-2020","MD")&gt;0, DATEDIF(G1560,"31-12-2020","MD") &amp; " Days "," ")</f>
        <v xml:space="preserve">2 months 28 Days </v>
      </c>
      <c r="K1560" t="str">
        <f>TEXT(Customer[[#This Row],[Date Joined]],"mmm")</f>
        <v>Oct</v>
      </c>
      <c r="L1560" t="str">
        <f>IF(Customer[[#This Row],[Balance]]&gt;AVERAGE($H$11:$H$4011),"yes","no")</f>
        <v>yes</v>
      </c>
    </row>
    <row r="1561" spans="1:12" hidden="1" x14ac:dyDescent="0.3">
      <c r="A1561">
        <v>100001226</v>
      </c>
      <c r="B1561" t="s">
        <v>1238</v>
      </c>
      <c r="C1561" t="s">
        <v>10</v>
      </c>
      <c r="D1561">
        <v>32</v>
      </c>
      <c r="E1561" t="s">
        <v>8</v>
      </c>
      <c r="F1561" t="s">
        <v>12</v>
      </c>
      <c r="G1561" s="1">
        <v>44027</v>
      </c>
      <c r="H1561">
        <v>42968.77</v>
      </c>
      <c r="I1561">
        <f>DATEDIF(Customer[[#This Row],[Date Joined]],"31-12-2020","d")</f>
        <v>169</v>
      </c>
      <c r="J1561" t="str">
        <f>IF(DATEDIF(Customer[[#This Row],[Date Joined]],"31-12-2020","M")&gt;0,DATEDIF(Customer[[#This Row],[Date Joined]],"31-12-2020","M") &amp; " months ", " ") &amp; IF(DATEDIF(G1561,"31-12-2020","MD")&gt;0, DATEDIF(G1561,"31-12-2020","MD") &amp; " Days "," ")</f>
        <v xml:space="preserve">5 months 16 Days </v>
      </c>
      <c r="K1561" t="str">
        <f>TEXT(Customer[[#This Row],[Date Joined]],"mmm")</f>
        <v>Jul</v>
      </c>
      <c r="L1561" t="str">
        <f>IF(Customer[[#This Row],[Balance]]&gt;AVERAGE($H$11:$H$4011),"yes","no")</f>
        <v>yes</v>
      </c>
    </row>
    <row r="1562" spans="1:12" hidden="1" x14ac:dyDescent="0.3">
      <c r="A1562">
        <v>100003781</v>
      </c>
      <c r="B1562" t="s">
        <v>3743</v>
      </c>
      <c r="C1562" t="s">
        <v>7</v>
      </c>
      <c r="D1562">
        <v>32</v>
      </c>
      <c r="E1562" t="s">
        <v>8</v>
      </c>
      <c r="F1562" t="s">
        <v>9</v>
      </c>
      <c r="G1562" s="1">
        <v>44182</v>
      </c>
      <c r="H1562">
        <v>42956.77</v>
      </c>
      <c r="I1562">
        <f>DATEDIF(Customer[[#This Row],[Date Joined]],"31-12-2020","d")</f>
        <v>14</v>
      </c>
      <c r="J1562" t="str">
        <f>IF(DATEDIF(Customer[[#This Row],[Date Joined]],"31-12-2020","M")&gt;0,DATEDIF(Customer[[#This Row],[Date Joined]],"31-12-2020","M") &amp; " months ", " ") &amp; IF(DATEDIF(G1562,"31-12-2020","MD")&gt;0, DATEDIF(G1562,"31-12-2020","MD") &amp; " Days "," ")</f>
        <v xml:space="preserve"> 14 Days </v>
      </c>
      <c r="K1562" t="str">
        <f>TEXT(Customer[[#This Row],[Date Joined]],"mmm")</f>
        <v>Dec</v>
      </c>
      <c r="L1562" t="str">
        <f>IF(Customer[[#This Row],[Balance]]&gt;AVERAGE($H$11:$H$4011),"yes","no")</f>
        <v>yes</v>
      </c>
    </row>
    <row r="1563" spans="1:12" hidden="1" x14ac:dyDescent="0.3">
      <c r="A1563">
        <v>100003382</v>
      </c>
      <c r="B1563" t="s">
        <v>3353</v>
      </c>
      <c r="C1563" t="s">
        <v>10</v>
      </c>
      <c r="D1563">
        <v>41</v>
      </c>
      <c r="E1563" t="s">
        <v>8</v>
      </c>
      <c r="F1563" t="s">
        <v>9</v>
      </c>
      <c r="G1563" s="1">
        <v>44162</v>
      </c>
      <c r="H1563">
        <v>42914.080000000002</v>
      </c>
      <c r="I1563">
        <f>DATEDIF(Customer[[#This Row],[Date Joined]],"31-12-2020","d")</f>
        <v>34</v>
      </c>
      <c r="J1563" t="str">
        <f>IF(DATEDIF(Customer[[#This Row],[Date Joined]],"31-12-2020","M")&gt;0,DATEDIF(Customer[[#This Row],[Date Joined]],"31-12-2020","M") &amp; " months ", " ") &amp; IF(DATEDIF(G1563,"31-12-2020","MD")&gt;0, DATEDIF(G1563,"31-12-2020","MD") &amp; " Days "," ")</f>
        <v xml:space="preserve">1 months 4 Days </v>
      </c>
      <c r="K1563" t="str">
        <f>TEXT(Customer[[#This Row],[Date Joined]],"mmm")</f>
        <v>Nov</v>
      </c>
      <c r="L1563" t="str">
        <f>IF(Customer[[#This Row],[Balance]]&gt;AVERAGE($H$11:$H$4011),"yes","no")</f>
        <v>yes</v>
      </c>
    </row>
    <row r="1564" spans="1:12" hidden="1" x14ac:dyDescent="0.3">
      <c r="A1564">
        <v>100003760</v>
      </c>
      <c r="B1564" t="s">
        <v>3723</v>
      </c>
      <c r="C1564" t="s">
        <v>10</v>
      </c>
      <c r="D1564">
        <v>27</v>
      </c>
      <c r="E1564" t="s">
        <v>8</v>
      </c>
      <c r="F1564" t="s">
        <v>9</v>
      </c>
      <c r="G1564" s="1">
        <v>44181</v>
      </c>
      <c r="H1564">
        <v>42901.77</v>
      </c>
      <c r="I1564">
        <f>DATEDIF(Customer[[#This Row],[Date Joined]],"31-12-2020","d")</f>
        <v>15</v>
      </c>
      <c r="J1564" t="str">
        <f>IF(DATEDIF(Customer[[#This Row],[Date Joined]],"31-12-2020","M")&gt;0,DATEDIF(Customer[[#This Row],[Date Joined]],"31-12-2020","M") &amp; " months ", " ") &amp; IF(DATEDIF(G1564,"31-12-2020","MD")&gt;0, DATEDIF(G1564,"31-12-2020","MD") &amp; " Days "," ")</f>
        <v xml:space="preserve"> 15 Days </v>
      </c>
      <c r="K1564" t="str">
        <f>TEXT(Customer[[#This Row],[Date Joined]],"mmm")</f>
        <v>Dec</v>
      </c>
      <c r="L1564" t="str">
        <f>IF(Customer[[#This Row],[Balance]]&gt;AVERAGE($H$11:$H$4011),"yes","no")</f>
        <v>yes</v>
      </c>
    </row>
    <row r="1565" spans="1:12" hidden="1" x14ac:dyDescent="0.3">
      <c r="A1565">
        <v>100000007</v>
      </c>
      <c r="B1565" t="s">
        <v>23</v>
      </c>
      <c r="C1565" t="s">
        <v>10</v>
      </c>
      <c r="D1565">
        <v>34</v>
      </c>
      <c r="E1565" t="s">
        <v>8</v>
      </c>
      <c r="F1565" t="s">
        <v>12</v>
      </c>
      <c r="G1565" s="1">
        <v>43841</v>
      </c>
      <c r="H1565">
        <v>42879.839999999997</v>
      </c>
      <c r="I1565">
        <f>DATEDIF(Customer[[#This Row],[Date Joined]],"31-12-2020","d")</f>
        <v>355</v>
      </c>
      <c r="J1565" t="str">
        <f>IF(DATEDIF(Customer[[#This Row],[Date Joined]],"31-12-2020","M")&gt;0,DATEDIF(Customer[[#This Row],[Date Joined]],"31-12-2020","M") &amp; " months ", " ") &amp; IF(DATEDIF(G1565,"31-12-2020","MD")&gt;0, DATEDIF(G1565,"31-12-2020","MD") &amp; " Days "," ")</f>
        <v xml:space="preserve">11 months 20 Days </v>
      </c>
      <c r="K1565" t="str">
        <f>TEXT(Customer[[#This Row],[Date Joined]],"mmm")</f>
        <v>Jan</v>
      </c>
      <c r="L1565" t="str">
        <f>IF(Customer[[#This Row],[Balance]]&gt;AVERAGE($H$11:$H$4011),"yes","no")</f>
        <v>yes</v>
      </c>
    </row>
    <row r="1566" spans="1:12" hidden="1" x14ac:dyDescent="0.3">
      <c r="A1566">
        <v>200003428</v>
      </c>
      <c r="B1566" t="s">
        <v>3398</v>
      </c>
      <c r="C1566" t="s">
        <v>7</v>
      </c>
      <c r="D1566">
        <v>61</v>
      </c>
      <c r="E1566" t="s">
        <v>14</v>
      </c>
      <c r="F1566" t="s">
        <v>12</v>
      </c>
      <c r="G1566" s="1">
        <v>44163</v>
      </c>
      <c r="H1566">
        <v>42862.41</v>
      </c>
      <c r="I1566">
        <f>DATEDIF(Customer[[#This Row],[Date Joined]],"31-12-2020","d")</f>
        <v>33</v>
      </c>
      <c r="J1566" t="str">
        <f>IF(DATEDIF(Customer[[#This Row],[Date Joined]],"31-12-2020","M")&gt;0,DATEDIF(Customer[[#This Row],[Date Joined]],"31-12-2020","M") &amp; " months ", " ") &amp; IF(DATEDIF(G1566,"31-12-2020","MD")&gt;0, DATEDIF(G1566,"31-12-2020","MD") &amp; " Days "," ")</f>
        <v xml:space="preserve">1 months 3 Days </v>
      </c>
      <c r="K1566" t="str">
        <f>TEXT(Customer[[#This Row],[Date Joined]],"mmm")</f>
        <v>Nov</v>
      </c>
      <c r="L1566" t="str">
        <f>IF(Customer[[#This Row],[Balance]]&gt;AVERAGE($H$11:$H$4011),"yes","no")</f>
        <v>yes</v>
      </c>
    </row>
    <row r="1567" spans="1:12" hidden="1" x14ac:dyDescent="0.3">
      <c r="A1567">
        <v>200002057</v>
      </c>
      <c r="B1567" t="s">
        <v>2054</v>
      </c>
      <c r="C1567" t="s">
        <v>7</v>
      </c>
      <c r="D1567">
        <v>50</v>
      </c>
      <c r="E1567" t="s">
        <v>14</v>
      </c>
      <c r="F1567" t="s">
        <v>12</v>
      </c>
      <c r="G1567" s="1">
        <v>44088</v>
      </c>
      <c r="H1567">
        <v>42830.98</v>
      </c>
      <c r="I1567">
        <f>DATEDIF(Customer[[#This Row],[Date Joined]],"31-12-2020","d")</f>
        <v>108</v>
      </c>
      <c r="J1567" t="str">
        <f>IF(DATEDIF(Customer[[#This Row],[Date Joined]],"31-12-2020","M")&gt;0,DATEDIF(Customer[[#This Row],[Date Joined]],"31-12-2020","M") &amp; " months ", " ") &amp; IF(DATEDIF(G1567,"31-12-2020","MD")&gt;0, DATEDIF(G1567,"31-12-2020","MD") &amp; " Days "," ")</f>
        <v xml:space="preserve">3 months 17 Days </v>
      </c>
      <c r="K1567" t="str">
        <f>TEXT(Customer[[#This Row],[Date Joined]],"mmm")</f>
        <v>Sep</v>
      </c>
      <c r="L1567" t="str">
        <f>IF(Customer[[#This Row],[Balance]]&gt;AVERAGE($H$11:$H$4011),"yes","no")</f>
        <v>yes</v>
      </c>
    </row>
    <row r="1568" spans="1:12" x14ac:dyDescent="0.3">
      <c r="A1568">
        <v>300003536</v>
      </c>
      <c r="B1568" t="s">
        <v>3503</v>
      </c>
      <c r="C1568" t="s">
        <v>7</v>
      </c>
      <c r="D1568">
        <v>30</v>
      </c>
      <c r="E1568" t="s">
        <v>13</v>
      </c>
      <c r="F1568" t="s">
        <v>12</v>
      </c>
      <c r="G1568" s="1">
        <v>44168</v>
      </c>
      <c r="H1568">
        <v>42827</v>
      </c>
      <c r="I1568">
        <f>DATEDIF(Customer[[#This Row],[Date Joined]],"31-12-2020","d")</f>
        <v>28</v>
      </c>
      <c r="J1568" t="str">
        <f>IF(DATEDIF(Customer[[#This Row],[Date Joined]],"31-12-2020","M")&gt;0,DATEDIF(Customer[[#This Row],[Date Joined]],"31-12-2020","M") &amp; " months ", " ") &amp; IF(DATEDIF(G1568,"31-12-2020","MD")&gt;0, DATEDIF(G1568,"31-12-2020","MD") &amp; " Days "," ")</f>
        <v xml:space="preserve"> 28 Days </v>
      </c>
      <c r="K1568" t="str">
        <f>TEXT(Customer[[#This Row],[Date Joined]],"mmm")</f>
        <v>Dec</v>
      </c>
      <c r="L1568" t="str">
        <f>IF(Customer[[#This Row],[Balance]]&gt;AVERAGE($H$11:$H$4011),"yes","no")</f>
        <v>yes</v>
      </c>
    </row>
    <row r="1569" spans="1:12" hidden="1" x14ac:dyDescent="0.3">
      <c r="A1569">
        <v>100001804</v>
      </c>
      <c r="B1569" t="s">
        <v>1805</v>
      </c>
      <c r="C1569" t="s">
        <v>10</v>
      </c>
      <c r="D1569">
        <v>38</v>
      </c>
      <c r="E1569" t="s">
        <v>8</v>
      </c>
      <c r="F1569" t="s">
        <v>9</v>
      </c>
      <c r="G1569" s="1">
        <v>44070</v>
      </c>
      <c r="H1569">
        <v>42816.160000000003</v>
      </c>
      <c r="I1569">
        <f>DATEDIF(Customer[[#This Row],[Date Joined]],"31-12-2020","d")</f>
        <v>126</v>
      </c>
      <c r="J1569" t="str">
        <f>IF(DATEDIF(Customer[[#This Row],[Date Joined]],"31-12-2020","M")&gt;0,DATEDIF(Customer[[#This Row],[Date Joined]],"31-12-2020","M") &amp; " months ", " ") &amp; IF(DATEDIF(G1569,"31-12-2020","MD")&gt;0, DATEDIF(G1569,"31-12-2020","MD") &amp; " Days "," ")</f>
        <v xml:space="preserve">4 months 4 Days </v>
      </c>
      <c r="K1569" t="str">
        <f>TEXT(Customer[[#This Row],[Date Joined]],"mmm")</f>
        <v>Aug</v>
      </c>
      <c r="L1569" t="str">
        <f>IF(Customer[[#This Row],[Balance]]&gt;AVERAGE($H$11:$H$4011),"yes","no")</f>
        <v>yes</v>
      </c>
    </row>
    <row r="1570" spans="1:12" hidden="1" x14ac:dyDescent="0.3">
      <c r="A1570">
        <v>100001616</v>
      </c>
      <c r="B1570" t="s">
        <v>1619</v>
      </c>
      <c r="C1570" t="s">
        <v>10</v>
      </c>
      <c r="D1570">
        <v>25</v>
      </c>
      <c r="E1570" t="s">
        <v>8</v>
      </c>
      <c r="F1570" t="s">
        <v>9</v>
      </c>
      <c r="G1570" s="1">
        <v>44057</v>
      </c>
      <c r="H1570">
        <v>42773.9</v>
      </c>
      <c r="I1570">
        <f>DATEDIF(Customer[[#This Row],[Date Joined]],"31-12-2020","d")</f>
        <v>139</v>
      </c>
      <c r="J1570" t="str">
        <f>IF(DATEDIF(Customer[[#This Row],[Date Joined]],"31-12-2020","M")&gt;0,DATEDIF(Customer[[#This Row],[Date Joined]],"31-12-2020","M") &amp; " months ", " ") &amp; IF(DATEDIF(G1570,"31-12-2020","MD")&gt;0, DATEDIF(G1570,"31-12-2020","MD") &amp; " Days "," ")</f>
        <v xml:space="preserve">4 months 17 Days </v>
      </c>
      <c r="K1570" t="str">
        <f>TEXT(Customer[[#This Row],[Date Joined]],"mmm")</f>
        <v>Aug</v>
      </c>
      <c r="L1570" t="str">
        <f>IF(Customer[[#This Row],[Balance]]&gt;AVERAGE($H$11:$H$4011),"yes","no")</f>
        <v>yes</v>
      </c>
    </row>
    <row r="1571" spans="1:12" hidden="1" x14ac:dyDescent="0.3">
      <c r="A1571">
        <v>200001991</v>
      </c>
      <c r="B1571" t="s">
        <v>1989</v>
      </c>
      <c r="C1571" t="s">
        <v>10</v>
      </c>
      <c r="D1571">
        <v>45</v>
      </c>
      <c r="E1571" t="s">
        <v>14</v>
      </c>
      <c r="F1571" t="s">
        <v>9</v>
      </c>
      <c r="G1571" s="1">
        <v>44084</v>
      </c>
      <c r="H1571">
        <v>42756.92</v>
      </c>
      <c r="I1571">
        <f>DATEDIF(Customer[[#This Row],[Date Joined]],"31-12-2020","d")</f>
        <v>112</v>
      </c>
      <c r="J1571" t="str">
        <f>IF(DATEDIF(Customer[[#This Row],[Date Joined]],"31-12-2020","M")&gt;0,DATEDIF(Customer[[#This Row],[Date Joined]],"31-12-2020","M") &amp; " months ", " ") &amp; IF(DATEDIF(G1571,"31-12-2020","MD")&gt;0, DATEDIF(G1571,"31-12-2020","MD") &amp; " Days "," ")</f>
        <v xml:space="preserve">3 months 21 Days </v>
      </c>
      <c r="K1571" t="str">
        <f>TEXT(Customer[[#This Row],[Date Joined]],"mmm")</f>
        <v>Sep</v>
      </c>
      <c r="L1571" t="str">
        <f>IF(Customer[[#This Row],[Balance]]&gt;AVERAGE($H$11:$H$4011),"yes","no")</f>
        <v>yes</v>
      </c>
    </row>
    <row r="1572" spans="1:12" x14ac:dyDescent="0.3">
      <c r="A1572">
        <v>300003846</v>
      </c>
      <c r="B1572" t="s">
        <v>3808</v>
      </c>
      <c r="C1572" t="s">
        <v>10</v>
      </c>
      <c r="D1572">
        <v>35</v>
      </c>
      <c r="E1572" t="s">
        <v>13</v>
      </c>
      <c r="F1572" t="s">
        <v>15</v>
      </c>
      <c r="G1572" s="1">
        <v>44185</v>
      </c>
      <c r="H1572">
        <v>42743</v>
      </c>
      <c r="I1572">
        <f>DATEDIF(Customer[[#This Row],[Date Joined]],"31-12-2020","d")</f>
        <v>11</v>
      </c>
      <c r="J1572" t="str">
        <f>IF(DATEDIF(Customer[[#This Row],[Date Joined]],"31-12-2020","M")&gt;0,DATEDIF(Customer[[#This Row],[Date Joined]],"31-12-2020","M") &amp; " months ", " ") &amp; IF(DATEDIF(G1572,"31-12-2020","MD")&gt;0, DATEDIF(G1572,"31-12-2020","MD") &amp; " Days "," ")</f>
        <v xml:space="preserve"> 11 Days </v>
      </c>
      <c r="K1572" t="str">
        <f>TEXT(Customer[[#This Row],[Date Joined]],"mmm")</f>
        <v>Dec</v>
      </c>
      <c r="L1572" t="str">
        <f>IF(Customer[[#This Row],[Balance]]&gt;AVERAGE($H$11:$H$4011),"yes","no")</f>
        <v>yes</v>
      </c>
    </row>
    <row r="1573" spans="1:12" hidden="1" x14ac:dyDescent="0.3">
      <c r="A1573">
        <v>100001947</v>
      </c>
      <c r="B1573" t="s">
        <v>1946</v>
      </c>
      <c r="C1573" t="s">
        <v>10</v>
      </c>
      <c r="D1573">
        <v>37</v>
      </c>
      <c r="E1573" t="s">
        <v>8</v>
      </c>
      <c r="F1573" t="s">
        <v>9</v>
      </c>
      <c r="G1573" s="1">
        <v>44081</v>
      </c>
      <c r="H1573">
        <v>42737.83</v>
      </c>
      <c r="I1573">
        <f>DATEDIF(Customer[[#This Row],[Date Joined]],"31-12-2020","d")</f>
        <v>115</v>
      </c>
      <c r="J1573" t="str">
        <f>IF(DATEDIF(Customer[[#This Row],[Date Joined]],"31-12-2020","M")&gt;0,DATEDIF(Customer[[#This Row],[Date Joined]],"31-12-2020","M") &amp; " months ", " ") &amp; IF(DATEDIF(G1573,"31-12-2020","MD")&gt;0, DATEDIF(G1573,"31-12-2020","MD") &amp; " Days "," ")</f>
        <v xml:space="preserve">3 months 24 Days </v>
      </c>
      <c r="K1573" t="str">
        <f>TEXT(Customer[[#This Row],[Date Joined]],"mmm")</f>
        <v>Sep</v>
      </c>
      <c r="L1573" t="str">
        <f>IF(Customer[[#This Row],[Balance]]&gt;AVERAGE($H$11:$H$4011),"yes","no")</f>
        <v>yes</v>
      </c>
    </row>
    <row r="1574" spans="1:12" hidden="1" x14ac:dyDescent="0.3">
      <c r="A1574">
        <v>100003112</v>
      </c>
      <c r="B1574" t="s">
        <v>3087</v>
      </c>
      <c r="C1574" t="s">
        <v>7</v>
      </c>
      <c r="D1574">
        <v>30</v>
      </c>
      <c r="E1574" t="s">
        <v>8</v>
      </c>
      <c r="F1574" t="s">
        <v>9</v>
      </c>
      <c r="G1574" s="1">
        <v>44146</v>
      </c>
      <c r="H1574">
        <v>42732.72</v>
      </c>
      <c r="I1574">
        <f>DATEDIF(Customer[[#This Row],[Date Joined]],"31-12-2020","d")</f>
        <v>50</v>
      </c>
      <c r="J1574" t="str">
        <f>IF(DATEDIF(Customer[[#This Row],[Date Joined]],"31-12-2020","M")&gt;0,DATEDIF(Customer[[#This Row],[Date Joined]],"31-12-2020","M") &amp; " months ", " ") &amp; IF(DATEDIF(G1574,"31-12-2020","MD")&gt;0, DATEDIF(G1574,"31-12-2020","MD") &amp; " Days "," ")</f>
        <v xml:space="preserve">1 months 20 Days </v>
      </c>
      <c r="K1574" t="str">
        <f>TEXT(Customer[[#This Row],[Date Joined]],"mmm")</f>
        <v>Nov</v>
      </c>
      <c r="L1574" t="str">
        <f>IF(Customer[[#This Row],[Balance]]&gt;AVERAGE($H$11:$H$4011),"yes","no")</f>
        <v>yes</v>
      </c>
    </row>
    <row r="1575" spans="1:12" hidden="1" x14ac:dyDescent="0.3">
      <c r="A1575">
        <v>200002686</v>
      </c>
      <c r="B1575" t="s">
        <v>2670</v>
      </c>
      <c r="C1575" t="s">
        <v>7</v>
      </c>
      <c r="D1575">
        <v>57</v>
      </c>
      <c r="E1575" t="s">
        <v>14</v>
      </c>
      <c r="F1575" t="s">
        <v>12</v>
      </c>
      <c r="G1575" s="1">
        <v>44122</v>
      </c>
      <c r="H1575">
        <v>42706.66</v>
      </c>
      <c r="I1575">
        <f>DATEDIF(Customer[[#This Row],[Date Joined]],"31-12-2020","d")</f>
        <v>74</v>
      </c>
      <c r="J1575" t="str">
        <f>IF(DATEDIF(Customer[[#This Row],[Date Joined]],"31-12-2020","M")&gt;0,DATEDIF(Customer[[#This Row],[Date Joined]],"31-12-2020","M") &amp; " months ", " ") &amp; IF(DATEDIF(G1575,"31-12-2020","MD")&gt;0, DATEDIF(G1575,"31-12-2020","MD") &amp; " Days "," ")</f>
        <v xml:space="preserve">2 months 13 Days </v>
      </c>
      <c r="K1575" t="str">
        <f>TEXT(Customer[[#This Row],[Date Joined]],"mmm")</f>
        <v>Oct</v>
      </c>
      <c r="L1575" t="str">
        <f>IF(Customer[[#This Row],[Balance]]&gt;AVERAGE($H$11:$H$4011),"yes","no")</f>
        <v>yes</v>
      </c>
    </row>
    <row r="1576" spans="1:12" hidden="1" x14ac:dyDescent="0.3">
      <c r="A1576">
        <v>100003197</v>
      </c>
      <c r="B1576" t="s">
        <v>3170</v>
      </c>
      <c r="C1576" t="s">
        <v>10</v>
      </c>
      <c r="D1576">
        <v>31</v>
      </c>
      <c r="E1576" t="s">
        <v>8</v>
      </c>
      <c r="F1576" t="s">
        <v>9</v>
      </c>
      <c r="G1576" s="1">
        <v>44150</v>
      </c>
      <c r="H1576">
        <v>42662.04</v>
      </c>
      <c r="I1576">
        <f>DATEDIF(Customer[[#This Row],[Date Joined]],"31-12-2020","d")</f>
        <v>46</v>
      </c>
      <c r="J1576" t="str">
        <f>IF(DATEDIF(Customer[[#This Row],[Date Joined]],"31-12-2020","M")&gt;0,DATEDIF(Customer[[#This Row],[Date Joined]],"31-12-2020","M") &amp; " months ", " ") &amp; IF(DATEDIF(G1576,"31-12-2020","MD")&gt;0, DATEDIF(G1576,"31-12-2020","MD") &amp; " Days "," ")</f>
        <v xml:space="preserve">1 months 16 Days </v>
      </c>
      <c r="K1576" t="str">
        <f>TEXT(Customer[[#This Row],[Date Joined]],"mmm")</f>
        <v>Nov</v>
      </c>
      <c r="L1576" t="str">
        <f>IF(Customer[[#This Row],[Balance]]&gt;AVERAGE($H$11:$H$4011),"yes","no")</f>
        <v>yes</v>
      </c>
    </row>
    <row r="1577" spans="1:12" hidden="1" x14ac:dyDescent="0.3">
      <c r="A1577">
        <v>200001510</v>
      </c>
      <c r="B1577" t="s">
        <v>1516</v>
      </c>
      <c r="C1577" t="s">
        <v>7</v>
      </c>
      <c r="D1577">
        <v>49</v>
      </c>
      <c r="E1577" t="s">
        <v>14</v>
      </c>
      <c r="F1577" t="s">
        <v>12</v>
      </c>
      <c r="G1577" s="1">
        <v>44047</v>
      </c>
      <c r="H1577">
        <v>42654.47</v>
      </c>
      <c r="I1577">
        <f>DATEDIF(Customer[[#This Row],[Date Joined]],"31-12-2020","d")</f>
        <v>149</v>
      </c>
      <c r="J1577" t="str">
        <f>IF(DATEDIF(Customer[[#This Row],[Date Joined]],"31-12-2020","M")&gt;0,DATEDIF(Customer[[#This Row],[Date Joined]],"31-12-2020","M") &amp; " months ", " ") &amp; IF(DATEDIF(G1577,"31-12-2020","MD")&gt;0, DATEDIF(G1577,"31-12-2020","MD") &amp; " Days "," ")</f>
        <v xml:space="preserve">4 months 27 Days </v>
      </c>
      <c r="K1577" t="str">
        <f>TEXT(Customer[[#This Row],[Date Joined]],"mmm")</f>
        <v>Aug</v>
      </c>
      <c r="L1577" t="str">
        <f>IF(Customer[[#This Row],[Balance]]&gt;AVERAGE($H$11:$H$4011),"yes","no")</f>
        <v>yes</v>
      </c>
    </row>
    <row r="1578" spans="1:12" hidden="1" x14ac:dyDescent="0.3">
      <c r="A1578">
        <v>100000229</v>
      </c>
      <c r="B1578" t="s">
        <v>245</v>
      </c>
      <c r="C1578" t="s">
        <v>10</v>
      </c>
      <c r="D1578">
        <v>36</v>
      </c>
      <c r="E1578" t="s">
        <v>8</v>
      </c>
      <c r="F1578" t="s">
        <v>9</v>
      </c>
      <c r="G1578" s="1">
        <v>43936</v>
      </c>
      <c r="H1578">
        <v>42635.27</v>
      </c>
      <c r="I1578">
        <f>DATEDIF(Customer[[#This Row],[Date Joined]],"31-12-2020","d")</f>
        <v>260</v>
      </c>
      <c r="J1578" t="str">
        <f>IF(DATEDIF(Customer[[#This Row],[Date Joined]],"31-12-2020","M")&gt;0,DATEDIF(Customer[[#This Row],[Date Joined]],"31-12-2020","M") &amp; " months ", " ") &amp; IF(DATEDIF(G1578,"31-12-2020","MD")&gt;0, DATEDIF(G1578,"31-12-2020","MD") &amp; " Days "," ")</f>
        <v xml:space="preserve">8 months 16 Days </v>
      </c>
      <c r="K1578" t="str">
        <f>TEXT(Customer[[#This Row],[Date Joined]],"mmm")</f>
        <v>Apr</v>
      </c>
      <c r="L1578" t="str">
        <f>IF(Customer[[#This Row],[Balance]]&gt;AVERAGE($H$11:$H$4011),"yes","no")</f>
        <v>yes</v>
      </c>
    </row>
    <row r="1579" spans="1:12" x14ac:dyDescent="0.3">
      <c r="A1579">
        <v>300000668</v>
      </c>
      <c r="B1579" t="s">
        <v>683</v>
      </c>
      <c r="C1579" t="s">
        <v>7</v>
      </c>
      <c r="D1579">
        <v>33</v>
      </c>
      <c r="E1579" t="s">
        <v>13</v>
      </c>
      <c r="F1579" t="s">
        <v>9</v>
      </c>
      <c r="G1579" s="1">
        <v>43975</v>
      </c>
      <c r="H1579">
        <v>42548.69</v>
      </c>
      <c r="I1579">
        <f>DATEDIF(Customer[[#This Row],[Date Joined]],"31-12-2020","d")</f>
        <v>221</v>
      </c>
      <c r="J1579" t="str">
        <f>IF(DATEDIF(Customer[[#This Row],[Date Joined]],"31-12-2020","M")&gt;0,DATEDIF(Customer[[#This Row],[Date Joined]],"31-12-2020","M") &amp; " months ", " ") &amp; IF(DATEDIF(G1579,"31-12-2020","MD")&gt;0, DATEDIF(G1579,"31-12-2020","MD") &amp; " Days "," ")</f>
        <v xml:space="preserve">7 months 7 Days </v>
      </c>
      <c r="K1579" t="str">
        <f>TEXT(Customer[[#This Row],[Date Joined]],"mmm")</f>
        <v>May</v>
      </c>
      <c r="L1579" t="str">
        <f>IF(Customer[[#This Row],[Balance]]&gt;AVERAGE($H$11:$H$4011),"yes","no")</f>
        <v>yes</v>
      </c>
    </row>
    <row r="1580" spans="1:12" hidden="1" x14ac:dyDescent="0.3">
      <c r="A1580">
        <v>100002120</v>
      </c>
      <c r="B1580" t="s">
        <v>2114</v>
      </c>
      <c r="C1580" t="s">
        <v>10</v>
      </c>
      <c r="D1580">
        <v>23</v>
      </c>
      <c r="E1580" t="s">
        <v>8</v>
      </c>
      <c r="F1580" t="s">
        <v>15</v>
      </c>
      <c r="G1580" s="1">
        <v>44092</v>
      </c>
      <c r="H1580">
        <v>42510.95</v>
      </c>
      <c r="I1580">
        <f>DATEDIF(Customer[[#This Row],[Date Joined]],"31-12-2020","d")</f>
        <v>104</v>
      </c>
      <c r="J1580" t="str">
        <f>IF(DATEDIF(Customer[[#This Row],[Date Joined]],"31-12-2020","M")&gt;0,DATEDIF(Customer[[#This Row],[Date Joined]],"31-12-2020","M") &amp; " months ", " ") &amp; IF(DATEDIF(G1580,"31-12-2020","MD")&gt;0, DATEDIF(G1580,"31-12-2020","MD") &amp; " Days "," ")</f>
        <v xml:space="preserve">3 months 13 Days </v>
      </c>
      <c r="K1580" t="str">
        <f>TEXT(Customer[[#This Row],[Date Joined]],"mmm")</f>
        <v>Sep</v>
      </c>
      <c r="L1580" t="str">
        <f>IF(Customer[[#This Row],[Balance]]&gt;AVERAGE($H$11:$H$4011),"yes","no")</f>
        <v>yes</v>
      </c>
    </row>
    <row r="1581" spans="1:12" hidden="1" x14ac:dyDescent="0.3">
      <c r="A1581">
        <v>200002580</v>
      </c>
      <c r="B1581" t="s">
        <v>2565</v>
      </c>
      <c r="C1581" t="s">
        <v>7</v>
      </c>
      <c r="D1581">
        <v>61</v>
      </c>
      <c r="E1581" t="s">
        <v>14</v>
      </c>
      <c r="F1581" t="s">
        <v>15</v>
      </c>
      <c r="G1581" s="1">
        <v>44116</v>
      </c>
      <c r="H1581">
        <v>42472.71</v>
      </c>
      <c r="I1581">
        <f>DATEDIF(Customer[[#This Row],[Date Joined]],"31-12-2020","d")</f>
        <v>80</v>
      </c>
      <c r="J1581" t="str">
        <f>IF(DATEDIF(Customer[[#This Row],[Date Joined]],"31-12-2020","M")&gt;0,DATEDIF(Customer[[#This Row],[Date Joined]],"31-12-2020","M") &amp; " months ", " ") &amp; IF(DATEDIF(G1581,"31-12-2020","MD")&gt;0, DATEDIF(G1581,"31-12-2020","MD") &amp; " Days "," ")</f>
        <v xml:space="preserve">2 months 19 Days </v>
      </c>
      <c r="K1581" t="str">
        <f>TEXT(Customer[[#This Row],[Date Joined]],"mmm")</f>
        <v>Oct</v>
      </c>
      <c r="L1581" t="str">
        <f>IF(Customer[[#This Row],[Balance]]&gt;AVERAGE($H$11:$H$4011),"yes","no")</f>
        <v>yes</v>
      </c>
    </row>
    <row r="1582" spans="1:12" x14ac:dyDescent="0.3">
      <c r="A1582">
        <v>300002689</v>
      </c>
      <c r="B1582" t="s">
        <v>2673</v>
      </c>
      <c r="C1582" t="s">
        <v>7</v>
      </c>
      <c r="D1582">
        <v>31</v>
      </c>
      <c r="E1582" t="s">
        <v>13</v>
      </c>
      <c r="F1582" t="s">
        <v>12</v>
      </c>
      <c r="G1582" s="1">
        <v>44122</v>
      </c>
      <c r="H1582">
        <v>42471.07</v>
      </c>
      <c r="I1582">
        <f>DATEDIF(Customer[[#This Row],[Date Joined]],"31-12-2020","d")</f>
        <v>74</v>
      </c>
      <c r="J1582" t="str">
        <f>IF(DATEDIF(Customer[[#This Row],[Date Joined]],"31-12-2020","M")&gt;0,DATEDIF(Customer[[#This Row],[Date Joined]],"31-12-2020","M") &amp; " months ", " ") &amp; IF(DATEDIF(G1582,"31-12-2020","MD")&gt;0, DATEDIF(G1582,"31-12-2020","MD") &amp; " Days "," ")</f>
        <v xml:space="preserve">2 months 13 Days </v>
      </c>
      <c r="K1582" t="str">
        <f>TEXT(Customer[[#This Row],[Date Joined]],"mmm")</f>
        <v>Oct</v>
      </c>
      <c r="L1582" t="str">
        <f>IF(Customer[[#This Row],[Balance]]&gt;AVERAGE($H$11:$H$4011),"yes","no")</f>
        <v>yes</v>
      </c>
    </row>
    <row r="1583" spans="1:12" hidden="1" x14ac:dyDescent="0.3">
      <c r="A1583">
        <v>200003031</v>
      </c>
      <c r="B1583" t="s">
        <v>3009</v>
      </c>
      <c r="C1583" t="s">
        <v>7</v>
      </c>
      <c r="D1583">
        <v>40</v>
      </c>
      <c r="E1583" t="s">
        <v>14</v>
      </c>
      <c r="F1583" t="s">
        <v>12</v>
      </c>
      <c r="G1583" s="1">
        <v>44140</v>
      </c>
      <c r="H1583">
        <v>42462.18</v>
      </c>
      <c r="I1583">
        <f>DATEDIF(Customer[[#This Row],[Date Joined]],"31-12-2020","d")</f>
        <v>56</v>
      </c>
      <c r="J1583" t="str">
        <f>IF(DATEDIF(Customer[[#This Row],[Date Joined]],"31-12-2020","M")&gt;0,DATEDIF(Customer[[#This Row],[Date Joined]],"31-12-2020","M") &amp; " months ", " ") &amp; IF(DATEDIF(G1583,"31-12-2020","MD")&gt;0, DATEDIF(G1583,"31-12-2020","MD") &amp; " Days "," ")</f>
        <v xml:space="preserve">1 months 26 Days </v>
      </c>
      <c r="K1583" t="str">
        <f>TEXT(Customer[[#This Row],[Date Joined]],"mmm")</f>
        <v>Nov</v>
      </c>
      <c r="L1583" t="str">
        <f>IF(Customer[[#This Row],[Balance]]&gt;AVERAGE($H$11:$H$4011),"yes","no")</f>
        <v>yes</v>
      </c>
    </row>
    <row r="1584" spans="1:12" hidden="1" x14ac:dyDescent="0.3">
      <c r="A1584">
        <v>100001268</v>
      </c>
      <c r="B1584" t="s">
        <v>1280</v>
      </c>
      <c r="C1584" t="s">
        <v>10</v>
      </c>
      <c r="D1584">
        <v>37</v>
      </c>
      <c r="E1584" t="s">
        <v>8</v>
      </c>
      <c r="F1584" t="s">
        <v>12</v>
      </c>
      <c r="G1584" s="1">
        <v>44031</v>
      </c>
      <c r="H1584">
        <v>42453.120000000003</v>
      </c>
      <c r="I1584">
        <f>DATEDIF(Customer[[#This Row],[Date Joined]],"31-12-2020","d")</f>
        <v>165</v>
      </c>
      <c r="J1584" t="str">
        <f>IF(DATEDIF(Customer[[#This Row],[Date Joined]],"31-12-2020","M")&gt;0,DATEDIF(Customer[[#This Row],[Date Joined]],"31-12-2020","M") &amp; " months ", " ") &amp; IF(DATEDIF(G1584,"31-12-2020","MD")&gt;0, DATEDIF(G1584,"31-12-2020","MD") &amp; " Days "," ")</f>
        <v xml:space="preserve">5 months 12 Days </v>
      </c>
      <c r="K1584" t="str">
        <f>TEXT(Customer[[#This Row],[Date Joined]],"mmm")</f>
        <v>Jul</v>
      </c>
      <c r="L1584" t="str">
        <f>IF(Customer[[#This Row],[Balance]]&gt;AVERAGE($H$11:$H$4011),"yes","no")</f>
        <v>yes</v>
      </c>
    </row>
    <row r="1585" spans="1:12" hidden="1" x14ac:dyDescent="0.3">
      <c r="A1585">
        <v>100003115</v>
      </c>
      <c r="B1585" t="s">
        <v>3090</v>
      </c>
      <c r="C1585" t="s">
        <v>7</v>
      </c>
      <c r="D1585">
        <v>34</v>
      </c>
      <c r="E1585" t="s">
        <v>8</v>
      </c>
      <c r="F1585" t="s">
        <v>9</v>
      </c>
      <c r="G1585" s="1">
        <v>44146</v>
      </c>
      <c r="H1585">
        <v>42429.24</v>
      </c>
      <c r="I1585">
        <f>DATEDIF(Customer[[#This Row],[Date Joined]],"31-12-2020","d")</f>
        <v>50</v>
      </c>
      <c r="J1585" t="str">
        <f>IF(DATEDIF(Customer[[#This Row],[Date Joined]],"31-12-2020","M")&gt;0,DATEDIF(Customer[[#This Row],[Date Joined]],"31-12-2020","M") &amp; " months ", " ") &amp; IF(DATEDIF(G1585,"31-12-2020","MD")&gt;0, DATEDIF(G1585,"31-12-2020","MD") &amp; " Days "," ")</f>
        <v xml:space="preserve">1 months 20 Days </v>
      </c>
      <c r="K1585" t="str">
        <f>TEXT(Customer[[#This Row],[Date Joined]],"mmm")</f>
        <v>Nov</v>
      </c>
      <c r="L1585" t="str">
        <f>IF(Customer[[#This Row],[Balance]]&gt;AVERAGE($H$11:$H$4011),"yes","no")</f>
        <v>yes</v>
      </c>
    </row>
    <row r="1586" spans="1:12" hidden="1" x14ac:dyDescent="0.3">
      <c r="A1586">
        <v>100000089</v>
      </c>
      <c r="B1586" t="s">
        <v>105</v>
      </c>
      <c r="C1586" t="s">
        <v>10</v>
      </c>
      <c r="D1586">
        <v>24</v>
      </c>
      <c r="E1586" t="s">
        <v>8</v>
      </c>
      <c r="F1586" t="s">
        <v>9</v>
      </c>
      <c r="G1586" s="1">
        <v>43906</v>
      </c>
      <c r="H1586">
        <v>42409.89</v>
      </c>
      <c r="I1586">
        <f>DATEDIF(Customer[[#This Row],[Date Joined]],"31-12-2020","d")</f>
        <v>290</v>
      </c>
      <c r="J1586" t="str">
        <f>IF(DATEDIF(Customer[[#This Row],[Date Joined]],"31-12-2020","M")&gt;0,DATEDIF(Customer[[#This Row],[Date Joined]],"31-12-2020","M") &amp; " months ", " ") &amp; IF(DATEDIF(G1586,"31-12-2020","MD")&gt;0, DATEDIF(G1586,"31-12-2020","MD") &amp; " Days "," ")</f>
        <v xml:space="preserve">9 months 15 Days </v>
      </c>
      <c r="K1586" t="str">
        <f>TEXT(Customer[[#This Row],[Date Joined]],"mmm")</f>
        <v>Mar</v>
      </c>
      <c r="L1586" t="str">
        <f>IF(Customer[[#This Row],[Balance]]&gt;AVERAGE($H$11:$H$4011),"yes","no")</f>
        <v>yes</v>
      </c>
    </row>
    <row r="1587" spans="1:12" hidden="1" x14ac:dyDescent="0.3">
      <c r="A1587">
        <v>100001040</v>
      </c>
      <c r="B1587" t="s">
        <v>1052</v>
      </c>
      <c r="C1587" t="s">
        <v>7</v>
      </c>
      <c r="D1587">
        <v>28</v>
      </c>
      <c r="E1587" t="s">
        <v>8</v>
      </c>
      <c r="F1587" t="s">
        <v>9</v>
      </c>
      <c r="G1587" s="1">
        <v>44012</v>
      </c>
      <c r="H1587">
        <v>42331.5</v>
      </c>
      <c r="I1587">
        <f>DATEDIF(Customer[[#This Row],[Date Joined]],"31-12-2020","d")</f>
        <v>184</v>
      </c>
      <c r="J1587" t="str">
        <f>IF(DATEDIF(Customer[[#This Row],[Date Joined]],"31-12-2020","M")&gt;0,DATEDIF(Customer[[#This Row],[Date Joined]],"31-12-2020","M") &amp; " months ", " ") &amp; IF(DATEDIF(G1587,"31-12-2020","MD")&gt;0, DATEDIF(G1587,"31-12-2020","MD") &amp; " Days "," ")</f>
        <v xml:space="preserve">6 months 1 Days </v>
      </c>
      <c r="K1587" t="str">
        <f>TEXT(Customer[[#This Row],[Date Joined]],"mmm")</f>
        <v>Jun</v>
      </c>
      <c r="L1587" t="str">
        <f>IF(Customer[[#This Row],[Balance]]&gt;AVERAGE($H$11:$H$4011),"yes","no")</f>
        <v>yes</v>
      </c>
    </row>
    <row r="1588" spans="1:12" hidden="1" x14ac:dyDescent="0.3">
      <c r="A1588">
        <v>200000983</v>
      </c>
      <c r="B1588" t="s">
        <v>995</v>
      </c>
      <c r="C1588" t="s">
        <v>10</v>
      </c>
      <c r="D1588">
        <v>37</v>
      </c>
      <c r="E1588" t="s">
        <v>14</v>
      </c>
      <c r="F1588" t="s">
        <v>15</v>
      </c>
      <c r="G1588" s="1">
        <v>44006</v>
      </c>
      <c r="H1588">
        <v>42322.58</v>
      </c>
      <c r="I1588">
        <f>DATEDIF(Customer[[#This Row],[Date Joined]],"31-12-2020","d")</f>
        <v>190</v>
      </c>
      <c r="J1588" t="str">
        <f>IF(DATEDIF(Customer[[#This Row],[Date Joined]],"31-12-2020","M")&gt;0,DATEDIF(Customer[[#This Row],[Date Joined]],"31-12-2020","M") &amp; " months ", " ") &amp; IF(DATEDIF(G1588,"31-12-2020","MD")&gt;0, DATEDIF(G1588,"31-12-2020","MD") &amp; " Days "," ")</f>
        <v xml:space="preserve">6 months 7 Days </v>
      </c>
      <c r="K1588" t="str">
        <f>TEXT(Customer[[#This Row],[Date Joined]],"mmm")</f>
        <v>Jun</v>
      </c>
      <c r="L1588" t="str">
        <f>IF(Customer[[#This Row],[Balance]]&gt;AVERAGE($H$11:$H$4011),"yes","no")</f>
        <v>yes</v>
      </c>
    </row>
    <row r="1589" spans="1:12" hidden="1" x14ac:dyDescent="0.3">
      <c r="A1589">
        <v>100001532</v>
      </c>
      <c r="B1589" t="s">
        <v>1536</v>
      </c>
      <c r="C1589" t="s">
        <v>7</v>
      </c>
      <c r="D1589">
        <v>51</v>
      </c>
      <c r="E1589" t="s">
        <v>8</v>
      </c>
      <c r="F1589" t="s">
        <v>12</v>
      </c>
      <c r="G1589" s="1">
        <v>44050</v>
      </c>
      <c r="H1589">
        <v>42316.94</v>
      </c>
      <c r="I1589">
        <f>DATEDIF(Customer[[#This Row],[Date Joined]],"31-12-2020","d")</f>
        <v>146</v>
      </c>
      <c r="J1589" t="str">
        <f>IF(DATEDIF(Customer[[#This Row],[Date Joined]],"31-12-2020","M")&gt;0,DATEDIF(Customer[[#This Row],[Date Joined]],"31-12-2020","M") &amp; " months ", " ") &amp; IF(DATEDIF(G1589,"31-12-2020","MD")&gt;0, DATEDIF(G1589,"31-12-2020","MD") &amp; " Days "," ")</f>
        <v xml:space="preserve">4 months 24 Days </v>
      </c>
      <c r="K1589" t="str">
        <f>TEXT(Customer[[#This Row],[Date Joined]],"mmm")</f>
        <v>Aug</v>
      </c>
      <c r="L1589" t="str">
        <f>IF(Customer[[#This Row],[Balance]]&gt;AVERAGE($H$11:$H$4011),"yes","no")</f>
        <v>yes</v>
      </c>
    </row>
    <row r="1590" spans="1:12" hidden="1" x14ac:dyDescent="0.3">
      <c r="A1590">
        <v>100000935</v>
      </c>
      <c r="B1590" t="s">
        <v>948</v>
      </c>
      <c r="C1590" t="s">
        <v>10</v>
      </c>
      <c r="D1590">
        <v>32</v>
      </c>
      <c r="E1590" t="s">
        <v>8</v>
      </c>
      <c r="F1590" t="s">
        <v>15</v>
      </c>
      <c r="G1590" s="1">
        <v>44002</v>
      </c>
      <c r="H1590">
        <v>42248.4</v>
      </c>
      <c r="I1590">
        <f>DATEDIF(Customer[[#This Row],[Date Joined]],"31-12-2020","d")</f>
        <v>194</v>
      </c>
      <c r="J1590" t="str">
        <f>IF(DATEDIF(Customer[[#This Row],[Date Joined]],"31-12-2020","M")&gt;0,DATEDIF(Customer[[#This Row],[Date Joined]],"31-12-2020","M") &amp; " months ", " ") &amp; IF(DATEDIF(G1590,"31-12-2020","MD")&gt;0, DATEDIF(G1590,"31-12-2020","MD") &amp; " Days "," ")</f>
        <v xml:space="preserve">6 months 11 Days </v>
      </c>
      <c r="K1590" t="str">
        <f>TEXT(Customer[[#This Row],[Date Joined]],"mmm")</f>
        <v>Jun</v>
      </c>
      <c r="L1590" t="str">
        <f>IF(Customer[[#This Row],[Balance]]&gt;AVERAGE($H$11:$H$4011),"yes","no")</f>
        <v>yes</v>
      </c>
    </row>
    <row r="1591" spans="1:12" hidden="1" x14ac:dyDescent="0.3">
      <c r="A1591">
        <v>200000821</v>
      </c>
      <c r="B1591" t="s">
        <v>835</v>
      </c>
      <c r="C1591" t="s">
        <v>7</v>
      </c>
      <c r="D1591">
        <v>53</v>
      </c>
      <c r="E1591" t="s">
        <v>14</v>
      </c>
      <c r="F1591" t="s">
        <v>12</v>
      </c>
      <c r="G1591" s="1">
        <v>43988</v>
      </c>
      <c r="H1591">
        <v>42226.31</v>
      </c>
      <c r="I1591">
        <f>DATEDIF(Customer[[#This Row],[Date Joined]],"31-12-2020","d")</f>
        <v>208</v>
      </c>
      <c r="J1591" t="str">
        <f>IF(DATEDIF(Customer[[#This Row],[Date Joined]],"31-12-2020","M")&gt;0,DATEDIF(Customer[[#This Row],[Date Joined]],"31-12-2020","M") &amp; " months ", " ") &amp; IF(DATEDIF(G1591,"31-12-2020","MD")&gt;0, DATEDIF(G1591,"31-12-2020","MD") &amp; " Days "," ")</f>
        <v xml:space="preserve">6 months 25 Days </v>
      </c>
      <c r="K1591" t="str">
        <f>TEXT(Customer[[#This Row],[Date Joined]],"mmm")</f>
        <v>Jun</v>
      </c>
      <c r="L1591" t="str">
        <f>IF(Customer[[#This Row],[Balance]]&gt;AVERAGE($H$11:$H$4011),"yes","no")</f>
        <v>yes</v>
      </c>
    </row>
    <row r="1592" spans="1:12" hidden="1" x14ac:dyDescent="0.3">
      <c r="A1592">
        <v>100000137</v>
      </c>
      <c r="B1592" t="s">
        <v>153</v>
      </c>
      <c r="C1592" t="s">
        <v>10</v>
      </c>
      <c r="D1592">
        <v>43</v>
      </c>
      <c r="E1592" t="s">
        <v>8</v>
      </c>
      <c r="F1592" t="s">
        <v>9</v>
      </c>
      <c r="G1592" s="1">
        <v>43923</v>
      </c>
      <c r="H1592">
        <v>42207.46</v>
      </c>
      <c r="I1592">
        <f>DATEDIF(Customer[[#This Row],[Date Joined]],"31-12-2020","d")</f>
        <v>273</v>
      </c>
      <c r="J1592" t="str">
        <f>IF(DATEDIF(Customer[[#This Row],[Date Joined]],"31-12-2020","M")&gt;0,DATEDIF(Customer[[#This Row],[Date Joined]],"31-12-2020","M") &amp; " months ", " ") &amp; IF(DATEDIF(G1592,"31-12-2020","MD")&gt;0, DATEDIF(G1592,"31-12-2020","MD") &amp; " Days "," ")</f>
        <v xml:space="preserve">8 months 29 Days </v>
      </c>
      <c r="K1592" t="str">
        <f>TEXT(Customer[[#This Row],[Date Joined]],"mmm")</f>
        <v>Apr</v>
      </c>
      <c r="L1592" t="str">
        <f>IF(Customer[[#This Row],[Balance]]&gt;AVERAGE($H$11:$H$4011),"yes","no")</f>
        <v>yes</v>
      </c>
    </row>
    <row r="1593" spans="1:12" hidden="1" x14ac:dyDescent="0.3">
      <c r="A1593">
        <v>100002504</v>
      </c>
      <c r="B1593" t="s">
        <v>2491</v>
      </c>
      <c r="C1593" t="s">
        <v>10</v>
      </c>
      <c r="D1593">
        <v>35</v>
      </c>
      <c r="E1593" t="s">
        <v>8</v>
      </c>
      <c r="F1593" t="s">
        <v>15</v>
      </c>
      <c r="G1593" s="1">
        <v>44112</v>
      </c>
      <c r="H1593">
        <v>42162.2</v>
      </c>
      <c r="I1593">
        <f>DATEDIF(Customer[[#This Row],[Date Joined]],"31-12-2020","d")</f>
        <v>84</v>
      </c>
      <c r="J1593" t="str">
        <f>IF(DATEDIF(Customer[[#This Row],[Date Joined]],"31-12-2020","M")&gt;0,DATEDIF(Customer[[#This Row],[Date Joined]],"31-12-2020","M") &amp; " months ", " ") &amp; IF(DATEDIF(G1593,"31-12-2020","MD")&gt;0, DATEDIF(G1593,"31-12-2020","MD") &amp; " Days "," ")</f>
        <v xml:space="preserve">2 months 23 Days </v>
      </c>
      <c r="K1593" t="str">
        <f>TEXT(Customer[[#This Row],[Date Joined]],"mmm")</f>
        <v>Oct</v>
      </c>
      <c r="L1593" t="str">
        <f>IF(Customer[[#This Row],[Balance]]&gt;AVERAGE($H$11:$H$4011),"yes","no")</f>
        <v>yes</v>
      </c>
    </row>
    <row r="1594" spans="1:12" hidden="1" x14ac:dyDescent="0.3">
      <c r="A1594">
        <v>100003838</v>
      </c>
      <c r="B1594" t="s">
        <v>3800</v>
      </c>
      <c r="C1594" t="s">
        <v>7</v>
      </c>
      <c r="D1594">
        <v>36</v>
      </c>
      <c r="E1594" t="s">
        <v>8</v>
      </c>
      <c r="F1594" t="s">
        <v>9</v>
      </c>
      <c r="G1594" s="1">
        <v>44185</v>
      </c>
      <c r="H1594">
        <v>42161.49</v>
      </c>
      <c r="I1594">
        <f>DATEDIF(Customer[[#This Row],[Date Joined]],"31-12-2020","d")</f>
        <v>11</v>
      </c>
      <c r="J1594" t="str">
        <f>IF(DATEDIF(Customer[[#This Row],[Date Joined]],"31-12-2020","M")&gt;0,DATEDIF(Customer[[#This Row],[Date Joined]],"31-12-2020","M") &amp; " months ", " ") &amp; IF(DATEDIF(G1594,"31-12-2020","MD")&gt;0, DATEDIF(G1594,"31-12-2020","MD") &amp; " Days "," ")</f>
        <v xml:space="preserve"> 11 Days </v>
      </c>
      <c r="K1594" t="str">
        <f>TEXT(Customer[[#This Row],[Date Joined]],"mmm")</f>
        <v>Dec</v>
      </c>
      <c r="L1594" t="str">
        <f>IF(Customer[[#This Row],[Balance]]&gt;AVERAGE($H$11:$H$4011),"yes","no")</f>
        <v>yes</v>
      </c>
    </row>
    <row r="1595" spans="1:12" hidden="1" x14ac:dyDescent="0.3">
      <c r="A1595">
        <v>100004008</v>
      </c>
      <c r="B1595" t="s">
        <v>3965</v>
      </c>
      <c r="C1595" t="s">
        <v>7</v>
      </c>
      <c r="D1595">
        <v>28</v>
      </c>
      <c r="E1595" t="s">
        <v>8</v>
      </c>
      <c r="F1595" t="s">
        <v>12</v>
      </c>
      <c r="G1595" s="1">
        <v>44195</v>
      </c>
      <c r="H1595">
        <v>42128.29</v>
      </c>
      <c r="I1595">
        <f>DATEDIF(Customer[[#This Row],[Date Joined]],"31-12-2020","d")</f>
        <v>1</v>
      </c>
      <c r="J1595" t="str">
        <f>IF(DATEDIF(Customer[[#This Row],[Date Joined]],"31-12-2020","M")&gt;0,DATEDIF(Customer[[#This Row],[Date Joined]],"31-12-2020","M") &amp; " months ", " ") &amp; IF(DATEDIF(G1595,"31-12-2020","MD")&gt;0, DATEDIF(G1595,"31-12-2020","MD") &amp; " Days "," ")</f>
        <v xml:space="preserve"> 1 Days </v>
      </c>
      <c r="K1595" t="str">
        <f>TEXT(Customer[[#This Row],[Date Joined]],"mmm")</f>
        <v>Dec</v>
      </c>
      <c r="L1595" t="str">
        <f>IF(Customer[[#This Row],[Balance]]&gt;AVERAGE($H$11:$H$4011),"yes","no")</f>
        <v>yes</v>
      </c>
    </row>
    <row r="1596" spans="1:12" x14ac:dyDescent="0.3">
      <c r="A1596">
        <v>300003432</v>
      </c>
      <c r="B1596" t="s">
        <v>3402</v>
      </c>
      <c r="C1596" t="s">
        <v>10</v>
      </c>
      <c r="D1596">
        <v>40</v>
      </c>
      <c r="E1596" t="s">
        <v>13</v>
      </c>
      <c r="F1596" t="s">
        <v>9</v>
      </c>
      <c r="G1596" s="1">
        <v>44163</v>
      </c>
      <c r="H1596">
        <v>42073.13</v>
      </c>
      <c r="I1596">
        <f>DATEDIF(Customer[[#This Row],[Date Joined]],"31-12-2020","d")</f>
        <v>33</v>
      </c>
      <c r="J1596" t="str">
        <f>IF(DATEDIF(Customer[[#This Row],[Date Joined]],"31-12-2020","M")&gt;0,DATEDIF(Customer[[#This Row],[Date Joined]],"31-12-2020","M") &amp; " months ", " ") &amp; IF(DATEDIF(G1596,"31-12-2020","MD")&gt;0, DATEDIF(G1596,"31-12-2020","MD") &amp; " Days "," ")</f>
        <v xml:space="preserve">1 months 3 Days </v>
      </c>
      <c r="K1596" t="str">
        <f>TEXT(Customer[[#This Row],[Date Joined]],"mmm")</f>
        <v>Nov</v>
      </c>
      <c r="L1596" t="str">
        <f>IF(Customer[[#This Row],[Balance]]&gt;AVERAGE($H$11:$H$4011),"yes","no")</f>
        <v>yes</v>
      </c>
    </row>
    <row r="1597" spans="1:12" hidden="1" x14ac:dyDescent="0.3">
      <c r="A1597">
        <v>200003723</v>
      </c>
      <c r="B1597" t="s">
        <v>3686</v>
      </c>
      <c r="C1597" t="s">
        <v>7</v>
      </c>
      <c r="D1597">
        <v>61</v>
      </c>
      <c r="E1597" t="s">
        <v>14</v>
      </c>
      <c r="F1597" t="s">
        <v>12</v>
      </c>
      <c r="G1597" s="1">
        <v>44179</v>
      </c>
      <c r="H1597">
        <v>42052.1</v>
      </c>
      <c r="I1597">
        <f>DATEDIF(Customer[[#This Row],[Date Joined]],"31-12-2020","d")</f>
        <v>17</v>
      </c>
      <c r="J1597" t="str">
        <f>IF(DATEDIF(Customer[[#This Row],[Date Joined]],"31-12-2020","M")&gt;0,DATEDIF(Customer[[#This Row],[Date Joined]],"31-12-2020","M") &amp; " months ", " ") &amp; IF(DATEDIF(G1597,"31-12-2020","MD")&gt;0, DATEDIF(G1597,"31-12-2020","MD") &amp; " Days "," ")</f>
        <v xml:space="preserve"> 17 Days </v>
      </c>
      <c r="K1597" t="str">
        <f>TEXT(Customer[[#This Row],[Date Joined]],"mmm")</f>
        <v>Dec</v>
      </c>
      <c r="L1597" t="str">
        <f>IF(Customer[[#This Row],[Balance]]&gt;AVERAGE($H$11:$H$4011),"yes","no")</f>
        <v>yes</v>
      </c>
    </row>
    <row r="1598" spans="1:12" hidden="1" x14ac:dyDescent="0.3">
      <c r="A1598">
        <v>100003727</v>
      </c>
      <c r="B1598" t="s">
        <v>3690</v>
      </c>
      <c r="C1598" t="s">
        <v>7</v>
      </c>
      <c r="D1598">
        <v>31</v>
      </c>
      <c r="E1598" t="s">
        <v>8</v>
      </c>
      <c r="F1598" t="s">
        <v>9</v>
      </c>
      <c r="G1598" s="1">
        <v>44180</v>
      </c>
      <c r="H1598">
        <v>42049.89</v>
      </c>
      <c r="I1598">
        <f>DATEDIF(Customer[[#This Row],[Date Joined]],"31-12-2020","d")</f>
        <v>16</v>
      </c>
      <c r="J1598" t="str">
        <f>IF(DATEDIF(Customer[[#This Row],[Date Joined]],"31-12-2020","M")&gt;0,DATEDIF(Customer[[#This Row],[Date Joined]],"31-12-2020","M") &amp; " months ", " ") &amp; IF(DATEDIF(G1598,"31-12-2020","MD")&gt;0, DATEDIF(G1598,"31-12-2020","MD") &amp; " Days "," ")</f>
        <v xml:space="preserve"> 16 Days </v>
      </c>
      <c r="K1598" t="str">
        <f>TEXT(Customer[[#This Row],[Date Joined]],"mmm")</f>
        <v>Dec</v>
      </c>
      <c r="L1598" t="str">
        <f>IF(Customer[[#This Row],[Balance]]&gt;AVERAGE($H$11:$H$4011),"yes","no")</f>
        <v>yes</v>
      </c>
    </row>
    <row r="1599" spans="1:12" x14ac:dyDescent="0.3">
      <c r="A1599">
        <v>300002566</v>
      </c>
      <c r="B1599" t="s">
        <v>2551</v>
      </c>
      <c r="C1599" t="s">
        <v>7</v>
      </c>
      <c r="D1599">
        <v>30</v>
      </c>
      <c r="E1599" t="s">
        <v>13</v>
      </c>
      <c r="F1599" t="s">
        <v>12</v>
      </c>
      <c r="G1599" s="1">
        <v>44115</v>
      </c>
      <c r="H1599">
        <v>42008.82</v>
      </c>
      <c r="I1599">
        <f>DATEDIF(Customer[[#This Row],[Date Joined]],"31-12-2020","d")</f>
        <v>81</v>
      </c>
      <c r="J1599" t="str">
        <f>IF(DATEDIF(Customer[[#This Row],[Date Joined]],"31-12-2020","M")&gt;0,DATEDIF(Customer[[#This Row],[Date Joined]],"31-12-2020","M") &amp; " months ", " ") &amp; IF(DATEDIF(G1599,"31-12-2020","MD")&gt;0, DATEDIF(G1599,"31-12-2020","MD") &amp; " Days "," ")</f>
        <v xml:space="preserve">2 months 20 Days </v>
      </c>
      <c r="K1599" t="str">
        <f>TEXT(Customer[[#This Row],[Date Joined]],"mmm")</f>
        <v>Oct</v>
      </c>
      <c r="L1599" t="str">
        <f>IF(Customer[[#This Row],[Balance]]&gt;AVERAGE($H$11:$H$4011),"yes","no")</f>
        <v>yes</v>
      </c>
    </row>
    <row r="1600" spans="1:12" hidden="1" x14ac:dyDescent="0.3">
      <c r="A1600">
        <v>200003862</v>
      </c>
      <c r="B1600" t="s">
        <v>232</v>
      </c>
      <c r="C1600" t="s">
        <v>7</v>
      </c>
      <c r="D1600">
        <v>42</v>
      </c>
      <c r="E1600" t="s">
        <v>14</v>
      </c>
      <c r="F1600" t="s">
        <v>12</v>
      </c>
      <c r="G1600" s="1">
        <v>44186</v>
      </c>
      <c r="H1600">
        <v>41989.440000000002</v>
      </c>
      <c r="I1600">
        <f>DATEDIF(Customer[[#This Row],[Date Joined]],"31-12-2020","d")</f>
        <v>10</v>
      </c>
      <c r="J1600" t="str">
        <f>IF(DATEDIF(Customer[[#This Row],[Date Joined]],"31-12-2020","M")&gt;0,DATEDIF(Customer[[#This Row],[Date Joined]],"31-12-2020","M") &amp; " months ", " ") &amp; IF(DATEDIF(G1600,"31-12-2020","MD")&gt;0, DATEDIF(G1600,"31-12-2020","MD") &amp; " Days "," ")</f>
        <v xml:space="preserve"> 10 Days </v>
      </c>
      <c r="K1600" t="str">
        <f>TEXT(Customer[[#This Row],[Date Joined]],"mmm")</f>
        <v>Dec</v>
      </c>
      <c r="L1600" t="str">
        <f>IF(Customer[[#This Row],[Balance]]&gt;AVERAGE($H$11:$H$4011),"yes","no")</f>
        <v>yes</v>
      </c>
    </row>
    <row r="1601" spans="1:12" hidden="1" x14ac:dyDescent="0.3">
      <c r="A1601">
        <v>100000918</v>
      </c>
      <c r="B1601" t="s">
        <v>931</v>
      </c>
      <c r="C1601" t="s">
        <v>10</v>
      </c>
      <c r="D1601">
        <v>24</v>
      </c>
      <c r="E1601" t="s">
        <v>8</v>
      </c>
      <c r="F1601" t="s">
        <v>9</v>
      </c>
      <c r="G1601" s="1">
        <v>44001</v>
      </c>
      <c r="H1601">
        <v>41988.65</v>
      </c>
      <c r="I1601">
        <f>DATEDIF(Customer[[#This Row],[Date Joined]],"31-12-2020","d")</f>
        <v>195</v>
      </c>
      <c r="J1601" t="str">
        <f>IF(DATEDIF(Customer[[#This Row],[Date Joined]],"31-12-2020","M")&gt;0,DATEDIF(Customer[[#This Row],[Date Joined]],"31-12-2020","M") &amp; " months ", " ") &amp; IF(DATEDIF(G1601,"31-12-2020","MD")&gt;0, DATEDIF(G1601,"31-12-2020","MD") &amp; " Days "," ")</f>
        <v xml:space="preserve">6 months 12 Days </v>
      </c>
      <c r="K1601" t="str">
        <f>TEXT(Customer[[#This Row],[Date Joined]],"mmm")</f>
        <v>Jun</v>
      </c>
      <c r="L1601" t="str">
        <f>IF(Customer[[#This Row],[Balance]]&gt;AVERAGE($H$11:$H$4011),"yes","no")</f>
        <v>yes</v>
      </c>
    </row>
    <row r="1602" spans="1:12" hidden="1" x14ac:dyDescent="0.3">
      <c r="A1602">
        <v>100002088</v>
      </c>
      <c r="B1602" t="s">
        <v>2085</v>
      </c>
      <c r="C1602" t="s">
        <v>7</v>
      </c>
      <c r="D1602">
        <v>34</v>
      </c>
      <c r="E1602" t="s">
        <v>8</v>
      </c>
      <c r="F1602" t="s">
        <v>12</v>
      </c>
      <c r="G1602" s="1">
        <v>44090</v>
      </c>
      <c r="H1602">
        <v>41924.07</v>
      </c>
      <c r="I1602">
        <f>DATEDIF(Customer[[#This Row],[Date Joined]],"31-12-2020","d")</f>
        <v>106</v>
      </c>
      <c r="J1602" t="str">
        <f>IF(DATEDIF(Customer[[#This Row],[Date Joined]],"31-12-2020","M")&gt;0,DATEDIF(Customer[[#This Row],[Date Joined]],"31-12-2020","M") &amp; " months ", " ") &amp; IF(DATEDIF(G1602,"31-12-2020","MD")&gt;0, DATEDIF(G1602,"31-12-2020","MD") &amp; " Days "," ")</f>
        <v xml:space="preserve">3 months 15 Days </v>
      </c>
      <c r="K1602" t="str">
        <f>TEXT(Customer[[#This Row],[Date Joined]],"mmm")</f>
        <v>Sep</v>
      </c>
      <c r="L1602" t="str">
        <f>IF(Customer[[#This Row],[Balance]]&gt;AVERAGE($H$11:$H$4011),"yes","no")</f>
        <v>yes</v>
      </c>
    </row>
    <row r="1603" spans="1:12" x14ac:dyDescent="0.3">
      <c r="A1603">
        <v>300001893</v>
      </c>
      <c r="B1603" t="s">
        <v>1893</v>
      </c>
      <c r="C1603" t="s">
        <v>10</v>
      </c>
      <c r="D1603">
        <v>35</v>
      </c>
      <c r="E1603" t="s">
        <v>13</v>
      </c>
      <c r="F1603" t="s">
        <v>12</v>
      </c>
      <c r="G1603" s="1">
        <v>44076</v>
      </c>
      <c r="H1603">
        <v>41917.78</v>
      </c>
      <c r="I1603">
        <f>DATEDIF(Customer[[#This Row],[Date Joined]],"31-12-2020","d")</f>
        <v>120</v>
      </c>
      <c r="J1603" t="str">
        <f>IF(DATEDIF(Customer[[#This Row],[Date Joined]],"31-12-2020","M")&gt;0,DATEDIF(Customer[[#This Row],[Date Joined]],"31-12-2020","M") &amp; " months ", " ") &amp; IF(DATEDIF(G1603,"31-12-2020","MD")&gt;0, DATEDIF(G1603,"31-12-2020","MD") &amp; " Days "," ")</f>
        <v xml:space="preserve">3 months 29 Days </v>
      </c>
      <c r="K1603" t="str">
        <f>TEXT(Customer[[#This Row],[Date Joined]],"mmm")</f>
        <v>Sep</v>
      </c>
      <c r="L1603" t="str">
        <f>IF(Customer[[#This Row],[Balance]]&gt;AVERAGE($H$11:$H$4011),"yes","no")</f>
        <v>yes</v>
      </c>
    </row>
    <row r="1604" spans="1:12" hidden="1" x14ac:dyDescent="0.3">
      <c r="A1604">
        <v>100003458</v>
      </c>
      <c r="B1604" t="s">
        <v>3427</v>
      </c>
      <c r="C1604" t="s">
        <v>10</v>
      </c>
      <c r="D1604">
        <v>45</v>
      </c>
      <c r="E1604" t="s">
        <v>8</v>
      </c>
      <c r="F1604" t="s">
        <v>9</v>
      </c>
      <c r="G1604" s="1">
        <v>44165</v>
      </c>
      <c r="H1604">
        <v>41909.74</v>
      </c>
      <c r="I1604">
        <f>DATEDIF(Customer[[#This Row],[Date Joined]],"31-12-2020","d")</f>
        <v>31</v>
      </c>
      <c r="J1604" t="str">
        <f>IF(DATEDIF(Customer[[#This Row],[Date Joined]],"31-12-2020","M")&gt;0,DATEDIF(Customer[[#This Row],[Date Joined]],"31-12-2020","M") &amp; " months ", " ") &amp; IF(DATEDIF(G1604,"31-12-2020","MD")&gt;0, DATEDIF(G1604,"31-12-2020","MD") &amp; " Days "," ")</f>
        <v xml:space="preserve">1 months 1 Days </v>
      </c>
      <c r="K1604" t="str">
        <f>TEXT(Customer[[#This Row],[Date Joined]],"mmm")</f>
        <v>Nov</v>
      </c>
      <c r="L1604" t="str">
        <f>IF(Customer[[#This Row],[Balance]]&gt;AVERAGE($H$11:$H$4011),"yes","no")</f>
        <v>yes</v>
      </c>
    </row>
    <row r="1605" spans="1:12" hidden="1" x14ac:dyDescent="0.3">
      <c r="A1605">
        <v>100003490</v>
      </c>
      <c r="B1605" t="s">
        <v>3459</v>
      </c>
      <c r="C1605" t="s">
        <v>7</v>
      </c>
      <c r="D1605">
        <v>29</v>
      </c>
      <c r="E1605" t="s">
        <v>8</v>
      </c>
      <c r="F1605" t="s">
        <v>12</v>
      </c>
      <c r="G1605" s="1">
        <v>44167</v>
      </c>
      <c r="H1605">
        <v>41898.47</v>
      </c>
      <c r="I1605">
        <f>DATEDIF(Customer[[#This Row],[Date Joined]],"31-12-2020","d")</f>
        <v>29</v>
      </c>
      <c r="J1605" t="str">
        <f>IF(DATEDIF(Customer[[#This Row],[Date Joined]],"31-12-2020","M")&gt;0,DATEDIF(Customer[[#This Row],[Date Joined]],"31-12-2020","M") &amp; " months ", " ") &amp; IF(DATEDIF(G1605,"31-12-2020","MD")&gt;0, DATEDIF(G1605,"31-12-2020","MD") &amp; " Days "," ")</f>
        <v xml:space="preserve"> 29 Days </v>
      </c>
      <c r="K1605" t="str">
        <f>TEXT(Customer[[#This Row],[Date Joined]],"mmm")</f>
        <v>Dec</v>
      </c>
      <c r="L1605" t="str">
        <f>IF(Customer[[#This Row],[Balance]]&gt;AVERAGE($H$11:$H$4011),"yes","no")</f>
        <v>yes</v>
      </c>
    </row>
    <row r="1606" spans="1:12" hidden="1" x14ac:dyDescent="0.3">
      <c r="A1606">
        <v>100002065</v>
      </c>
      <c r="B1606" t="s">
        <v>2062</v>
      </c>
      <c r="C1606" t="s">
        <v>10</v>
      </c>
      <c r="D1606">
        <v>29</v>
      </c>
      <c r="E1606" t="s">
        <v>8</v>
      </c>
      <c r="F1606" t="s">
        <v>15</v>
      </c>
      <c r="G1606" s="1">
        <v>44089</v>
      </c>
      <c r="H1606">
        <v>41897.53</v>
      </c>
      <c r="I1606">
        <f>DATEDIF(Customer[[#This Row],[Date Joined]],"31-12-2020","d")</f>
        <v>107</v>
      </c>
      <c r="J1606" t="str">
        <f>IF(DATEDIF(Customer[[#This Row],[Date Joined]],"31-12-2020","M")&gt;0,DATEDIF(Customer[[#This Row],[Date Joined]],"31-12-2020","M") &amp; " months ", " ") &amp; IF(DATEDIF(G1606,"31-12-2020","MD")&gt;0, DATEDIF(G1606,"31-12-2020","MD") &amp; " Days "," ")</f>
        <v xml:space="preserve">3 months 16 Days </v>
      </c>
      <c r="K1606" t="str">
        <f>TEXT(Customer[[#This Row],[Date Joined]],"mmm")</f>
        <v>Sep</v>
      </c>
      <c r="L1606" t="str">
        <f>IF(Customer[[#This Row],[Balance]]&gt;AVERAGE($H$11:$H$4011),"yes","no")</f>
        <v>yes</v>
      </c>
    </row>
    <row r="1607" spans="1:12" hidden="1" x14ac:dyDescent="0.3">
      <c r="A1607">
        <v>100001396</v>
      </c>
      <c r="B1607" t="s">
        <v>1406</v>
      </c>
      <c r="C1607" t="s">
        <v>10</v>
      </c>
      <c r="D1607">
        <v>32</v>
      </c>
      <c r="E1607" t="s">
        <v>8</v>
      </c>
      <c r="F1607" t="s">
        <v>12</v>
      </c>
      <c r="G1607" s="1">
        <v>44039</v>
      </c>
      <c r="H1607">
        <v>41881.910000000003</v>
      </c>
      <c r="I1607">
        <f>DATEDIF(Customer[[#This Row],[Date Joined]],"31-12-2020","d")</f>
        <v>157</v>
      </c>
      <c r="J1607" t="str">
        <f>IF(DATEDIF(Customer[[#This Row],[Date Joined]],"31-12-2020","M")&gt;0,DATEDIF(Customer[[#This Row],[Date Joined]],"31-12-2020","M") &amp; " months ", " ") &amp; IF(DATEDIF(G1607,"31-12-2020","MD")&gt;0, DATEDIF(G1607,"31-12-2020","MD") &amp; " Days "," ")</f>
        <v xml:space="preserve">5 months 4 Days </v>
      </c>
      <c r="K1607" t="str">
        <f>TEXT(Customer[[#This Row],[Date Joined]],"mmm")</f>
        <v>Jul</v>
      </c>
      <c r="L1607" t="str">
        <f>IF(Customer[[#This Row],[Balance]]&gt;AVERAGE($H$11:$H$4011),"yes","no")</f>
        <v>yes</v>
      </c>
    </row>
    <row r="1608" spans="1:12" hidden="1" x14ac:dyDescent="0.3">
      <c r="A1608">
        <v>100003556</v>
      </c>
      <c r="B1608" t="s">
        <v>3523</v>
      </c>
      <c r="C1608" t="s">
        <v>10</v>
      </c>
      <c r="D1608">
        <v>36</v>
      </c>
      <c r="E1608" t="s">
        <v>8</v>
      </c>
      <c r="F1608" t="s">
        <v>9</v>
      </c>
      <c r="G1608" s="1">
        <v>44170</v>
      </c>
      <c r="H1608">
        <v>41867.19</v>
      </c>
      <c r="I1608">
        <f>DATEDIF(Customer[[#This Row],[Date Joined]],"31-12-2020","d")</f>
        <v>26</v>
      </c>
      <c r="J1608" t="str">
        <f>IF(DATEDIF(Customer[[#This Row],[Date Joined]],"31-12-2020","M")&gt;0,DATEDIF(Customer[[#This Row],[Date Joined]],"31-12-2020","M") &amp; " months ", " ") &amp; IF(DATEDIF(G1608,"31-12-2020","MD")&gt;0, DATEDIF(G1608,"31-12-2020","MD") &amp; " Days "," ")</f>
        <v xml:space="preserve"> 26 Days </v>
      </c>
      <c r="K1608" t="str">
        <f>TEXT(Customer[[#This Row],[Date Joined]],"mmm")</f>
        <v>Dec</v>
      </c>
      <c r="L1608" t="str">
        <f>IF(Customer[[#This Row],[Balance]]&gt;AVERAGE($H$11:$H$4011),"yes","no")</f>
        <v>yes</v>
      </c>
    </row>
    <row r="1609" spans="1:12" hidden="1" x14ac:dyDescent="0.3">
      <c r="A1609">
        <v>100003228</v>
      </c>
      <c r="B1609" t="s">
        <v>3201</v>
      </c>
      <c r="C1609" t="s">
        <v>7</v>
      </c>
      <c r="D1609">
        <v>27</v>
      </c>
      <c r="E1609" t="s">
        <v>8</v>
      </c>
      <c r="F1609" t="s">
        <v>9</v>
      </c>
      <c r="G1609" s="1">
        <v>44152</v>
      </c>
      <c r="H1609">
        <v>41775.199999999997</v>
      </c>
      <c r="I1609">
        <f>DATEDIF(Customer[[#This Row],[Date Joined]],"31-12-2020","d")</f>
        <v>44</v>
      </c>
      <c r="J1609" t="str">
        <f>IF(DATEDIF(Customer[[#This Row],[Date Joined]],"31-12-2020","M")&gt;0,DATEDIF(Customer[[#This Row],[Date Joined]],"31-12-2020","M") &amp; " months ", " ") &amp; IF(DATEDIF(G1609,"31-12-2020","MD")&gt;0, DATEDIF(G1609,"31-12-2020","MD") &amp; " Days "," ")</f>
        <v xml:space="preserve">1 months 14 Days </v>
      </c>
      <c r="K1609" t="str">
        <f>TEXT(Customer[[#This Row],[Date Joined]],"mmm")</f>
        <v>Nov</v>
      </c>
      <c r="L1609" t="str">
        <f>IF(Customer[[#This Row],[Balance]]&gt;AVERAGE($H$11:$H$4011),"yes","no")</f>
        <v>yes</v>
      </c>
    </row>
    <row r="1610" spans="1:12" hidden="1" x14ac:dyDescent="0.3">
      <c r="A1610">
        <v>100002882</v>
      </c>
      <c r="B1610" t="s">
        <v>2861</v>
      </c>
      <c r="C1610" t="s">
        <v>10</v>
      </c>
      <c r="D1610">
        <v>30</v>
      </c>
      <c r="E1610" t="s">
        <v>8</v>
      </c>
      <c r="F1610" t="s">
        <v>9</v>
      </c>
      <c r="G1610" s="1">
        <v>44133</v>
      </c>
      <c r="H1610">
        <v>41750.17</v>
      </c>
      <c r="I1610">
        <f>DATEDIF(Customer[[#This Row],[Date Joined]],"31-12-2020","d")</f>
        <v>63</v>
      </c>
      <c r="J1610" t="str">
        <f>IF(DATEDIF(Customer[[#This Row],[Date Joined]],"31-12-2020","M")&gt;0,DATEDIF(Customer[[#This Row],[Date Joined]],"31-12-2020","M") &amp; " months ", " ") &amp; IF(DATEDIF(G1610,"31-12-2020","MD")&gt;0, DATEDIF(G1610,"31-12-2020","MD") &amp; " Days "," ")</f>
        <v xml:space="preserve">2 months 2 Days </v>
      </c>
      <c r="K1610" t="str">
        <f>TEXT(Customer[[#This Row],[Date Joined]],"mmm")</f>
        <v>Oct</v>
      </c>
      <c r="L1610" t="str">
        <f>IF(Customer[[#This Row],[Balance]]&gt;AVERAGE($H$11:$H$4011),"yes","no")</f>
        <v>yes</v>
      </c>
    </row>
    <row r="1611" spans="1:12" hidden="1" x14ac:dyDescent="0.3">
      <c r="A1611">
        <v>100001235</v>
      </c>
      <c r="B1611" t="s">
        <v>1247</v>
      </c>
      <c r="C1611" t="s">
        <v>10</v>
      </c>
      <c r="D1611">
        <v>33</v>
      </c>
      <c r="E1611" t="s">
        <v>8</v>
      </c>
      <c r="F1611" t="s">
        <v>9</v>
      </c>
      <c r="G1611" s="1">
        <v>44028</v>
      </c>
      <c r="H1611">
        <v>41722.550000000003</v>
      </c>
      <c r="I1611">
        <f>DATEDIF(Customer[[#This Row],[Date Joined]],"31-12-2020","d")</f>
        <v>168</v>
      </c>
      <c r="J1611" t="str">
        <f>IF(DATEDIF(Customer[[#This Row],[Date Joined]],"31-12-2020","M")&gt;0,DATEDIF(Customer[[#This Row],[Date Joined]],"31-12-2020","M") &amp; " months ", " ") &amp; IF(DATEDIF(G1611,"31-12-2020","MD")&gt;0, DATEDIF(G1611,"31-12-2020","MD") &amp; " Days "," ")</f>
        <v xml:space="preserve">5 months 15 Days </v>
      </c>
      <c r="K1611" t="str">
        <f>TEXT(Customer[[#This Row],[Date Joined]],"mmm")</f>
        <v>Jul</v>
      </c>
      <c r="L1611" t="str">
        <f>IF(Customer[[#This Row],[Balance]]&gt;AVERAGE($H$11:$H$4011),"yes","no")</f>
        <v>yes</v>
      </c>
    </row>
    <row r="1612" spans="1:12" hidden="1" x14ac:dyDescent="0.3">
      <c r="A1612">
        <v>200002329</v>
      </c>
      <c r="B1612" t="s">
        <v>2320</v>
      </c>
      <c r="C1612" t="s">
        <v>10</v>
      </c>
      <c r="D1612">
        <v>53</v>
      </c>
      <c r="E1612" t="s">
        <v>14</v>
      </c>
      <c r="F1612" t="s">
        <v>15</v>
      </c>
      <c r="G1612" s="1">
        <v>44101</v>
      </c>
      <c r="H1612">
        <v>41704.559999999998</v>
      </c>
      <c r="I1612">
        <f>DATEDIF(Customer[[#This Row],[Date Joined]],"31-12-2020","d")</f>
        <v>95</v>
      </c>
      <c r="J1612" t="str">
        <f>IF(DATEDIF(Customer[[#This Row],[Date Joined]],"31-12-2020","M")&gt;0,DATEDIF(Customer[[#This Row],[Date Joined]],"31-12-2020","M") &amp; " months ", " ") &amp; IF(DATEDIF(G1612,"31-12-2020","MD")&gt;0, DATEDIF(G1612,"31-12-2020","MD") &amp; " Days "," ")</f>
        <v xml:space="preserve">3 months 4 Days </v>
      </c>
      <c r="K1612" t="str">
        <f>TEXT(Customer[[#This Row],[Date Joined]],"mmm")</f>
        <v>Sep</v>
      </c>
      <c r="L1612" t="str">
        <f>IF(Customer[[#This Row],[Balance]]&gt;AVERAGE($H$11:$H$4011),"yes","no")</f>
        <v>yes</v>
      </c>
    </row>
    <row r="1613" spans="1:12" hidden="1" x14ac:dyDescent="0.3">
      <c r="A1613">
        <v>100003966</v>
      </c>
      <c r="B1613" t="s">
        <v>3924</v>
      </c>
      <c r="C1613" t="s">
        <v>10</v>
      </c>
      <c r="D1613">
        <v>21</v>
      </c>
      <c r="E1613" t="s">
        <v>8</v>
      </c>
      <c r="F1613" t="s">
        <v>12</v>
      </c>
      <c r="G1613" s="1">
        <v>44192</v>
      </c>
      <c r="H1613">
        <v>41703.21</v>
      </c>
      <c r="I1613">
        <f>DATEDIF(Customer[[#This Row],[Date Joined]],"31-12-2020","d")</f>
        <v>4</v>
      </c>
      <c r="J1613" t="str">
        <f>IF(DATEDIF(Customer[[#This Row],[Date Joined]],"31-12-2020","M")&gt;0,DATEDIF(Customer[[#This Row],[Date Joined]],"31-12-2020","M") &amp; " months ", " ") &amp; IF(DATEDIF(G1613,"31-12-2020","MD")&gt;0, DATEDIF(G1613,"31-12-2020","MD") &amp; " Days "," ")</f>
        <v xml:space="preserve"> 4 Days </v>
      </c>
      <c r="K1613" t="str">
        <f>TEXT(Customer[[#This Row],[Date Joined]],"mmm")</f>
        <v>Dec</v>
      </c>
      <c r="L1613" t="str">
        <f>IF(Customer[[#This Row],[Balance]]&gt;AVERAGE($H$11:$H$4011),"yes","no")</f>
        <v>yes</v>
      </c>
    </row>
    <row r="1614" spans="1:12" hidden="1" x14ac:dyDescent="0.3">
      <c r="A1614">
        <v>100002707</v>
      </c>
      <c r="B1614" t="s">
        <v>2691</v>
      </c>
      <c r="C1614" t="s">
        <v>10</v>
      </c>
      <c r="D1614">
        <v>49</v>
      </c>
      <c r="E1614" t="s">
        <v>8</v>
      </c>
      <c r="F1614" t="s">
        <v>15</v>
      </c>
      <c r="G1614" s="1">
        <v>44124</v>
      </c>
      <c r="H1614">
        <v>41652.839999999997</v>
      </c>
      <c r="I1614">
        <f>DATEDIF(Customer[[#This Row],[Date Joined]],"31-12-2020","d")</f>
        <v>72</v>
      </c>
      <c r="J1614" t="str">
        <f>IF(DATEDIF(Customer[[#This Row],[Date Joined]],"31-12-2020","M")&gt;0,DATEDIF(Customer[[#This Row],[Date Joined]],"31-12-2020","M") &amp; " months ", " ") &amp; IF(DATEDIF(G1614,"31-12-2020","MD")&gt;0, DATEDIF(G1614,"31-12-2020","MD") &amp; " Days "," ")</f>
        <v xml:space="preserve">2 months 11 Days </v>
      </c>
      <c r="K1614" t="str">
        <f>TEXT(Customer[[#This Row],[Date Joined]],"mmm")</f>
        <v>Oct</v>
      </c>
      <c r="L1614" t="str">
        <f>IF(Customer[[#This Row],[Balance]]&gt;AVERAGE($H$11:$H$4011),"yes","no")</f>
        <v>yes</v>
      </c>
    </row>
    <row r="1615" spans="1:12" hidden="1" x14ac:dyDescent="0.3">
      <c r="A1615">
        <v>100002545</v>
      </c>
      <c r="B1615" t="s">
        <v>2530</v>
      </c>
      <c r="C1615" t="s">
        <v>7</v>
      </c>
      <c r="D1615">
        <v>36</v>
      </c>
      <c r="E1615" t="s">
        <v>8</v>
      </c>
      <c r="F1615" t="s">
        <v>9</v>
      </c>
      <c r="G1615" s="1">
        <v>44114</v>
      </c>
      <c r="H1615">
        <v>41643.519999999997</v>
      </c>
      <c r="I1615">
        <f>DATEDIF(Customer[[#This Row],[Date Joined]],"31-12-2020","d")</f>
        <v>82</v>
      </c>
      <c r="J1615" t="str">
        <f>IF(DATEDIF(Customer[[#This Row],[Date Joined]],"31-12-2020","M")&gt;0,DATEDIF(Customer[[#This Row],[Date Joined]],"31-12-2020","M") &amp; " months ", " ") &amp; IF(DATEDIF(G1615,"31-12-2020","MD")&gt;0, DATEDIF(G1615,"31-12-2020","MD") &amp; " Days "," ")</f>
        <v xml:space="preserve">2 months 21 Days </v>
      </c>
      <c r="K1615" t="str">
        <f>TEXT(Customer[[#This Row],[Date Joined]],"mmm")</f>
        <v>Oct</v>
      </c>
      <c r="L1615" t="str">
        <f>IF(Customer[[#This Row],[Balance]]&gt;AVERAGE($H$11:$H$4011),"yes","no")</f>
        <v>yes</v>
      </c>
    </row>
    <row r="1616" spans="1:12" hidden="1" x14ac:dyDescent="0.3">
      <c r="A1616">
        <v>100003641</v>
      </c>
      <c r="B1616" t="s">
        <v>3607</v>
      </c>
      <c r="C1616" t="s">
        <v>7</v>
      </c>
      <c r="D1616">
        <v>34</v>
      </c>
      <c r="E1616" t="s">
        <v>8</v>
      </c>
      <c r="F1616" t="s">
        <v>9</v>
      </c>
      <c r="G1616" s="1">
        <v>44175</v>
      </c>
      <c r="H1616">
        <v>41640.879999999997</v>
      </c>
      <c r="I1616">
        <f>DATEDIF(Customer[[#This Row],[Date Joined]],"31-12-2020","d")</f>
        <v>21</v>
      </c>
      <c r="J1616" t="str">
        <f>IF(DATEDIF(Customer[[#This Row],[Date Joined]],"31-12-2020","M")&gt;0,DATEDIF(Customer[[#This Row],[Date Joined]],"31-12-2020","M") &amp; " months ", " ") &amp; IF(DATEDIF(G1616,"31-12-2020","MD")&gt;0, DATEDIF(G1616,"31-12-2020","MD") &amp; " Days "," ")</f>
        <v xml:space="preserve"> 21 Days </v>
      </c>
      <c r="K1616" t="str">
        <f>TEXT(Customer[[#This Row],[Date Joined]],"mmm")</f>
        <v>Dec</v>
      </c>
      <c r="L1616" t="str">
        <f>IF(Customer[[#This Row],[Balance]]&gt;AVERAGE($H$11:$H$4011),"yes","no")</f>
        <v>yes</v>
      </c>
    </row>
    <row r="1617" spans="1:12" hidden="1" x14ac:dyDescent="0.3">
      <c r="A1617">
        <v>100000052</v>
      </c>
      <c r="B1617" t="s">
        <v>68</v>
      </c>
      <c r="C1617" t="s">
        <v>10</v>
      </c>
      <c r="D1617">
        <v>31</v>
      </c>
      <c r="E1617" t="s">
        <v>8</v>
      </c>
      <c r="F1617" t="s">
        <v>12</v>
      </c>
      <c r="G1617" s="1">
        <v>43873</v>
      </c>
      <c r="H1617">
        <v>41626.25</v>
      </c>
      <c r="I1617">
        <f>DATEDIF(Customer[[#This Row],[Date Joined]],"31-12-2020","d")</f>
        <v>323</v>
      </c>
      <c r="J1617" t="str">
        <f>IF(DATEDIF(Customer[[#This Row],[Date Joined]],"31-12-2020","M")&gt;0,DATEDIF(Customer[[#This Row],[Date Joined]],"31-12-2020","M") &amp; " months ", " ") &amp; IF(DATEDIF(G1617,"31-12-2020","MD")&gt;0, DATEDIF(G1617,"31-12-2020","MD") &amp; " Days "," ")</f>
        <v xml:space="preserve">10 months 19 Days </v>
      </c>
      <c r="K1617" t="str">
        <f>TEXT(Customer[[#This Row],[Date Joined]],"mmm")</f>
        <v>Feb</v>
      </c>
      <c r="L1617" t="str">
        <f>IF(Customer[[#This Row],[Balance]]&gt;AVERAGE($H$11:$H$4011),"yes","no")</f>
        <v>yes</v>
      </c>
    </row>
    <row r="1618" spans="1:12" hidden="1" x14ac:dyDescent="0.3">
      <c r="A1618">
        <v>100002228</v>
      </c>
      <c r="B1618" t="s">
        <v>2220</v>
      </c>
      <c r="C1618" t="s">
        <v>10</v>
      </c>
      <c r="D1618">
        <v>34</v>
      </c>
      <c r="E1618" t="s">
        <v>8</v>
      </c>
      <c r="F1618" t="s">
        <v>9</v>
      </c>
      <c r="G1618" s="1">
        <v>44098</v>
      </c>
      <c r="H1618">
        <v>41588.81</v>
      </c>
      <c r="I1618">
        <f>DATEDIF(Customer[[#This Row],[Date Joined]],"31-12-2020","d")</f>
        <v>98</v>
      </c>
      <c r="J1618" t="str">
        <f>IF(DATEDIF(Customer[[#This Row],[Date Joined]],"31-12-2020","M")&gt;0,DATEDIF(Customer[[#This Row],[Date Joined]],"31-12-2020","M") &amp; " months ", " ") &amp; IF(DATEDIF(G1618,"31-12-2020","MD")&gt;0, DATEDIF(G1618,"31-12-2020","MD") &amp; " Days "," ")</f>
        <v xml:space="preserve">3 months 7 Days </v>
      </c>
      <c r="K1618" t="str">
        <f>TEXT(Customer[[#This Row],[Date Joined]],"mmm")</f>
        <v>Sep</v>
      </c>
      <c r="L1618" t="str">
        <f>IF(Customer[[#This Row],[Balance]]&gt;AVERAGE($H$11:$H$4011),"yes","no")</f>
        <v>yes</v>
      </c>
    </row>
    <row r="1619" spans="1:12" x14ac:dyDescent="0.3">
      <c r="A1619">
        <v>300000394</v>
      </c>
      <c r="B1619" t="s">
        <v>410</v>
      </c>
      <c r="C1619" t="s">
        <v>10</v>
      </c>
      <c r="D1619">
        <v>42</v>
      </c>
      <c r="E1619" t="s">
        <v>13</v>
      </c>
      <c r="F1619" t="s">
        <v>12</v>
      </c>
      <c r="G1619" s="1">
        <v>43957</v>
      </c>
      <c r="H1619">
        <v>41572.1</v>
      </c>
      <c r="I1619">
        <f>DATEDIF(Customer[[#This Row],[Date Joined]],"31-12-2020","d")</f>
        <v>239</v>
      </c>
      <c r="J1619" t="str">
        <f>IF(DATEDIF(Customer[[#This Row],[Date Joined]],"31-12-2020","M")&gt;0,DATEDIF(Customer[[#This Row],[Date Joined]],"31-12-2020","M") &amp; " months ", " ") &amp; IF(DATEDIF(G1619,"31-12-2020","MD")&gt;0, DATEDIF(G1619,"31-12-2020","MD") &amp; " Days "," ")</f>
        <v xml:space="preserve">7 months 25 Days </v>
      </c>
      <c r="K1619" t="str">
        <f>TEXT(Customer[[#This Row],[Date Joined]],"mmm")</f>
        <v>May</v>
      </c>
      <c r="L1619" t="str">
        <f>IF(Customer[[#This Row],[Balance]]&gt;AVERAGE($H$11:$H$4011),"yes","no")</f>
        <v>yes</v>
      </c>
    </row>
    <row r="1620" spans="1:12" hidden="1" x14ac:dyDescent="0.3">
      <c r="A1620">
        <v>100002823</v>
      </c>
      <c r="B1620" t="s">
        <v>2804</v>
      </c>
      <c r="C1620" t="s">
        <v>10</v>
      </c>
      <c r="D1620">
        <v>41</v>
      </c>
      <c r="E1620" t="s">
        <v>8</v>
      </c>
      <c r="F1620" t="s">
        <v>15</v>
      </c>
      <c r="G1620" s="1">
        <v>44130</v>
      </c>
      <c r="H1620">
        <v>41566.379999999997</v>
      </c>
      <c r="I1620">
        <f>DATEDIF(Customer[[#This Row],[Date Joined]],"31-12-2020","d")</f>
        <v>66</v>
      </c>
      <c r="J1620" t="str">
        <f>IF(DATEDIF(Customer[[#This Row],[Date Joined]],"31-12-2020","M")&gt;0,DATEDIF(Customer[[#This Row],[Date Joined]],"31-12-2020","M") &amp; " months ", " ") &amp; IF(DATEDIF(G1620,"31-12-2020","MD")&gt;0, DATEDIF(G1620,"31-12-2020","MD") &amp; " Days "," ")</f>
        <v xml:space="preserve">2 months 5 Days </v>
      </c>
      <c r="K1620" t="str">
        <f>TEXT(Customer[[#This Row],[Date Joined]],"mmm")</f>
        <v>Oct</v>
      </c>
      <c r="L1620" t="str">
        <f>IF(Customer[[#This Row],[Balance]]&gt;AVERAGE($H$11:$H$4011),"yes","no")</f>
        <v>yes</v>
      </c>
    </row>
    <row r="1621" spans="1:12" hidden="1" x14ac:dyDescent="0.3">
      <c r="A1621">
        <v>200003290</v>
      </c>
      <c r="B1621" t="s">
        <v>3263</v>
      </c>
      <c r="C1621" t="s">
        <v>10</v>
      </c>
      <c r="D1621">
        <v>43</v>
      </c>
      <c r="E1621" t="s">
        <v>14</v>
      </c>
      <c r="F1621" t="s">
        <v>15</v>
      </c>
      <c r="G1621" s="1">
        <v>44156</v>
      </c>
      <c r="H1621">
        <v>41538.28</v>
      </c>
      <c r="I1621">
        <f>DATEDIF(Customer[[#This Row],[Date Joined]],"31-12-2020","d")</f>
        <v>40</v>
      </c>
      <c r="J1621" t="str">
        <f>IF(DATEDIF(Customer[[#This Row],[Date Joined]],"31-12-2020","M")&gt;0,DATEDIF(Customer[[#This Row],[Date Joined]],"31-12-2020","M") &amp; " months ", " ") &amp; IF(DATEDIF(G1621,"31-12-2020","MD")&gt;0, DATEDIF(G1621,"31-12-2020","MD") &amp; " Days "," ")</f>
        <v xml:space="preserve">1 months 10 Days </v>
      </c>
      <c r="K1621" t="str">
        <f>TEXT(Customer[[#This Row],[Date Joined]],"mmm")</f>
        <v>Nov</v>
      </c>
      <c r="L1621" t="str">
        <f>IF(Customer[[#This Row],[Balance]]&gt;AVERAGE($H$11:$H$4011),"yes","no")</f>
        <v>yes</v>
      </c>
    </row>
    <row r="1622" spans="1:12" hidden="1" x14ac:dyDescent="0.3">
      <c r="A1622">
        <v>200000479</v>
      </c>
      <c r="B1622" t="s">
        <v>495</v>
      </c>
      <c r="C1622" t="s">
        <v>7</v>
      </c>
      <c r="D1622">
        <v>43</v>
      </c>
      <c r="E1622" t="s">
        <v>14</v>
      </c>
      <c r="F1622" t="s">
        <v>15</v>
      </c>
      <c r="G1622" s="1">
        <v>43964</v>
      </c>
      <c r="H1622">
        <v>41525.24</v>
      </c>
      <c r="I1622">
        <f>DATEDIF(Customer[[#This Row],[Date Joined]],"31-12-2020","d")</f>
        <v>232</v>
      </c>
      <c r="J1622" t="str">
        <f>IF(DATEDIF(Customer[[#This Row],[Date Joined]],"31-12-2020","M")&gt;0,DATEDIF(Customer[[#This Row],[Date Joined]],"31-12-2020","M") &amp; " months ", " ") &amp; IF(DATEDIF(G1622,"31-12-2020","MD")&gt;0, DATEDIF(G1622,"31-12-2020","MD") &amp; " Days "," ")</f>
        <v xml:space="preserve">7 months 18 Days </v>
      </c>
      <c r="K1622" t="str">
        <f>TEXT(Customer[[#This Row],[Date Joined]],"mmm")</f>
        <v>May</v>
      </c>
      <c r="L1622" t="str">
        <f>IF(Customer[[#This Row],[Balance]]&gt;AVERAGE($H$11:$H$4011),"yes","no")</f>
        <v>yes</v>
      </c>
    </row>
    <row r="1623" spans="1:12" hidden="1" x14ac:dyDescent="0.3">
      <c r="A1623">
        <v>100001171</v>
      </c>
      <c r="B1623" t="s">
        <v>1183</v>
      </c>
      <c r="C1623" t="s">
        <v>7</v>
      </c>
      <c r="D1623">
        <v>41</v>
      </c>
      <c r="E1623" t="s">
        <v>8</v>
      </c>
      <c r="F1623" t="s">
        <v>9</v>
      </c>
      <c r="G1623" s="1">
        <v>44024</v>
      </c>
      <c r="H1623">
        <v>41511.86</v>
      </c>
      <c r="I1623">
        <f>DATEDIF(Customer[[#This Row],[Date Joined]],"31-12-2020","d")</f>
        <v>172</v>
      </c>
      <c r="J1623" t="str">
        <f>IF(DATEDIF(Customer[[#This Row],[Date Joined]],"31-12-2020","M")&gt;0,DATEDIF(Customer[[#This Row],[Date Joined]],"31-12-2020","M") &amp; " months ", " ") &amp; IF(DATEDIF(G1623,"31-12-2020","MD")&gt;0, DATEDIF(G1623,"31-12-2020","MD") &amp; " Days "," ")</f>
        <v xml:space="preserve">5 months 19 Days </v>
      </c>
      <c r="K1623" t="str">
        <f>TEXT(Customer[[#This Row],[Date Joined]],"mmm")</f>
        <v>Jul</v>
      </c>
      <c r="L1623" t="str">
        <f>IF(Customer[[#This Row],[Balance]]&gt;AVERAGE($H$11:$H$4011),"yes","no")</f>
        <v>yes</v>
      </c>
    </row>
    <row r="1624" spans="1:12" x14ac:dyDescent="0.3">
      <c r="A1624">
        <v>300000073</v>
      </c>
      <c r="B1624" t="s">
        <v>89</v>
      </c>
      <c r="C1624" t="s">
        <v>10</v>
      </c>
      <c r="D1624">
        <v>36</v>
      </c>
      <c r="E1624" t="s">
        <v>13</v>
      </c>
      <c r="F1624" t="s">
        <v>9</v>
      </c>
      <c r="G1624" s="1">
        <v>43873</v>
      </c>
      <c r="H1624">
        <v>41442.1</v>
      </c>
      <c r="I1624">
        <f>DATEDIF(Customer[[#This Row],[Date Joined]],"31-12-2020","d")</f>
        <v>323</v>
      </c>
      <c r="J1624" t="str">
        <f>IF(DATEDIF(Customer[[#This Row],[Date Joined]],"31-12-2020","M")&gt;0,DATEDIF(Customer[[#This Row],[Date Joined]],"31-12-2020","M") &amp; " months ", " ") &amp; IF(DATEDIF(G1624,"31-12-2020","MD")&gt;0, DATEDIF(G1624,"31-12-2020","MD") &amp; " Days "," ")</f>
        <v xml:space="preserve">10 months 19 Days </v>
      </c>
      <c r="K1624" t="str">
        <f>TEXT(Customer[[#This Row],[Date Joined]],"mmm")</f>
        <v>Feb</v>
      </c>
      <c r="L1624" t="str">
        <f>IF(Customer[[#This Row],[Balance]]&gt;AVERAGE($H$11:$H$4011),"yes","no")</f>
        <v>yes</v>
      </c>
    </row>
    <row r="1625" spans="1:12" hidden="1" x14ac:dyDescent="0.3">
      <c r="A1625">
        <v>100003935</v>
      </c>
      <c r="B1625" t="s">
        <v>3894</v>
      </c>
      <c r="C1625" t="s">
        <v>7</v>
      </c>
      <c r="D1625">
        <v>36</v>
      </c>
      <c r="E1625" t="s">
        <v>8</v>
      </c>
      <c r="F1625" t="s">
        <v>9</v>
      </c>
      <c r="G1625" s="1">
        <v>44190</v>
      </c>
      <c r="H1625">
        <v>41423.78</v>
      </c>
      <c r="I1625">
        <f>DATEDIF(Customer[[#This Row],[Date Joined]],"31-12-2020","d")</f>
        <v>6</v>
      </c>
      <c r="J1625" t="str">
        <f>IF(DATEDIF(Customer[[#This Row],[Date Joined]],"31-12-2020","M")&gt;0,DATEDIF(Customer[[#This Row],[Date Joined]],"31-12-2020","M") &amp; " months ", " ") &amp; IF(DATEDIF(G1625,"31-12-2020","MD")&gt;0, DATEDIF(G1625,"31-12-2020","MD") &amp; " Days "," ")</f>
        <v xml:space="preserve"> 6 Days </v>
      </c>
      <c r="K1625" t="str">
        <f>TEXT(Customer[[#This Row],[Date Joined]],"mmm")</f>
        <v>Dec</v>
      </c>
      <c r="L1625" t="str">
        <f>IF(Customer[[#This Row],[Balance]]&gt;AVERAGE($H$11:$H$4011),"yes","no")</f>
        <v>yes</v>
      </c>
    </row>
    <row r="1626" spans="1:12" hidden="1" x14ac:dyDescent="0.3">
      <c r="A1626">
        <v>100002547</v>
      </c>
      <c r="B1626" t="s">
        <v>2532</v>
      </c>
      <c r="C1626" t="s">
        <v>10</v>
      </c>
      <c r="D1626">
        <v>25</v>
      </c>
      <c r="E1626" t="s">
        <v>8</v>
      </c>
      <c r="F1626" t="s">
        <v>9</v>
      </c>
      <c r="G1626" s="1">
        <v>44114</v>
      </c>
      <c r="H1626">
        <v>41415.129999999997</v>
      </c>
      <c r="I1626">
        <f>DATEDIF(Customer[[#This Row],[Date Joined]],"31-12-2020","d")</f>
        <v>82</v>
      </c>
      <c r="J1626" t="str">
        <f>IF(DATEDIF(Customer[[#This Row],[Date Joined]],"31-12-2020","M")&gt;0,DATEDIF(Customer[[#This Row],[Date Joined]],"31-12-2020","M") &amp; " months ", " ") &amp; IF(DATEDIF(G1626,"31-12-2020","MD")&gt;0, DATEDIF(G1626,"31-12-2020","MD") &amp; " Days "," ")</f>
        <v xml:space="preserve">2 months 21 Days </v>
      </c>
      <c r="K1626" t="str">
        <f>TEXT(Customer[[#This Row],[Date Joined]],"mmm")</f>
        <v>Oct</v>
      </c>
      <c r="L1626" t="str">
        <f>IF(Customer[[#This Row],[Balance]]&gt;AVERAGE($H$11:$H$4011),"yes","no")</f>
        <v>yes</v>
      </c>
    </row>
    <row r="1627" spans="1:12" hidden="1" x14ac:dyDescent="0.3">
      <c r="A1627">
        <v>100002523</v>
      </c>
      <c r="B1627" t="s">
        <v>2508</v>
      </c>
      <c r="C1627" t="s">
        <v>7</v>
      </c>
      <c r="D1627">
        <v>40</v>
      </c>
      <c r="E1627" t="s">
        <v>8</v>
      </c>
      <c r="F1627" t="s">
        <v>12</v>
      </c>
      <c r="G1627" s="1">
        <v>44113</v>
      </c>
      <c r="H1627">
        <v>41371.519999999997</v>
      </c>
      <c r="I1627">
        <f>DATEDIF(Customer[[#This Row],[Date Joined]],"31-12-2020","d")</f>
        <v>83</v>
      </c>
      <c r="J1627" t="str">
        <f>IF(DATEDIF(Customer[[#This Row],[Date Joined]],"31-12-2020","M")&gt;0,DATEDIF(Customer[[#This Row],[Date Joined]],"31-12-2020","M") &amp; " months ", " ") &amp; IF(DATEDIF(G1627,"31-12-2020","MD")&gt;0, DATEDIF(G1627,"31-12-2020","MD") &amp; " Days "," ")</f>
        <v xml:space="preserve">2 months 22 Days </v>
      </c>
      <c r="K1627" t="str">
        <f>TEXT(Customer[[#This Row],[Date Joined]],"mmm")</f>
        <v>Oct</v>
      </c>
      <c r="L1627" t="str">
        <f>IF(Customer[[#This Row],[Balance]]&gt;AVERAGE($H$11:$H$4011),"yes","no")</f>
        <v>yes</v>
      </c>
    </row>
    <row r="1628" spans="1:12" hidden="1" x14ac:dyDescent="0.3">
      <c r="A1628">
        <v>100002719</v>
      </c>
      <c r="B1628" t="s">
        <v>2702</v>
      </c>
      <c r="C1628" t="s">
        <v>7</v>
      </c>
      <c r="D1628">
        <v>45</v>
      </c>
      <c r="E1628" t="s">
        <v>8</v>
      </c>
      <c r="F1628" t="s">
        <v>15</v>
      </c>
      <c r="G1628" s="1">
        <v>44125</v>
      </c>
      <c r="H1628">
        <v>41348.080000000002</v>
      </c>
      <c r="I1628">
        <f>DATEDIF(Customer[[#This Row],[Date Joined]],"31-12-2020","d")</f>
        <v>71</v>
      </c>
      <c r="J1628" t="str">
        <f>IF(DATEDIF(Customer[[#This Row],[Date Joined]],"31-12-2020","M")&gt;0,DATEDIF(Customer[[#This Row],[Date Joined]],"31-12-2020","M") &amp; " months ", " ") &amp; IF(DATEDIF(G1628,"31-12-2020","MD")&gt;0, DATEDIF(G1628,"31-12-2020","MD") &amp; " Days "," ")</f>
        <v xml:space="preserve">2 months 10 Days </v>
      </c>
      <c r="K1628" t="str">
        <f>TEXT(Customer[[#This Row],[Date Joined]],"mmm")</f>
        <v>Oct</v>
      </c>
      <c r="L1628" t="str">
        <f>IF(Customer[[#This Row],[Balance]]&gt;AVERAGE($H$11:$H$4011),"yes","no")</f>
        <v>yes</v>
      </c>
    </row>
    <row r="1629" spans="1:12" hidden="1" x14ac:dyDescent="0.3">
      <c r="A1629">
        <v>200002069</v>
      </c>
      <c r="B1629" t="s">
        <v>2066</v>
      </c>
      <c r="C1629" t="s">
        <v>7</v>
      </c>
      <c r="D1629">
        <v>54</v>
      </c>
      <c r="E1629" t="s">
        <v>14</v>
      </c>
      <c r="F1629" t="s">
        <v>12</v>
      </c>
      <c r="G1629" s="1">
        <v>44089</v>
      </c>
      <c r="H1629">
        <v>41314.33</v>
      </c>
      <c r="I1629">
        <f>DATEDIF(Customer[[#This Row],[Date Joined]],"31-12-2020","d")</f>
        <v>107</v>
      </c>
      <c r="J1629" t="str">
        <f>IF(DATEDIF(Customer[[#This Row],[Date Joined]],"31-12-2020","M")&gt;0,DATEDIF(Customer[[#This Row],[Date Joined]],"31-12-2020","M") &amp; " months ", " ") &amp; IF(DATEDIF(G1629,"31-12-2020","MD")&gt;0, DATEDIF(G1629,"31-12-2020","MD") &amp; " Days "," ")</f>
        <v xml:space="preserve">3 months 16 Days </v>
      </c>
      <c r="K1629" t="str">
        <f>TEXT(Customer[[#This Row],[Date Joined]],"mmm")</f>
        <v>Sep</v>
      </c>
      <c r="L1629" t="str">
        <f>IF(Customer[[#This Row],[Balance]]&gt;AVERAGE($H$11:$H$4011),"yes","no")</f>
        <v>yes</v>
      </c>
    </row>
    <row r="1630" spans="1:12" hidden="1" x14ac:dyDescent="0.3">
      <c r="A1630">
        <v>100002909</v>
      </c>
      <c r="B1630" t="s">
        <v>2888</v>
      </c>
      <c r="C1630" t="s">
        <v>7</v>
      </c>
      <c r="D1630">
        <v>35</v>
      </c>
      <c r="E1630" t="s">
        <v>8</v>
      </c>
      <c r="F1630" t="s">
        <v>9</v>
      </c>
      <c r="G1630" s="1">
        <v>44134</v>
      </c>
      <c r="H1630">
        <v>41292.980000000003</v>
      </c>
      <c r="I1630">
        <f>DATEDIF(Customer[[#This Row],[Date Joined]],"31-12-2020","d")</f>
        <v>62</v>
      </c>
      <c r="J1630" t="str">
        <f>IF(DATEDIF(Customer[[#This Row],[Date Joined]],"31-12-2020","M")&gt;0,DATEDIF(Customer[[#This Row],[Date Joined]],"31-12-2020","M") &amp; " months ", " ") &amp; IF(DATEDIF(G1630,"31-12-2020","MD")&gt;0, DATEDIF(G1630,"31-12-2020","MD") &amp; " Days "," ")</f>
        <v xml:space="preserve">2 months 1 Days </v>
      </c>
      <c r="K1630" t="str">
        <f>TEXT(Customer[[#This Row],[Date Joined]],"mmm")</f>
        <v>Oct</v>
      </c>
      <c r="L1630" t="str">
        <f>IF(Customer[[#This Row],[Balance]]&gt;AVERAGE($H$11:$H$4011),"yes","no")</f>
        <v>yes</v>
      </c>
    </row>
    <row r="1631" spans="1:12" hidden="1" x14ac:dyDescent="0.3">
      <c r="A1631">
        <v>200001030</v>
      </c>
      <c r="B1631" t="s">
        <v>1042</v>
      </c>
      <c r="C1631" t="s">
        <v>7</v>
      </c>
      <c r="D1631">
        <v>58</v>
      </c>
      <c r="E1631" t="s">
        <v>14</v>
      </c>
      <c r="F1631" t="s">
        <v>15</v>
      </c>
      <c r="G1631" s="1">
        <v>44011</v>
      </c>
      <c r="H1631">
        <v>41285.800000000003</v>
      </c>
      <c r="I1631">
        <f>DATEDIF(Customer[[#This Row],[Date Joined]],"31-12-2020","d")</f>
        <v>185</v>
      </c>
      <c r="J1631" t="str">
        <f>IF(DATEDIF(Customer[[#This Row],[Date Joined]],"31-12-2020","M")&gt;0,DATEDIF(Customer[[#This Row],[Date Joined]],"31-12-2020","M") &amp; " months ", " ") &amp; IF(DATEDIF(G1631,"31-12-2020","MD")&gt;0, DATEDIF(G1631,"31-12-2020","MD") &amp; " Days "," ")</f>
        <v xml:space="preserve">6 months 2 Days </v>
      </c>
      <c r="K1631" t="str">
        <f>TEXT(Customer[[#This Row],[Date Joined]],"mmm")</f>
        <v>Jun</v>
      </c>
      <c r="L1631" t="str">
        <f>IF(Customer[[#This Row],[Balance]]&gt;AVERAGE($H$11:$H$4011),"yes","no")</f>
        <v>yes</v>
      </c>
    </row>
    <row r="1632" spans="1:12" hidden="1" x14ac:dyDescent="0.3">
      <c r="A1632">
        <v>400000449</v>
      </c>
      <c r="B1632" t="s">
        <v>465</v>
      </c>
      <c r="C1632" t="s">
        <v>7</v>
      </c>
      <c r="D1632">
        <v>30</v>
      </c>
      <c r="E1632" t="s">
        <v>11</v>
      </c>
      <c r="F1632" t="s">
        <v>9</v>
      </c>
      <c r="G1632" s="1">
        <v>43962</v>
      </c>
      <c r="H1632">
        <v>41273.449999999997</v>
      </c>
      <c r="I1632">
        <f>DATEDIF(Customer[[#This Row],[Date Joined]],"31-12-2020","d")</f>
        <v>234</v>
      </c>
      <c r="J1632" t="str">
        <f>IF(DATEDIF(Customer[[#This Row],[Date Joined]],"31-12-2020","M")&gt;0,DATEDIF(Customer[[#This Row],[Date Joined]],"31-12-2020","M") &amp; " months ", " ") &amp; IF(DATEDIF(G1632,"31-12-2020","MD")&gt;0, DATEDIF(G1632,"31-12-2020","MD") &amp; " Days "," ")</f>
        <v xml:space="preserve">7 months 20 Days </v>
      </c>
      <c r="K1632" t="str">
        <f>TEXT(Customer[[#This Row],[Date Joined]],"mmm")</f>
        <v>May</v>
      </c>
      <c r="L1632" t="str">
        <f>IF(Customer[[#This Row],[Balance]]&gt;AVERAGE($H$11:$H$4011),"yes","no")</f>
        <v>yes</v>
      </c>
    </row>
    <row r="1633" spans="1:12" hidden="1" x14ac:dyDescent="0.3">
      <c r="A1633">
        <v>400000737</v>
      </c>
      <c r="B1633" t="s">
        <v>752</v>
      </c>
      <c r="C1633" t="s">
        <v>10</v>
      </c>
      <c r="D1633">
        <v>38</v>
      </c>
      <c r="E1633" t="s">
        <v>11</v>
      </c>
      <c r="F1633" t="s">
        <v>15</v>
      </c>
      <c r="G1633" s="1">
        <v>43980</v>
      </c>
      <c r="H1633">
        <v>41266.870000000003</v>
      </c>
      <c r="I1633">
        <f>DATEDIF(Customer[[#This Row],[Date Joined]],"31-12-2020","d")</f>
        <v>216</v>
      </c>
      <c r="J1633" t="str">
        <f>IF(DATEDIF(Customer[[#This Row],[Date Joined]],"31-12-2020","M")&gt;0,DATEDIF(Customer[[#This Row],[Date Joined]],"31-12-2020","M") &amp; " months ", " ") &amp; IF(DATEDIF(G1633,"31-12-2020","MD")&gt;0, DATEDIF(G1633,"31-12-2020","MD") &amp; " Days "," ")</f>
        <v xml:space="preserve">7 months 2 Days </v>
      </c>
      <c r="K1633" t="str">
        <f>TEXT(Customer[[#This Row],[Date Joined]],"mmm")</f>
        <v>May</v>
      </c>
      <c r="L1633" t="str">
        <f>IF(Customer[[#This Row],[Balance]]&gt;AVERAGE($H$11:$H$4011),"yes","no")</f>
        <v>yes</v>
      </c>
    </row>
    <row r="1634" spans="1:12" hidden="1" x14ac:dyDescent="0.3">
      <c r="A1634">
        <v>100001066</v>
      </c>
      <c r="B1634" t="s">
        <v>1078</v>
      </c>
      <c r="C1634" t="s">
        <v>7</v>
      </c>
      <c r="D1634">
        <v>51</v>
      </c>
      <c r="E1634" t="s">
        <v>8</v>
      </c>
      <c r="F1634" t="s">
        <v>9</v>
      </c>
      <c r="G1634" s="1">
        <v>44015</v>
      </c>
      <c r="H1634">
        <v>41266.339999999997</v>
      </c>
      <c r="I1634">
        <f>DATEDIF(Customer[[#This Row],[Date Joined]],"31-12-2020","d")</f>
        <v>181</v>
      </c>
      <c r="J1634" t="str">
        <f>IF(DATEDIF(Customer[[#This Row],[Date Joined]],"31-12-2020","M")&gt;0,DATEDIF(Customer[[#This Row],[Date Joined]],"31-12-2020","M") &amp; " months ", " ") &amp; IF(DATEDIF(G1634,"31-12-2020","MD")&gt;0, DATEDIF(G1634,"31-12-2020","MD") &amp; " Days "," ")</f>
        <v xml:space="preserve">5 months 28 Days </v>
      </c>
      <c r="K1634" t="str">
        <f>TEXT(Customer[[#This Row],[Date Joined]],"mmm")</f>
        <v>Jul</v>
      </c>
      <c r="L1634" t="str">
        <f>IF(Customer[[#This Row],[Balance]]&gt;AVERAGE($H$11:$H$4011),"yes","no")</f>
        <v>yes</v>
      </c>
    </row>
    <row r="1635" spans="1:12" hidden="1" x14ac:dyDescent="0.3">
      <c r="A1635">
        <v>100000273</v>
      </c>
      <c r="B1635" t="s">
        <v>289</v>
      </c>
      <c r="C1635" t="s">
        <v>7</v>
      </c>
      <c r="D1635">
        <v>41</v>
      </c>
      <c r="E1635" t="s">
        <v>8</v>
      </c>
      <c r="F1635" t="s">
        <v>9</v>
      </c>
      <c r="G1635" s="1">
        <v>43939</v>
      </c>
      <c r="H1635">
        <v>41250.67</v>
      </c>
      <c r="I1635">
        <f>DATEDIF(Customer[[#This Row],[Date Joined]],"31-12-2020","d")</f>
        <v>257</v>
      </c>
      <c r="J1635" t="str">
        <f>IF(DATEDIF(Customer[[#This Row],[Date Joined]],"31-12-2020","M")&gt;0,DATEDIF(Customer[[#This Row],[Date Joined]],"31-12-2020","M") &amp; " months ", " ") &amp; IF(DATEDIF(G1635,"31-12-2020","MD")&gt;0, DATEDIF(G1635,"31-12-2020","MD") &amp; " Days "," ")</f>
        <v xml:space="preserve">8 months 13 Days </v>
      </c>
      <c r="K1635" t="str">
        <f>TEXT(Customer[[#This Row],[Date Joined]],"mmm")</f>
        <v>Apr</v>
      </c>
      <c r="L1635" t="str">
        <f>IF(Customer[[#This Row],[Balance]]&gt;AVERAGE($H$11:$H$4011),"yes","no")</f>
        <v>yes</v>
      </c>
    </row>
    <row r="1636" spans="1:12" hidden="1" x14ac:dyDescent="0.3">
      <c r="A1636">
        <v>100000253</v>
      </c>
      <c r="B1636" t="s">
        <v>269</v>
      </c>
      <c r="C1636" t="s">
        <v>10</v>
      </c>
      <c r="D1636">
        <v>29</v>
      </c>
      <c r="E1636" t="s">
        <v>8</v>
      </c>
      <c r="F1636" t="s">
        <v>9</v>
      </c>
      <c r="G1636" s="1">
        <v>43938</v>
      </c>
      <c r="H1636">
        <v>41237.660000000003</v>
      </c>
      <c r="I1636">
        <f>DATEDIF(Customer[[#This Row],[Date Joined]],"31-12-2020","d")</f>
        <v>258</v>
      </c>
      <c r="J1636" t="str">
        <f>IF(DATEDIF(Customer[[#This Row],[Date Joined]],"31-12-2020","M")&gt;0,DATEDIF(Customer[[#This Row],[Date Joined]],"31-12-2020","M") &amp; " months ", " ") &amp; IF(DATEDIF(G1636,"31-12-2020","MD")&gt;0, DATEDIF(G1636,"31-12-2020","MD") &amp; " Days "," ")</f>
        <v xml:space="preserve">8 months 14 Days </v>
      </c>
      <c r="K1636" t="str">
        <f>TEXT(Customer[[#This Row],[Date Joined]],"mmm")</f>
        <v>Apr</v>
      </c>
      <c r="L1636" t="str">
        <f>IF(Customer[[#This Row],[Balance]]&gt;AVERAGE($H$11:$H$4011),"yes","no")</f>
        <v>yes</v>
      </c>
    </row>
    <row r="1637" spans="1:12" hidden="1" x14ac:dyDescent="0.3">
      <c r="A1637">
        <v>100000603</v>
      </c>
      <c r="B1637" t="s">
        <v>618</v>
      </c>
      <c r="C1637" t="s">
        <v>10</v>
      </c>
      <c r="D1637">
        <v>31</v>
      </c>
      <c r="E1637" t="s">
        <v>8</v>
      </c>
      <c r="F1637" t="s">
        <v>9</v>
      </c>
      <c r="G1637" s="1">
        <v>43971</v>
      </c>
      <c r="H1637">
        <v>41203.42</v>
      </c>
      <c r="I1637">
        <f>DATEDIF(Customer[[#This Row],[Date Joined]],"31-12-2020","d")</f>
        <v>225</v>
      </c>
      <c r="J1637" t="str">
        <f>IF(DATEDIF(Customer[[#This Row],[Date Joined]],"31-12-2020","M")&gt;0,DATEDIF(Customer[[#This Row],[Date Joined]],"31-12-2020","M") &amp; " months ", " ") &amp; IF(DATEDIF(G1637,"31-12-2020","MD")&gt;0, DATEDIF(G1637,"31-12-2020","MD") &amp; " Days "," ")</f>
        <v xml:space="preserve">7 months 11 Days </v>
      </c>
      <c r="K1637" t="str">
        <f>TEXT(Customer[[#This Row],[Date Joined]],"mmm")</f>
        <v>May</v>
      </c>
      <c r="L1637" t="str">
        <f>IF(Customer[[#This Row],[Balance]]&gt;AVERAGE($H$11:$H$4011),"yes","no")</f>
        <v>yes</v>
      </c>
    </row>
    <row r="1638" spans="1:12" x14ac:dyDescent="0.3">
      <c r="A1638">
        <v>300002274</v>
      </c>
      <c r="B1638" t="s">
        <v>2265</v>
      </c>
      <c r="C1638" t="s">
        <v>7</v>
      </c>
      <c r="D1638">
        <v>25</v>
      </c>
      <c r="E1638" t="s">
        <v>13</v>
      </c>
      <c r="F1638" t="s">
        <v>15</v>
      </c>
      <c r="G1638" s="1">
        <v>44098</v>
      </c>
      <c r="H1638">
        <v>41197.660000000003</v>
      </c>
      <c r="I1638">
        <f>DATEDIF(Customer[[#This Row],[Date Joined]],"31-12-2020","d")</f>
        <v>98</v>
      </c>
      <c r="J1638" t="str">
        <f>IF(DATEDIF(Customer[[#This Row],[Date Joined]],"31-12-2020","M")&gt;0,DATEDIF(Customer[[#This Row],[Date Joined]],"31-12-2020","M") &amp; " months ", " ") &amp; IF(DATEDIF(G1638,"31-12-2020","MD")&gt;0, DATEDIF(G1638,"31-12-2020","MD") &amp; " Days "," ")</f>
        <v xml:space="preserve">3 months 7 Days </v>
      </c>
      <c r="K1638" t="str">
        <f>TEXT(Customer[[#This Row],[Date Joined]],"mmm")</f>
        <v>Sep</v>
      </c>
      <c r="L1638" t="str">
        <f>IF(Customer[[#This Row],[Balance]]&gt;AVERAGE($H$11:$H$4011),"yes","no")</f>
        <v>yes</v>
      </c>
    </row>
    <row r="1639" spans="1:12" hidden="1" x14ac:dyDescent="0.3">
      <c r="A1639">
        <v>200001501</v>
      </c>
      <c r="B1639" t="s">
        <v>1507</v>
      </c>
      <c r="C1639" t="s">
        <v>7</v>
      </c>
      <c r="D1639">
        <v>45</v>
      </c>
      <c r="E1639" t="s">
        <v>14</v>
      </c>
      <c r="F1639" t="s">
        <v>12</v>
      </c>
      <c r="G1639" s="1">
        <v>44046</v>
      </c>
      <c r="H1639">
        <v>41160.57</v>
      </c>
      <c r="I1639">
        <f>DATEDIF(Customer[[#This Row],[Date Joined]],"31-12-2020","d")</f>
        <v>150</v>
      </c>
      <c r="J1639" t="str">
        <f>IF(DATEDIF(Customer[[#This Row],[Date Joined]],"31-12-2020","M")&gt;0,DATEDIF(Customer[[#This Row],[Date Joined]],"31-12-2020","M") &amp; " months ", " ") &amp; IF(DATEDIF(G1639,"31-12-2020","MD")&gt;0, DATEDIF(G1639,"31-12-2020","MD") &amp; " Days "," ")</f>
        <v xml:space="preserve">4 months 28 Days </v>
      </c>
      <c r="K1639" t="str">
        <f>TEXT(Customer[[#This Row],[Date Joined]],"mmm")</f>
        <v>Aug</v>
      </c>
      <c r="L1639" t="str">
        <f>IF(Customer[[#This Row],[Balance]]&gt;AVERAGE($H$11:$H$4011),"yes","no")</f>
        <v>yes</v>
      </c>
    </row>
    <row r="1640" spans="1:12" hidden="1" x14ac:dyDescent="0.3">
      <c r="A1640">
        <v>100000334</v>
      </c>
      <c r="B1640" t="s">
        <v>350</v>
      </c>
      <c r="C1640" t="s">
        <v>10</v>
      </c>
      <c r="D1640">
        <v>33</v>
      </c>
      <c r="E1640" t="s">
        <v>8</v>
      </c>
      <c r="F1640" t="s">
        <v>9</v>
      </c>
      <c r="G1640" s="1">
        <v>43950</v>
      </c>
      <c r="H1640">
        <v>41128.519999999997</v>
      </c>
      <c r="I1640">
        <f>DATEDIF(Customer[[#This Row],[Date Joined]],"31-12-2020","d")</f>
        <v>246</v>
      </c>
      <c r="J1640" t="str">
        <f>IF(DATEDIF(Customer[[#This Row],[Date Joined]],"31-12-2020","M")&gt;0,DATEDIF(Customer[[#This Row],[Date Joined]],"31-12-2020","M") &amp; " months ", " ") &amp; IF(DATEDIF(G1640,"31-12-2020","MD")&gt;0, DATEDIF(G1640,"31-12-2020","MD") &amp; " Days "," ")</f>
        <v xml:space="preserve">8 months 2 Days </v>
      </c>
      <c r="K1640" t="str">
        <f>TEXT(Customer[[#This Row],[Date Joined]],"mmm")</f>
        <v>Apr</v>
      </c>
      <c r="L1640" t="str">
        <f>IF(Customer[[#This Row],[Balance]]&gt;AVERAGE($H$11:$H$4011),"yes","no")</f>
        <v>yes</v>
      </c>
    </row>
    <row r="1641" spans="1:12" hidden="1" x14ac:dyDescent="0.3">
      <c r="A1641">
        <v>200001071</v>
      </c>
      <c r="B1641" t="s">
        <v>1083</v>
      </c>
      <c r="C1641" t="s">
        <v>7</v>
      </c>
      <c r="D1641">
        <v>51</v>
      </c>
      <c r="E1641" t="s">
        <v>14</v>
      </c>
      <c r="F1641" t="s">
        <v>9</v>
      </c>
      <c r="G1641" s="1">
        <v>44015</v>
      </c>
      <c r="H1641">
        <v>41097.46</v>
      </c>
      <c r="I1641">
        <f>DATEDIF(Customer[[#This Row],[Date Joined]],"31-12-2020","d")</f>
        <v>181</v>
      </c>
      <c r="J1641" t="str">
        <f>IF(DATEDIF(Customer[[#This Row],[Date Joined]],"31-12-2020","M")&gt;0,DATEDIF(Customer[[#This Row],[Date Joined]],"31-12-2020","M") &amp; " months ", " ") &amp; IF(DATEDIF(G1641,"31-12-2020","MD")&gt;0, DATEDIF(G1641,"31-12-2020","MD") &amp; " Days "," ")</f>
        <v xml:space="preserve">5 months 28 Days </v>
      </c>
      <c r="K1641" t="str">
        <f>TEXT(Customer[[#This Row],[Date Joined]],"mmm")</f>
        <v>Jul</v>
      </c>
      <c r="L1641" t="str">
        <f>IF(Customer[[#This Row],[Balance]]&gt;AVERAGE($H$11:$H$4011),"yes","no")</f>
        <v>yes</v>
      </c>
    </row>
    <row r="1642" spans="1:12" hidden="1" x14ac:dyDescent="0.3">
      <c r="A1642">
        <v>100000325</v>
      </c>
      <c r="B1642" t="s">
        <v>341</v>
      </c>
      <c r="C1642" t="s">
        <v>7</v>
      </c>
      <c r="D1642">
        <v>35</v>
      </c>
      <c r="E1642" t="s">
        <v>8</v>
      </c>
      <c r="F1642" t="s">
        <v>15</v>
      </c>
      <c r="G1642" s="1">
        <v>43949</v>
      </c>
      <c r="H1642">
        <v>41080.730000000003</v>
      </c>
      <c r="I1642">
        <f>DATEDIF(Customer[[#This Row],[Date Joined]],"31-12-2020","d")</f>
        <v>247</v>
      </c>
      <c r="J1642" t="str">
        <f>IF(DATEDIF(Customer[[#This Row],[Date Joined]],"31-12-2020","M")&gt;0,DATEDIF(Customer[[#This Row],[Date Joined]],"31-12-2020","M") &amp; " months ", " ") &amp; IF(DATEDIF(G1642,"31-12-2020","MD")&gt;0, DATEDIF(G1642,"31-12-2020","MD") &amp; " Days "," ")</f>
        <v xml:space="preserve">8 months 3 Days </v>
      </c>
      <c r="K1642" t="str">
        <f>TEXT(Customer[[#This Row],[Date Joined]],"mmm")</f>
        <v>Apr</v>
      </c>
      <c r="L1642" t="str">
        <f>IF(Customer[[#This Row],[Balance]]&gt;AVERAGE($H$11:$H$4011),"yes","no")</f>
        <v>yes</v>
      </c>
    </row>
    <row r="1643" spans="1:12" hidden="1" x14ac:dyDescent="0.3">
      <c r="A1643">
        <v>100003764</v>
      </c>
      <c r="B1643" t="s">
        <v>3727</v>
      </c>
      <c r="C1643" t="s">
        <v>10</v>
      </c>
      <c r="D1643">
        <v>34</v>
      </c>
      <c r="E1643" t="s">
        <v>8</v>
      </c>
      <c r="F1643" t="s">
        <v>12</v>
      </c>
      <c r="G1643" s="1">
        <v>44181</v>
      </c>
      <c r="H1643">
        <v>41064.35</v>
      </c>
      <c r="I1643">
        <f>DATEDIF(Customer[[#This Row],[Date Joined]],"31-12-2020","d")</f>
        <v>15</v>
      </c>
      <c r="J1643" t="str">
        <f>IF(DATEDIF(Customer[[#This Row],[Date Joined]],"31-12-2020","M")&gt;0,DATEDIF(Customer[[#This Row],[Date Joined]],"31-12-2020","M") &amp; " months ", " ") &amp; IF(DATEDIF(G1643,"31-12-2020","MD")&gt;0, DATEDIF(G1643,"31-12-2020","MD") &amp; " Days "," ")</f>
        <v xml:space="preserve"> 15 Days </v>
      </c>
      <c r="K1643" t="str">
        <f>TEXT(Customer[[#This Row],[Date Joined]],"mmm")</f>
        <v>Dec</v>
      </c>
      <c r="L1643" t="str">
        <f>IF(Customer[[#This Row],[Balance]]&gt;AVERAGE($H$11:$H$4011),"yes","no")</f>
        <v>yes</v>
      </c>
    </row>
    <row r="1644" spans="1:12" hidden="1" x14ac:dyDescent="0.3">
      <c r="A1644">
        <v>100002083</v>
      </c>
      <c r="B1644" t="s">
        <v>2080</v>
      </c>
      <c r="C1644" t="s">
        <v>7</v>
      </c>
      <c r="D1644">
        <v>34</v>
      </c>
      <c r="E1644" t="s">
        <v>8</v>
      </c>
      <c r="F1644" t="s">
        <v>9</v>
      </c>
      <c r="G1644" s="1">
        <v>44090</v>
      </c>
      <c r="H1644">
        <v>41060.69</v>
      </c>
      <c r="I1644">
        <f>DATEDIF(Customer[[#This Row],[Date Joined]],"31-12-2020","d")</f>
        <v>106</v>
      </c>
      <c r="J1644" t="str">
        <f>IF(DATEDIF(Customer[[#This Row],[Date Joined]],"31-12-2020","M")&gt;0,DATEDIF(Customer[[#This Row],[Date Joined]],"31-12-2020","M") &amp; " months ", " ") &amp; IF(DATEDIF(G1644,"31-12-2020","MD")&gt;0, DATEDIF(G1644,"31-12-2020","MD") &amp; " Days "," ")</f>
        <v xml:space="preserve">3 months 15 Days </v>
      </c>
      <c r="K1644" t="str">
        <f>TEXT(Customer[[#This Row],[Date Joined]],"mmm")</f>
        <v>Sep</v>
      </c>
      <c r="L1644" t="str">
        <f>IF(Customer[[#This Row],[Balance]]&gt;AVERAGE($H$11:$H$4011),"yes","no")</f>
        <v>yes</v>
      </c>
    </row>
    <row r="1645" spans="1:12" hidden="1" x14ac:dyDescent="0.3">
      <c r="A1645">
        <v>100002916</v>
      </c>
      <c r="B1645" t="s">
        <v>2895</v>
      </c>
      <c r="C1645" t="s">
        <v>7</v>
      </c>
      <c r="D1645">
        <v>25</v>
      </c>
      <c r="E1645" t="s">
        <v>8</v>
      </c>
      <c r="F1645" t="s">
        <v>15</v>
      </c>
      <c r="G1645" s="1">
        <v>44134</v>
      </c>
      <c r="H1645">
        <v>41058.11</v>
      </c>
      <c r="I1645">
        <f>DATEDIF(Customer[[#This Row],[Date Joined]],"31-12-2020","d")</f>
        <v>62</v>
      </c>
      <c r="J1645" t="str">
        <f>IF(DATEDIF(Customer[[#This Row],[Date Joined]],"31-12-2020","M")&gt;0,DATEDIF(Customer[[#This Row],[Date Joined]],"31-12-2020","M") &amp; " months ", " ") &amp; IF(DATEDIF(G1645,"31-12-2020","MD")&gt;0, DATEDIF(G1645,"31-12-2020","MD") &amp; " Days "," ")</f>
        <v xml:space="preserve">2 months 1 Days </v>
      </c>
      <c r="K1645" t="str">
        <f>TEXT(Customer[[#This Row],[Date Joined]],"mmm")</f>
        <v>Oct</v>
      </c>
      <c r="L1645" t="str">
        <f>IF(Customer[[#This Row],[Balance]]&gt;AVERAGE($H$11:$H$4011),"yes","no")</f>
        <v>yes</v>
      </c>
    </row>
    <row r="1646" spans="1:12" hidden="1" x14ac:dyDescent="0.3">
      <c r="A1646">
        <v>200001118</v>
      </c>
      <c r="B1646" t="s">
        <v>1130</v>
      </c>
      <c r="C1646" t="s">
        <v>7</v>
      </c>
      <c r="D1646">
        <v>61</v>
      </c>
      <c r="E1646" t="s">
        <v>14</v>
      </c>
      <c r="F1646" t="s">
        <v>15</v>
      </c>
      <c r="G1646" s="1">
        <v>44019</v>
      </c>
      <c r="H1646">
        <v>40989.589999999997</v>
      </c>
      <c r="I1646">
        <f>DATEDIF(Customer[[#This Row],[Date Joined]],"31-12-2020","d")</f>
        <v>177</v>
      </c>
      <c r="J1646" t="str">
        <f>IF(DATEDIF(Customer[[#This Row],[Date Joined]],"31-12-2020","M")&gt;0,DATEDIF(Customer[[#This Row],[Date Joined]],"31-12-2020","M") &amp; " months ", " ") &amp; IF(DATEDIF(G1646,"31-12-2020","MD")&gt;0, DATEDIF(G1646,"31-12-2020","MD") &amp; " Days "," ")</f>
        <v xml:space="preserve">5 months 24 Days </v>
      </c>
      <c r="K1646" t="str">
        <f>TEXT(Customer[[#This Row],[Date Joined]],"mmm")</f>
        <v>Jul</v>
      </c>
      <c r="L1646" t="str">
        <f>IF(Customer[[#This Row],[Balance]]&gt;AVERAGE($H$11:$H$4011),"yes","no")</f>
        <v>yes</v>
      </c>
    </row>
    <row r="1647" spans="1:12" hidden="1" x14ac:dyDescent="0.3">
      <c r="A1647">
        <v>200001326</v>
      </c>
      <c r="B1647" t="s">
        <v>1338</v>
      </c>
      <c r="C1647" t="s">
        <v>10</v>
      </c>
      <c r="D1647">
        <v>53</v>
      </c>
      <c r="E1647" t="s">
        <v>14</v>
      </c>
      <c r="F1647" t="s">
        <v>15</v>
      </c>
      <c r="G1647" s="1">
        <v>44034</v>
      </c>
      <c r="H1647">
        <v>40931.279999999999</v>
      </c>
      <c r="I1647">
        <f>DATEDIF(Customer[[#This Row],[Date Joined]],"31-12-2020","d")</f>
        <v>162</v>
      </c>
      <c r="J1647" t="str">
        <f>IF(DATEDIF(Customer[[#This Row],[Date Joined]],"31-12-2020","M")&gt;0,DATEDIF(Customer[[#This Row],[Date Joined]],"31-12-2020","M") &amp; " months ", " ") &amp; IF(DATEDIF(G1647,"31-12-2020","MD")&gt;0, DATEDIF(G1647,"31-12-2020","MD") &amp; " Days "," ")</f>
        <v xml:space="preserve">5 months 9 Days </v>
      </c>
      <c r="K1647" t="str">
        <f>TEXT(Customer[[#This Row],[Date Joined]],"mmm")</f>
        <v>Jul</v>
      </c>
      <c r="L1647" t="str">
        <f>IF(Customer[[#This Row],[Balance]]&gt;AVERAGE($H$11:$H$4011),"yes","no")</f>
        <v>yes</v>
      </c>
    </row>
    <row r="1648" spans="1:12" hidden="1" x14ac:dyDescent="0.3">
      <c r="A1648">
        <v>200000912</v>
      </c>
      <c r="B1648" t="s">
        <v>925</v>
      </c>
      <c r="C1648" t="s">
        <v>7</v>
      </c>
      <c r="D1648">
        <v>56</v>
      </c>
      <c r="E1648" t="s">
        <v>14</v>
      </c>
      <c r="F1648" t="s">
        <v>15</v>
      </c>
      <c r="G1648" s="1">
        <v>44000</v>
      </c>
      <c r="H1648">
        <v>40922.28</v>
      </c>
      <c r="I1648">
        <f>DATEDIF(Customer[[#This Row],[Date Joined]],"31-12-2020","d")</f>
        <v>196</v>
      </c>
      <c r="J1648" t="str">
        <f>IF(DATEDIF(Customer[[#This Row],[Date Joined]],"31-12-2020","M")&gt;0,DATEDIF(Customer[[#This Row],[Date Joined]],"31-12-2020","M") &amp; " months ", " ") &amp; IF(DATEDIF(G1648,"31-12-2020","MD")&gt;0, DATEDIF(G1648,"31-12-2020","MD") &amp; " Days "," ")</f>
        <v xml:space="preserve">6 months 13 Days </v>
      </c>
      <c r="K1648" t="str">
        <f>TEXT(Customer[[#This Row],[Date Joined]],"mmm")</f>
        <v>Jun</v>
      </c>
      <c r="L1648" t="str">
        <f>IF(Customer[[#This Row],[Balance]]&gt;AVERAGE($H$11:$H$4011),"yes","no")</f>
        <v>yes</v>
      </c>
    </row>
    <row r="1649" spans="1:12" hidden="1" x14ac:dyDescent="0.3">
      <c r="A1649">
        <v>200000426</v>
      </c>
      <c r="B1649" t="s">
        <v>442</v>
      </c>
      <c r="C1649" t="s">
        <v>7</v>
      </c>
      <c r="D1649">
        <v>55</v>
      </c>
      <c r="E1649" t="s">
        <v>14</v>
      </c>
      <c r="F1649" t="s">
        <v>12</v>
      </c>
      <c r="G1649" s="1">
        <v>43960</v>
      </c>
      <c r="H1649">
        <v>40918.44</v>
      </c>
      <c r="I1649">
        <f>DATEDIF(Customer[[#This Row],[Date Joined]],"31-12-2020","d")</f>
        <v>236</v>
      </c>
      <c r="J1649" t="str">
        <f>IF(DATEDIF(Customer[[#This Row],[Date Joined]],"31-12-2020","M")&gt;0,DATEDIF(Customer[[#This Row],[Date Joined]],"31-12-2020","M") &amp; " months ", " ") &amp; IF(DATEDIF(G1649,"31-12-2020","MD")&gt;0, DATEDIF(G1649,"31-12-2020","MD") &amp; " Days "," ")</f>
        <v xml:space="preserve">7 months 22 Days </v>
      </c>
      <c r="K1649" t="str">
        <f>TEXT(Customer[[#This Row],[Date Joined]],"mmm")</f>
        <v>May</v>
      </c>
      <c r="L1649" t="str">
        <f>IF(Customer[[#This Row],[Balance]]&gt;AVERAGE($H$11:$H$4011),"yes","no")</f>
        <v>yes</v>
      </c>
    </row>
    <row r="1650" spans="1:12" x14ac:dyDescent="0.3">
      <c r="A1650">
        <v>300000511</v>
      </c>
      <c r="B1650" t="s">
        <v>526</v>
      </c>
      <c r="C1650" t="s">
        <v>10</v>
      </c>
      <c r="D1650">
        <v>51</v>
      </c>
      <c r="E1650" t="s">
        <v>13</v>
      </c>
      <c r="F1650" t="s">
        <v>12</v>
      </c>
      <c r="G1650" s="1">
        <v>43966</v>
      </c>
      <c r="H1650">
        <v>40918.080000000002</v>
      </c>
      <c r="I1650">
        <f>DATEDIF(Customer[[#This Row],[Date Joined]],"31-12-2020","d")</f>
        <v>230</v>
      </c>
      <c r="J1650" t="str">
        <f>IF(DATEDIF(Customer[[#This Row],[Date Joined]],"31-12-2020","M")&gt;0,DATEDIF(Customer[[#This Row],[Date Joined]],"31-12-2020","M") &amp; " months ", " ") &amp; IF(DATEDIF(G1650,"31-12-2020","MD")&gt;0, DATEDIF(G1650,"31-12-2020","MD") &amp; " Days "," ")</f>
        <v xml:space="preserve">7 months 16 Days </v>
      </c>
      <c r="K1650" t="str">
        <f>TEXT(Customer[[#This Row],[Date Joined]],"mmm")</f>
        <v>May</v>
      </c>
      <c r="L1650" t="str">
        <f>IF(Customer[[#This Row],[Balance]]&gt;AVERAGE($H$11:$H$4011),"yes","no")</f>
        <v>yes</v>
      </c>
    </row>
    <row r="1651" spans="1:12" hidden="1" x14ac:dyDescent="0.3">
      <c r="A1651">
        <v>100001004</v>
      </c>
      <c r="B1651" t="s">
        <v>1016</v>
      </c>
      <c r="C1651" t="s">
        <v>7</v>
      </c>
      <c r="D1651">
        <v>21</v>
      </c>
      <c r="E1651" t="s">
        <v>8</v>
      </c>
      <c r="F1651" t="s">
        <v>9</v>
      </c>
      <c r="G1651" s="1">
        <v>44009</v>
      </c>
      <c r="H1651">
        <v>40886.21</v>
      </c>
      <c r="I1651">
        <f>DATEDIF(Customer[[#This Row],[Date Joined]],"31-12-2020","d")</f>
        <v>187</v>
      </c>
      <c r="J1651" t="str">
        <f>IF(DATEDIF(Customer[[#This Row],[Date Joined]],"31-12-2020","M")&gt;0,DATEDIF(Customer[[#This Row],[Date Joined]],"31-12-2020","M") &amp; " months ", " ") &amp; IF(DATEDIF(G1651,"31-12-2020","MD")&gt;0, DATEDIF(G1651,"31-12-2020","MD") &amp; " Days "," ")</f>
        <v xml:space="preserve">6 months 4 Days </v>
      </c>
      <c r="K1651" t="str">
        <f>TEXT(Customer[[#This Row],[Date Joined]],"mmm")</f>
        <v>Jun</v>
      </c>
      <c r="L1651" t="str">
        <f>IF(Customer[[#This Row],[Balance]]&gt;AVERAGE($H$11:$H$4011),"yes","no")</f>
        <v>yes</v>
      </c>
    </row>
    <row r="1652" spans="1:12" hidden="1" x14ac:dyDescent="0.3">
      <c r="A1652">
        <v>200003695</v>
      </c>
      <c r="B1652" t="s">
        <v>3363</v>
      </c>
      <c r="C1652" t="s">
        <v>7</v>
      </c>
      <c r="D1652">
        <v>49</v>
      </c>
      <c r="E1652" t="s">
        <v>14</v>
      </c>
      <c r="F1652" t="s">
        <v>15</v>
      </c>
      <c r="G1652" s="1">
        <v>44178</v>
      </c>
      <c r="H1652">
        <v>40878.43</v>
      </c>
      <c r="I1652">
        <f>DATEDIF(Customer[[#This Row],[Date Joined]],"31-12-2020","d")</f>
        <v>18</v>
      </c>
      <c r="J1652" t="str">
        <f>IF(DATEDIF(Customer[[#This Row],[Date Joined]],"31-12-2020","M")&gt;0,DATEDIF(Customer[[#This Row],[Date Joined]],"31-12-2020","M") &amp; " months ", " ") &amp; IF(DATEDIF(G1652,"31-12-2020","MD")&gt;0, DATEDIF(G1652,"31-12-2020","MD") &amp; " Days "," ")</f>
        <v xml:space="preserve"> 18 Days </v>
      </c>
      <c r="K1652" t="str">
        <f>TEXT(Customer[[#This Row],[Date Joined]],"mmm")</f>
        <v>Dec</v>
      </c>
      <c r="L1652" t="str">
        <f>IF(Customer[[#This Row],[Balance]]&gt;AVERAGE($H$11:$H$4011),"yes","no")</f>
        <v>yes</v>
      </c>
    </row>
    <row r="1653" spans="1:12" x14ac:dyDescent="0.3">
      <c r="A1653">
        <v>300002271</v>
      </c>
      <c r="B1653" t="s">
        <v>2262</v>
      </c>
      <c r="C1653" t="s">
        <v>7</v>
      </c>
      <c r="D1653">
        <v>37</v>
      </c>
      <c r="E1653" t="s">
        <v>13</v>
      </c>
      <c r="F1653" t="s">
        <v>15</v>
      </c>
      <c r="G1653" s="1">
        <v>44098</v>
      </c>
      <c r="H1653">
        <v>40862.92</v>
      </c>
      <c r="I1653">
        <f>DATEDIF(Customer[[#This Row],[Date Joined]],"31-12-2020","d")</f>
        <v>98</v>
      </c>
      <c r="J1653" t="str">
        <f>IF(DATEDIF(Customer[[#This Row],[Date Joined]],"31-12-2020","M")&gt;0,DATEDIF(Customer[[#This Row],[Date Joined]],"31-12-2020","M") &amp; " months ", " ") &amp; IF(DATEDIF(G1653,"31-12-2020","MD")&gt;0, DATEDIF(G1653,"31-12-2020","MD") &amp; " Days "," ")</f>
        <v xml:space="preserve">3 months 7 Days </v>
      </c>
      <c r="K1653" t="str">
        <f>TEXT(Customer[[#This Row],[Date Joined]],"mmm")</f>
        <v>Sep</v>
      </c>
      <c r="L1653" t="str">
        <f>IF(Customer[[#This Row],[Balance]]&gt;AVERAGE($H$11:$H$4011),"yes","no")</f>
        <v>yes</v>
      </c>
    </row>
    <row r="1654" spans="1:12" x14ac:dyDescent="0.3">
      <c r="A1654">
        <v>300001855</v>
      </c>
      <c r="B1654" t="s">
        <v>1856</v>
      </c>
      <c r="C1654" t="s">
        <v>10</v>
      </c>
      <c r="D1654">
        <v>27</v>
      </c>
      <c r="E1654" t="s">
        <v>13</v>
      </c>
      <c r="F1654" t="s">
        <v>15</v>
      </c>
      <c r="G1654" s="1">
        <v>44073</v>
      </c>
      <c r="H1654">
        <v>40857.78</v>
      </c>
      <c r="I1654">
        <f>DATEDIF(Customer[[#This Row],[Date Joined]],"31-12-2020","d")</f>
        <v>123</v>
      </c>
      <c r="J1654" t="str">
        <f>IF(DATEDIF(Customer[[#This Row],[Date Joined]],"31-12-2020","M")&gt;0,DATEDIF(Customer[[#This Row],[Date Joined]],"31-12-2020","M") &amp; " months ", " ") &amp; IF(DATEDIF(G1654,"31-12-2020","MD")&gt;0, DATEDIF(G1654,"31-12-2020","MD") &amp; " Days "," ")</f>
        <v xml:space="preserve">4 months 1 Days </v>
      </c>
      <c r="K1654" t="str">
        <f>TEXT(Customer[[#This Row],[Date Joined]],"mmm")</f>
        <v>Aug</v>
      </c>
      <c r="L1654" t="str">
        <f>IF(Customer[[#This Row],[Balance]]&gt;AVERAGE($H$11:$H$4011),"yes","no")</f>
        <v>yes</v>
      </c>
    </row>
    <row r="1655" spans="1:12" hidden="1" x14ac:dyDescent="0.3">
      <c r="A1655">
        <v>100000013</v>
      </c>
      <c r="B1655" t="s">
        <v>29</v>
      </c>
      <c r="C1655" t="s">
        <v>7</v>
      </c>
      <c r="D1655">
        <v>24</v>
      </c>
      <c r="E1655" t="s">
        <v>8</v>
      </c>
      <c r="F1655" t="s">
        <v>9</v>
      </c>
      <c r="G1655" s="1">
        <v>43842</v>
      </c>
      <c r="H1655">
        <v>40781.629999999997</v>
      </c>
      <c r="I1655">
        <f>DATEDIF(Customer[[#This Row],[Date Joined]],"31-12-2020","d")</f>
        <v>354</v>
      </c>
      <c r="J1655" t="str">
        <f>IF(DATEDIF(Customer[[#This Row],[Date Joined]],"31-12-2020","M")&gt;0,DATEDIF(Customer[[#This Row],[Date Joined]],"31-12-2020","M") &amp; " months ", " ") &amp; IF(DATEDIF(G1655,"31-12-2020","MD")&gt;0, DATEDIF(G1655,"31-12-2020","MD") &amp; " Days "," ")</f>
        <v xml:space="preserve">11 months 19 Days </v>
      </c>
      <c r="K1655" t="str">
        <f>TEXT(Customer[[#This Row],[Date Joined]],"mmm")</f>
        <v>Jan</v>
      </c>
      <c r="L1655" t="str">
        <f>IF(Customer[[#This Row],[Balance]]&gt;AVERAGE($H$11:$H$4011),"yes","no")</f>
        <v>yes</v>
      </c>
    </row>
    <row r="1656" spans="1:12" hidden="1" x14ac:dyDescent="0.3">
      <c r="A1656">
        <v>200002774</v>
      </c>
      <c r="B1656" t="s">
        <v>2755</v>
      </c>
      <c r="C1656" t="s">
        <v>10</v>
      </c>
      <c r="D1656">
        <v>43</v>
      </c>
      <c r="E1656" t="s">
        <v>14</v>
      </c>
      <c r="F1656" t="s">
        <v>12</v>
      </c>
      <c r="G1656" s="1">
        <v>44128</v>
      </c>
      <c r="H1656">
        <v>40769.29</v>
      </c>
      <c r="I1656">
        <f>DATEDIF(Customer[[#This Row],[Date Joined]],"31-12-2020","d")</f>
        <v>68</v>
      </c>
      <c r="J1656" t="str">
        <f>IF(DATEDIF(Customer[[#This Row],[Date Joined]],"31-12-2020","M")&gt;0,DATEDIF(Customer[[#This Row],[Date Joined]],"31-12-2020","M") &amp; " months ", " ") &amp; IF(DATEDIF(G1656,"31-12-2020","MD")&gt;0, DATEDIF(G1656,"31-12-2020","MD") &amp; " Days "," ")</f>
        <v xml:space="preserve">2 months 7 Days </v>
      </c>
      <c r="K1656" t="str">
        <f>TEXT(Customer[[#This Row],[Date Joined]],"mmm")</f>
        <v>Oct</v>
      </c>
      <c r="L1656" t="str">
        <f>IF(Customer[[#This Row],[Balance]]&gt;AVERAGE($H$11:$H$4011),"yes","no")</f>
        <v>yes</v>
      </c>
    </row>
    <row r="1657" spans="1:12" hidden="1" x14ac:dyDescent="0.3">
      <c r="A1657">
        <v>200001486</v>
      </c>
      <c r="B1657" t="s">
        <v>1492</v>
      </c>
      <c r="C1657" t="s">
        <v>10</v>
      </c>
      <c r="D1657">
        <v>43</v>
      </c>
      <c r="E1657" t="s">
        <v>14</v>
      </c>
      <c r="F1657" t="s">
        <v>15</v>
      </c>
      <c r="G1657" s="1">
        <v>44045</v>
      </c>
      <c r="H1657">
        <v>40730.74</v>
      </c>
      <c r="I1657">
        <f>DATEDIF(Customer[[#This Row],[Date Joined]],"31-12-2020","d")</f>
        <v>151</v>
      </c>
      <c r="J1657" t="str">
        <f>IF(DATEDIF(Customer[[#This Row],[Date Joined]],"31-12-2020","M")&gt;0,DATEDIF(Customer[[#This Row],[Date Joined]],"31-12-2020","M") &amp; " months ", " ") &amp; IF(DATEDIF(G1657,"31-12-2020","MD")&gt;0, DATEDIF(G1657,"31-12-2020","MD") &amp; " Days "," ")</f>
        <v xml:space="preserve">4 months 29 Days </v>
      </c>
      <c r="K1657" t="str">
        <f>TEXT(Customer[[#This Row],[Date Joined]],"mmm")</f>
        <v>Aug</v>
      </c>
      <c r="L1657" t="str">
        <f>IF(Customer[[#This Row],[Balance]]&gt;AVERAGE($H$11:$H$4011),"yes","no")</f>
        <v>yes</v>
      </c>
    </row>
    <row r="1658" spans="1:12" hidden="1" x14ac:dyDescent="0.3">
      <c r="A1658">
        <v>100003780</v>
      </c>
      <c r="B1658" t="s">
        <v>3742</v>
      </c>
      <c r="C1658" t="s">
        <v>7</v>
      </c>
      <c r="D1658">
        <v>36</v>
      </c>
      <c r="E1658" t="s">
        <v>8</v>
      </c>
      <c r="F1658" t="s">
        <v>12</v>
      </c>
      <c r="G1658" s="1">
        <v>44182</v>
      </c>
      <c r="H1658">
        <v>40728.660000000003</v>
      </c>
      <c r="I1658">
        <f>DATEDIF(Customer[[#This Row],[Date Joined]],"31-12-2020","d")</f>
        <v>14</v>
      </c>
      <c r="J1658" t="str">
        <f>IF(DATEDIF(Customer[[#This Row],[Date Joined]],"31-12-2020","M")&gt;0,DATEDIF(Customer[[#This Row],[Date Joined]],"31-12-2020","M") &amp; " months ", " ") &amp; IF(DATEDIF(G1658,"31-12-2020","MD")&gt;0, DATEDIF(G1658,"31-12-2020","MD") &amp; " Days "," ")</f>
        <v xml:space="preserve"> 14 Days </v>
      </c>
      <c r="K1658" t="str">
        <f>TEXT(Customer[[#This Row],[Date Joined]],"mmm")</f>
        <v>Dec</v>
      </c>
      <c r="L1658" t="str">
        <f>IF(Customer[[#This Row],[Balance]]&gt;AVERAGE($H$11:$H$4011),"yes","no")</f>
        <v>yes</v>
      </c>
    </row>
    <row r="1659" spans="1:12" hidden="1" x14ac:dyDescent="0.3">
      <c r="A1659">
        <v>200002564</v>
      </c>
      <c r="B1659" t="s">
        <v>2549</v>
      </c>
      <c r="C1659" t="s">
        <v>10</v>
      </c>
      <c r="D1659">
        <v>54</v>
      </c>
      <c r="E1659" t="s">
        <v>14</v>
      </c>
      <c r="F1659" t="s">
        <v>15</v>
      </c>
      <c r="G1659" s="1">
        <v>44115</v>
      </c>
      <c r="H1659">
        <v>40691.519999999997</v>
      </c>
      <c r="I1659">
        <f>DATEDIF(Customer[[#This Row],[Date Joined]],"31-12-2020","d")</f>
        <v>81</v>
      </c>
      <c r="J1659" t="str">
        <f>IF(DATEDIF(Customer[[#This Row],[Date Joined]],"31-12-2020","M")&gt;0,DATEDIF(Customer[[#This Row],[Date Joined]],"31-12-2020","M") &amp; " months ", " ") &amp; IF(DATEDIF(G1659,"31-12-2020","MD")&gt;0, DATEDIF(G1659,"31-12-2020","MD") &amp; " Days "," ")</f>
        <v xml:space="preserve">2 months 20 Days </v>
      </c>
      <c r="K1659" t="str">
        <f>TEXT(Customer[[#This Row],[Date Joined]],"mmm")</f>
        <v>Oct</v>
      </c>
      <c r="L1659" t="str">
        <f>IF(Customer[[#This Row],[Balance]]&gt;AVERAGE($H$11:$H$4011),"yes","no")</f>
        <v>yes</v>
      </c>
    </row>
    <row r="1660" spans="1:12" hidden="1" x14ac:dyDescent="0.3">
      <c r="A1660">
        <v>100000187</v>
      </c>
      <c r="B1660" t="s">
        <v>203</v>
      </c>
      <c r="C1660" t="s">
        <v>10</v>
      </c>
      <c r="D1660">
        <v>46</v>
      </c>
      <c r="E1660" t="s">
        <v>8</v>
      </c>
      <c r="F1660" t="s">
        <v>9</v>
      </c>
      <c r="G1660" s="1">
        <v>43929</v>
      </c>
      <c r="H1660">
        <v>40685.39</v>
      </c>
      <c r="I1660">
        <f>DATEDIF(Customer[[#This Row],[Date Joined]],"31-12-2020","d")</f>
        <v>267</v>
      </c>
      <c r="J1660" t="str">
        <f>IF(DATEDIF(Customer[[#This Row],[Date Joined]],"31-12-2020","M")&gt;0,DATEDIF(Customer[[#This Row],[Date Joined]],"31-12-2020","M") &amp; " months ", " ") &amp; IF(DATEDIF(G1660,"31-12-2020","MD")&gt;0, DATEDIF(G1660,"31-12-2020","MD") &amp; " Days "," ")</f>
        <v xml:space="preserve">8 months 23 Days </v>
      </c>
      <c r="K1660" t="str">
        <f>TEXT(Customer[[#This Row],[Date Joined]],"mmm")</f>
        <v>Apr</v>
      </c>
      <c r="L1660" t="str">
        <f>IF(Customer[[#This Row],[Balance]]&gt;AVERAGE($H$11:$H$4011),"yes","no")</f>
        <v>yes</v>
      </c>
    </row>
    <row r="1661" spans="1:12" x14ac:dyDescent="0.3">
      <c r="A1661">
        <v>300003742</v>
      </c>
      <c r="B1661" t="s">
        <v>3705</v>
      </c>
      <c r="C1661" t="s">
        <v>7</v>
      </c>
      <c r="D1661">
        <v>22</v>
      </c>
      <c r="E1661" t="s">
        <v>13</v>
      </c>
      <c r="F1661" t="s">
        <v>9</v>
      </c>
      <c r="G1661" s="1">
        <v>44180</v>
      </c>
      <c r="H1661">
        <v>40668.9</v>
      </c>
      <c r="I1661">
        <f>DATEDIF(Customer[[#This Row],[Date Joined]],"31-12-2020","d")</f>
        <v>16</v>
      </c>
      <c r="J1661" t="str">
        <f>IF(DATEDIF(Customer[[#This Row],[Date Joined]],"31-12-2020","M")&gt;0,DATEDIF(Customer[[#This Row],[Date Joined]],"31-12-2020","M") &amp; " months ", " ") &amp; IF(DATEDIF(G1661,"31-12-2020","MD")&gt;0, DATEDIF(G1661,"31-12-2020","MD") &amp; " Days "," ")</f>
        <v xml:space="preserve"> 16 Days </v>
      </c>
      <c r="K1661" t="str">
        <f>TEXT(Customer[[#This Row],[Date Joined]],"mmm")</f>
        <v>Dec</v>
      </c>
      <c r="L1661" t="str">
        <f>IF(Customer[[#This Row],[Balance]]&gt;AVERAGE($H$11:$H$4011),"yes","no")</f>
        <v>yes</v>
      </c>
    </row>
    <row r="1662" spans="1:12" hidden="1" x14ac:dyDescent="0.3">
      <c r="A1662">
        <v>100002154</v>
      </c>
      <c r="B1662" t="s">
        <v>2147</v>
      </c>
      <c r="C1662" t="s">
        <v>10</v>
      </c>
      <c r="D1662">
        <v>29</v>
      </c>
      <c r="E1662" t="s">
        <v>8</v>
      </c>
      <c r="F1662" t="s">
        <v>9</v>
      </c>
      <c r="G1662" s="1">
        <v>44094</v>
      </c>
      <c r="H1662">
        <v>40656.480000000003</v>
      </c>
      <c r="I1662">
        <f>DATEDIF(Customer[[#This Row],[Date Joined]],"31-12-2020","d")</f>
        <v>102</v>
      </c>
      <c r="J1662" t="str">
        <f>IF(DATEDIF(Customer[[#This Row],[Date Joined]],"31-12-2020","M")&gt;0,DATEDIF(Customer[[#This Row],[Date Joined]],"31-12-2020","M") &amp; " months ", " ") &amp; IF(DATEDIF(G1662,"31-12-2020","MD")&gt;0, DATEDIF(G1662,"31-12-2020","MD") &amp; " Days "," ")</f>
        <v xml:space="preserve">3 months 11 Days </v>
      </c>
      <c r="K1662" t="str">
        <f>TEXT(Customer[[#This Row],[Date Joined]],"mmm")</f>
        <v>Sep</v>
      </c>
      <c r="L1662" t="str">
        <f>IF(Customer[[#This Row],[Balance]]&gt;AVERAGE($H$11:$H$4011),"yes","no")</f>
        <v>yes</v>
      </c>
    </row>
    <row r="1663" spans="1:12" x14ac:dyDescent="0.3">
      <c r="A1663">
        <v>300000594</v>
      </c>
      <c r="B1663" t="s">
        <v>609</v>
      </c>
      <c r="C1663" t="s">
        <v>10</v>
      </c>
      <c r="D1663">
        <v>39</v>
      </c>
      <c r="E1663" t="s">
        <v>13</v>
      </c>
      <c r="F1663" t="s">
        <v>9</v>
      </c>
      <c r="G1663" s="1">
        <v>43970</v>
      </c>
      <c r="H1663">
        <v>40637.129999999997</v>
      </c>
      <c r="I1663">
        <f>DATEDIF(Customer[[#This Row],[Date Joined]],"31-12-2020","d")</f>
        <v>226</v>
      </c>
      <c r="J1663" t="str">
        <f>IF(DATEDIF(Customer[[#This Row],[Date Joined]],"31-12-2020","M")&gt;0,DATEDIF(Customer[[#This Row],[Date Joined]],"31-12-2020","M") &amp; " months ", " ") &amp; IF(DATEDIF(G1663,"31-12-2020","MD")&gt;0, DATEDIF(G1663,"31-12-2020","MD") &amp; " Days "," ")</f>
        <v xml:space="preserve">7 months 12 Days </v>
      </c>
      <c r="K1663" t="str">
        <f>TEXT(Customer[[#This Row],[Date Joined]],"mmm")</f>
        <v>May</v>
      </c>
      <c r="L1663" t="str">
        <f>IF(Customer[[#This Row],[Balance]]&gt;AVERAGE($H$11:$H$4011),"yes","no")</f>
        <v>yes</v>
      </c>
    </row>
    <row r="1664" spans="1:12" hidden="1" x14ac:dyDescent="0.3">
      <c r="A1664">
        <v>100001492</v>
      </c>
      <c r="B1664" t="s">
        <v>1498</v>
      </c>
      <c r="C1664" t="s">
        <v>7</v>
      </c>
      <c r="D1664">
        <v>27</v>
      </c>
      <c r="E1664" t="s">
        <v>8</v>
      </c>
      <c r="F1664" t="s">
        <v>9</v>
      </c>
      <c r="G1664" s="1">
        <v>44046</v>
      </c>
      <c r="H1664">
        <v>40625.589999999997</v>
      </c>
      <c r="I1664">
        <f>DATEDIF(Customer[[#This Row],[Date Joined]],"31-12-2020","d")</f>
        <v>150</v>
      </c>
      <c r="J1664" t="str">
        <f>IF(DATEDIF(Customer[[#This Row],[Date Joined]],"31-12-2020","M")&gt;0,DATEDIF(Customer[[#This Row],[Date Joined]],"31-12-2020","M") &amp; " months ", " ") &amp; IF(DATEDIF(G1664,"31-12-2020","MD")&gt;0, DATEDIF(G1664,"31-12-2020","MD") &amp; " Days "," ")</f>
        <v xml:space="preserve">4 months 28 Days </v>
      </c>
      <c r="K1664" t="str">
        <f>TEXT(Customer[[#This Row],[Date Joined]],"mmm")</f>
        <v>Aug</v>
      </c>
      <c r="L1664" t="str">
        <f>IF(Customer[[#This Row],[Balance]]&gt;AVERAGE($H$11:$H$4011),"yes","no")</f>
        <v>yes</v>
      </c>
    </row>
    <row r="1665" spans="1:12" hidden="1" x14ac:dyDescent="0.3">
      <c r="A1665">
        <v>100001209</v>
      </c>
      <c r="B1665" t="s">
        <v>1221</v>
      </c>
      <c r="C1665" t="s">
        <v>7</v>
      </c>
      <c r="D1665">
        <v>18</v>
      </c>
      <c r="E1665" t="s">
        <v>8</v>
      </c>
      <c r="F1665" t="s">
        <v>12</v>
      </c>
      <c r="G1665" s="1">
        <v>44026</v>
      </c>
      <c r="H1665">
        <v>40572.06</v>
      </c>
      <c r="I1665">
        <f>DATEDIF(Customer[[#This Row],[Date Joined]],"31-12-2020","d")</f>
        <v>170</v>
      </c>
      <c r="J1665" t="str">
        <f>IF(DATEDIF(Customer[[#This Row],[Date Joined]],"31-12-2020","M")&gt;0,DATEDIF(Customer[[#This Row],[Date Joined]],"31-12-2020","M") &amp; " months ", " ") &amp; IF(DATEDIF(G1665,"31-12-2020","MD")&gt;0, DATEDIF(G1665,"31-12-2020","MD") &amp; " Days "," ")</f>
        <v xml:space="preserve">5 months 17 Days </v>
      </c>
      <c r="K1665" t="str">
        <f>TEXT(Customer[[#This Row],[Date Joined]],"mmm")</f>
        <v>Jul</v>
      </c>
      <c r="L1665" t="str">
        <f>IF(Customer[[#This Row],[Balance]]&gt;AVERAGE($H$11:$H$4011),"yes","no")</f>
        <v>yes</v>
      </c>
    </row>
    <row r="1666" spans="1:12" hidden="1" x14ac:dyDescent="0.3">
      <c r="A1666">
        <v>100003449</v>
      </c>
      <c r="B1666" t="s">
        <v>3418</v>
      </c>
      <c r="C1666" t="s">
        <v>10</v>
      </c>
      <c r="D1666">
        <v>39</v>
      </c>
      <c r="E1666" t="s">
        <v>8</v>
      </c>
      <c r="F1666" t="s">
        <v>9</v>
      </c>
      <c r="G1666" s="1">
        <v>44165</v>
      </c>
      <c r="H1666">
        <v>40554.67</v>
      </c>
      <c r="I1666">
        <f>DATEDIF(Customer[[#This Row],[Date Joined]],"31-12-2020","d")</f>
        <v>31</v>
      </c>
      <c r="J1666" t="str">
        <f>IF(DATEDIF(Customer[[#This Row],[Date Joined]],"31-12-2020","M")&gt;0,DATEDIF(Customer[[#This Row],[Date Joined]],"31-12-2020","M") &amp; " months ", " ") &amp; IF(DATEDIF(G1666,"31-12-2020","MD")&gt;0, DATEDIF(G1666,"31-12-2020","MD") &amp; " Days "," ")</f>
        <v xml:space="preserve">1 months 1 Days </v>
      </c>
      <c r="K1666" t="str">
        <f>TEXT(Customer[[#This Row],[Date Joined]],"mmm")</f>
        <v>Nov</v>
      </c>
      <c r="L1666" t="str">
        <f>IF(Customer[[#This Row],[Balance]]&gt;AVERAGE($H$11:$H$4011),"yes","no")</f>
        <v>yes</v>
      </c>
    </row>
    <row r="1667" spans="1:12" hidden="1" x14ac:dyDescent="0.3">
      <c r="A1667">
        <v>100000989</v>
      </c>
      <c r="B1667" t="s">
        <v>1001</v>
      </c>
      <c r="C1667" t="s">
        <v>10</v>
      </c>
      <c r="D1667">
        <v>34</v>
      </c>
      <c r="E1667" t="s">
        <v>8</v>
      </c>
      <c r="F1667" t="s">
        <v>15</v>
      </c>
      <c r="G1667" s="1">
        <v>44007</v>
      </c>
      <c r="H1667">
        <v>40542.83</v>
      </c>
      <c r="I1667">
        <f>DATEDIF(Customer[[#This Row],[Date Joined]],"31-12-2020","d")</f>
        <v>189</v>
      </c>
      <c r="J1667" t="str">
        <f>IF(DATEDIF(Customer[[#This Row],[Date Joined]],"31-12-2020","M")&gt;0,DATEDIF(Customer[[#This Row],[Date Joined]],"31-12-2020","M") &amp; " months ", " ") &amp; IF(DATEDIF(G1667,"31-12-2020","MD")&gt;0, DATEDIF(G1667,"31-12-2020","MD") &amp; " Days "," ")</f>
        <v xml:space="preserve">6 months 6 Days </v>
      </c>
      <c r="K1667" t="str">
        <f>TEXT(Customer[[#This Row],[Date Joined]],"mmm")</f>
        <v>Jun</v>
      </c>
      <c r="L1667" t="str">
        <f>IF(Customer[[#This Row],[Balance]]&gt;AVERAGE($H$11:$H$4011),"yes","no")</f>
        <v>yes</v>
      </c>
    </row>
    <row r="1668" spans="1:12" hidden="1" x14ac:dyDescent="0.3">
      <c r="A1668">
        <v>200000387</v>
      </c>
      <c r="B1668" t="s">
        <v>403</v>
      </c>
      <c r="C1668" t="s">
        <v>7</v>
      </c>
      <c r="D1668">
        <v>56</v>
      </c>
      <c r="E1668" t="s">
        <v>14</v>
      </c>
      <c r="F1668" t="s">
        <v>12</v>
      </c>
      <c r="G1668" s="1">
        <v>43957</v>
      </c>
      <c r="H1668">
        <v>40540.01</v>
      </c>
      <c r="I1668">
        <f>DATEDIF(Customer[[#This Row],[Date Joined]],"31-12-2020","d")</f>
        <v>239</v>
      </c>
      <c r="J1668" t="str">
        <f>IF(DATEDIF(Customer[[#This Row],[Date Joined]],"31-12-2020","M")&gt;0,DATEDIF(Customer[[#This Row],[Date Joined]],"31-12-2020","M") &amp; " months ", " ") &amp; IF(DATEDIF(G1668,"31-12-2020","MD")&gt;0, DATEDIF(G1668,"31-12-2020","MD") &amp; " Days "," ")</f>
        <v xml:space="preserve">7 months 25 Days </v>
      </c>
      <c r="K1668" t="str">
        <f>TEXT(Customer[[#This Row],[Date Joined]],"mmm")</f>
        <v>May</v>
      </c>
      <c r="L1668" t="str">
        <f>IF(Customer[[#This Row],[Balance]]&gt;AVERAGE($H$11:$H$4011),"yes","no")</f>
        <v>yes</v>
      </c>
    </row>
    <row r="1669" spans="1:12" x14ac:dyDescent="0.3">
      <c r="A1669">
        <v>300002265</v>
      </c>
      <c r="B1669" t="s">
        <v>2256</v>
      </c>
      <c r="C1669" t="s">
        <v>10</v>
      </c>
      <c r="D1669">
        <v>25</v>
      </c>
      <c r="E1669" t="s">
        <v>13</v>
      </c>
      <c r="F1669" t="s">
        <v>9</v>
      </c>
      <c r="G1669" s="1">
        <v>44098</v>
      </c>
      <c r="H1669">
        <v>40535.160000000003</v>
      </c>
      <c r="I1669">
        <f>DATEDIF(Customer[[#This Row],[Date Joined]],"31-12-2020","d")</f>
        <v>98</v>
      </c>
      <c r="J1669" t="str">
        <f>IF(DATEDIF(Customer[[#This Row],[Date Joined]],"31-12-2020","M")&gt;0,DATEDIF(Customer[[#This Row],[Date Joined]],"31-12-2020","M") &amp; " months ", " ") &amp; IF(DATEDIF(G1669,"31-12-2020","MD")&gt;0, DATEDIF(G1669,"31-12-2020","MD") &amp; " Days "," ")</f>
        <v xml:space="preserve">3 months 7 Days </v>
      </c>
      <c r="K1669" t="str">
        <f>TEXT(Customer[[#This Row],[Date Joined]],"mmm")</f>
        <v>Sep</v>
      </c>
      <c r="L1669" t="str">
        <f>IF(Customer[[#This Row],[Balance]]&gt;AVERAGE($H$11:$H$4011),"yes","no")</f>
        <v>yes</v>
      </c>
    </row>
    <row r="1670" spans="1:12" hidden="1" x14ac:dyDescent="0.3">
      <c r="A1670">
        <v>100001085</v>
      </c>
      <c r="B1670" t="s">
        <v>1097</v>
      </c>
      <c r="C1670" t="s">
        <v>10</v>
      </c>
      <c r="D1670">
        <v>41</v>
      </c>
      <c r="E1670" t="s">
        <v>8</v>
      </c>
      <c r="F1670" t="s">
        <v>9</v>
      </c>
      <c r="G1670" s="1">
        <v>44017</v>
      </c>
      <c r="H1670">
        <v>40523.18</v>
      </c>
      <c r="I1670">
        <f>DATEDIF(Customer[[#This Row],[Date Joined]],"31-12-2020","d")</f>
        <v>179</v>
      </c>
      <c r="J1670" t="str">
        <f>IF(DATEDIF(Customer[[#This Row],[Date Joined]],"31-12-2020","M")&gt;0,DATEDIF(Customer[[#This Row],[Date Joined]],"31-12-2020","M") &amp; " months ", " ") &amp; IF(DATEDIF(G1670,"31-12-2020","MD")&gt;0, DATEDIF(G1670,"31-12-2020","MD") &amp; " Days "," ")</f>
        <v xml:space="preserve">5 months 26 Days </v>
      </c>
      <c r="K1670" t="str">
        <f>TEXT(Customer[[#This Row],[Date Joined]],"mmm")</f>
        <v>Jul</v>
      </c>
      <c r="L1670" t="str">
        <f>IF(Customer[[#This Row],[Balance]]&gt;AVERAGE($H$11:$H$4011),"yes","no")</f>
        <v>yes</v>
      </c>
    </row>
    <row r="1671" spans="1:12" hidden="1" x14ac:dyDescent="0.3">
      <c r="A1671">
        <v>100000881</v>
      </c>
      <c r="B1671" t="s">
        <v>894</v>
      </c>
      <c r="C1671" t="s">
        <v>10</v>
      </c>
      <c r="D1671">
        <v>38</v>
      </c>
      <c r="E1671" t="s">
        <v>8</v>
      </c>
      <c r="F1671" t="s">
        <v>12</v>
      </c>
      <c r="G1671" s="1">
        <v>43997</v>
      </c>
      <c r="H1671">
        <v>40515.599999999999</v>
      </c>
      <c r="I1671">
        <f>DATEDIF(Customer[[#This Row],[Date Joined]],"31-12-2020","d")</f>
        <v>199</v>
      </c>
      <c r="J1671" t="str">
        <f>IF(DATEDIF(Customer[[#This Row],[Date Joined]],"31-12-2020","M")&gt;0,DATEDIF(Customer[[#This Row],[Date Joined]],"31-12-2020","M") &amp; " months ", " ") &amp; IF(DATEDIF(G1671,"31-12-2020","MD")&gt;0, DATEDIF(G1671,"31-12-2020","MD") &amp; " Days "," ")</f>
        <v xml:space="preserve">6 months 16 Days </v>
      </c>
      <c r="K1671" t="str">
        <f>TEXT(Customer[[#This Row],[Date Joined]],"mmm")</f>
        <v>Jun</v>
      </c>
      <c r="L1671" t="str">
        <f>IF(Customer[[#This Row],[Balance]]&gt;AVERAGE($H$11:$H$4011),"yes","no")</f>
        <v>yes</v>
      </c>
    </row>
    <row r="1672" spans="1:12" hidden="1" x14ac:dyDescent="0.3">
      <c r="A1672">
        <v>200000140</v>
      </c>
      <c r="B1672" t="s">
        <v>156</v>
      </c>
      <c r="C1672" t="s">
        <v>7</v>
      </c>
      <c r="D1672">
        <v>57</v>
      </c>
      <c r="E1672" t="s">
        <v>14</v>
      </c>
      <c r="F1672" t="s">
        <v>12</v>
      </c>
      <c r="G1672" s="1">
        <v>43923</v>
      </c>
      <c r="H1672">
        <v>40510.36</v>
      </c>
      <c r="I1672">
        <f>DATEDIF(Customer[[#This Row],[Date Joined]],"31-12-2020","d")</f>
        <v>273</v>
      </c>
      <c r="J1672" t="str">
        <f>IF(DATEDIF(Customer[[#This Row],[Date Joined]],"31-12-2020","M")&gt;0,DATEDIF(Customer[[#This Row],[Date Joined]],"31-12-2020","M") &amp; " months ", " ") &amp; IF(DATEDIF(G1672,"31-12-2020","MD")&gt;0, DATEDIF(G1672,"31-12-2020","MD") &amp; " Days "," ")</f>
        <v xml:space="preserve">8 months 29 Days </v>
      </c>
      <c r="K1672" t="str">
        <f>TEXT(Customer[[#This Row],[Date Joined]],"mmm")</f>
        <v>Apr</v>
      </c>
      <c r="L1672" t="str">
        <f>IF(Customer[[#This Row],[Balance]]&gt;AVERAGE($H$11:$H$4011),"yes","no")</f>
        <v>yes</v>
      </c>
    </row>
    <row r="1673" spans="1:12" hidden="1" x14ac:dyDescent="0.3">
      <c r="A1673">
        <v>100002498</v>
      </c>
      <c r="B1673" t="s">
        <v>2486</v>
      </c>
      <c r="C1673" t="s">
        <v>7</v>
      </c>
      <c r="D1673">
        <v>30</v>
      </c>
      <c r="E1673" t="s">
        <v>8</v>
      </c>
      <c r="F1673" t="s">
        <v>9</v>
      </c>
      <c r="G1673" s="1">
        <v>44111</v>
      </c>
      <c r="H1673">
        <v>40488.29</v>
      </c>
      <c r="I1673">
        <f>DATEDIF(Customer[[#This Row],[Date Joined]],"31-12-2020","d")</f>
        <v>85</v>
      </c>
      <c r="J1673" t="str">
        <f>IF(DATEDIF(Customer[[#This Row],[Date Joined]],"31-12-2020","M")&gt;0,DATEDIF(Customer[[#This Row],[Date Joined]],"31-12-2020","M") &amp; " months ", " ") &amp; IF(DATEDIF(G1673,"31-12-2020","MD")&gt;0, DATEDIF(G1673,"31-12-2020","MD") &amp; " Days "," ")</f>
        <v xml:space="preserve">2 months 24 Days </v>
      </c>
      <c r="K1673" t="str">
        <f>TEXT(Customer[[#This Row],[Date Joined]],"mmm")</f>
        <v>Oct</v>
      </c>
      <c r="L1673" t="str">
        <f>IF(Customer[[#This Row],[Balance]]&gt;AVERAGE($H$11:$H$4011),"yes","no")</f>
        <v>yes</v>
      </c>
    </row>
    <row r="1674" spans="1:12" hidden="1" x14ac:dyDescent="0.3">
      <c r="A1674">
        <v>200001077</v>
      </c>
      <c r="B1674" t="s">
        <v>1089</v>
      </c>
      <c r="C1674" t="s">
        <v>7</v>
      </c>
      <c r="D1674">
        <v>48</v>
      </c>
      <c r="E1674" t="s">
        <v>14</v>
      </c>
      <c r="F1674" t="s">
        <v>15</v>
      </c>
      <c r="G1674" s="1">
        <v>44016</v>
      </c>
      <c r="H1674">
        <v>40487.71</v>
      </c>
      <c r="I1674">
        <f>DATEDIF(Customer[[#This Row],[Date Joined]],"31-12-2020","d")</f>
        <v>180</v>
      </c>
      <c r="J1674" t="str">
        <f>IF(DATEDIF(Customer[[#This Row],[Date Joined]],"31-12-2020","M")&gt;0,DATEDIF(Customer[[#This Row],[Date Joined]],"31-12-2020","M") &amp; " months ", " ") &amp; IF(DATEDIF(G1674,"31-12-2020","MD")&gt;0, DATEDIF(G1674,"31-12-2020","MD") &amp; " Days "," ")</f>
        <v xml:space="preserve">5 months 27 Days </v>
      </c>
      <c r="K1674" t="str">
        <f>TEXT(Customer[[#This Row],[Date Joined]],"mmm")</f>
        <v>Jul</v>
      </c>
      <c r="L1674" t="str">
        <f>IF(Customer[[#This Row],[Balance]]&gt;AVERAGE($H$11:$H$4011),"yes","no")</f>
        <v>yes</v>
      </c>
    </row>
    <row r="1675" spans="1:12" hidden="1" x14ac:dyDescent="0.3">
      <c r="A1675">
        <v>100000133</v>
      </c>
      <c r="B1675" t="s">
        <v>149</v>
      </c>
      <c r="C1675" t="s">
        <v>10</v>
      </c>
      <c r="D1675">
        <v>38</v>
      </c>
      <c r="E1675" t="s">
        <v>8</v>
      </c>
      <c r="F1675" t="s">
        <v>9</v>
      </c>
      <c r="G1675" s="1">
        <v>43923</v>
      </c>
      <c r="H1675">
        <v>40456.97</v>
      </c>
      <c r="I1675">
        <f>DATEDIF(Customer[[#This Row],[Date Joined]],"31-12-2020","d")</f>
        <v>273</v>
      </c>
      <c r="J1675" t="str">
        <f>IF(DATEDIF(Customer[[#This Row],[Date Joined]],"31-12-2020","M")&gt;0,DATEDIF(Customer[[#This Row],[Date Joined]],"31-12-2020","M") &amp; " months ", " ") &amp; IF(DATEDIF(G1675,"31-12-2020","MD")&gt;0, DATEDIF(G1675,"31-12-2020","MD") &amp; " Days "," ")</f>
        <v xml:space="preserve">8 months 29 Days </v>
      </c>
      <c r="K1675" t="str">
        <f>TEXT(Customer[[#This Row],[Date Joined]],"mmm")</f>
        <v>Apr</v>
      </c>
      <c r="L1675" t="str">
        <f>IF(Customer[[#This Row],[Balance]]&gt;AVERAGE($H$11:$H$4011),"yes","no")</f>
        <v>yes</v>
      </c>
    </row>
    <row r="1676" spans="1:12" hidden="1" x14ac:dyDescent="0.3">
      <c r="A1676">
        <v>100002642</v>
      </c>
      <c r="B1676" t="s">
        <v>2627</v>
      </c>
      <c r="C1676" t="s">
        <v>7</v>
      </c>
      <c r="D1676">
        <v>38</v>
      </c>
      <c r="E1676" t="s">
        <v>8</v>
      </c>
      <c r="F1676" t="s">
        <v>15</v>
      </c>
      <c r="G1676" s="1">
        <v>44120</v>
      </c>
      <c r="H1676">
        <v>40414.879999999997</v>
      </c>
      <c r="I1676">
        <f>DATEDIF(Customer[[#This Row],[Date Joined]],"31-12-2020","d")</f>
        <v>76</v>
      </c>
      <c r="J1676" t="str">
        <f>IF(DATEDIF(Customer[[#This Row],[Date Joined]],"31-12-2020","M")&gt;0,DATEDIF(Customer[[#This Row],[Date Joined]],"31-12-2020","M") &amp; " months ", " ") &amp; IF(DATEDIF(G1676,"31-12-2020","MD")&gt;0, DATEDIF(G1676,"31-12-2020","MD") &amp; " Days "," ")</f>
        <v xml:space="preserve">2 months 15 Days </v>
      </c>
      <c r="K1676" t="str">
        <f>TEXT(Customer[[#This Row],[Date Joined]],"mmm")</f>
        <v>Oct</v>
      </c>
      <c r="L1676" t="str">
        <f>IF(Customer[[#This Row],[Balance]]&gt;AVERAGE($H$11:$H$4011),"yes","no")</f>
        <v>yes</v>
      </c>
    </row>
    <row r="1677" spans="1:12" x14ac:dyDescent="0.3">
      <c r="A1677">
        <v>300003804</v>
      </c>
      <c r="B1677" t="s">
        <v>3766</v>
      </c>
      <c r="C1677" t="s">
        <v>7</v>
      </c>
      <c r="D1677">
        <v>34</v>
      </c>
      <c r="E1677" t="s">
        <v>13</v>
      </c>
      <c r="F1677" t="s">
        <v>9</v>
      </c>
      <c r="G1677" s="1">
        <v>44183</v>
      </c>
      <c r="H1677">
        <v>40380.07</v>
      </c>
      <c r="I1677">
        <f>DATEDIF(Customer[[#This Row],[Date Joined]],"31-12-2020","d")</f>
        <v>13</v>
      </c>
      <c r="J1677" t="str">
        <f>IF(DATEDIF(Customer[[#This Row],[Date Joined]],"31-12-2020","M")&gt;0,DATEDIF(Customer[[#This Row],[Date Joined]],"31-12-2020","M") &amp; " months ", " ") &amp; IF(DATEDIF(G1677,"31-12-2020","MD")&gt;0, DATEDIF(G1677,"31-12-2020","MD") &amp; " Days "," ")</f>
        <v xml:space="preserve"> 13 Days </v>
      </c>
      <c r="K1677" t="str">
        <f>TEXT(Customer[[#This Row],[Date Joined]],"mmm")</f>
        <v>Dec</v>
      </c>
      <c r="L1677" t="str">
        <f>IF(Customer[[#This Row],[Balance]]&gt;AVERAGE($H$11:$H$4011),"yes","no")</f>
        <v>yes</v>
      </c>
    </row>
    <row r="1678" spans="1:12" hidden="1" x14ac:dyDescent="0.3">
      <c r="A1678">
        <v>100000143</v>
      </c>
      <c r="B1678" t="s">
        <v>159</v>
      </c>
      <c r="C1678" t="s">
        <v>7</v>
      </c>
      <c r="D1678">
        <v>45</v>
      </c>
      <c r="E1678" t="s">
        <v>8</v>
      </c>
      <c r="F1678" t="s">
        <v>15</v>
      </c>
      <c r="G1678" s="1">
        <v>43924</v>
      </c>
      <c r="H1678">
        <v>40379.31</v>
      </c>
      <c r="I1678">
        <f>DATEDIF(Customer[[#This Row],[Date Joined]],"31-12-2020","d")</f>
        <v>272</v>
      </c>
      <c r="J1678" t="str">
        <f>IF(DATEDIF(Customer[[#This Row],[Date Joined]],"31-12-2020","M")&gt;0,DATEDIF(Customer[[#This Row],[Date Joined]],"31-12-2020","M") &amp; " months ", " ") &amp; IF(DATEDIF(G1678,"31-12-2020","MD")&gt;0, DATEDIF(G1678,"31-12-2020","MD") &amp; " Days "," ")</f>
        <v xml:space="preserve">8 months 28 Days </v>
      </c>
      <c r="K1678" t="str">
        <f>TEXT(Customer[[#This Row],[Date Joined]],"mmm")</f>
        <v>Apr</v>
      </c>
      <c r="L1678" t="str">
        <f>IF(Customer[[#This Row],[Balance]]&gt;AVERAGE($H$11:$H$4011),"yes","no")</f>
        <v>yes</v>
      </c>
    </row>
    <row r="1679" spans="1:12" hidden="1" x14ac:dyDescent="0.3">
      <c r="A1679">
        <v>200002790</v>
      </c>
      <c r="B1679" t="s">
        <v>2771</v>
      </c>
      <c r="C1679" t="s">
        <v>7</v>
      </c>
      <c r="D1679">
        <v>58</v>
      </c>
      <c r="E1679" t="s">
        <v>14</v>
      </c>
      <c r="F1679" t="s">
        <v>15</v>
      </c>
      <c r="G1679" s="1">
        <v>44129</v>
      </c>
      <c r="H1679">
        <v>40378.629999999997</v>
      </c>
      <c r="I1679">
        <f>DATEDIF(Customer[[#This Row],[Date Joined]],"31-12-2020","d")</f>
        <v>67</v>
      </c>
      <c r="J1679" t="str">
        <f>IF(DATEDIF(Customer[[#This Row],[Date Joined]],"31-12-2020","M")&gt;0,DATEDIF(Customer[[#This Row],[Date Joined]],"31-12-2020","M") &amp; " months ", " ") &amp; IF(DATEDIF(G1679,"31-12-2020","MD")&gt;0, DATEDIF(G1679,"31-12-2020","MD") &amp; " Days "," ")</f>
        <v xml:space="preserve">2 months 6 Days </v>
      </c>
      <c r="K1679" t="str">
        <f>TEXT(Customer[[#This Row],[Date Joined]],"mmm")</f>
        <v>Oct</v>
      </c>
      <c r="L1679" t="str">
        <f>IF(Customer[[#This Row],[Balance]]&gt;AVERAGE($H$11:$H$4011),"yes","no")</f>
        <v>yes</v>
      </c>
    </row>
    <row r="1680" spans="1:12" hidden="1" x14ac:dyDescent="0.3">
      <c r="A1680">
        <v>100003808</v>
      </c>
      <c r="B1680" t="s">
        <v>3770</v>
      </c>
      <c r="C1680" t="s">
        <v>7</v>
      </c>
      <c r="D1680">
        <v>35</v>
      </c>
      <c r="E1680" t="s">
        <v>8</v>
      </c>
      <c r="F1680" t="s">
        <v>9</v>
      </c>
      <c r="G1680" s="1">
        <v>44184</v>
      </c>
      <c r="H1680">
        <v>40309.870000000003</v>
      </c>
      <c r="I1680">
        <f>DATEDIF(Customer[[#This Row],[Date Joined]],"31-12-2020","d")</f>
        <v>12</v>
      </c>
      <c r="J1680" t="str">
        <f>IF(DATEDIF(Customer[[#This Row],[Date Joined]],"31-12-2020","M")&gt;0,DATEDIF(Customer[[#This Row],[Date Joined]],"31-12-2020","M") &amp; " months ", " ") &amp; IF(DATEDIF(G1680,"31-12-2020","MD")&gt;0, DATEDIF(G1680,"31-12-2020","MD") &amp; " Days "," ")</f>
        <v xml:space="preserve"> 12 Days </v>
      </c>
      <c r="K1680" t="str">
        <f>TEXT(Customer[[#This Row],[Date Joined]],"mmm")</f>
        <v>Dec</v>
      </c>
      <c r="L1680" t="str">
        <f>IF(Customer[[#This Row],[Balance]]&gt;AVERAGE($H$11:$H$4011),"yes","no")</f>
        <v>yes</v>
      </c>
    </row>
    <row r="1681" spans="1:12" hidden="1" x14ac:dyDescent="0.3">
      <c r="A1681">
        <v>100001919</v>
      </c>
      <c r="B1681" t="s">
        <v>1918</v>
      </c>
      <c r="C1681" t="s">
        <v>10</v>
      </c>
      <c r="D1681">
        <v>29</v>
      </c>
      <c r="E1681" t="s">
        <v>8</v>
      </c>
      <c r="F1681" t="s">
        <v>9</v>
      </c>
      <c r="G1681" s="1">
        <v>44079</v>
      </c>
      <c r="H1681">
        <v>40307.9</v>
      </c>
      <c r="I1681">
        <f>DATEDIF(Customer[[#This Row],[Date Joined]],"31-12-2020","d")</f>
        <v>117</v>
      </c>
      <c r="J1681" t="str">
        <f>IF(DATEDIF(Customer[[#This Row],[Date Joined]],"31-12-2020","M")&gt;0,DATEDIF(Customer[[#This Row],[Date Joined]],"31-12-2020","M") &amp; " months ", " ") &amp; IF(DATEDIF(G1681,"31-12-2020","MD")&gt;0, DATEDIF(G1681,"31-12-2020","MD") &amp; " Days "," ")</f>
        <v xml:space="preserve">3 months 26 Days </v>
      </c>
      <c r="K1681" t="str">
        <f>TEXT(Customer[[#This Row],[Date Joined]],"mmm")</f>
        <v>Sep</v>
      </c>
      <c r="L1681" t="str">
        <f>IF(Customer[[#This Row],[Balance]]&gt;AVERAGE($H$11:$H$4011),"yes","no")</f>
        <v>yes</v>
      </c>
    </row>
    <row r="1682" spans="1:12" hidden="1" x14ac:dyDescent="0.3">
      <c r="A1682">
        <v>100000064</v>
      </c>
      <c r="B1682" t="s">
        <v>80</v>
      </c>
      <c r="C1682" t="s">
        <v>10</v>
      </c>
      <c r="D1682">
        <v>39</v>
      </c>
      <c r="E1682" t="s">
        <v>8</v>
      </c>
      <c r="F1682" t="s">
        <v>9</v>
      </c>
      <c r="G1682" s="1">
        <v>43873</v>
      </c>
      <c r="H1682">
        <v>40305.24</v>
      </c>
      <c r="I1682">
        <f>DATEDIF(Customer[[#This Row],[Date Joined]],"31-12-2020","d")</f>
        <v>323</v>
      </c>
      <c r="J1682" t="str">
        <f>IF(DATEDIF(Customer[[#This Row],[Date Joined]],"31-12-2020","M")&gt;0,DATEDIF(Customer[[#This Row],[Date Joined]],"31-12-2020","M") &amp; " months ", " ") &amp; IF(DATEDIF(G1682,"31-12-2020","MD")&gt;0, DATEDIF(G1682,"31-12-2020","MD") &amp; " Days "," ")</f>
        <v xml:space="preserve">10 months 19 Days </v>
      </c>
      <c r="K1682" t="str">
        <f>TEXT(Customer[[#This Row],[Date Joined]],"mmm")</f>
        <v>Feb</v>
      </c>
      <c r="L1682" t="str">
        <f>IF(Customer[[#This Row],[Balance]]&gt;AVERAGE($H$11:$H$4011),"yes","no")</f>
        <v>yes</v>
      </c>
    </row>
    <row r="1683" spans="1:12" hidden="1" x14ac:dyDescent="0.3">
      <c r="A1683">
        <v>100000854</v>
      </c>
      <c r="B1683" t="s">
        <v>868</v>
      </c>
      <c r="C1683" t="s">
        <v>7</v>
      </c>
      <c r="D1683">
        <v>42</v>
      </c>
      <c r="E1683" t="s">
        <v>8</v>
      </c>
      <c r="F1683" t="s">
        <v>9</v>
      </c>
      <c r="G1683" s="1">
        <v>43994</v>
      </c>
      <c r="H1683">
        <v>40303.71</v>
      </c>
      <c r="I1683">
        <f>DATEDIF(Customer[[#This Row],[Date Joined]],"31-12-2020","d")</f>
        <v>202</v>
      </c>
      <c r="J1683" t="str">
        <f>IF(DATEDIF(Customer[[#This Row],[Date Joined]],"31-12-2020","M")&gt;0,DATEDIF(Customer[[#This Row],[Date Joined]],"31-12-2020","M") &amp; " months ", " ") &amp; IF(DATEDIF(G1683,"31-12-2020","MD")&gt;0, DATEDIF(G1683,"31-12-2020","MD") &amp; " Days "," ")</f>
        <v xml:space="preserve">6 months 19 Days </v>
      </c>
      <c r="K1683" t="str">
        <f>TEXT(Customer[[#This Row],[Date Joined]],"mmm")</f>
        <v>Jun</v>
      </c>
      <c r="L1683" t="str">
        <f>IF(Customer[[#This Row],[Balance]]&gt;AVERAGE($H$11:$H$4011),"yes","no")</f>
        <v>yes</v>
      </c>
    </row>
    <row r="1684" spans="1:12" hidden="1" x14ac:dyDescent="0.3">
      <c r="A1684">
        <v>100001475</v>
      </c>
      <c r="B1684" t="s">
        <v>1481</v>
      </c>
      <c r="C1684" t="s">
        <v>10</v>
      </c>
      <c r="D1684">
        <v>36</v>
      </c>
      <c r="E1684" t="s">
        <v>8</v>
      </c>
      <c r="F1684" t="s">
        <v>9</v>
      </c>
      <c r="G1684" s="1">
        <v>44044</v>
      </c>
      <c r="H1684">
        <v>40233.57</v>
      </c>
      <c r="I1684">
        <f>DATEDIF(Customer[[#This Row],[Date Joined]],"31-12-2020","d")</f>
        <v>152</v>
      </c>
      <c r="J1684" t="str">
        <f>IF(DATEDIF(Customer[[#This Row],[Date Joined]],"31-12-2020","M")&gt;0,DATEDIF(Customer[[#This Row],[Date Joined]],"31-12-2020","M") &amp; " months ", " ") &amp; IF(DATEDIF(G1684,"31-12-2020","MD")&gt;0, DATEDIF(G1684,"31-12-2020","MD") &amp; " Days "," ")</f>
        <v xml:space="preserve">4 months 30 Days </v>
      </c>
      <c r="K1684" t="str">
        <f>TEXT(Customer[[#This Row],[Date Joined]],"mmm")</f>
        <v>Aug</v>
      </c>
      <c r="L1684" t="str">
        <f>IF(Customer[[#This Row],[Balance]]&gt;AVERAGE($H$11:$H$4011),"yes","no")</f>
        <v>yes</v>
      </c>
    </row>
    <row r="1685" spans="1:12" hidden="1" x14ac:dyDescent="0.3">
      <c r="A1685">
        <v>100001525</v>
      </c>
      <c r="B1685" t="s">
        <v>1529</v>
      </c>
      <c r="C1685" t="s">
        <v>7</v>
      </c>
      <c r="D1685">
        <v>23</v>
      </c>
      <c r="E1685" t="s">
        <v>8</v>
      </c>
      <c r="F1685" t="s">
        <v>9</v>
      </c>
      <c r="G1685" s="1">
        <v>44049</v>
      </c>
      <c r="H1685">
        <v>40230.42</v>
      </c>
      <c r="I1685">
        <f>DATEDIF(Customer[[#This Row],[Date Joined]],"31-12-2020","d")</f>
        <v>147</v>
      </c>
      <c r="J1685" t="str">
        <f>IF(DATEDIF(Customer[[#This Row],[Date Joined]],"31-12-2020","M")&gt;0,DATEDIF(Customer[[#This Row],[Date Joined]],"31-12-2020","M") &amp; " months ", " ") &amp; IF(DATEDIF(G1685,"31-12-2020","MD")&gt;0, DATEDIF(G1685,"31-12-2020","MD") &amp; " Days "," ")</f>
        <v xml:space="preserve">4 months 25 Days </v>
      </c>
      <c r="K1685" t="str">
        <f>TEXT(Customer[[#This Row],[Date Joined]],"mmm")</f>
        <v>Aug</v>
      </c>
      <c r="L1685" t="str">
        <f>IF(Customer[[#This Row],[Balance]]&gt;AVERAGE($H$11:$H$4011),"yes","no")</f>
        <v>yes</v>
      </c>
    </row>
    <row r="1686" spans="1:12" hidden="1" x14ac:dyDescent="0.3">
      <c r="A1686">
        <v>100003474</v>
      </c>
      <c r="B1686" t="s">
        <v>3443</v>
      </c>
      <c r="C1686" t="s">
        <v>7</v>
      </c>
      <c r="D1686">
        <v>45</v>
      </c>
      <c r="E1686" t="s">
        <v>8</v>
      </c>
      <c r="F1686" t="s">
        <v>9</v>
      </c>
      <c r="G1686" s="1">
        <v>44166</v>
      </c>
      <c r="H1686">
        <v>40200.6</v>
      </c>
      <c r="I1686">
        <f>DATEDIF(Customer[[#This Row],[Date Joined]],"31-12-2020","d")</f>
        <v>30</v>
      </c>
      <c r="J1686" t="str">
        <f>IF(DATEDIF(Customer[[#This Row],[Date Joined]],"31-12-2020","M")&gt;0,DATEDIF(Customer[[#This Row],[Date Joined]],"31-12-2020","M") &amp; " months ", " ") &amp; IF(DATEDIF(G1686,"31-12-2020","MD")&gt;0, DATEDIF(G1686,"31-12-2020","MD") &amp; " Days "," ")</f>
        <v xml:space="preserve"> 30 Days </v>
      </c>
      <c r="K1686" t="str">
        <f>TEXT(Customer[[#This Row],[Date Joined]],"mmm")</f>
        <v>Dec</v>
      </c>
      <c r="L1686" t="str">
        <f>IF(Customer[[#This Row],[Balance]]&gt;AVERAGE($H$11:$H$4011),"yes","no")</f>
        <v>yes</v>
      </c>
    </row>
    <row r="1687" spans="1:12" hidden="1" x14ac:dyDescent="0.3">
      <c r="A1687">
        <v>100003389</v>
      </c>
      <c r="B1687" t="s">
        <v>3359</v>
      </c>
      <c r="C1687" t="s">
        <v>10</v>
      </c>
      <c r="D1687">
        <v>33</v>
      </c>
      <c r="E1687" t="s">
        <v>8</v>
      </c>
      <c r="F1687" t="s">
        <v>12</v>
      </c>
      <c r="G1687" s="1">
        <v>44162</v>
      </c>
      <c r="H1687">
        <v>40186.04</v>
      </c>
      <c r="I1687">
        <f>DATEDIF(Customer[[#This Row],[Date Joined]],"31-12-2020","d")</f>
        <v>34</v>
      </c>
      <c r="J1687" t="str">
        <f>IF(DATEDIF(Customer[[#This Row],[Date Joined]],"31-12-2020","M")&gt;0,DATEDIF(Customer[[#This Row],[Date Joined]],"31-12-2020","M") &amp; " months ", " ") &amp; IF(DATEDIF(G1687,"31-12-2020","MD")&gt;0, DATEDIF(G1687,"31-12-2020","MD") &amp; " Days "," ")</f>
        <v xml:space="preserve">1 months 4 Days </v>
      </c>
      <c r="K1687" t="str">
        <f>TEXT(Customer[[#This Row],[Date Joined]],"mmm")</f>
        <v>Nov</v>
      </c>
      <c r="L1687" t="str">
        <f>IF(Customer[[#This Row],[Balance]]&gt;AVERAGE($H$11:$H$4011),"yes","no")</f>
        <v>yes</v>
      </c>
    </row>
    <row r="1688" spans="1:12" hidden="1" x14ac:dyDescent="0.3">
      <c r="A1688">
        <v>200001376</v>
      </c>
      <c r="B1688" t="s">
        <v>1386</v>
      </c>
      <c r="C1688" t="s">
        <v>7</v>
      </c>
      <c r="D1688">
        <v>48</v>
      </c>
      <c r="E1688" t="s">
        <v>14</v>
      </c>
      <c r="F1688" t="s">
        <v>15</v>
      </c>
      <c r="G1688" s="1">
        <v>44037</v>
      </c>
      <c r="H1688">
        <v>40174.57</v>
      </c>
      <c r="I1688">
        <f>DATEDIF(Customer[[#This Row],[Date Joined]],"31-12-2020","d")</f>
        <v>159</v>
      </c>
      <c r="J1688" t="str">
        <f>IF(DATEDIF(Customer[[#This Row],[Date Joined]],"31-12-2020","M")&gt;0,DATEDIF(Customer[[#This Row],[Date Joined]],"31-12-2020","M") &amp; " months ", " ") &amp; IF(DATEDIF(G1688,"31-12-2020","MD")&gt;0, DATEDIF(G1688,"31-12-2020","MD") &amp; " Days "," ")</f>
        <v xml:space="preserve">5 months 6 Days </v>
      </c>
      <c r="K1688" t="str">
        <f>TEXT(Customer[[#This Row],[Date Joined]],"mmm")</f>
        <v>Jul</v>
      </c>
      <c r="L1688" t="str">
        <f>IF(Customer[[#This Row],[Balance]]&gt;AVERAGE($H$11:$H$4011),"yes","no")</f>
        <v>yes</v>
      </c>
    </row>
    <row r="1689" spans="1:12" hidden="1" x14ac:dyDescent="0.3">
      <c r="A1689">
        <v>400001630</v>
      </c>
      <c r="B1689" t="s">
        <v>1633</v>
      </c>
      <c r="C1689" t="s">
        <v>10</v>
      </c>
      <c r="D1689">
        <v>28</v>
      </c>
      <c r="E1689" t="s">
        <v>11</v>
      </c>
      <c r="F1689" t="s">
        <v>15</v>
      </c>
      <c r="G1689" s="1">
        <v>44057</v>
      </c>
      <c r="H1689">
        <v>40163.919999999998</v>
      </c>
      <c r="I1689">
        <f>DATEDIF(Customer[[#This Row],[Date Joined]],"31-12-2020","d")</f>
        <v>139</v>
      </c>
      <c r="J1689" t="str">
        <f>IF(DATEDIF(Customer[[#This Row],[Date Joined]],"31-12-2020","M")&gt;0,DATEDIF(Customer[[#This Row],[Date Joined]],"31-12-2020","M") &amp; " months ", " ") &amp; IF(DATEDIF(G1689,"31-12-2020","MD")&gt;0, DATEDIF(G1689,"31-12-2020","MD") &amp; " Days "," ")</f>
        <v xml:space="preserve">4 months 17 Days </v>
      </c>
      <c r="K1689" t="str">
        <f>TEXT(Customer[[#This Row],[Date Joined]],"mmm")</f>
        <v>Aug</v>
      </c>
      <c r="L1689" t="str">
        <f>IF(Customer[[#This Row],[Balance]]&gt;AVERAGE($H$11:$H$4011),"yes","no")</f>
        <v>yes</v>
      </c>
    </row>
    <row r="1690" spans="1:12" hidden="1" x14ac:dyDescent="0.3">
      <c r="A1690">
        <v>100002931</v>
      </c>
      <c r="B1690" t="s">
        <v>2910</v>
      </c>
      <c r="C1690" t="s">
        <v>10</v>
      </c>
      <c r="D1690">
        <v>31</v>
      </c>
      <c r="E1690" t="s">
        <v>8</v>
      </c>
      <c r="F1690" t="s">
        <v>9</v>
      </c>
      <c r="G1690" s="1">
        <v>44135</v>
      </c>
      <c r="H1690">
        <v>40138.75</v>
      </c>
      <c r="I1690">
        <f>DATEDIF(Customer[[#This Row],[Date Joined]],"31-12-2020","d")</f>
        <v>61</v>
      </c>
      <c r="J1690" t="str">
        <f>IF(DATEDIF(Customer[[#This Row],[Date Joined]],"31-12-2020","M")&gt;0,DATEDIF(Customer[[#This Row],[Date Joined]],"31-12-2020","M") &amp; " months ", " ") &amp; IF(DATEDIF(G1690,"31-12-2020","MD")&gt;0, DATEDIF(G1690,"31-12-2020","MD") &amp; " Days "," ")</f>
        <v xml:space="preserve">2 months  </v>
      </c>
      <c r="K1690" t="str">
        <f>TEXT(Customer[[#This Row],[Date Joined]],"mmm")</f>
        <v>Oct</v>
      </c>
      <c r="L1690" t="str">
        <f>IF(Customer[[#This Row],[Balance]]&gt;AVERAGE($H$11:$H$4011),"yes","no")</f>
        <v>yes</v>
      </c>
    </row>
    <row r="1691" spans="1:12" hidden="1" x14ac:dyDescent="0.3">
      <c r="A1691">
        <v>200001989</v>
      </c>
      <c r="B1691" t="s">
        <v>1987</v>
      </c>
      <c r="C1691" t="s">
        <v>10</v>
      </c>
      <c r="D1691">
        <v>48</v>
      </c>
      <c r="E1691" t="s">
        <v>14</v>
      </c>
      <c r="F1691" t="s">
        <v>15</v>
      </c>
      <c r="G1691" s="1">
        <v>44084</v>
      </c>
      <c r="H1691">
        <v>40137.730000000003</v>
      </c>
      <c r="I1691">
        <f>DATEDIF(Customer[[#This Row],[Date Joined]],"31-12-2020","d")</f>
        <v>112</v>
      </c>
      <c r="J1691" t="str">
        <f>IF(DATEDIF(Customer[[#This Row],[Date Joined]],"31-12-2020","M")&gt;0,DATEDIF(Customer[[#This Row],[Date Joined]],"31-12-2020","M") &amp; " months ", " ") &amp; IF(DATEDIF(G1691,"31-12-2020","MD")&gt;0, DATEDIF(G1691,"31-12-2020","MD") &amp; " Days "," ")</f>
        <v xml:space="preserve">3 months 21 Days </v>
      </c>
      <c r="K1691" t="str">
        <f>TEXT(Customer[[#This Row],[Date Joined]],"mmm")</f>
        <v>Sep</v>
      </c>
      <c r="L1691" t="str">
        <f>IF(Customer[[#This Row],[Balance]]&gt;AVERAGE($H$11:$H$4011),"yes","no")</f>
        <v>yes</v>
      </c>
    </row>
    <row r="1692" spans="1:12" hidden="1" x14ac:dyDescent="0.3">
      <c r="A1692">
        <v>100000996</v>
      </c>
      <c r="B1692" t="s">
        <v>1008</v>
      </c>
      <c r="C1692" t="s">
        <v>7</v>
      </c>
      <c r="D1692">
        <v>34</v>
      </c>
      <c r="E1692" t="s">
        <v>8</v>
      </c>
      <c r="F1692" t="s">
        <v>9</v>
      </c>
      <c r="G1692" s="1">
        <v>44008</v>
      </c>
      <c r="H1692">
        <v>40109.99</v>
      </c>
      <c r="I1692">
        <f>DATEDIF(Customer[[#This Row],[Date Joined]],"31-12-2020","d")</f>
        <v>188</v>
      </c>
      <c r="J1692" t="str">
        <f>IF(DATEDIF(Customer[[#This Row],[Date Joined]],"31-12-2020","M")&gt;0,DATEDIF(Customer[[#This Row],[Date Joined]],"31-12-2020","M") &amp; " months ", " ") &amp; IF(DATEDIF(G1692,"31-12-2020","MD")&gt;0, DATEDIF(G1692,"31-12-2020","MD") &amp; " Days "," ")</f>
        <v xml:space="preserve">6 months 5 Days </v>
      </c>
      <c r="K1692" t="str">
        <f>TEXT(Customer[[#This Row],[Date Joined]],"mmm")</f>
        <v>Jun</v>
      </c>
      <c r="L1692" t="str">
        <f>IF(Customer[[#This Row],[Balance]]&gt;AVERAGE($H$11:$H$4011),"yes","no")</f>
        <v>yes</v>
      </c>
    </row>
    <row r="1693" spans="1:12" hidden="1" x14ac:dyDescent="0.3">
      <c r="A1693">
        <v>100002852</v>
      </c>
      <c r="B1693" t="s">
        <v>2832</v>
      </c>
      <c r="C1693" t="s">
        <v>10</v>
      </c>
      <c r="D1693">
        <v>35</v>
      </c>
      <c r="E1693" t="s">
        <v>8</v>
      </c>
      <c r="F1693" t="s">
        <v>12</v>
      </c>
      <c r="G1693" s="1">
        <v>44131</v>
      </c>
      <c r="H1693">
        <v>40095.85</v>
      </c>
      <c r="I1693">
        <f>DATEDIF(Customer[[#This Row],[Date Joined]],"31-12-2020","d")</f>
        <v>65</v>
      </c>
      <c r="J1693" t="str">
        <f>IF(DATEDIF(Customer[[#This Row],[Date Joined]],"31-12-2020","M")&gt;0,DATEDIF(Customer[[#This Row],[Date Joined]],"31-12-2020","M") &amp; " months ", " ") &amp; IF(DATEDIF(G1693,"31-12-2020","MD")&gt;0, DATEDIF(G1693,"31-12-2020","MD") &amp; " Days "," ")</f>
        <v xml:space="preserve">2 months 4 Days </v>
      </c>
      <c r="K1693" t="str">
        <f>TEXT(Customer[[#This Row],[Date Joined]],"mmm")</f>
        <v>Oct</v>
      </c>
      <c r="L1693" t="str">
        <f>IF(Customer[[#This Row],[Balance]]&gt;AVERAGE($H$11:$H$4011),"yes","no")</f>
        <v>yes</v>
      </c>
    </row>
    <row r="1694" spans="1:12" x14ac:dyDescent="0.3">
      <c r="A1694">
        <v>300002490</v>
      </c>
      <c r="B1694" t="s">
        <v>2478</v>
      </c>
      <c r="C1694" t="s">
        <v>7</v>
      </c>
      <c r="D1694">
        <v>31</v>
      </c>
      <c r="E1694" t="s">
        <v>13</v>
      </c>
      <c r="F1694" t="s">
        <v>12</v>
      </c>
      <c r="G1694" s="1">
        <v>44110</v>
      </c>
      <c r="H1694">
        <v>40081.67</v>
      </c>
      <c r="I1694">
        <f>DATEDIF(Customer[[#This Row],[Date Joined]],"31-12-2020","d")</f>
        <v>86</v>
      </c>
      <c r="J1694" t="str">
        <f>IF(DATEDIF(Customer[[#This Row],[Date Joined]],"31-12-2020","M")&gt;0,DATEDIF(Customer[[#This Row],[Date Joined]],"31-12-2020","M") &amp; " months ", " ") &amp; IF(DATEDIF(G1694,"31-12-2020","MD")&gt;0, DATEDIF(G1694,"31-12-2020","MD") &amp; " Days "," ")</f>
        <v xml:space="preserve">2 months 25 Days </v>
      </c>
      <c r="K1694" t="str">
        <f>TEXT(Customer[[#This Row],[Date Joined]],"mmm")</f>
        <v>Oct</v>
      </c>
      <c r="L1694" t="str">
        <f>IF(Customer[[#This Row],[Balance]]&gt;AVERAGE($H$11:$H$4011),"yes","no")</f>
        <v>yes</v>
      </c>
    </row>
    <row r="1695" spans="1:12" x14ac:dyDescent="0.3">
      <c r="A1695">
        <v>300000552</v>
      </c>
      <c r="B1695" t="s">
        <v>567</v>
      </c>
      <c r="C1695" t="s">
        <v>10</v>
      </c>
      <c r="D1695">
        <v>38</v>
      </c>
      <c r="E1695" t="s">
        <v>13</v>
      </c>
      <c r="F1695" t="s">
        <v>9</v>
      </c>
      <c r="G1695" s="1">
        <v>43969</v>
      </c>
      <c r="H1695">
        <v>40078.58</v>
      </c>
      <c r="I1695">
        <f>DATEDIF(Customer[[#This Row],[Date Joined]],"31-12-2020","d")</f>
        <v>227</v>
      </c>
      <c r="J1695" t="str">
        <f>IF(DATEDIF(Customer[[#This Row],[Date Joined]],"31-12-2020","M")&gt;0,DATEDIF(Customer[[#This Row],[Date Joined]],"31-12-2020","M") &amp; " months ", " ") &amp; IF(DATEDIF(G1695,"31-12-2020","MD")&gt;0, DATEDIF(G1695,"31-12-2020","MD") &amp; " Days "," ")</f>
        <v xml:space="preserve">7 months 13 Days </v>
      </c>
      <c r="K1695" t="str">
        <f>TEXT(Customer[[#This Row],[Date Joined]],"mmm")</f>
        <v>May</v>
      </c>
      <c r="L1695" t="str">
        <f>IF(Customer[[#This Row],[Balance]]&gt;AVERAGE($H$11:$H$4011),"yes","no")</f>
        <v>yes</v>
      </c>
    </row>
    <row r="1696" spans="1:12" hidden="1" x14ac:dyDescent="0.3">
      <c r="A1696">
        <v>400002337</v>
      </c>
      <c r="B1696" t="s">
        <v>2328</v>
      </c>
      <c r="C1696" t="s">
        <v>10</v>
      </c>
      <c r="D1696">
        <v>40</v>
      </c>
      <c r="E1696" t="s">
        <v>11</v>
      </c>
      <c r="F1696" t="s">
        <v>9</v>
      </c>
      <c r="G1696" s="1">
        <v>44101</v>
      </c>
      <c r="H1696">
        <v>40064.67</v>
      </c>
      <c r="I1696">
        <f>DATEDIF(Customer[[#This Row],[Date Joined]],"31-12-2020","d")</f>
        <v>95</v>
      </c>
      <c r="J1696" t="str">
        <f>IF(DATEDIF(Customer[[#This Row],[Date Joined]],"31-12-2020","M")&gt;0,DATEDIF(Customer[[#This Row],[Date Joined]],"31-12-2020","M") &amp; " months ", " ") &amp; IF(DATEDIF(G1696,"31-12-2020","MD")&gt;0, DATEDIF(G1696,"31-12-2020","MD") &amp; " Days "," ")</f>
        <v xml:space="preserve">3 months 4 Days </v>
      </c>
      <c r="K1696" t="str">
        <f>TEXT(Customer[[#This Row],[Date Joined]],"mmm")</f>
        <v>Sep</v>
      </c>
      <c r="L1696" t="str">
        <f>IF(Customer[[#This Row],[Balance]]&gt;AVERAGE($H$11:$H$4011),"yes","no")</f>
        <v>yes</v>
      </c>
    </row>
    <row r="1697" spans="1:12" hidden="1" x14ac:dyDescent="0.3">
      <c r="A1697">
        <v>100003682</v>
      </c>
      <c r="B1697" t="s">
        <v>3647</v>
      </c>
      <c r="C1697" t="s">
        <v>7</v>
      </c>
      <c r="D1697">
        <v>28</v>
      </c>
      <c r="E1697" t="s">
        <v>8</v>
      </c>
      <c r="F1697" t="s">
        <v>9</v>
      </c>
      <c r="G1697" s="1">
        <v>44178</v>
      </c>
      <c r="H1697">
        <v>40037.599999999999</v>
      </c>
      <c r="I1697">
        <f>DATEDIF(Customer[[#This Row],[Date Joined]],"31-12-2020","d")</f>
        <v>18</v>
      </c>
      <c r="J1697" t="str">
        <f>IF(DATEDIF(Customer[[#This Row],[Date Joined]],"31-12-2020","M")&gt;0,DATEDIF(Customer[[#This Row],[Date Joined]],"31-12-2020","M") &amp; " months ", " ") &amp; IF(DATEDIF(G1697,"31-12-2020","MD")&gt;0, DATEDIF(G1697,"31-12-2020","MD") &amp; " Days "," ")</f>
        <v xml:space="preserve"> 18 Days </v>
      </c>
      <c r="K1697" t="str">
        <f>TEXT(Customer[[#This Row],[Date Joined]],"mmm")</f>
        <v>Dec</v>
      </c>
      <c r="L1697" t="str">
        <f>IF(Customer[[#This Row],[Balance]]&gt;AVERAGE($H$11:$H$4011),"yes","no")</f>
        <v>yes</v>
      </c>
    </row>
    <row r="1698" spans="1:12" hidden="1" x14ac:dyDescent="0.3">
      <c r="A1698">
        <v>200002442</v>
      </c>
      <c r="B1698" t="s">
        <v>2430</v>
      </c>
      <c r="C1698" t="s">
        <v>7</v>
      </c>
      <c r="D1698">
        <v>52</v>
      </c>
      <c r="E1698" t="s">
        <v>14</v>
      </c>
      <c r="F1698" t="s">
        <v>12</v>
      </c>
      <c r="G1698" s="1">
        <v>44107</v>
      </c>
      <c r="H1698">
        <v>40011.42</v>
      </c>
      <c r="I1698">
        <f>DATEDIF(Customer[[#This Row],[Date Joined]],"31-12-2020","d")</f>
        <v>89</v>
      </c>
      <c r="J1698" t="str">
        <f>IF(DATEDIF(Customer[[#This Row],[Date Joined]],"31-12-2020","M")&gt;0,DATEDIF(Customer[[#This Row],[Date Joined]],"31-12-2020","M") &amp; " months ", " ") &amp; IF(DATEDIF(G1698,"31-12-2020","MD")&gt;0, DATEDIF(G1698,"31-12-2020","MD") &amp; " Days "," ")</f>
        <v xml:space="preserve">2 months 28 Days </v>
      </c>
      <c r="K1698" t="str">
        <f>TEXT(Customer[[#This Row],[Date Joined]],"mmm")</f>
        <v>Oct</v>
      </c>
      <c r="L1698" t="str">
        <f>IF(Customer[[#This Row],[Balance]]&gt;AVERAGE($H$11:$H$4011),"yes","no")</f>
        <v>yes</v>
      </c>
    </row>
    <row r="1699" spans="1:12" hidden="1" x14ac:dyDescent="0.3">
      <c r="A1699">
        <v>100000369</v>
      </c>
      <c r="B1699" t="s">
        <v>385</v>
      </c>
      <c r="C1699" t="s">
        <v>10</v>
      </c>
      <c r="D1699">
        <v>38</v>
      </c>
      <c r="E1699" t="s">
        <v>8</v>
      </c>
      <c r="F1699" t="s">
        <v>9</v>
      </c>
      <c r="G1699" s="1">
        <v>43956</v>
      </c>
      <c r="H1699">
        <v>40010.06</v>
      </c>
      <c r="I1699">
        <f>DATEDIF(Customer[[#This Row],[Date Joined]],"31-12-2020","d")</f>
        <v>240</v>
      </c>
      <c r="J1699" t="str">
        <f>IF(DATEDIF(Customer[[#This Row],[Date Joined]],"31-12-2020","M")&gt;0,DATEDIF(Customer[[#This Row],[Date Joined]],"31-12-2020","M") &amp; " months ", " ") &amp; IF(DATEDIF(G1699,"31-12-2020","MD")&gt;0, DATEDIF(G1699,"31-12-2020","MD") &amp; " Days "," ")</f>
        <v xml:space="preserve">7 months 26 Days </v>
      </c>
      <c r="K1699" t="str">
        <f>TEXT(Customer[[#This Row],[Date Joined]],"mmm")</f>
        <v>May</v>
      </c>
      <c r="L1699" t="str">
        <f>IF(Customer[[#This Row],[Balance]]&gt;AVERAGE($H$11:$H$4011),"yes","no")</f>
        <v>yes</v>
      </c>
    </row>
    <row r="1700" spans="1:12" x14ac:dyDescent="0.3">
      <c r="A1700">
        <v>300003549</v>
      </c>
      <c r="B1700" t="s">
        <v>3516</v>
      </c>
      <c r="C1700" t="s">
        <v>10</v>
      </c>
      <c r="D1700">
        <v>44</v>
      </c>
      <c r="E1700" t="s">
        <v>13</v>
      </c>
      <c r="F1700" t="s">
        <v>15</v>
      </c>
      <c r="G1700" s="1">
        <v>44169</v>
      </c>
      <c r="H1700">
        <v>39986.1</v>
      </c>
      <c r="I1700">
        <f>DATEDIF(Customer[[#This Row],[Date Joined]],"31-12-2020","d")</f>
        <v>27</v>
      </c>
      <c r="J1700" t="str">
        <f>IF(DATEDIF(Customer[[#This Row],[Date Joined]],"31-12-2020","M")&gt;0,DATEDIF(Customer[[#This Row],[Date Joined]],"31-12-2020","M") &amp; " months ", " ") &amp; IF(DATEDIF(G1700,"31-12-2020","MD")&gt;0, DATEDIF(G1700,"31-12-2020","MD") &amp; " Days "," ")</f>
        <v xml:space="preserve"> 27 Days </v>
      </c>
      <c r="K1700" t="str">
        <f>TEXT(Customer[[#This Row],[Date Joined]],"mmm")</f>
        <v>Dec</v>
      </c>
      <c r="L1700" t="str">
        <f>IF(Customer[[#This Row],[Balance]]&gt;AVERAGE($H$11:$H$4011),"yes","no")</f>
        <v>yes</v>
      </c>
    </row>
    <row r="1701" spans="1:12" x14ac:dyDescent="0.3">
      <c r="A1701">
        <v>300000650</v>
      </c>
      <c r="B1701" t="s">
        <v>665</v>
      </c>
      <c r="C1701" t="s">
        <v>10</v>
      </c>
      <c r="D1701">
        <v>26</v>
      </c>
      <c r="E1701" t="s">
        <v>13</v>
      </c>
      <c r="F1701" t="s">
        <v>12</v>
      </c>
      <c r="G1701" s="1">
        <v>43974</v>
      </c>
      <c r="H1701">
        <v>39944.639999999999</v>
      </c>
      <c r="I1701">
        <f>DATEDIF(Customer[[#This Row],[Date Joined]],"31-12-2020","d")</f>
        <v>222</v>
      </c>
      <c r="J1701" t="str">
        <f>IF(DATEDIF(Customer[[#This Row],[Date Joined]],"31-12-2020","M")&gt;0,DATEDIF(Customer[[#This Row],[Date Joined]],"31-12-2020","M") &amp; " months ", " ") &amp; IF(DATEDIF(G1701,"31-12-2020","MD")&gt;0, DATEDIF(G1701,"31-12-2020","MD") &amp; " Days "," ")</f>
        <v xml:space="preserve">7 months 8 Days </v>
      </c>
      <c r="K1701" t="str">
        <f>TEXT(Customer[[#This Row],[Date Joined]],"mmm")</f>
        <v>May</v>
      </c>
      <c r="L1701" t="str">
        <f>IF(Customer[[#This Row],[Balance]]&gt;AVERAGE($H$11:$H$4011),"yes","no")</f>
        <v>yes</v>
      </c>
    </row>
    <row r="1702" spans="1:12" hidden="1" x14ac:dyDescent="0.3">
      <c r="A1702">
        <v>200001245</v>
      </c>
      <c r="B1702" t="s">
        <v>1257</v>
      </c>
      <c r="C1702" t="s">
        <v>10</v>
      </c>
      <c r="D1702">
        <v>59</v>
      </c>
      <c r="E1702" t="s">
        <v>14</v>
      </c>
      <c r="F1702" t="s">
        <v>15</v>
      </c>
      <c r="G1702" s="1">
        <v>44028</v>
      </c>
      <c r="H1702">
        <v>39943.69</v>
      </c>
      <c r="I1702">
        <f>DATEDIF(Customer[[#This Row],[Date Joined]],"31-12-2020","d")</f>
        <v>168</v>
      </c>
      <c r="J1702" t="str">
        <f>IF(DATEDIF(Customer[[#This Row],[Date Joined]],"31-12-2020","M")&gt;0,DATEDIF(Customer[[#This Row],[Date Joined]],"31-12-2020","M") &amp; " months ", " ") &amp; IF(DATEDIF(G1702,"31-12-2020","MD")&gt;0, DATEDIF(G1702,"31-12-2020","MD") &amp; " Days "," ")</f>
        <v xml:space="preserve">5 months 15 Days </v>
      </c>
      <c r="K1702" t="str">
        <f>TEXT(Customer[[#This Row],[Date Joined]],"mmm")</f>
        <v>Jul</v>
      </c>
      <c r="L1702" t="str">
        <f>IF(Customer[[#This Row],[Balance]]&gt;AVERAGE($H$11:$H$4011),"yes","no")</f>
        <v>yes</v>
      </c>
    </row>
    <row r="1703" spans="1:12" x14ac:dyDescent="0.3">
      <c r="A1703">
        <v>300004000</v>
      </c>
      <c r="B1703" t="s">
        <v>3957</v>
      </c>
      <c r="C1703" t="s">
        <v>7</v>
      </c>
      <c r="D1703">
        <v>40</v>
      </c>
      <c r="E1703" t="s">
        <v>13</v>
      </c>
      <c r="F1703" t="s">
        <v>9</v>
      </c>
      <c r="G1703" s="1">
        <v>44194</v>
      </c>
      <c r="H1703">
        <v>39935.980000000003</v>
      </c>
      <c r="I1703">
        <f>DATEDIF(Customer[[#This Row],[Date Joined]],"31-12-2020","d")</f>
        <v>2</v>
      </c>
      <c r="J1703" t="str">
        <f>IF(DATEDIF(Customer[[#This Row],[Date Joined]],"31-12-2020","M")&gt;0,DATEDIF(Customer[[#This Row],[Date Joined]],"31-12-2020","M") &amp; " months ", " ") &amp; IF(DATEDIF(G1703,"31-12-2020","MD")&gt;0, DATEDIF(G1703,"31-12-2020","MD") &amp; " Days "," ")</f>
        <v xml:space="preserve"> 2 Days </v>
      </c>
      <c r="K1703" t="str">
        <f>TEXT(Customer[[#This Row],[Date Joined]],"mmm")</f>
        <v>Dec</v>
      </c>
      <c r="L1703" t="str">
        <f>IF(Customer[[#This Row],[Balance]]&gt;AVERAGE($H$11:$H$4011),"yes","no")</f>
        <v>yes</v>
      </c>
    </row>
    <row r="1704" spans="1:12" hidden="1" x14ac:dyDescent="0.3">
      <c r="A1704">
        <v>100000723</v>
      </c>
      <c r="B1704" t="s">
        <v>738</v>
      </c>
      <c r="C1704" t="s">
        <v>7</v>
      </c>
      <c r="D1704">
        <v>43</v>
      </c>
      <c r="E1704" t="s">
        <v>8</v>
      </c>
      <c r="F1704" t="s">
        <v>9</v>
      </c>
      <c r="G1704" s="1">
        <v>43980</v>
      </c>
      <c r="H1704">
        <v>39923.4</v>
      </c>
      <c r="I1704">
        <f>DATEDIF(Customer[[#This Row],[Date Joined]],"31-12-2020","d")</f>
        <v>216</v>
      </c>
      <c r="J1704" t="str">
        <f>IF(DATEDIF(Customer[[#This Row],[Date Joined]],"31-12-2020","M")&gt;0,DATEDIF(Customer[[#This Row],[Date Joined]],"31-12-2020","M") &amp; " months ", " ") &amp; IF(DATEDIF(G1704,"31-12-2020","MD")&gt;0, DATEDIF(G1704,"31-12-2020","MD") &amp; " Days "," ")</f>
        <v xml:space="preserve">7 months 2 Days </v>
      </c>
      <c r="K1704" t="str">
        <f>TEXT(Customer[[#This Row],[Date Joined]],"mmm")</f>
        <v>May</v>
      </c>
      <c r="L1704" t="str">
        <f>IF(Customer[[#This Row],[Balance]]&gt;AVERAGE($H$11:$H$4011),"yes","no")</f>
        <v>yes</v>
      </c>
    </row>
    <row r="1705" spans="1:12" hidden="1" x14ac:dyDescent="0.3">
      <c r="A1705">
        <v>200001868</v>
      </c>
      <c r="B1705" t="s">
        <v>1869</v>
      </c>
      <c r="C1705" t="s">
        <v>10</v>
      </c>
      <c r="D1705">
        <v>48</v>
      </c>
      <c r="E1705" t="s">
        <v>14</v>
      </c>
      <c r="F1705" t="s">
        <v>15</v>
      </c>
      <c r="G1705" s="1">
        <v>44074</v>
      </c>
      <c r="H1705">
        <v>39884.78</v>
      </c>
      <c r="I1705">
        <f>DATEDIF(Customer[[#This Row],[Date Joined]],"31-12-2020","d")</f>
        <v>122</v>
      </c>
      <c r="J1705" t="str">
        <f>IF(DATEDIF(Customer[[#This Row],[Date Joined]],"31-12-2020","M")&gt;0,DATEDIF(Customer[[#This Row],[Date Joined]],"31-12-2020","M") &amp; " months ", " ") &amp; IF(DATEDIF(G1705,"31-12-2020","MD")&gt;0, DATEDIF(G1705,"31-12-2020","MD") &amp; " Days "," ")</f>
        <v xml:space="preserve">4 months  </v>
      </c>
      <c r="K1705" t="str">
        <f>TEXT(Customer[[#This Row],[Date Joined]],"mmm")</f>
        <v>Aug</v>
      </c>
      <c r="L1705" t="str">
        <f>IF(Customer[[#This Row],[Balance]]&gt;AVERAGE($H$11:$H$4011),"yes","no")</f>
        <v>yes</v>
      </c>
    </row>
    <row r="1706" spans="1:12" hidden="1" x14ac:dyDescent="0.3">
      <c r="A1706">
        <v>200002092</v>
      </c>
      <c r="B1706" t="s">
        <v>2088</v>
      </c>
      <c r="C1706" t="s">
        <v>7</v>
      </c>
      <c r="D1706">
        <v>48</v>
      </c>
      <c r="E1706" t="s">
        <v>14</v>
      </c>
      <c r="F1706" t="s">
        <v>12</v>
      </c>
      <c r="G1706" s="1">
        <v>44090</v>
      </c>
      <c r="H1706">
        <v>39883.56</v>
      </c>
      <c r="I1706">
        <f>DATEDIF(Customer[[#This Row],[Date Joined]],"31-12-2020","d")</f>
        <v>106</v>
      </c>
      <c r="J1706" t="str">
        <f>IF(DATEDIF(Customer[[#This Row],[Date Joined]],"31-12-2020","M")&gt;0,DATEDIF(Customer[[#This Row],[Date Joined]],"31-12-2020","M") &amp; " months ", " ") &amp; IF(DATEDIF(G1706,"31-12-2020","MD")&gt;0, DATEDIF(G1706,"31-12-2020","MD") &amp; " Days "," ")</f>
        <v xml:space="preserve">3 months 15 Days </v>
      </c>
      <c r="K1706" t="str">
        <f>TEXT(Customer[[#This Row],[Date Joined]],"mmm")</f>
        <v>Sep</v>
      </c>
      <c r="L1706" t="str">
        <f>IF(Customer[[#This Row],[Balance]]&gt;AVERAGE($H$11:$H$4011),"yes","no")</f>
        <v>yes</v>
      </c>
    </row>
    <row r="1707" spans="1:12" hidden="1" x14ac:dyDescent="0.3">
      <c r="A1707">
        <v>100001493</v>
      </c>
      <c r="B1707" t="s">
        <v>1499</v>
      </c>
      <c r="C1707" t="s">
        <v>7</v>
      </c>
      <c r="D1707">
        <v>27</v>
      </c>
      <c r="E1707" t="s">
        <v>8</v>
      </c>
      <c r="F1707" t="s">
        <v>12</v>
      </c>
      <c r="G1707" s="1">
        <v>44046</v>
      </c>
      <c r="H1707">
        <v>39881.74</v>
      </c>
      <c r="I1707">
        <f>DATEDIF(Customer[[#This Row],[Date Joined]],"31-12-2020","d")</f>
        <v>150</v>
      </c>
      <c r="J1707" t="str">
        <f>IF(DATEDIF(Customer[[#This Row],[Date Joined]],"31-12-2020","M")&gt;0,DATEDIF(Customer[[#This Row],[Date Joined]],"31-12-2020","M") &amp; " months ", " ") &amp; IF(DATEDIF(G1707,"31-12-2020","MD")&gt;0, DATEDIF(G1707,"31-12-2020","MD") &amp; " Days "," ")</f>
        <v xml:space="preserve">4 months 28 Days </v>
      </c>
      <c r="K1707" t="str">
        <f>TEXT(Customer[[#This Row],[Date Joined]],"mmm")</f>
        <v>Aug</v>
      </c>
      <c r="L1707" t="str">
        <f>IF(Customer[[#This Row],[Balance]]&gt;AVERAGE($H$11:$H$4011),"yes","no")</f>
        <v>yes</v>
      </c>
    </row>
    <row r="1708" spans="1:12" hidden="1" x14ac:dyDescent="0.3">
      <c r="A1708">
        <v>200003996</v>
      </c>
      <c r="B1708" t="s">
        <v>3953</v>
      </c>
      <c r="C1708" t="s">
        <v>7</v>
      </c>
      <c r="D1708">
        <v>55</v>
      </c>
      <c r="E1708" t="s">
        <v>14</v>
      </c>
      <c r="F1708" t="s">
        <v>12</v>
      </c>
      <c r="G1708" s="1">
        <v>44194</v>
      </c>
      <c r="H1708">
        <v>39834.949999999997</v>
      </c>
      <c r="I1708">
        <f>DATEDIF(Customer[[#This Row],[Date Joined]],"31-12-2020","d")</f>
        <v>2</v>
      </c>
      <c r="J1708" t="str">
        <f>IF(DATEDIF(Customer[[#This Row],[Date Joined]],"31-12-2020","M")&gt;0,DATEDIF(Customer[[#This Row],[Date Joined]],"31-12-2020","M") &amp; " months ", " ") &amp; IF(DATEDIF(G1708,"31-12-2020","MD")&gt;0, DATEDIF(G1708,"31-12-2020","MD") &amp; " Days "," ")</f>
        <v xml:space="preserve"> 2 Days </v>
      </c>
      <c r="K1708" t="str">
        <f>TEXT(Customer[[#This Row],[Date Joined]],"mmm")</f>
        <v>Dec</v>
      </c>
      <c r="L1708" t="str">
        <f>IF(Customer[[#This Row],[Balance]]&gt;AVERAGE($H$11:$H$4011),"yes","no")</f>
        <v>yes</v>
      </c>
    </row>
    <row r="1709" spans="1:12" x14ac:dyDescent="0.3">
      <c r="A1709">
        <v>300000779</v>
      </c>
      <c r="B1709" t="s">
        <v>793</v>
      </c>
      <c r="C1709" t="s">
        <v>10</v>
      </c>
      <c r="D1709">
        <v>36</v>
      </c>
      <c r="E1709" t="s">
        <v>13</v>
      </c>
      <c r="F1709" t="s">
        <v>9</v>
      </c>
      <c r="G1709" s="1">
        <v>43983</v>
      </c>
      <c r="H1709">
        <v>39797.910000000003</v>
      </c>
      <c r="I1709">
        <f>DATEDIF(Customer[[#This Row],[Date Joined]],"31-12-2020","d")</f>
        <v>213</v>
      </c>
      <c r="J1709" t="str">
        <f>IF(DATEDIF(Customer[[#This Row],[Date Joined]],"31-12-2020","M")&gt;0,DATEDIF(Customer[[#This Row],[Date Joined]],"31-12-2020","M") &amp; " months ", " ") &amp; IF(DATEDIF(G1709,"31-12-2020","MD")&gt;0, DATEDIF(G1709,"31-12-2020","MD") &amp; " Days "," ")</f>
        <v xml:space="preserve">6 months 30 Days </v>
      </c>
      <c r="K1709" t="str">
        <f>TEXT(Customer[[#This Row],[Date Joined]],"mmm")</f>
        <v>Jun</v>
      </c>
      <c r="L1709" t="str">
        <f>IF(Customer[[#This Row],[Balance]]&gt;AVERAGE($H$11:$H$4011),"yes","no")</f>
        <v>yes</v>
      </c>
    </row>
    <row r="1710" spans="1:12" hidden="1" x14ac:dyDescent="0.3">
      <c r="A1710">
        <v>100001470</v>
      </c>
      <c r="B1710" t="s">
        <v>1476</v>
      </c>
      <c r="C1710" t="s">
        <v>7</v>
      </c>
      <c r="D1710">
        <v>43</v>
      </c>
      <c r="E1710" t="s">
        <v>8</v>
      </c>
      <c r="F1710" t="s">
        <v>12</v>
      </c>
      <c r="G1710" s="1">
        <v>44044</v>
      </c>
      <c r="H1710">
        <v>39702.480000000003</v>
      </c>
      <c r="I1710">
        <f>DATEDIF(Customer[[#This Row],[Date Joined]],"31-12-2020","d")</f>
        <v>152</v>
      </c>
      <c r="J1710" t="str">
        <f>IF(DATEDIF(Customer[[#This Row],[Date Joined]],"31-12-2020","M")&gt;0,DATEDIF(Customer[[#This Row],[Date Joined]],"31-12-2020","M") &amp; " months ", " ") &amp; IF(DATEDIF(G1710,"31-12-2020","MD")&gt;0, DATEDIF(G1710,"31-12-2020","MD") &amp; " Days "," ")</f>
        <v xml:space="preserve">4 months 30 Days </v>
      </c>
      <c r="K1710" t="str">
        <f>TEXT(Customer[[#This Row],[Date Joined]],"mmm")</f>
        <v>Aug</v>
      </c>
      <c r="L1710" t="str">
        <f>IF(Customer[[#This Row],[Balance]]&gt;AVERAGE($H$11:$H$4011),"yes","no")</f>
        <v>yes</v>
      </c>
    </row>
    <row r="1711" spans="1:12" hidden="1" x14ac:dyDescent="0.3">
      <c r="A1711">
        <v>200000664</v>
      </c>
      <c r="B1711" t="s">
        <v>679</v>
      </c>
      <c r="C1711" t="s">
        <v>7</v>
      </c>
      <c r="D1711">
        <v>38</v>
      </c>
      <c r="E1711" t="s">
        <v>14</v>
      </c>
      <c r="F1711" t="s">
        <v>9</v>
      </c>
      <c r="G1711" s="1">
        <v>43975</v>
      </c>
      <c r="H1711">
        <v>39702.17</v>
      </c>
      <c r="I1711">
        <f>DATEDIF(Customer[[#This Row],[Date Joined]],"31-12-2020","d")</f>
        <v>221</v>
      </c>
      <c r="J1711" t="str">
        <f>IF(DATEDIF(Customer[[#This Row],[Date Joined]],"31-12-2020","M")&gt;0,DATEDIF(Customer[[#This Row],[Date Joined]],"31-12-2020","M") &amp; " months ", " ") &amp; IF(DATEDIF(G1711,"31-12-2020","MD")&gt;0, DATEDIF(G1711,"31-12-2020","MD") &amp; " Days "," ")</f>
        <v xml:space="preserve">7 months 7 Days </v>
      </c>
      <c r="K1711" t="str">
        <f>TEXT(Customer[[#This Row],[Date Joined]],"mmm")</f>
        <v>May</v>
      </c>
      <c r="L1711" t="str">
        <f>IF(Customer[[#This Row],[Balance]]&gt;AVERAGE($H$11:$H$4011),"yes","no")</f>
        <v>yes</v>
      </c>
    </row>
    <row r="1712" spans="1:12" x14ac:dyDescent="0.3">
      <c r="A1712">
        <v>300001392</v>
      </c>
      <c r="B1712" t="s">
        <v>1402</v>
      </c>
      <c r="C1712" t="s">
        <v>10</v>
      </c>
      <c r="D1712">
        <v>35</v>
      </c>
      <c r="E1712" t="s">
        <v>13</v>
      </c>
      <c r="F1712" t="s">
        <v>9</v>
      </c>
      <c r="G1712" s="1">
        <v>44038</v>
      </c>
      <c r="H1712">
        <v>39692.86</v>
      </c>
      <c r="I1712">
        <f>DATEDIF(Customer[[#This Row],[Date Joined]],"31-12-2020","d")</f>
        <v>158</v>
      </c>
      <c r="J1712" t="str">
        <f>IF(DATEDIF(Customer[[#This Row],[Date Joined]],"31-12-2020","M")&gt;0,DATEDIF(Customer[[#This Row],[Date Joined]],"31-12-2020","M") &amp; " months ", " ") &amp; IF(DATEDIF(G1712,"31-12-2020","MD")&gt;0, DATEDIF(G1712,"31-12-2020","MD") &amp; " Days "," ")</f>
        <v xml:space="preserve">5 months 5 Days </v>
      </c>
      <c r="K1712" t="str">
        <f>TEXT(Customer[[#This Row],[Date Joined]],"mmm")</f>
        <v>Jul</v>
      </c>
      <c r="L1712" t="str">
        <f>IF(Customer[[#This Row],[Balance]]&gt;AVERAGE($H$11:$H$4011),"yes","no")</f>
        <v>yes</v>
      </c>
    </row>
    <row r="1713" spans="1:12" hidden="1" x14ac:dyDescent="0.3">
      <c r="A1713">
        <v>100003891</v>
      </c>
      <c r="B1713" t="s">
        <v>3851</v>
      </c>
      <c r="C1713" t="s">
        <v>10</v>
      </c>
      <c r="D1713">
        <v>37</v>
      </c>
      <c r="E1713" t="s">
        <v>8</v>
      </c>
      <c r="F1713" t="s">
        <v>9</v>
      </c>
      <c r="G1713" s="1">
        <v>44188</v>
      </c>
      <c r="H1713">
        <v>39673.839999999997</v>
      </c>
      <c r="I1713">
        <f>DATEDIF(Customer[[#This Row],[Date Joined]],"31-12-2020","d")</f>
        <v>8</v>
      </c>
      <c r="J1713" t="str">
        <f>IF(DATEDIF(Customer[[#This Row],[Date Joined]],"31-12-2020","M")&gt;0,DATEDIF(Customer[[#This Row],[Date Joined]],"31-12-2020","M") &amp; " months ", " ") &amp; IF(DATEDIF(G1713,"31-12-2020","MD")&gt;0, DATEDIF(G1713,"31-12-2020","MD") &amp; " Days "," ")</f>
        <v xml:space="preserve"> 8 Days </v>
      </c>
      <c r="K1713" t="str">
        <f>TEXT(Customer[[#This Row],[Date Joined]],"mmm")</f>
        <v>Dec</v>
      </c>
      <c r="L1713" t="str">
        <f>IF(Customer[[#This Row],[Balance]]&gt;AVERAGE($H$11:$H$4011),"yes","no")</f>
        <v>yes</v>
      </c>
    </row>
    <row r="1714" spans="1:12" hidden="1" x14ac:dyDescent="0.3">
      <c r="A1714">
        <v>100000011</v>
      </c>
      <c r="B1714" t="s">
        <v>27</v>
      </c>
      <c r="C1714" t="s">
        <v>7</v>
      </c>
      <c r="D1714">
        <v>40</v>
      </c>
      <c r="E1714" t="s">
        <v>8</v>
      </c>
      <c r="F1714" t="s">
        <v>9</v>
      </c>
      <c r="G1714" s="1">
        <v>43842</v>
      </c>
      <c r="H1714">
        <v>39667.83</v>
      </c>
      <c r="I1714">
        <f>DATEDIF(Customer[[#This Row],[Date Joined]],"31-12-2020","d")</f>
        <v>354</v>
      </c>
      <c r="J1714" t="str">
        <f>IF(DATEDIF(Customer[[#This Row],[Date Joined]],"31-12-2020","M")&gt;0,DATEDIF(Customer[[#This Row],[Date Joined]],"31-12-2020","M") &amp; " months ", " ") &amp; IF(DATEDIF(G1714,"31-12-2020","MD")&gt;0, DATEDIF(G1714,"31-12-2020","MD") &amp; " Days "," ")</f>
        <v xml:space="preserve">11 months 19 Days </v>
      </c>
      <c r="K1714" t="str">
        <f>TEXT(Customer[[#This Row],[Date Joined]],"mmm")</f>
        <v>Jan</v>
      </c>
      <c r="L1714" t="str">
        <f>IF(Customer[[#This Row],[Balance]]&gt;AVERAGE($H$11:$H$4011),"yes","no")</f>
        <v>yes</v>
      </c>
    </row>
    <row r="1715" spans="1:12" hidden="1" x14ac:dyDescent="0.3">
      <c r="A1715">
        <v>100002731</v>
      </c>
      <c r="B1715" t="s">
        <v>2713</v>
      </c>
      <c r="C1715" t="s">
        <v>10</v>
      </c>
      <c r="D1715">
        <v>36</v>
      </c>
      <c r="E1715" t="s">
        <v>8</v>
      </c>
      <c r="F1715" t="s">
        <v>15</v>
      </c>
      <c r="G1715" s="1">
        <v>44126</v>
      </c>
      <c r="H1715">
        <v>39639.300000000003</v>
      </c>
      <c r="I1715">
        <f>DATEDIF(Customer[[#This Row],[Date Joined]],"31-12-2020","d")</f>
        <v>70</v>
      </c>
      <c r="J1715" t="str">
        <f>IF(DATEDIF(Customer[[#This Row],[Date Joined]],"31-12-2020","M")&gt;0,DATEDIF(Customer[[#This Row],[Date Joined]],"31-12-2020","M") &amp; " months ", " ") &amp; IF(DATEDIF(G1715,"31-12-2020","MD")&gt;0, DATEDIF(G1715,"31-12-2020","MD") &amp; " Days "," ")</f>
        <v xml:space="preserve">2 months 9 Days </v>
      </c>
      <c r="K1715" t="str">
        <f>TEXT(Customer[[#This Row],[Date Joined]],"mmm")</f>
        <v>Oct</v>
      </c>
      <c r="L1715" t="str">
        <f>IF(Customer[[#This Row],[Balance]]&gt;AVERAGE($H$11:$H$4011),"yes","no")</f>
        <v>yes</v>
      </c>
    </row>
    <row r="1716" spans="1:12" hidden="1" x14ac:dyDescent="0.3">
      <c r="A1716">
        <v>200003296</v>
      </c>
      <c r="B1716" t="s">
        <v>3268</v>
      </c>
      <c r="C1716" t="s">
        <v>7</v>
      </c>
      <c r="D1716">
        <v>26</v>
      </c>
      <c r="E1716" t="s">
        <v>14</v>
      </c>
      <c r="F1716" t="s">
        <v>12</v>
      </c>
      <c r="G1716" s="1">
        <v>44156</v>
      </c>
      <c r="H1716">
        <v>39625.370000000003</v>
      </c>
      <c r="I1716">
        <f>DATEDIF(Customer[[#This Row],[Date Joined]],"31-12-2020","d")</f>
        <v>40</v>
      </c>
      <c r="J1716" t="str">
        <f>IF(DATEDIF(Customer[[#This Row],[Date Joined]],"31-12-2020","M")&gt;0,DATEDIF(Customer[[#This Row],[Date Joined]],"31-12-2020","M") &amp; " months ", " ") &amp; IF(DATEDIF(G1716,"31-12-2020","MD")&gt;0, DATEDIF(G1716,"31-12-2020","MD") &amp; " Days "," ")</f>
        <v xml:space="preserve">1 months 10 Days </v>
      </c>
      <c r="K1716" t="str">
        <f>TEXT(Customer[[#This Row],[Date Joined]],"mmm")</f>
        <v>Nov</v>
      </c>
      <c r="L1716" t="str">
        <f>IF(Customer[[#This Row],[Balance]]&gt;AVERAGE($H$11:$H$4011),"yes","no")</f>
        <v>yes</v>
      </c>
    </row>
    <row r="1717" spans="1:12" hidden="1" x14ac:dyDescent="0.3">
      <c r="A1717">
        <v>100002437</v>
      </c>
      <c r="B1717" t="s">
        <v>2425</v>
      </c>
      <c r="C1717" t="s">
        <v>7</v>
      </c>
      <c r="D1717">
        <v>33</v>
      </c>
      <c r="E1717" t="s">
        <v>8</v>
      </c>
      <c r="F1717" t="s">
        <v>9</v>
      </c>
      <c r="G1717" s="1">
        <v>44107</v>
      </c>
      <c r="H1717">
        <v>39625</v>
      </c>
      <c r="I1717">
        <f>DATEDIF(Customer[[#This Row],[Date Joined]],"31-12-2020","d")</f>
        <v>89</v>
      </c>
      <c r="J1717" t="str">
        <f>IF(DATEDIF(Customer[[#This Row],[Date Joined]],"31-12-2020","M")&gt;0,DATEDIF(Customer[[#This Row],[Date Joined]],"31-12-2020","M") &amp; " months ", " ") &amp; IF(DATEDIF(G1717,"31-12-2020","MD")&gt;0, DATEDIF(G1717,"31-12-2020","MD") &amp; " Days "," ")</f>
        <v xml:space="preserve">2 months 28 Days </v>
      </c>
      <c r="K1717" t="str">
        <f>TEXT(Customer[[#This Row],[Date Joined]],"mmm")</f>
        <v>Oct</v>
      </c>
      <c r="L1717" t="str">
        <f>IF(Customer[[#This Row],[Balance]]&gt;AVERAGE($H$11:$H$4011),"yes","no")</f>
        <v>yes</v>
      </c>
    </row>
    <row r="1718" spans="1:12" hidden="1" x14ac:dyDescent="0.3">
      <c r="A1718">
        <v>200002829</v>
      </c>
      <c r="B1718" t="s">
        <v>2810</v>
      </c>
      <c r="C1718" t="s">
        <v>7</v>
      </c>
      <c r="D1718">
        <v>55</v>
      </c>
      <c r="E1718" t="s">
        <v>14</v>
      </c>
      <c r="F1718" t="s">
        <v>12</v>
      </c>
      <c r="G1718" s="1">
        <v>44130</v>
      </c>
      <c r="H1718">
        <v>39603.99</v>
      </c>
      <c r="I1718">
        <f>DATEDIF(Customer[[#This Row],[Date Joined]],"31-12-2020","d")</f>
        <v>66</v>
      </c>
      <c r="J1718" t="str">
        <f>IF(DATEDIF(Customer[[#This Row],[Date Joined]],"31-12-2020","M")&gt;0,DATEDIF(Customer[[#This Row],[Date Joined]],"31-12-2020","M") &amp; " months ", " ") &amp; IF(DATEDIF(G1718,"31-12-2020","MD")&gt;0, DATEDIF(G1718,"31-12-2020","MD") &amp; " Days "," ")</f>
        <v xml:space="preserve">2 months 5 Days </v>
      </c>
      <c r="K1718" t="str">
        <f>TEXT(Customer[[#This Row],[Date Joined]],"mmm")</f>
        <v>Oct</v>
      </c>
      <c r="L1718" t="str">
        <f>IF(Customer[[#This Row],[Balance]]&gt;AVERAGE($H$11:$H$4011),"yes","no")</f>
        <v>yes</v>
      </c>
    </row>
    <row r="1719" spans="1:12" hidden="1" x14ac:dyDescent="0.3">
      <c r="A1719">
        <v>200002176</v>
      </c>
      <c r="B1719" t="s">
        <v>2169</v>
      </c>
      <c r="C1719" t="s">
        <v>10</v>
      </c>
      <c r="D1719">
        <v>28</v>
      </c>
      <c r="E1719" t="s">
        <v>14</v>
      </c>
      <c r="F1719" t="s">
        <v>12</v>
      </c>
      <c r="G1719" s="1">
        <v>44095</v>
      </c>
      <c r="H1719">
        <v>39597.199999999997</v>
      </c>
      <c r="I1719">
        <f>DATEDIF(Customer[[#This Row],[Date Joined]],"31-12-2020","d")</f>
        <v>101</v>
      </c>
      <c r="J1719" t="str">
        <f>IF(DATEDIF(Customer[[#This Row],[Date Joined]],"31-12-2020","M")&gt;0,DATEDIF(Customer[[#This Row],[Date Joined]],"31-12-2020","M") &amp; " months ", " ") &amp; IF(DATEDIF(G1719,"31-12-2020","MD")&gt;0, DATEDIF(G1719,"31-12-2020","MD") &amp; " Days "," ")</f>
        <v xml:space="preserve">3 months 10 Days </v>
      </c>
      <c r="K1719" t="str">
        <f>TEXT(Customer[[#This Row],[Date Joined]],"mmm")</f>
        <v>Sep</v>
      </c>
      <c r="L1719" t="str">
        <f>IF(Customer[[#This Row],[Balance]]&gt;AVERAGE($H$11:$H$4011),"yes","no")</f>
        <v>yes</v>
      </c>
    </row>
    <row r="1720" spans="1:12" x14ac:dyDescent="0.3">
      <c r="A1720">
        <v>300000633</v>
      </c>
      <c r="B1720" t="s">
        <v>648</v>
      </c>
      <c r="C1720" t="s">
        <v>7</v>
      </c>
      <c r="D1720">
        <v>42</v>
      </c>
      <c r="E1720" t="s">
        <v>13</v>
      </c>
      <c r="F1720" t="s">
        <v>9</v>
      </c>
      <c r="G1720" s="1">
        <v>43973</v>
      </c>
      <c r="H1720">
        <v>39588.61</v>
      </c>
      <c r="I1720">
        <f>DATEDIF(Customer[[#This Row],[Date Joined]],"31-12-2020","d")</f>
        <v>223</v>
      </c>
      <c r="J1720" t="str">
        <f>IF(DATEDIF(Customer[[#This Row],[Date Joined]],"31-12-2020","M")&gt;0,DATEDIF(Customer[[#This Row],[Date Joined]],"31-12-2020","M") &amp; " months ", " ") &amp; IF(DATEDIF(G1720,"31-12-2020","MD")&gt;0, DATEDIF(G1720,"31-12-2020","MD") &amp; " Days "," ")</f>
        <v xml:space="preserve">7 months 9 Days </v>
      </c>
      <c r="K1720" t="str">
        <f>TEXT(Customer[[#This Row],[Date Joined]],"mmm")</f>
        <v>May</v>
      </c>
      <c r="L1720" t="str">
        <f>IF(Customer[[#This Row],[Balance]]&gt;AVERAGE($H$11:$H$4011),"yes","no")</f>
        <v>yes</v>
      </c>
    </row>
    <row r="1721" spans="1:12" hidden="1" x14ac:dyDescent="0.3">
      <c r="A1721">
        <v>400001344</v>
      </c>
      <c r="B1721" t="s">
        <v>1355</v>
      </c>
      <c r="C1721" t="s">
        <v>7</v>
      </c>
      <c r="D1721">
        <v>26</v>
      </c>
      <c r="E1721" t="s">
        <v>11</v>
      </c>
      <c r="F1721" t="s">
        <v>15</v>
      </c>
      <c r="G1721" s="1">
        <v>44034</v>
      </c>
      <c r="H1721">
        <v>39569.449999999997</v>
      </c>
      <c r="I1721">
        <f>DATEDIF(Customer[[#This Row],[Date Joined]],"31-12-2020","d")</f>
        <v>162</v>
      </c>
      <c r="J1721" t="str">
        <f>IF(DATEDIF(Customer[[#This Row],[Date Joined]],"31-12-2020","M")&gt;0,DATEDIF(Customer[[#This Row],[Date Joined]],"31-12-2020","M") &amp; " months ", " ") &amp; IF(DATEDIF(G1721,"31-12-2020","MD")&gt;0, DATEDIF(G1721,"31-12-2020","MD") &amp; " Days "," ")</f>
        <v xml:space="preserve">5 months 9 Days </v>
      </c>
      <c r="K1721" t="str">
        <f>TEXT(Customer[[#This Row],[Date Joined]],"mmm")</f>
        <v>Jul</v>
      </c>
      <c r="L1721" t="str">
        <f>IF(Customer[[#This Row],[Balance]]&gt;AVERAGE($H$11:$H$4011),"yes","no")</f>
        <v>yes</v>
      </c>
    </row>
    <row r="1722" spans="1:12" hidden="1" x14ac:dyDescent="0.3">
      <c r="A1722">
        <v>200001777</v>
      </c>
      <c r="B1722" t="s">
        <v>1779</v>
      </c>
      <c r="C1722" t="s">
        <v>10</v>
      </c>
      <c r="D1722">
        <v>49</v>
      </c>
      <c r="E1722" t="s">
        <v>14</v>
      </c>
      <c r="F1722" t="s">
        <v>9</v>
      </c>
      <c r="G1722" s="1">
        <v>44068</v>
      </c>
      <c r="H1722">
        <v>39552.660000000003</v>
      </c>
      <c r="I1722">
        <f>DATEDIF(Customer[[#This Row],[Date Joined]],"31-12-2020","d")</f>
        <v>128</v>
      </c>
      <c r="J1722" t="str">
        <f>IF(DATEDIF(Customer[[#This Row],[Date Joined]],"31-12-2020","M")&gt;0,DATEDIF(Customer[[#This Row],[Date Joined]],"31-12-2020","M") &amp; " months ", " ") &amp; IF(DATEDIF(G1722,"31-12-2020","MD")&gt;0, DATEDIF(G1722,"31-12-2020","MD") &amp; " Days "," ")</f>
        <v xml:space="preserve">4 months 6 Days </v>
      </c>
      <c r="K1722" t="str">
        <f>TEXT(Customer[[#This Row],[Date Joined]],"mmm")</f>
        <v>Aug</v>
      </c>
      <c r="L1722" t="str">
        <f>IF(Customer[[#This Row],[Balance]]&gt;AVERAGE($H$11:$H$4011),"yes","no")</f>
        <v>yes</v>
      </c>
    </row>
    <row r="1723" spans="1:12" hidden="1" x14ac:dyDescent="0.3">
      <c r="A1723">
        <v>100001383</v>
      </c>
      <c r="B1723" t="s">
        <v>1393</v>
      </c>
      <c r="C1723" t="s">
        <v>10</v>
      </c>
      <c r="D1723">
        <v>30</v>
      </c>
      <c r="E1723" t="s">
        <v>8</v>
      </c>
      <c r="F1723" t="s">
        <v>9</v>
      </c>
      <c r="G1723" s="1">
        <v>44038</v>
      </c>
      <c r="H1723">
        <v>39515</v>
      </c>
      <c r="I1723">
        <f>DATEDIF(Customer[[#This Row],[Date Joined]],"31-12-2020","d")</f>
        <v>158</v>
      </c>
      <c r="J1723" t="str">
        <f>IF(DATEDIF(Customer[[#This Row],[Date Joined]],"31-12-2020","M")&gt;0,DATEDIF(Customer[[#This Row],[Date Joined]],"31-12-2020","M") &amp; " months ", " ") &amp; IF(DATEDIF(G1723,"31-12-2020","MD")&gt;0, DATEDIF(G1723,"31-12-2020","MD") &amp; " Days "," ")</f>
        <v xml:space="preserve">5 months 5 Days </v>
      </c>
      <c r="K1723" t="str">
        <f>TEXT(Customer[[#This Row],[Date Joined]],"mmm")</f>
        <v>Jul</v>
      </c>
      <c r="L1723" t="str">
        <f>IF(Customer[[#This Row],[Balance]]&gt;AVERAGE($H$11:$H$4011),"yes","no")</f>
        <v>no</v>
      </c>
    </row>
    <row r="1724" spans="1:12" hidden="1" x14ac:dyDescent="0.3">
      <c r="A1724">
        <v>100001820</v>
      </c>
      <c r="B1724" t="s">
        <v>1821</v>
      </c>
      <c r="C1724" t="s">
        <v>7</v>
      </c>
      <c r="D1724">
        <v>27</v>
      </c>
      <c r="E1724" t="s">
        <v>8</v>
      </c>
      <c r="F1724" t="s">
        <v>9</v>
      </c>
      <c r="G1724" s="1">
        <v>44071</v>
      </c>
      <c r="H1724">
        <v>39495.99</v>
      </c>
      <c r="I1724">
        <f>DATEDIF(Customer[[#This Row],[Date Joined]],"31-12-2020","d")</f>
        <v>125</v>
      </c>
      <c r="J1724" t="str">
        <f>IF(DATEDIF(Customer[[#This Row],[Date Joined]],"31-12-2020","M")&gt;0,DATEDIF(Customer[[#This Row],[Date Joined]],"31-12-2020","M") &amp; " months ", " ") &amp; IF(DATEDIF(G1724,"31-12-2020","MD")&gt;0, DATEDIF(G1724,"31-12-2020","MD") &amp; " Days "," ")</f>
        <v xml:space="preserve">4 months 3 Days </v>
      </c>
      <c r="K1724" t="str">
        <f>TEXT(Customer[[#This Row],[Date Joined]],"mmm")</f>
        <v>Aug</v>
      </c>
      <c r="L1724" t="str">
        <f>IF(Customer[[#This Row],[Balance]]&gt;AVERAGE($H$11:$H$4011),"yes","no")</f>
        <v>no</v>
      </c>
    </row>
    <row r="1725" spans="1:12" hidden="1" x14ac:dyDescent="0.3">
      <c r="A1725">
        <v>200003424</v>
      </c>
      <c r="B1725" t="s">
        <v>3394</v>
      </c>
      <c r="C1725" t="s">
        <v>10</v>
      </c>
      <c r="D1725">
        <v>50</v>
      </c>
      <c r="E1725" t="s">
        <v>14</v>
      </c>
      <c r="F1725" t="s">
        <v>9</v>
      </c>
      <c r="G1725" s="1">
        <v>44163</v>
      </c>
      <c r="H1725">
        <v>39460.720000000001</v>
      </c>
      <c r="I1725">
        <f>DATEDIF(Customer[[#This Row],[Date Joined]],"31-12-2020","d")</f>
        <v>33</v>
      </c>
      <c r="J1725" t="str">
        <f>IF(DATEDIF(Customer[[#This Row],[Date Joined]],"31-12-2020","M")&gt;0,DATEDIF(Customer[[#This Row],[Date Joined]],"31-12-2020","M") &amp; " months ", " ") &amp; IF(DATEDIF(G1725,"31-12-2020","MD")&gt;0, DATEDIF(G1725,"31-12-2020","MD") &amp; " Days "," ")</f>
        <v xml:space="preserve">1 months 3 Days </v>
      </c>
      <c r="K1725" t="str">
        <f>TEXT(Customer[[#This Row],[Date Joined]],"mmm")</f>
        <v>Nov</v>
      </c>
      <c r="L1725" t="str">
        <f>IF(Customer[[#This Row],[Balance]]&gt;AVERAGE($H$11:$H$4011),"yes","no")</f>
        <v>no</v>
      </c>
    </row>
    <row r="1726" spans="1:12" hidden="1" x14ac:dyDescent="0.3">
      <c r="A1726">
        <v>100002546</v>
      </c>
      <c r="B1726" t="s">
        <v>2531</v>
      </c>
      <c r="C1726" t="s">
        <v>7</v>
      </c>
      <c r="D1726">
        <v>48</v>
      </c>
      <c r="E1726" t="s">
        <v>8</v>
      </c>
      <c r="F1726" t="s">
        <v>15</v>
      </c>
      <c r="G1726" s="1">
        <v>44114</v>
      </c>
      <c r="H1726">
        <v>39445.699999999997</v>
      </c>
      <c r="I1726">
        <f>DATEDIF(Customer[[#This Row],[Date Joined]],"31-12-2020","d")</f>
        <v>82</v>
      </c>
      <c r="J1726" t="str">
        <f>IF(DATEDIF(Customer[[#This Row],[Date Joined]],"31-12-2020","M")&gt;0,DATEDIF(Customer[[#This Row],[Date Joined]],"31-12-2020","M") &amp; " months ", " ") &amp; IF(DATEDIF(G1726,"31-12-2020","MD")&gt;0, DATEDIF(G1726,"31-12-2020","MD") &amp; " Days "," ")</f>
        <v xml:space="preserve">2 months 21 Days </v>
      </c>
      <c r="K1726" t="str">
        <f>TEXT(Customer[[#This Row],[Date Joined]],"mmm")</f>
        <v>Oct</v>
      </c>
      <c r="L1726" t="str">
        <f>IF(Customer[[#This Row],[Balance]]&gt;AVERAGE($H$11:$H$4011),"yes","no")</f>
        <v>no</v>
      </c>
    </row>
    <row r="1727" spans="1:12" hidden="1" x14ac:dyDescent="0.3">
      <c r="A1727">
        <v>100001167</v>
      </c>
      <c r="B1727" t="s">
        <v>1179</v>
      </c>
      <c r="C1727" t="s">
        <v>7</v>
      </c>
      <c r="D1727">
        <v>35</v>
      </c>
      <c r="E1727" t="s">
        <v>8</v>
      </c>
      <c r="F1727" t="s">
        <v>15</v>
      </c>
      <c r="G1727" s="1">
        <v>44024</v>
      </c>
      <c r="H1727">
        <v>39428.53</v>
      </c>
      <c r="I1727">
        <f>DATEDIF(Customer[[#This Row],[Date Joined]],"31-12-2020","d")</f>
        <v>172</v>
      </c>
      <c r="J1727" t="str">
        <f>IF(DATEDIF(Customer[[#This Row],[Date Joined]],"31-12-2020","M")&gt;0,DATEDIF(Customer[[#This Row],[Date Joined]],"31-12-2020","M") &amp; " months ", " ") &amp; IF(DATEDIF(G1727,"31-12-2020","MD")&gt;0, DATEDIF(G1727,"31-12-2020","MD") &amp; " Days "," ")</f>
        <v xml:space="preserve">5 months 19 Days </v>
      </c>
      <c r="K1727" t="str">
        <f>TEXT(Customer[[#This Row],[Date Joined]],"mmm")</f>
        <v>Jul</v>
      </c>
      <c r="L1727" t="str">
        <f>IF(Customer[[#This Row],[Balance]]&gt;AVERAGE($H$11:$H$4011),"yes","no")</f>
        <v>no</v>
      </c>
    </row>
    <row r="1728" spans="1:12" hidden="1" x14ac:dyDescent="0.3">
      <c r="A1728">
        <v>200002988</v>
      </c>
      <c r="B1728" t="s">
        <v>2966</v>
      </c>
      <c r="C1728" t="s">
        <v>7</v>
      </c>
      <c r="D1728">
        <v>58</v>
      </c>
      <c r="E1728" t="s">
        <v>14</v>
      </c>
      <c r="F1728" t="s">
        <v>12</v>
      </c>
      <c r="G1728" s="1">
        <v>44137</v>
      </c>
      <c r="H1728">
        <v>39415.54</v>
      </c>
      <c r="I1728">
        <f>DATEDIF(Customer[[#This Row],[Date Joined]],"31-12-2020","d")</f>
        <v>59</v>
      </c>
      <c r="J1728" t="str">
        <f>IF(DATEDIF(Customer[[#This Row],[Date Joined]],"31-12-2020","M")&gt;0,DATEDIF(Customer[[#This Row],[Date Joined]],"31-12-2020","M") &amp; " months ", " ") &amp; IF(DATEDIF(G1728,"31-12-2020","MD")&gt;0, DATEDIF(G1728,"31-12-2020","MD") &amp; " Days "," ")</f>
        <v xml:space="preserve">1 months 29 Days </v>
      </c>
      <c r="K1728" t="str">
        <f>TEXT(Customer[[#This Row],[Date Joined]],"mmm")</f>
        <v>Nov</v>
      </c>
      <c r="L1728" t="str">
        <f>IF(Customer[[#This Row],[Balance]]&gt;AVERAGE($H$11:$H$4011),"yes","no")</f>
        <v>no</v>
      </c>
    </row>
    <row r="1729" spans="1:12" hidden="1" x14ac:dyDescent="0.3">
      <c r="A1729">
        <v>100002155</v>
      </c>
      <c r="B1729" t="s">
        <v>2148</v>
      </c>
      <c r="C1729" t="s">
        <v>7</v>
      </c>
      <c r="D1729">
        <v>36</v>
      </c>
      <c r="E1729" t="s">
        <v>8</v>
      </c>
      <c r="F1729" t="s">
        <v>9</v>
      </c>
      <c r="G1729" s="1">
        <v>44094</v>
      </c>
      <c r="H1729">
        <v>39384.83</v>
      </c>
      <c r="I1729">
        <f>DATEDIF(Customer[[#This Row],[Date Joined]],"31-12-2020","d")</f>
        <v>102</v>
      </c>
      <c r="J1729" t="str">
        <f>IF(DATEDIF(Customer[[#This Row],[Date Joined]],"31-12-2020","M")&gt;0,DATEDIF(Customer[[#This Row],[Date Joined]],"31-12-2020","M") &amp; " months ", " ") &amp; IF(DATEDIF(G1729,"31-12-2020","MD")&gt;0, DATEDIF(G1729,"31-12-2020","MD") &amp; " Days "," ")</f>
        <v xml:space="preserve">3 months 11 Days </v>
      </c>
      <c r="K1729" t="str">
        <f>TEXT(Customer[[#This Row],[Date Joined]],"mmm")</f>
        <v>Sep</v>
      </c>
      <c r="L1729" t="str">
        <f>IF(Customer[[#This Row],[Balance]]&gt;AVERAGE($H$11:$H$4011),"yes","no")</f>
        <v>no</v>
      </c>
    </row>
    <row r="1730" spans="1:12" hidden="1" x14ac:dyDescent="0.3">
      <c r="A1730">
        <v>300003344</v>
      </c>
      <c r="B1730" t="s">
        <v>3316</v>
      </c>
      <c r="C1730" t="s">
        <v>10</v>
      </c>
      <c r="D1730">
        <v>35</v>
      </c>
      <c r="E1730" t="s">
        <v>13</v>
      </c>
      <c r="F1730" t="s">
        <v>9</v>
      </c>
      <c r="G1730" s="1">
        <v>44159</v>
      </c>
      <c r="H1730">
        <v>39380.29</v>
      </c>
      <c r="I1730">
        <f>DATEDIF(Customer[[#This Row],[Date Joined]],"31-12-2020","d")</f>
        <v>37</v>
      </c>
      <c r="J1730" t="str">
        <f>IF(DATEDIF(Customer[[#This Row],[Date Joined]],"31-12-2020","M")&gt;0,DATEDIF(Customer[[#This Row],[Date Joined]],"31-12-2020","M") &amp; " months ", " ") &amp; IF(DATEDIF(G1730,"31-12-2020","MD")&gt;0, DATEDIF(G1730,"31-12-2020","MD") &amp; " Days "," ")</f>
        <v xml:space="preserve">1 months 7 Days </v>
      </c>
      <c r="K1730" t="str">
        <f>TEXT(Customer[[#This Row],[Date Joined]],"mmm")</f>
        <v>Nov</v>
      </c>
      <c r="L1730" t="str">
        <f>IF(Customer[[#This Row],[Balance]]&gt;AVERAGE($H$11:$H$4011),"yes","no")</f>
        <v>no</v>
      </c>
    </row>
    <row r="1731" spans="1:12" hidden="1" x14ac:dyDescent="0.3">
      <c r="A1731">
        <v>100003710</v>
      </c>
      <c r="B1731" t="s">
        <v>3674</v>
      </c>
      <c r="C1731" t="s">
        <v>10</v>
      </c>
      <c r="D1731">
        <v>25</v>
      </c>
      <c r="E1731" t="s">
        <v>8</v>
      </c>
      <c r="F1731" t="s">
        <v>15</v>
      </c>
      <c r="G1731" s="1">
        <v>44179</v>
      </c>
      <c r="H1731">
        <v>39374.75</v>
      </c>
      <c r="I1731">
        <f>DATEDIF(Customer[[#This Row],[Date Joined]],"31-12-2020","d")</f>
        <v>17</v>
      </c>
      <c r="J1731" t="str">
        <f>IF(DATEDIF(Customer[[#This Row],[Date Joined]],"31-12-2020","M")&gt;0,DATEDIF(Customer[[#This Row],[Date Joined]],"31-12-2020","M") &amp; " months ", " ") &amp; IF(DATEDIF(G1731,"31-12-2020","MD")&gt;0, DATEDIF(G1731,"31-12-2020","MD") &amp; " Days "," ")</f>
        <v xml:space="preserve"> 17 Days </v>
      </c>
      <c r="K1731" t="str">
        <f>TEXT(Customer[[#This Row],[Date Joined]],"mmm")</f>
        <v>Dec</v>
      </c>
      <c r="L1731" t="str">
        <f>IF(Customer[[#This Row],[Balance]]&gt;AVERAGE($H$11:$H$4011),"yes","no")</f>
        <v>no</v>
      </c>
    </row>
    <row r="1732" spans="1:12" hidden="1" x14ac:dyDescent="0.3">
      <c r="A1732">
        <v>200001199</v>
      </c>
      <c r="B1732" t="s">
        <v>1211</v>
      </c>
      <c r="C1732" t="s">
        <v>7</v>
      </c>
      <c r="D1732">
        <v>48</v>
      </c>
      <c r="E1732" t="s">
        <v>14</v>
      </c>
      <c r="F1732" t="s">
        <v>12</v>
      </c>
      <c r="G1732" s="1">
        <v>44025</v>
      </c>
      <c r="H1732">
        <v>39352.22</v>
      </c>
      <c r="I1732">
        <f>DATEDIF(Customer[[#This Row],[Date Joined]],"31-12-2020","d")</f>
        <v>171</v>
      </c>
      <c r="J1732" t="str">
        <f>IF(DATEDIF(Customer[[#This Row],[Date Joined]],"31-12-2020","M")&gt;0,DATEDIF(Customer[[#This Row],[Date Joined]],"31-12-2020","M") &amp; " months ", " ") &amp; IF(DATEDIF(G1732,"31-12-2020","MD")&gt;0, DATEDIF(G1732,"31-12-2020","MD") &amp; " Days "," ")</f>
        <v xml:space="preserve">5 months 18 Days </v>
      </c>
      <c r="K1732" t="str">
        <f>TEXT(Customer[[#This Row],[Date Joined]],"mmm")</f>
        <v>Jul</v>
      </c>
      <c r="L1732" t="str">
        <f>IF(Customer[[#This Row],[Balance]]&gt;AVERAGE($H$11:$H$4011),"yes","no")</f>
        <v>no</v>
      </c>
    </row>
    <row r="1733" spans="1:12" hidden="1" x14ac:dyDescent="0.3">
      <c r="A1733">
        <v>200000406</v>
      </c>
      <c r="B1733" t="s">
        <v>422</v>
      </c>
      <c r="C1733" t="s">
        <v>7</v>
      </c>
      <c r="D1733">
        <v>39</v>
      </c>
      <c r="E1733" t="s">
        <v>14</v>
      </c>
      <c r="F1733" t="s">
        <v>12</v>
      </c>
      <c r="G1733" s="1">
        <v>43958</v>
      </c>
      <c r="H1733">
        <v>39343.24</v>
      </c>
      <c r="I1733">
        <f>DATEDIF(Customer[[#This Row],[Date Joined]],"31-12-2020","d")</f>
        <v>238</v>
      </c>
      <c r="J1733" t="str">
        <f>IF(DATEDIF(Customer[[#This Row],[Date Joined]],"31-12-2020","M")&gt;0,DATEDIF(Customer[[#This Row],[Date Joined]],"31-12-2020","M") &amp; " months ", " ") &amp; IF(DATEDIF(G1733,"31-12-2020","MD")&gt;0, DATEDIF(G1733,"31-12-2020","MD") &amp; " Days "," ")</f>
        <v xml:space="preserve">7 months 24 Days </v>
      </c>
      <c r="K1733" t="str">
        <f>TEXT(Customer[[#This Row],[Date Joined]],"mmm")</f>
        <v>May</v>
      </c>
      <c r="L1733" t="str">
        <f>IF(Customer[[#This Row],[Balance]]&gt;AVERAGE($H$11:$H$4011),"yes","no")</f>
        <v>no</v>
      </c>
    </row>
    <row r="1734" spans="1:12" hidden="1" x14ac:dyDescent="0.3">
      <c r="A1734">
        <v>100003315</v>
      </c>
      <c r="B1734" t="s">
        <v>3287</v>
      </c>
      <c r="C1734" t="s">
        <v>10</v>
      </c>
      <c r="D1734">
        <v>29</v>
      </c>
      <c r="E1734" t="s">
        <v>8</v>
      </c>
      <c r="F1734" t="s">
        <v>9</v>
      </c>
      <c r="G1734" s="1">
        <v>44158</v>
      </c>
      <c r="H1734">
        <v>39324.22</v>
      </c>
      <c r="I1734">
        <f>DATEDIF(Customer[[#This Row],[Date Joined]],"31-12-2020","d")</f>
        <v>38</v>
      </c>
      <c r="J1734" t="str">
        <f>IF(DATEDIF(Customer[[#This Row],[Date Joined]],"31-12-2020","M")&gt;0,DATEDIF(Customer[[#This Row],[Date Joined]],"31-12-2020","M") &amp; " months ", " ") &amp; IF(DATEDIF(G1734,"31-12-2020","MD")&gt;0, DATEDIF(G1734,"31-12-2020","MD") &amp; " Days "," ")</f>
        <v xml:space="preserve">1 months 8 Days </v>
      </c>
      <c r="K1734" t="str">
        <f>TEXT(Customer[[#This Row],[Date Joined]],"mmm")</f>
        <v>Nov</v>
      </c>
      <c r="L1734" t="str">
        <f>IF(Customer[[#This Row],[Balance]]&gt;AVERAGE($H$11:$H$4011),"yes","no")</f>
        <v>no</v>
      </c>
    </row>
    <row r="1735" spans="1:12" hidden="1" x14ac:dyDescent="0.3">
      <c r="A1735">
        <v>100002004</v>
      </c>
      <c r="B1735" t="s">
        <v>2001</v>
      </c>
      <c r="C1735" t="s">
        <v>10</v>
      </c>
      <c r="D1735">
        <v>28</v>
      </c>
      <c r="E1735" t="s">
        <v>8</v>
      </c>
      <c r="F1735" t="s">
        <v>9</v>
      </c>
      <c r="G1735" s="1">
        <v>44085</v>
      </c>
      <c r="H1735">
        <v>39275.120000000003</v>
      </c>
      <c r="I1735">
        <f>DATEDIF(Customer[[#This Row],[Date Joined]],"31-12-2020","d")</f>
        <v>111</v>
      </c>
      <c r="J1735" t="str">
        <f>IF(DATEDIF(Customer[[#This Row],[Date Joined]],"31-12-2020","M")&gt;0,DATEDIF(Customer[[#This Row],[Date Joined]],"31-12-2020","M") &amp; " months ", " ") &amp; IF(DATEDIF(G1735,"31-12-2020","MD")&gt;0, DATEDIF(G1735,"31-12-2020","MD") &amp; " Days "," ")</f>
        <v xml:space="preserve">3 months 20 Days </v>
      </c>
      <c r="K1735" t="str">
        <f>TEXT(Customer[[#This Row],[Date Joined]],"mmm")</f>
        <v>Sep</v>
      </c>
      <c r="L1735" t="str">
        <f>IF(Customer[[#This Row],[Balance]]&gt;AVERAGE($H$11:$H$4011),"yes","no")</f>
        <v>no</v>
      </c>
    </row>
    <row r="1736" spans="1:12" hidden="1" x14ac:dyDescent="0.3">
      <c r="A1736">
        <v>300000238</v>
      </c>
      <c r="B1736" t="s">
        <v>254</v>
      </c>
      <c r="C1736" t="s">
        <v>10</v>
      </c>
      <c r="D1736">
        <v>27</v>
      </c>
      <c r="E1736" t="s">
        <v>13</v>
      </c>
      <c r="F1736" t="s">
        <v>15</v>
      </c>
      <c r="G1736" s="1">
        <v>43937</v>
      </c>
      <c r="H1736">
        <v>39264.03</v>
      </c>
      <c r="I1736">
        <f>DATEDIF(Customer[[#This Row],[Date Joined]],"31-12-2020","d")</f>
        <v>259</v>
      </c>
      <c r="J1736" t="str">
        <f>IF(DATEDIF(Customer[[#This Row],[Date Joined]],"31-12-2020","M")&gt;0,DATEDIF(Customer[[#This Row],[Date Joined]],"31-12-2020","M") &amp; " months ", " ") &amp; IF(DATEDIF(G1736,"31-12-2020","MD")&gt;0, DATEDIF(G1736,"31-12-2020","MD") &amp; " Days "," ")</f>
        <v xml:space="preserve">8 months 15 Days </v>
      </c>
      <c r="K1736" t="str">
        <f>TEXT(Customer[[#This Row],[Date Joined]],"mmm")</f>
        <v>Apr</v>
      </c>
      <c r="L1736" t="str">
        <f>IF(Customer[[#This Row],[Balance]]&gt;AVERAGE($H$11:$H$4011),"yes","no")</f>
        <v>no</v>
      </c>
    </row>
    <row r="1737" spans="1:12" hidden="1" x14ac:dyDescent="0.3">
      <c r="A1737">
        <v>200001712</v>
      </c>
      <c r="B1737" t="s">
        <v>1714</v>
      </c>
      <c r="C1737" t="s">
        <v>7</v>
      </c>
      <c r="D1737">
        <v>41</v>
      </c>
      <c r="E1737" t="s">
        <v>14</v>
      </c>
      <c r="F1737" t="s">
        <v>12</v>
      </c>
      <c r="G1737" s="1">
        <v>44065</v>
      </c>
      <c r="H1737">
        <v>39250.53</v>
      </c>
      <c r="I1737">
        <f>DATEDIF(Customer[[#This Row],[Date Joined]],"31-12-2020","d")</f>
        <v>131</v>
      </c>
      <c r="J1737" t="str">
        <f>IF(DATEDIF(Customer[[#This Row],[Date Joined]],"31-12-2020","M")&gt;0,DATEDIF(Customer[[#This Row],[Date Joined]],"31-12-2020","M") &amp; " months ", " ") &amp; IF(DATEDIF(G1737,"31-12-2020","MD")&gt;0, DATEDIF(G1737,"31-12-2020","MD") &amp; " Days "," ")</f>
        <v xml:space="preserve">4 months 9 Days </v>
      </c>
      <c r="K1737" t="str">
        <f>TEXT(Customer[[#This Row],[Date Joined]],"mmm")</f>
        <v>Aug</v>
      </c>
      <c r="L1737" t="str">
        <f>IF(Customer[[#This Row],[Balance]]&gt;AVERAGE($H$11:$H$4011),"yes","no")</f>
        <v>no</v>
      </c>
    </row>
    <row r="1738" spans="1:12" hidden="1" x14ac:dyDescent="0.3">
      <c r="A1738">
        <v>100000231</v>
      </c>
      <c r="B1738" t="s">
        <v>247</v>
      </c>
      <c r="C1738" t="s">
        <v>10</v>
      </c>
      <c r="D1738">
        <v>45</v>
      </c>
      <c r="E1738" t="s">
        <v>8</v>
      </c>
      <c r="F1738" t="s">
        <v>9</v>
      </c>
      <c r="G1738" s="1">
        <v>43936</v>
      </c>
      <c r="H1738">
        <v>39249.25</v>
      </c>
      <c r="I1738">
        <f>DATEDIF(Customer[[#This Row],[Date Joined]],"31-12-2020","d")</f>
        <v>260</v>
      </c>
      <c r="J1738" t="str">
        <f>IF(DATEDIF(Customer[[#This Row],[Date Joined]],"31-12-2020","M")&gt;0,DATEDIF(Customer[[#This Row],[Date Joined]],"31-12-2020","M") &amp; " months ", " ") &amp; IF(DATEDIF(G1738,"31-12-2020","MD")&gt;0, DATEDIF(G1738,"31-12-2020","MD") &amp; " Days "," ")</f>
        <v xml:space="preserve">8 months 16 Days </v>
      </c>
      <c r="K1738" t="str">
        <f>TEXT(Customer[[#This Row],[Date Joined]],"mmm")</f>
        <v>Apr</v>
      </c>
      <c r="L1738" t="str">
        <f>IF(Customer[[#This Row],[Balance]]&gt;AVERAGE($H$11:$H$4011),"yes","no")</f>
        <v>no</v>
      </c>
    </row>
    <row r="1739" spans="1:12" hidden="1" x14ac:dyDescent="0.3">
      <c r="A1739">
        <v>200001351</v>
      </c>
      <c r="B1739" t="s">
        <v>1362</v>
      </c>
      <c r="C1739" t="s">
        <v>7</v>
      </c>
      <c r="D1739">
        <v>45</v>
      </c>
      <c r="E1739" t="s">
        <v>14</v>
      </c>
      <c r="F1739" t="s">
        <v>12</v>
      </c>
      <c r="G1739" s="1">
        <v>44035</v>
      </c>
      <c r="H1739">
        <v>39198.79</v>
      </c>
      <c r="I1739">
        <f>DATEDIF(Customer[[#This Row],[Date Joined]],"31-12-2020","d")</f>
        <v>161</v>
      </c>
      <c r="J1739" t="str">
        <f>IF(DATEDIF(Customer[[#This Row],[Date Joined]],"31-12-2020","M")&gt;0,DATEDIF(Customer[[#This Row],[Date Joined]],"31-12-2020","M") &amp; " months ", " ") &amp; IF(DATEDIF(G1739,"31-12-2020","MD")&gt;0, DATEDIF(G1739,"31-12-2020","MD") &amp; " Days "," ")</f>
        <v xml:space="preserve">5 months 8 Days </v>
      </c>
      <c r="K1739" t="str">
        <f>TEXT(Customer[[#This Row],[Date Joined]],"mmm")</f>
        <v>Jul</v>
      </c>
      <c r="L1739" t="str">
        <f>IF(Customer[[#This Row],[Balance]]&gt;AVERAGE($H$11:$H$4011),"yes","no")</f>
        <v>no</v>
      </c>
    </row>
    <row r="1740" spans="1:12" hidden="1" x14ac:dyDescent="0.3">
      <c r="A1740">
        <v>100000788</v>
      </c>
      <c r="B1740" t="s">
        <v>802</v>
      </c>
      <c r="C1740" t="s">
        <v>10</v>
      </c>
      <c r="D1740">
        <v>47</v>
      </c>
      <c r="E1740" t="s">
        <v>8</v>
      </c>
      <c r="F1740" t="s">
        <v>9</v>
      </c>
      <c r="G1740" s="1">
        <v>43985</v>
      </c>
      <c r="H1740">
        <v>39175.760000000002</v>
      </c>
      <c r="I1740">
        <f>DATEDIF(Customer[[#This Row],[Date Joined]],"31-12-2020","d")</f>
        <v>211</v>
      </c>
      <c r="J1740" t="str">
        <f>IF(DATEDIF(Customer[[#This Row],[Date Joined]],"31-12-2020","M")&gt;0,DATEDIF(Customer[[#This Row],[Date Joined]],"31-12-2020","M") &amp; " months ", " ") &amp; IF(DATEDIF(G1740,"31-12-2020","MD")&gt;0, DATEDIF(G1740,"31-12-2020","MD") &amp; " Days "," ")</f>
        <v xml:space="preserve">6 months 28 Days </v>
      </c>
      <c r="K1740" t="str">
        <f>TEXT(Customer[[#This Row],[Date Joined]],"mmm")</f>
        <v>Jun</v>
      </c>
      <c r="L1740" t="str">
        <f>IF(Customer[[#This Row],[Balance]]&gt;AVERAGE($H$11:$H$4011),"yes","no")</f>
        <v>no</v>
      </c>
    </row>
    <row r="1741" spans="1:12" hidden="1" x14ac:dyDescent="0.3">
      <c r="A1741">
        <v>100002677</v>
      </c>
      <c r="B1741" t="s">
        <v>2661</v>
      </c>
      <c r="C1741" t="s">
        <v>10</v>
      </c>
      <c r="D1741">
        <v>38</v>
      </c>
      <c r="E1741" t="s">
        <v>8</v>
      </c>
      <c r="F1741" t="s">
        <v>9</v>
      </c>
      <c r="G1741" s="1">
        <v>44122</v>
      </c>
      <c r="H1741">
        <v>39171.72</v>
      </c>
      <c r="I1741">
        <f>DATEDIF(Customer[[#This Row],[Date Joined]],"31-12-2020","d")</f>
        <v>74</v>
      </c>
      <c r="J1741" t="str">
        <f>IF(DATEDIF(Customer[[#This Row],[Date Joined]],"31-12-2020","M")&gt;0,DATEDIF(Customer[[#This Row],[Date Joined]],"31-12-2020","M") &amp; " months ", " ") &amp; IF(DATEDIF(G1741,"31-12-2020","MD")&gt;0, DATEDIF(G1741,"31-12-2020","MD") &amp; " Days "," ")</f>
        <v xml:space="preserve">2 months 13 Days </v>
      </c>
      <c r="K1741" t="str">
        <f>TEXT(Customer[[#This Row],[Date Joined]],"mmm")</f>
        <v>Oct</v>
      </c>
      <c r="L1741" t="str">
        <f>IF(Customer[[#This Row],[Balance]]&gt;AVERAGE($H$11:$H$4011),"yes","no")</f>
        <v>no</v>
      </c>
    </row>
    <row r="1742" spans="1:12" hidden="1" x14ac:dyDescent="0.3">
      <c r="A1742">
        <v>100000121</v>
      </c>
      <c r="B1742" t="s">
        <v>137</v>
      </c>
      <c r="C1742" t="s">
        <v>7</v>
      </c>
      <c r="D1742">
        <v>37</v>
      </c>
      <c r="E1742" t="s">
        <v>8</v>
      </c>
      <c r="F1742" t="s">
        <v>9</v>
      </c>
      <c r="G1742" s="1">
        <v>43921</v>
      </c>
      <c r="H1742">
        <v>39159.35</v>
      </c>
      <c r="I1742">
        <f>DATEDIF(Customer[[#This Row],[Date Joined]],"31-12-2020","d")</f>
        <v>275</v>
      </c>
      <c r="J1742" t="str">
        <f>IF(DATEDIF(Customer[[#This Row],[Date Joined]],"31-12-2020","M")&gt;0,DATEDIF(Customer[[#This Row],[Date Joined]],"31-12-2020","M") &amp; " months ", " ") &amp; IF(DATEDIF(G1742,"31-12-2020","MD")&gt;0, DATEDIF(G1742,"31-12-2020","MD") &amp; " Days "," ")</f>
        <v xml:space="preserve">9 months  </v>
      </c>
      <c r="K1742" t="str">
        <f>TEXT(Customer[[#This Row],[Date Joined]],"mmm")</f>
        <v>Mar</v>
      </c>
      <c r="L1742" t="str">
        <f>IF(Customer[[#This Row],[Balance]]&gt;AVERAGE($H$11:$H$4011),"yes","no")</f>
        <v>no</v>
      </c>
    </row>
    <row r="1743" spans="1:12" hidden="1" x14ac:dyDescent="0.3">
      <c r="A1743">
        <v>100002627</v>
      </c>
      <c r="B1743" t="s">
        <v>2612</v>
      </c>
      <c r="C1743" t="s">
        <v>7</v>
      </c>
      <c r="D1743">
        <v>47</v>
      </c>
      <c r="E1743" t="s">
        <v>8</v>
      </c>
      <c r="F1743" t="s">
        <v>9</v>
      </c>
      <c r="G1743" s="1">
        <v>44119</v>
      </c>
      <c r="H1743">
        <v>39124.620000000003</v>
      </c>
      <c r="I1743">
        <f>DATEDIF(Customer[[#This Row],[Date Joined]],"31-12-2020","d")</f>
        <v>77</v>
      </c>
      <c r="J1743" t="str">
        <f>IF(DATEDIF(Customer[[#This Row],[Date Joined]],"31-12-2020","M")&gt;0,DATEDIF(Customer[[#This Row],[Date Joined]],"31-12-2020","M") &amp; " months ", " ") &amp; IF(DATEDIF(G1743,"31-12-2020","MD")&gt;0, DATEDIF(G1743,"31-12-2020","MD") &amp; " Days "," ")</f>
        <v xml:space="preserve">2 months 16 Days </v>
      </c>
      <c r="K1743" t="str">
        <f>TEXT(Customer[[#This Row],[Date Joined]],"mmm")</f>
        <v>Oct</v>
      </c>
      <c r="L1743" t="str">
        <f>IF(Customer[[#This Row],[Balance]]&gt;AVERAGE($H$11:$H$4011),"yes","no")</f>
        <v>no</v>
      </c>
    </row>
    <row r="1744" spans="1:12" hidden="1" x14ac:dyDescent="0.3">
      <c r="A1744">
        <v>400002717</v>
      </c>
      <c r="B1744" t="s">
        <v>2700</v>
      </c>
      <c r="C1744" t="s">
        <v>10</v>
      </c>
      <c r="D1744">
        <v>31</v>
      </c>
      <c r="E1744" t="s">
        <v>11</v>
      </c>
      <c r="F1744" t="s">
        <v>12</v>
      </c>
      <c r="G1744" s="1">
        <v>44124</v>
      </c>
      <c r="H1744">
        <v>39120.910000000003</v>
      </c>
      <c r="I1744">
        <f>DATEDIF(Customer[[#This Row],[Date Joined]],"31-12-2020","d")</f>
        <v>72</v>
      </c>
      <c r="J1744" t="str">
        <f>IF(DATEDIF(Customer[[#This Row],[Date Joined]],"31-12-2020","M")&gt;0,DATEDIF(Customer[[#This Row],[Date Joined]],"31-12-2020","M") &amp; " months ", " ") &amp; IF(DATEDIF(G1744,"31-12-2020","MD")&gt;0, DATEDIF(G1744,"31-12-2020","MD") &amp; " Days "," ")</f>
        <v xml:space="preserve">2 months 11 Days </v>
      </c>
      <c r="K1744" t="str">
        <f>TEXT(Customer[[#This Row],[Date Joined]],"mmm")</f>
        <v>Oct</v>
      </c>
      <c r="L1744" t="str">
        <f>IF(Customer[[#This Row],[Balance]]&gt;AVERAGE($H$11:$H$4011),"yes","no")</f>
        <v>no</v>
      </c>
    </row>
    <row r="1745" spans="1:12" hidden="1" x14ac:dyDescent="0.3">
      <c r="A1745">
        <v>100002467</v>
      </c>
      <c r="B1745" t="s">
        <v>2455</v>
      </c>
      <c r="C1745" t="s">
        <v>10</v>
      </c>
      <c r="D1745">
        <v>35</v>
      </c>
      <c r="E1745" t="s">
        <v>8</v>
      </c>
      <c r="F1745" t="s">
        <v>12</v>
      </c>
      <c r="G1745" s="1">
        <v>44109</v>
      </c>
      <c r="H1745">
        <v>39047.449999999997</v>
      </c>
      <c r="I1745">
        <f>DATEDIF(Customer[[#This Row],[Date Joined]],"31-12-2020","d")</f>
        <v>87</v>
      </c>
      <c r="J1745" t="str">
        <f>IF(DATEDIF(Customer[[#This Row],[Date Joined]],"31-12-2020","M")&gt;0,DATEDIF(Customer[[#This Row],[Date Joined]],"31-12-2020","M") &amp; " months ", " ") &amp; IF(DATEDIF(G1745,"31-12-2020","MD")&gt;0, DATEDIF(G1745,"31-12-2020","MD") &amp; " Days "," ")</f>
        <v xml:space="preserve">2 months 26 Days </v>
      </c>
      <c r="K1745" t="str">
        <f>TEXT(Customer[[#This Row],[Date Joined]],"mmm")</f>
        <v>Oct</v>
      </c>
      <c r="L1745" t="str">
        <f>IF(Customer[[#This Row],[Balance]]&gt;AVERAGE($H$11:$H$4011),"yes","no")</f>
        <v>no</v>
      </c>
    </row>
    <row r="1746" spans="1:12" hidden="1" x14ac:dyDescent="0.3">
      <c r="A1746">
        <v>100001207</v>
      </c>
      <c r="B1746" t="s">
        <v>1219</v>
      </c>
      <c r="C1746" t="s">
        <v>7</v>
      </c>
      <c r="D1746">
        <v>35</v>
      </c>
      <c r="E1746" t="s">
        <v>8</v>
      </c>
      <c r="F1746" t="s">
        <v>12</v>
      </c>
      <c r="G1746" s="1">
        <v>44026</v>
      </c>
      <c r="H1746">
        <v>39044.93</v>
      </c>
      <c r="I1746">
        <f>DATEDIF(Customer[[#This Row],[Date Joined]],"31-12-2020","d")</f>
        <v>170</v>
      </c>
      <c r="J1746" t="str">
        <f>IF(DATEDIF(Customer[[#This Row],[Date Joined]],"31-12-2020","M")&gt;0,DATEDIF(Customer[[#This Row],[Date Joined]],"31-12-2020","M") &amp; " months ", " ") &amp; IF(DATEDIF(G1746,"31-12-2020","MD")&gt;0, DATEDIF(G1746,"31-12-2020","MD") &amp; " Days "," ")</f>
        <v xml:space="preserve">5 months 17 Days </v>
      </c>
      <c r="K1746" t="str">
        <f>TEXT(Customer[[#This Row],[Date Joined]],"mmm")</f>
        <v>Jul</v>
      </c>
      <c r="L1746" t="str">
        <f>IF(Customer[[#This Row],[Balance]]&gt;AVERAGE($H$11:$H$4011),"yes","no")</f>
        <v>no</v>
      </c>
    </row>
    <row r="1747" spans="1:12" hidden="1" x14ac:dyDescent="0.3">
      <c r="A1747">
        <v>100003499</v>
      </c>
      <c r="B1747" t="s">
        <v>3467</v>
      </c>
      <c r="C1747" t="s">
        <v>10</v>
      </c>
      <c r="D1747">
        <v>34</v>
      </c>
      <c r="E1747" t="s">
        <v>8</v>
      </c>
      <c r="F1747" t="s">
        <v>15</v>
      </c>
      <c r="G1747" s="1">
        <v>44168</v>
      </c>
      <c r="H1747">
        <v>39040.730000000003</v>
      </c>
      <c r="I1747">
        <f>DATEDIF(Customer[[#This Row],[Date Joined]],"31-12-2020","d")</f>
        <v>28</v>
      </c>
      <c r="J1747" t="str">
        <f>IF(DATEDIF(Customer[[#This Row],[Date Joined]],"31-12-2020","M")&gt;0,DATEDIF(Customer[[#This Row],[Date Joined]],"31-12-2020","M") &amp; " months ", " ") &amp; IF(DATEDIF(G1747,"31-12-2020","MD")&gt;0, DATEDIF(G1747,"31-12-2020","MD") &amp; " Days "," ")</f>
        <v xml:space="preserve"> 28 Days </v>
      </c>
      <c r="K1747" t="str">
        <f>TEXT(Customer[[#This Row],[Date Joined]],"mmm")</f>
        <v>Dec</v>
      </c>
      <c r="L1747" t="str">
        <f>IF(Customer[[#This Row],[Balance]]&gt;AVERAGE($H$11:$H$4011),"yes","no")</f>
        <v>no</v>
      </c>
    </row>
    <row r="1748" spans="1:12" hidden="1" x14ac:dyDescent="0.3">
      <c r="A1748">
        <v>100000050</v>
      </c>
      <c r="B1748" t="s">
        <v>66</v>
      </c>
      <c r="C1748" t="s">
        <v>7</v>
      </c>
      <c r="D1748">
        <v>39</v>
      </c>
      <c r="E1748" t="s">
        <v>8</v>
      </c>
      <c r="F1748" t="s">
        <v>9</v>
      </c>
      <c r="G1748" s="1">
        <v>43873</v>
      </c>
      <c r="H1748">
        <v>39034.14</v>
      </c>
      <c r="I1748">
        <f>DATEDIF(Customer[[#This Row],[Date Joined]],"31-12-2020","d")</f>
        <v>323</v>
      </c>
      <c r="J1748" t="str">
        <f>IF(DATEDIF(Customer[[#This Row],[Date Joined]],"31-12-2020","M")&gt;0,DATEDIF(Customer[[#This Row],[Date Joined]],"31-12-2020","M") &amp; " months ", " ") &amp; IF(DATEDIF(G1748,"31-12-2020","MD")&gt;0, DATEDIF(G1748,"31-12-2020","MD") &amp; " Days "," ")</f>
        <v xml:space="preserve">10 months 19 Days </v>
      </c>
      <c r="K1748" t="str">
        <f>TEXT(Customer[[#This Row],[Date Joined]],"mmm")</f>
        <v>Feb</v>
      </c>
      <c r="L1748" t="str">
        <f>IF(Customer[[#This Row],[Balance]]&gt;AVERAGE($H$11:$H$4011),"yes","no")</f>
        <v>no</v>
      </c>
    </row>
    <row r="1749" spans="1:12" hidden="1" x14ac:dyDescent="0.3">
      <c r="A1749">
        <v>100002237</v>
      </c>
      <c r="B1749" t="s">
        <v>2229</v>
      </c>
      <c r="C1749" t="s">
        <v>7</v>
      </c>
      <c r="D1749">
        <v>36</v>
      </c>
      <c r="E1749" t="s">
        <v>8</v>
      </c>
      <c r="F1749" t="s">
        <v>9</v>
      </c>
      <c r="G1749" s="1">
        <v>44098</v>
      </c>
      <c r="H1749">
        <v>39028.74</v>
      </c>
      <c r="I1749">
        <f>DATEDIF(Customer[[#This Row],[Date Joined]],"31-12-2020","d")</f>
        <v>98</v>
      </c>
      <c r="J1749" t="str">
        <f>IF(DATEDIF(Customer[[#This Row],[Date Joined]],"31-12-2020","M")&gt;0,DATEDIF(Customer[[#This Row],[Date Joined]],"31-12-2020","M") &amp; " months ", " ") &amp; IF(DATEDIF(G1749,"31-12-2020","MD")&gt;0, DATEDIF(G1749,"31-12-2020","MD") &amp; " Days "," ")</f>
        <v xml:space="preserve">3 months 7 Days </v>
      </c>
      <c r="K1749" t="str">
        <f>TEXT(Customer[[#This Row],[Date Joined]],"mmm")</f>
        <v>Sep</v>
      </c>
      <c r="L1749" t="str">
        <f>IF(Customer[[#This Row],[Balance]]&gt;AVERAGE($H$11:$H$4011),"yes","no")</f>
        <v>no</v>
      </c>
    </row>
    <row r="1750" spans="1:12" hidden="1" x14ac:dyDescent="0.3">
      <c r="A1750">
        <v>100002140</v>
      </c>
      <c r="B1750" t="s">
        <v>2134</v>
      </c>
      <c r="C1750" t="s">
        <v>10</v>
      </c>
      <c r="D1750">
        <v>43</v>
      </c>
      <c r="E1750" t="s">
        <v>8</v>
      </c>
      <c r="F1750" t="s">
        <v>15</v>
      </c>
      <c r="G1750" s="1">
        <v>44093</v>
      </c>
      <c r="H1750">
        <v>38986.480000000003</v>
      </c>
      <c r="I1750">
        <f>DATEDIF(Customer[[#This Row],[Date Joined]],"31-12-2020","d")</f>
        <v>103</v>
      </c>
      <c r="J1750" t="str">
        <f>IF(DATEDIF(Customer[[#This Row],[Date Joined]],"31-12-2020","M")&gt;0,DATEDIF(Customer[[#This Row],[Date Joined]],"31-12-2020","M") &amp; " months ", " ") &amp; IF(DATEDIF(G1750,"31-12-2020","MD")&gt;0, DATEDIF(G1750,"31-12-2020","MD") &amp; " Days "," ")</f>
        <v xml:space="preserve">3 months 12 Days </v>
      </c>
      <c r="K1750" t="str">
        <f>TEXT(Customer[[#This Row],[Date Joined]],"mmm")</f>
        <v>Sep</v>
      </c>
      <c r="L1750" t="str">
        <f>IF(Customer[[#This Row],[Balance]]&gt;AVERAGE($H$11:$H$4011),"yes","no")</f>
        <v>no</v>
      </c>
    </row>
    <row r="1751" spans="1:12" hidden="1" x14ac:dyDescent="0.3">
      <c r="A1751">
        <v>200003462</v>
      </c>
      <c r="B1751" t="s">
        <v>3431</v>
      </c>
      <c r="C1751" t="s">
        <v>7</v>
      </c>
      <c r="D1751">
        <v>44</v>
      </c>
      <c r="E1751" t="s">
        <v>14</v>
      </c>
      <c r="F1751" t="s">
        <v>9</v>
      </c>
      <c r="G1751" s="1">
        <v>44165</v>
      </c>
      <c r="H1751">
        <v>38971.83</v>
      </c>
      <c r="I1751">
        <f>DATEDIF(Customer[[#This Row],[Date Joined]],"31-12-2020","d")</f>
        <v>31</v>
      </c>
      <c r="J1751" t="str">
        <f>IF(DATEDIF(Customer[[#This Row],[Date Joined]],"31-12-2020","M")&gt;0,DATEDIF(Customer[[#This Row],[Date Joined]],"31-12-2020","M") &amp; " months ", " ") &amp; IF(DATEDIF(G1751,"31-12-2020","MD")&gt;0, DATEDIF(G1751,"31-12-2020","MD") &amp; " Days "," ")</f>
        <v xml:space="preserve">1 months 1 Days </v>
      </c>
      <c r="K1751" t="str">
        <f>TEXT(Customer[[#This Row],[Date Joined]],"mmm")</f>
        <v>Nov</v>
      </c>
      <c r="L1751" t="str">
        <f>IF(Customer[[#This Row],[Balance]]&gt;AVERAGE($H$11:$H$4011),"yes","no")</f>
        <v>no</v>
      </c>
    </row>
    <row r="1752" spans="1:12" hidden="1" x14ac:dyDescent="0.3">
      <c r="A1752">
        <v>100002157</v>
      </c>
      <c r="B1752" t="s">
        <v>2150</v>
      </c>
      <c r="C1752" t="s">
        <v>7</v>
      </c>
      <c r="D1752">
        <v>28</v>
      </c>
      <c r="E1752" t="s">
        <v>8</v>
      </c>
      <c r="F1752" t="s">
        <v>15</v>
      </c>
      <c r="G1752" s="1">
        <v>44094</v>
      </c>
      <c r="H1752">
        <v>38926.370000000003</v>
      </c>
      <c r="I1752">
        <f>DATEDIF(Customer[[#This Row],[Date Joined]],"31-12-2020","d")</f>
        <v>102</v>
      </c>
      <c r="J1752" t="str">
        <f>IF(DATEDIF(Customer[[#This Row],[Date Joined]],"31-12-2020","M")&gt;0,DATEDIF(Customer[[#This Row],[Date Joined]],"31-12-2020","M") &amp; " months ", " ") &amp; IF(DATEDIF(G1752,"31-12-2020","MD")&gt;0, DATEDIF(G1752,"31-12-2020","MD") &amp; " Days "," ")</f>
        <v xml:space="preserve">3 months 11 Days </v>
      </c>
      <c r="K1752" t="str">
        <f>TEXT(Customer[[#This Row],[Date Joined]],"mmm")</f>
        <v>Sep</v>
      </c>
      <c r="L1752" t="str">
        <f>IF(Customer[[#This Row],[Balance]]&gt;AVERAGE($H$11:$H$4011),"yes","no")</f>
        <v>no</v>
      </c>
    </row>
    <row r="1753" spans="1:12" hidden="1" x14ac:dyDescent="0.3">
      <c r="A1753">
        <v>100001507</v>
      </c>
      <c r="B1753" t="s">
        <v>1513</v>
      </c>
      <c r="C1753" t="s">
        <v>10</v>
      </c>
      <c r="D1753">
        <v>28</v>
      </c>
      <c r="E1753" t="s">
        <v>8</v>
      </c>
      <c r="F1753" t="s">
        <v>9</v>
      </c>
      <c r="G1753" s="1">
        <v>44047</v>
      </c>
      <c r="H1753">
        <v>38920.959999999999</v>
      </c>
      <c r="I1753">
        <f>DATEDIF(Customer[[#This Row],[Date Joined]],"31-12-2020","d")</f>
        <v>149</v>
      </c>
      <c r="J1753" t="str">
        <f>IF(DATEDIF(Customer[[#This Row],[Date Joined]],"31-12-2020","M")&gt;0,DATEDIF(Customer[[#This Row],[Date Joined]],"31-12-2020","M") &amp; " months ", " ") &amp; IF(DATEDIF(G1753,"31-12-2020","MD")&gt;0, DATEDIF(G1753,"31-12-2020","MD") &amp; " Days "," ")</f>
        <v xml:space="preserve">4 months 27 Days </v>
      </c>
      <c r="K1753" t="str">
        <f>TEXT(Customer[[#This Row],[Date Joined]],"mmm")</f>
        <v>Aug</v>
      </c>
      <c r="L1753" t="str">
        <f>IF(Customer[[#This Row],[Balance]]&gt;AVERAGE($H$11:$H$4011),"yes","no")</f>
        <v>no</v>
      </c>
    </row>
    <row r="1754" spans="1:12" hidden="1" x14ac:dyDescent="0.3">
      <c r="A1754">
        <v>200001938</v>
      </c>
      <c r="B1754" t="s">
        <v>1937</v>
      </c>
      <c r="C1754" t="s">
        <v>10</v>
      </c>
      <c r="D1754">
        <v>42</v>
      </c>
      <c r="E1754" t="s">
        <v>14</v>
      </c>
      <c r="F1754" t="s">
        <v>15</v>
      </c>
      <c r="G1754" s="1">
        <v>44080</v>
      </c>
      <c r="H1754">
        <v>38905.96</v>
      </c>
      <c r="I1754">
        <f>DATEDIF(Customer[[#This Row],[Date Joined]],"31-12-2020","d")</f>
        <v>116</v>
      </c>
      <c r="J1754" t="str">
        <f>IF(DATEDIF(Customer[[#This Row],[Date Joined]],"31-12-2020","M")&gt;0,DATEDIF(Customer[[#This Row],[Date Joined]],"31-12-2020","M") &amp; " months ", " ") &amp; IF(DATEDIF(G1754,"31-12-2020","MD")&gt;0, DATEDIF(G1754,"31-12-2020","MD") &amp; " Days "," ")</f>
        <v xml:space="preserve">3 months 25 Days </v>
      </c>
      <c r="K1754" t="str">
        <f>TEXT(Customer[[#This Row],[Date Joined]],"mmm")</f>
        <v>Sep</v>
      </c>
      <c r="L1754" t="str">
        <f>IF(Customer[[#This Row],[Balance]]&gt;AVERAGE($H$11:$H$4011),"yes","no")</f>
        <v>no</v>
      </c>
    </row>
    <row r="1755" spans="1:12" hidden="1" x14ac:dyDescent="0.3">
      <c r="A1755">
        <v>100000031</v>
      </c>
      <c r="B1755" t="s">
        <v>47</v>
      </c>
      <c r="C1755" t="s">
        <v>10</v>
      </c>
      <c r="D1755">
        <v>25</v>
      </c>
      <c r="E1755" t="s">
        <v>8</v>
      </c>
      <c r="F1755" t="s">
        <v>9</v>
      </c>
      <c r="G1755" s="1">
        <v>43858</v>
      </c>
      <c r="H1755">
        <v>38889.760000000002</v>
      </c>
      <c r="I1755">
        <f>DATEDIF(Customer[[#This Row],[Date Joined]],"31-12-2020","d")</f>
        <v>338</v>
      </c>
      <c r="J1755" t="str">
        <f>IF(DATEDIF(Customer[[#This Row],[Date Joined]],"31-12-2020","M")&gt;0,DATEDIF(Customer[[#This Row],[Date Joined]],"31-12-2020","M") &amp; " months ", " ") &amp; IF(DATEDIF(G1755,"31-12-2020","MD")&gt;0, DATEDIF(G1755,"31-12-2020","MD") &amp; " Days "," ")</f>
        <v xml:space="preserve">11 months 3 Days </v>
      </c>
      <c r="K1755" t="str">
        <f>TEXT(Customer[[#This Row],[Date Joined]],"mmm")</f>
        <v>Jan</v>
      </c>
      <c r="L1755" t="str">
        <f>IF(Customer[[#This Row],[Balance]]&gt;AVERAGE($H$11:$H$4011),"yes","no")</f>
        <v>no</v>
      </c>
    </row>
    <row r="1756" spans="1:12" hidden="1" x14ac:dyDescent="0.3">
      <c r="A1756">
        <v>400000691</v>
      </c>
      <c r="B1756" t="s">
        <v>706</v>
      </c>
      <c r="C1756" t="s">
        <v>7</v>
      </c>
      <c r="D1756">
        <v>18</v>
      </c>
      <c r="E1756" t="s">
        <v>11</v>
      </c>
      <c r="F1756" t="s">
        <v>9</v>
      </c>
      <c r="G1756" s="1">
        <v>43977</v>
      </c>
      <c r="H1756">
        <v>38879.769999999997</v>
      </c>
      <c r="I1756">
        <f>DATEDIF(Customer[[#This Row],[Date Joined]],"31-12-2020","d")</f>
        <v>219</v>
      </c>
      <c r="J1756" t="str">
        <f>IF(DATEDIF(Customer[[#This Row],[Date Joined]],"31-12-2020","M")&gt;0,DATEDIF(Customer[[#This Row],[Date Joined]],"31-12-2020","M") &amp; " months ", " ") &amp; IF(DATEDIF(G1756,"31-12-2020","MD")&gt;0, DATEDIF(G1756,"31-12-2020","MD") &amp; " Days "," ")</f>
        <v xml:space="preserve">7 months 5 Days </v>
      </c>
      <c r="K1756" t="str">
        <f>TEXT(Customer[[#This Row],[Date Joined]],"mmm")</f>
        <v>May</v>
      </c>
      <c r="L1756" t="str">
        <f>IF(Customer[[#This Row],[Balance]]&gt;AVERAGE($H$11:$H$4011),"yes","no")</f>
        <v>no</v>
      </c>
    </row>
    <row r="1757" spans="1:12" hidden="1" x14ac:dyDescent="0.3">
      <c r="A1757">
        <v>100001914</v>
      </c>
      <c r="B1757" t="s">
        <v>1913</v>
      </c>
      <c r="C1757" t="s">
        <v>7</v>
      </c>
      <c r="D1757">
        <v>23</v>
      </c>
      <c r="E1757" t="s">
        <v>8</v>
      </c>
      <c r="F1757" t="s">
        <v>9</v>
      </c>
      <c r="G1757" s="1">
        <v>44079</v>
      </c>
      <c r="H1757">
        <v>38866.870000000003</v>
      </c>
      <c r="I1757">
        <f>DATEDIF(Customer[[#This Row],[Date Joined]],"31-12-2020","d")</f>
        <v>117</v>
      </c>
      <c r="J1757" t="str">
        <f>IF(DATEDIF(Customer[[#This Row],[Date Joined]],"31-12-2020","M")&gt;0,DATEDIF(Customer[[#This Row],[Date Joined]],"31-12-2020","M") &amp; " months ", " ") &amp; IF(DATEDIF(G1757,"31-12-2020","MD")&gt;0, DATEDIF(G1757,"31-12-2020","MD") &amp; " Days "," ")</f>
        <v xml:space="preserve">3 months 26 Days </v>
      </c>
      <c r="K1757" t="str">
        <f>TEXT(Customer[[#This Row],[Date Joined]],"mmm")</f>
        <v>Sep</v>
      </c>
      <c r="L1757" t="str">
        <f>IF(Customer[[#This Row],[Balance]]&gt;AVERAGE($H$11:$H$4011),"yes","no")</f>
        <v>no</v>
      </c>
    </row>
    <row r="1758" spans="1:12" hidden="1" x14ac:dyDescent="0.3">
      <c r="A1758">
        <v>200001775</v>
      </c>
      <c r="B1758" t="s">
        <v>1777</v>
      </c>
      <c r="C1758" t="s">
        <v>7</v>
      </c>
      <c r="D1758">
        <v>51</v>
      </c>
      <c r="E1758" t="s">
        <v>14</v>
      </c>
      <c r="F1758" t="s">
        <v>12</v>
      </c>
      <c r="G1758" s="1">
        <v>44068</v>
      </c>
      <c r="H1758">
        <v>38865.85</v>
      </c>
      <c r="I1758">
        <f>DATEDIF(Customer[[#This Row],[Date Joined]],"31-12-2020","d")</f>
        <v>128</v>
      </c>
      <c r="J1758" t="str">
        <f>IF(DATEDIF(Customer[[#This Row],[Date Joined]],"31-12-2020","M")&gt;0,DATEDIF(Customer[[#This Row],[Date Joined]],"31-12-2020","M") &amp; " months ", " ") &amp; IF(DATEDIF(G1758,"31-12-2020","MD")&gt;0, DATEDIF(G1758,"31-12-2020","MD") &amp; " Days "," ")</f>
        <v xml:space="preserve">4 months 6 Days </v>
      </c>
      <c r="K1758" t="str">
        <f>TEXT(Customer[[#This Row],[Date Joined]],"mmm")</f>
        <v>Aug</v>
      </c>
      <c r="L1758" t="str">
        <f>IF(Customer[[#This Row],[Balance]]&gt;AVERAGE($H$11:$H$4011),"yes","no")</f>
        <v>no</v>
      </c>
    </row>
    <row r="1759" spans="1:12" hidden="1" x14ac:dyDescent="0.3">
      <c r="A1759">
        <v>100001166</v>
      </c>
      <c r="B1759" t="s">
        <v>1178</v>
      </c>
      <c r="C1759" t="s">
        <v>7</v>
      </c>
      <c r="D1759">
        <v>36</v>
      </c>
      <c r="E1759" t="s">
        <v>8</v>
      </c>
      <c r="F1759" t="s">
        <v>9</v>
      </c>
      <c r="G1759" s="1">
        <v>44024</v>
      </c>
      <c r="H1759">
        <v>38836.01</v>
      </c>
      <c r="I1759">
        <f>DATEDIF(Customer[[#This Row],[Date Joined]],"31-12-2020","d")</f>
        <v>172</v>
      </c>
      <c r="J1759" t="str">
        <f>IF(DATEDIF(Customer[[#This Row],[Date Joined]],"31-12-2020","M")&gt;0,DATEDIF(Customer[[#This Row],[Date Joined]],"31-12-2020","M") &amp; " months ", " ") &amp; IF(DATEDIF(G1759,"31-12-2020","MD")&gt;0, DATEDIF(G1759,"31-12-2020","MD") &amp; " Days "," ")</f>
        <v xml:space="preserve">5 months 19 Days </v>
      </c>
      <c r="K1759" t="str">
        <f>TEXT(Customer[[#This Row],[Date Joined]],"mmm")</f>
        <v>Jul</v>
      </c>
      <c r="L1759" t="str">
        <f>IF(Customer[[#This Row],[Balance]]&gt;AVERAGE($H$11:$H$4011),"yes","no")</f>
        <v>no</v>
      </c>
    </row>
    <row r="1760" spans="1:12" hidden="1" x14ac:dyDescent="0.3">
      <c r="A1760">
        <v>100000879</v>
      </c>
      <c r="B1760" t="s">
        <v>892</v>
      </c>
      <c r="C1760" t="s">
        <v>7</v>
      </c>
      <c r="D1760">
        <v>31</v>
      </c>
      <c r="E1760" t="s">
        <v>8</v>
      </c>
      <c r="F1760" t="s">
        <v>9</v>
      </c>
      <c r="G1760" s="1">
        <v>43997</v>
      </c>
      <c r="H1760">
        <v>38820.410000000003</v>
      </c>
      <c r="I1760">
        <f>DATEDIF(Customer[[#This Row],[Date Joined]],"31-12-2020","d")</f>
        <v>199</v>
      </c>
      <c r="J1760" t="str">
        <f>IF(DATEDIF(Customer[[#This Row],[Date Joined]],"31-12-2020","M")&gt;0,DATEDIF(Customer[[#This Row],[Date Joined]],"31-12-2020","M") &amp; " months ", " ") &amp; IF(DATEDIF(G1760,"31-12-2020","MD")&gt;0, DATEDIF(G1760,"31-12-2020","MD") &amp; " Days "," ")</f>
        <v xml:space="preserve">6 months 16 Days </v>
      </c>
      <c r="K1760" t="str">
        <f>TEXT(Customer[[#This Row],[Date Joined]],"mmm")</f>
        <v>Jun</v>
      </c>
      <c r="L1760" t="str">
        <f>IF(Customer[[#This Row],[Balance]]&gt;AVERAGE($H$11:$H$4011),"yes","no")</f>
        <v>no</v>
      </c>
    </row>
    <row r="1761" spans="1:12" hidden="1" x14ac:dyDescent="0.3">
      <c r="A1761">
        <v>100003539</v>
      </c>
      <c r="B1761" t="s">
        <v>3506</v>
      </c>
      <c r="C1761" t="s">
        <v>7</v>
      </c>
      <c r="D1761">
        <v>39</v>
      </c>
      <c r="E1761" t="s">
        <v>8</v>
      </c>
      <c r="F1761" t="s">
        <v>9</v>
      </c>
      <c r="G1761" s="1">
        <v>44169</v>
      </c>
      <c r="H1761">
        <v>38806.910000000003</v>
      </c>
      <c r="I1761">
        <f>DATEDIF(Customer[[#This Row],[Date Joined]],"31-12-2020","d")</f>
        <v>27</v>
      </c>
      <c r="J1761" t="str">
        <f>IF(DATEDIF(Customer[[#This Row],[Date Joined]],"31-12-2020","M")&gt;0,DATEDIF(Customer[[#This Row],[Date Joined]],"31-12-2020","M") &amp; " months ", " ") &amp; IF(DATEDIF(G1761,"31-12-2020","MD")&gt;0, DATEDIF(G1761,"31-12-2020","MD") &amp; " Days "," ")</f>
        <v xml:space="preserve"> 27 Days </v>
      </c>
      <c r="K1761" t="str">
        <f>TEXT(Customer[[#This Row],[Date Joined]],"mmm")</f>
        <v>Dec</v>
      </c>
      <c r="L1761" t="str">
        <f>IF(Customer[[#This Row],[Balance]]&gt;AVERAGE($H$11:$H$4011),"yes","no")</f>
        <v>no</v>
      </c>
    </row>
    <row r="1762" spans="1:12" hidden="1" x14ac:dyDescent="0.3">
      <c r="A1762">
        <v>400000488</v>
      </c>
      <c r="B1762" t="s">
        <v>503</v>
      </c>
      <c r="C1762" t="s">
        <v>10</v>
      </c>
      <c r="D1762">
        <v>35</v>
      </c>
      <c r="E1762" t="s">
        <v>11</v>
      </c>
      <c r="F1762" t="s">
        <v>15</v>
      </c>
      <c r="G1762" s="1">
        <v>43964</v>
      </c>
      <c r="H1762">
        <v>38769.69</v>
      </c>
      <c r="I1762">
        <f>DATEDIF(Customer[[#This Row],[Date Joined]],"31-12-2020","d")</f>
        <v>232</v>
      </c>
      <c r="J1762" t="str">
        <f>IF(DATEDIF(Customer[[#This Row],[Date Joined]],"31-12-2020","M")&gt;0,DATEDIF(Customer[[#This Row],[Date Joined]],"31-12-2020","M") &amp; " months ", " ") &amp; IF(DATEDIF(G1762,"31-12-2020","MD")&gt;0, DATEDIF(G1762,"31-12-2020","MD") &amp; " Days "," ")</f>
        <v xml:space="preserve">7 months 18 Days </v>
      </c>
      <c r="K1762" t="str">
        <f>TEXT(Customer[[#This Row],[Date Joined]],"mmm")</f>
        <v>May</v>
      </c>
      <c r="L1762" t="str">
        <f>IF(Customer[[#This Row],[Balance]]&gt;AVERAGE($H$11:$H$4011),"yes","no")</f>
        <v>no</v>
      </c>
    </row>
    <row r="1763" spans="1:12" hidden="1" x14ac:dyDescent="0.3">
      <c r="A1763">
        <v>100000078</v>
      </c>
      <c r="B1763" t="s">
        <v>94</v>
      </c>
      <c r="C1763" t="s">
        <v>10</v>
      </c>
      <c r="D1763">
        <v>36</v>
      </c>
      <c r="E1763" t="s">
        <v>8</v>
      </c>
      <c r="F1763" t="s">
        <v>15</v>
      </c>
      <c r="G1763" s="1">
        <v>43900</v>
      </c>
      <c r="H1763">
        <v>38715.449999999997</v>
      </c>
      <c r="I1763">
        <f>DATEDIF(Customer[[#This Row],[Date Joined]],"31-12-2020","d")</f>
        <v>296</v>
      </c>
      <c r="J1763" t="str">
        <f>IF(DATEDIF(Customer[[#This Row],[Date Joined]],"31-12-2020","M")&gt;0,DATEDIF(Customer[[#This Row],[Date Joined]],"31-12-2020","M") &amp; " months ", " ") &amp; IF(DATEDIF(G1763,"31-12-2020","MD")&gt;0, DATEDIF(G1763,"31-12-2020","MD") &amp; " Days "," ")</f>
        <v xml:space="preserve">9 months 21 Days </v>
      </c>
      <c r="K1763" t="str">
        <f>TEXT(Customer[[#This Row],[Date Joined]],"mmm")</f>
        <v>Mar</v>
      </c>
      <c r="L1763" t="str">
        <f>IF(Customer[[#This Row],[Balance]]&gt;AVERAGE($H$11:$H$4011),"yes","no")</f>
        <v>no</v>
      </c>
    </row>
    <row r="1764" spans="1:12" hidden="1" x14ac:dyDescent="0.3">
      <c r="A1764">
        <v>300001131</v>
      </c>
      <c r="B1764" t="s">
        <v>1143</v>
      </c>
      <c r="C1764" t="s">
        <v>10</v>
      </c>
      <c r="D1764">
        <v>32</v>
      </c>
      <c r="E1764" t="s">
        <v>13</v>
      </c>
      <c r="F1764" t="s">
        <v>9</v>
      </c>
      <c r="G1764" s="1">
        <v>44020</v>
      </c>
      <c r="H1764">
        <v>38704.519999999997</v>
      </c>
      <c r="I1764">
        <f>DATEDIF(Customer[[#This Row],[Date Joined]],"31-12-2020","d")</f>
        <v>176</v>
      </c>
      <c r="J1764" t="str">
        <f>IF(DATEDIF(Customer[[#This Row],[Date Joined]],"31-12-2020","M")&gt;0,DATEDIF(Customer[[#This Row],[Date Joined]],"31-12-2020","M") &amp; " months ", " ") &amp; IF(DATEDIF(G1764,"31-12-2020","MD")&gt;0, DATEDIF(G1764,"31-12-2020","MD") &amp; " Days "," ")</f>
        <v xml:space="preserve">5 months 23 Days </v>
      </c>
      <c r="K1764" t="str">
        <f>TEXT(Customer[[#This Row],[Date Joined]],"mmm")</f>
        <v>Jul</v>
      </c>
      <c r="L1764" t="str">
        <f>IF(Customer[[#This Row],[Balance]]&gt;AVERAGE($H$11:$H$4011),"yes","no")</f>
        <v>no</v>
      </c>
    </row>
    <row r="1765" spans="1:12" hidden="1" x14ac:dyDescent="0.3">
      <c r="A1765">
        <v>200002649</v>
      </c>
      <c r="B1765" t="s">
        <v>2633</v>
      </c>
      <c r="C1765" t="s">
        <v>7</v>
      </c>
      <c r="D1765">
        <v>44</v>
      </c>
      <c r="E1765" t="s">
        <v>14</v>
      </c>
      <c r="F1765" t="s">
        <v>12</v>
      </c>
      <c r="G1765" s="1">
        <v>44120</v>
      </c>
      <c r="H1765">
        <v>38646.92</v>
      </c>
      <c r="I1765">
        <f>DATEDIF(Customer[[#This Row],[Date Joined]],"31-12-2020","d")</f>
        <v>76</v>
      </c>
      <c r="J1765" t="str">
        <f>IF(DATEDIF(Customer[[#This Row],[Date Joined]],"31-12-2020","M")&gt;0,DATEDIF(Customer[[#This Row],[Date Joined]],"31-12-2020","M") &amp; " months ", " ") &amp; IF(DATEDIF(G1765,"31-12-2020","MD")&gt;0, DATEDIF(G1765,"31-12-2020","MD") &amp; " Days "," ")</f>
        <v xml:space="preserve">2 months 15 Days </v>
      </c>
      <c r="K1765" t="str">
        <f>TEXT(Customer[[#This Row],[Date Joined]],"mmm")</f>
        <v>Oct</v>
      </c>
      <c r="L1765" t="str">
        <f>IF(Customer[[#This Row],[Balance]]&gt;AVERAGE($H$11:$H$4011),"yes","no")</f>
        <v>no</v>
      </c>
    </row>
    <row r="1766" spans="1:12" hidden="1" x14ac:dyDescent="0.3">
      <c r="A1766">
        <v>100000883</v>
      </c>
      <c r="B1766" t="s">
        <v>896</v>
      </c>
      <c r="C1766" t="s">
        <v>10</v>
      </c>
      <c r="D1766">
        <v>42</v>
      </c>
      <c r="E1766" t="s">
        <v>8</v>
      </c>
      <c r="F1766" t="s">
        <v>9</v>
      </c>
      <c r="G1766" s="1">
        <v>43997</v>
      </c>
      <c r="H1766">
        <v>38638.28</v>
      </c>
      <c r="I1766">
        <f>DATEDIF(Customer[[#This Row],[Date Joined]],"31-12-2020","d")</f>
        <v>199</v>
      </c>
      <c r="J1766" t="str">
        <f>IF(DATEDIF(Customer[[#This Row],[Date Joined]],"31-12-2020","M")&gt;0,DATEDIF(Customer[[#This Row],[Date Joined]],"31-12-2020","M") &amp; " months ", " ") &amp; IF(DATEDIF(G1766,"31-12-2020","MD")&gt;0, DATEDIF(G1766,"31-12-2020","MD") &amp; " Days "," ")</f>
        <v xml:space="preserve">6 months 16 Days </v>
      </c>
      <c r="K1766" t="str">
        <f>TEXT(Customer[[#This Row],[Date Joined]],"mmm")</f>
        <v>Jun</v>
      </c>
      <c r="L1766" t="str">
        <f>IF(Customer[[#This Row],[Balance]]&gt;AVERAGE($H$11:$H$4011),"yes","no")</f>
        <v>no</v>
      </c>
    </row>
    <row r="1767" spans="1:12" hidden="1" x14ac:dyDescent="0.3">
      <c r="A1767">
        <v>100000413</v>
      </c>
      <c r="B1767" t="s">
        <v>429</v>
      </c>
      <c r="C1767" t="s">
        <v>7</v>
      </c>
      <c r="D1767">
        <v>24</v>
      </c>
      <c r="E1767" t="s">
        <v>8</v>
      </c>
      <c r="F1767" t="s">
        <v>12</v>
      </c>
      <c r="G1767" s="1">
        <v>43959</v>
      </c>
      <c r="H1767">
        <v>38590.44</v>
      </c>
      <c r="I1767">
        <f>DATEDIF(Customer[[#This Row],[Date Joined]],"31-12-2020","d")</f>
        <v>237</v>
      </c>
      <c r="J1767" t="str">
        <f>IF(DATEDIF(Customer[[#This Row],[Date Joined]],"31-12-2020","M")&gt;0,DATEDIF(Customer[[#This Row],[Date Joined]],"31-12-2020","M") &amp; " months ", " ") &amp; IF(DATEDIF(G1767,"31-12-2020","MD")&gt;0, DATEDIF(G1767,"31-12-2020","MD") &amp; " Days "," ")</f>
        <v xml:space="preserve">7 months 23 Days </v>
      </c>
      <c r="K1767" t="str">
        <f>TEXT(Customer[[#This Row],[Date Joined]],"mmm")</f>
        <v>May</v>
      </c>
      <c r="L1767" t="str">
        <f>IF(Customer[[#This Row],[Balance]]&gt;AVERAGE($H$11:$H$4011),"yes","no")</f>
        <v>no</v>
      </c>
    </row>
    <row r="1768" spans="1:12" hidden="1" x14ac:dyDescent="0.3">
      <c r="A1768">
        <v>200000962</v>
      </c>
      <c r="B1768" t="s">
        <v>975</v>
      </c>
      <c r="C1768" t="s">
        <v>7</v>
      </c>
      <c r="D1768">
        <v>50</v>
      </c>
      <c r="E1768" t="s">
        <v>14</v>
      </c>
      <c r="F1768" t="s">
        <v>12</v>
      </c>
      <c r="G1768" s="1">
        <v>44003</v>
      </c>
      <c r="H1768">
        <v>38577.660000000003</v>
      </c>
      <c r="I1768">
        <f>DATEDIF(Customer[[#This Row],[Date Joined]],"31-12-2020","d")</f>
        <v>193</v>
      </c>
      <c r="J1768" t="str">
        <f>IF(DATEDIF(Customer[[#This Row],[Date Joined]],"31-12-2020","M")&gt;0,DATEDIF(Customer[[#This Row],[Date Joined]],"31-12-2020","M") &amp; " months ", " ") &amp; IF(DATEDIF(G1768,"31-12-2020","MD")&gt;0, DATEDIF(G1768,"31-12-2020","MD") &amp; " Days "," ")</f>
        <v xml:space="preserve">6 months 10 Days </v>
      </c>
      <c r="K1768" t="str">
        <f>TEXT(Customer[[#This Row],[Date Joined]],"mmm")</f>
        <v>Jun</v>
      </c>
      <c r="L1768" t="str">
        <f>IF(Customer[[#This Row],[Balance]]&gt;AVERAGE($H$11:$H$4011),"yes","no")</f>
        <v>no</v>
      </c>
    </row>
    <row r="1769" spans="1:12" hidden="1" x14ac:dyDescent="0.3">
      <c r="A1769">
        <v>200003904</v>
      </c>
      <c r="B1769" t="s">
        <v>3863</v>
      </c>
      <c r="C1769" t="s">
        <v>10</v>
      </c>
      <c r="D1769">
        <v>57</v>
      </c>
      <c r="E1769" t="s">
        <v>14</v>
      </c>
      <c r="F1769" t="s">
        <v>15</v>
      </c>
      <c r="G1769" s="1">
        <v>44188</v>
      </c>
      <c r="H1769">
        <v>38534.15</v>
      </c>
      <c r="I1769">
        <f>DATEDIF(Customer[[#This Row],[Date Joined]],"31-12-2020","d")</f>
        <v>8</v>
      </c>
      <c r="J1769" t="str">
        <f>IF(DATEDIF(Customer[[#This Row],[Date Joined]],"31-12-2020","M")&gt;0,DATEDIF(Customer[[#This Row],[Date Joined]],"31-12-2020","M") &amp; " months ", " ") &amp; IF(DATEDIF(G1769,"31-12-2020","MD")&gt;0, DATEDIF(G1769,"31-12-2020","MD") &amp; " Days "," ")</f>
        <v xml:space="preserve"> 8 Days </v>
      </c>
      <c r="K1769" t="str">
        <f>TEXT(Customer[[#This Row],[Date Joined]],"mmm")</f>
        <v>Dec</v>
      </c>
      <c r="L1769" t="str">
        <f>IF(Customer[[#This Row],[Balance]]&gt;AVERAGE($H$11:$H$4011),"yes","no")</f>
        <v>no</v>
      </c>
    </row>
    <row r="1770" spans="1:12" hidden="1" x14ac:dyDescent="0.3">
      <c r="A1770">
        <v>300001742</v>
      </c>
      <c r="B1770" t="s">
        <v>1744</v>
      </c>
      <c r="C1770" t="s">
        <v>10</v>
      </c>
      <c r="D1770">
        <v>18</v>
      </c>
      <c r="E1770" t="s">
        <v>13</v>
      </c>
      <c r="F1770" t="s">
        <v>9</v>
      </c>
      <c r="G1770" s="1">
        <v>44066</v>
      </c>
      <c r="H1770">
        <v>38462.35</v>
      </c>
      <c r="I1770">
        <f>DATEDIF(Customer[[#This Row],[Date Joined]],"31-12-2020","d")</f>
        <v>130</v>
      </c>
      <c r="J1770" t="str">
        <f>IF(DATEDIF(Customer[[#This Row],[Date Joined]],"31-12-2020","M")&gt;0,DATEDIF(Customer[[#This Row],[Date Joined]],"31-12-2020","M") &amp; " months ", " ") &amp; IF(DATEDIF(G1770,"31-12-2020","MD")&gt;0, DATEDIF(G1770,"31-12-2020","MD") &amp; " Days "," ")</f>
        <v xml:space="preserve">4 months 8 Days </v>
      </c>
      <c r="K1770" t="str">
        <f>TEXT(Customer[[#This Row],[Date Joined]],"mmm")</f>
        <v>Aug</v>
      </c>
      <c r="L1770" t="str">
        <f>IF(Customer[[#This Row],[Balance]]&gt;AVERAGE($H$11:$H$4011),"yes","no")</f>
        <v>no</v>
      </c>
    </row>
    <row r="1771" spans="1:12" hidden="1" x14ac:dyDescent="0.3">
      <c r="A1771">
        <v>300003411</v>
      </c>
      <c r="B1771" t="s">
        <v>3381</v>
      </c>
      <c r="C1771" t="s">
        <v>7</v>
      </c>
      <c r="D1771">
        <v>46</v>
      </c>
      <c r="E1771" t="s">
        <v>13</v>
      </c>
      <c r="F1771" t="s">
        <v>15</v>
      </c>
      <c r="G1771" s="1">
        <v>44162</v>
      </c>
      <c r="H1771">
        <v>38460.800000000003</v>
      </c>
      <c r="I1771">
        <f>DATEDIF(Customer[[#This Row],[Date Joined]],"31-12-2020","d")</f>
        <v>34</v>
      </c>
      <c r="J1771" t="str">
        <f>IF(DATEDIF(Customer[[#This Row],[Date Joined]],"31-12-2020","M")&gt;0,DATEDIF(Customer[[#This Row],[Date Joined]],"31-12-2020","M") &amp; " months ", " ") &amp; IF(DATEDIF(G1771,"31-12-2020","MD")&gt;0, DATEDIF(G1771,"31-12-2020","MD") &amp; " Days "," ")</f>
        <v xml:space="preserve">1 months 4 Days </v>
      </c>
      <c r="K1771" t="str">
        <f>TEXT(Customer[[#This Row],[Date Joined]],"mmm")</f>
        <v>Nov</v>
      </c>
      <c r="L1771" t="str">
        <f>IF(Customer[[#This Row],[Balance]]&gt;AVERAGE($H$11:$H$4011),"yes","no")</f>
        <v>no</v>
      </c>
    </row>
    <row r="1772" spans="1:12" hidden="1" x14ac:dyDescent="0.3">
      <c r="A1772">
        <v>100001364</v>
      </c>
      <c r="B1772" t="s">
        <v>1375</v>
      </c>
      <c r="C1772" t="s">
        <v>10</v>
      </c>
      <c r="D1772">
        <v>35</v>
      </c>
      <c r="E1772" t="s">
        <v>8</v>
      </c>
      <c r="F1772" t="s">
        <v>12</v>
      </c>
      <c r="G1772" s="1">
        <v>44037</v>
      </c>
      <c r="H1772">
        <v>38448.21</v>
      </c>
      <c r="I1772">
        <f>DATEDIF(Customer[[#This Row],[Date Joined]],"31-12-2020","d")</f>
        <v>159</v>
      </c>
      <c r="J1772" t="str">
        <f>IF(DATEDIF(Customer[[#This Row],[Date Joined]],"31-12-2020","M")&gt;0,DATEDIF(Customer[[#This Row],[Date Joined]],"31-12-2020","M") &amp; " months ", " ") &amp; IF(DATEDIF(G1772,"31-12-2020","MD")&gt;0, DATEDIF(G1772,"31-12-2020","MD") &amp; " Days "," ")</f>
        <v xml:space="preserve">5 months 6 Days </v>
      </c>
      <c r="K1772" t="str">
        <f>TEXT(Customer[[#This Row],[Date Joined]],"mmm")</f>
        <v>Jul</v>
      </c>
      <c r="L1772" t="str">
        <f>IF(Customer[[#This Row],[Balance]]&gt;AVERAGE($H$11:$H$4011),"yes","no")</f>
        <v>no</v>
      </c>
    </row>
    <row r="1773" spans="1:12" hidden="1" x14ac:dyDescent="0.3">
      <c r="A1773">
        <v>200003618</v>
      </c>
      <c r="B1773" t="s">
        <v>3585</v>
      </c>
      <c r="C1773" t="s">
        <v>10</v>
      </c>
      <c r="D1773">
        <v>49</v>
      </c>
      <c r="E1773" t="s">
        <v>14</v>
      </c>
      <c r="F1773" t="s">
        <v>15</v>
      </c>
      <c r="G1773" s="1">
        <v>44173</v>
      </c>
      <c r="H1773">
        <v>38447.9</v>
      </c>
      <c r="I1773">
        <f>DATEDIF(Customer[[#This Row],[Date Joined]],"31-12-2020","d")</f>
        <v>23</v>
      </c>
      <c r="J1773" t="str">
        <f>IF(DATEDIF(Customer[[#This Row],[Date Joined]],"31-12-2020","M")&gt;0,DATEDIF(Customer[[#This Row],[Date Joined]],"31-12-2020","M") &amp; " months ", " ") &amp; IF(DATEDIF(G1773,"31-12-2020","MD")&gt;0, DATEDIF(G1773,"31-12-2020","MD") &amp; " Days "," ")</f>
        <v xml:space="preserve"> 23 Days </v>
      </c>
      <c r="K1773" t="str">
        <f>TEXT(Customer[[#This Row],[Date Joined]],"mmm")</f>
        <v>Dec</v>
      </c>
      <c r="L1773" t="str">
        <f>IF(Customer[[#This Row],[Balance]]&gt;AVERAGE($H$11:$H$4011),"yes","no")</f>
        <v>no</v>
      </c>
    </row>
    <row r="1774" spans="1:12" hidden="1" x14ac:dyDescent="0.3">
      <c r="A1774">
        <v>100002794</v>
      </c>
      <c r="B1774" t="s">
        <v>2775</v>
      </c>
      <c r="C1774" t="s">
        <v>10</v>
      </c>
      <c r="D1774">
        <v>45</v>
      </c>
      <c r="E1774" t="s">
        <v>8</v>
      </c>
      <c r="F1774" t="s">
        <v>12</v>
      </c>
      <c r="G1774" s="1">
        <v>44130</v>
      </c>
      <c r="H1774">
        <v>38404.230000000003</v>
      </c>
      <c r="I1774">
        <f>DATEDIF(Customer[[#This Row],[Date Joined]],"31-12-2020","d")</f>
        <v>66</v>
      </c>
      <c r="J1774" t="str">
        <f>IF(DATEDIF(Customer[[#This Row],[Date Joined]],"31-12-2020","M")&gt;0,DATEDIF(Customer[[#This Row],[Date Joined]],"31-12-2020","M") &amp; " months ", " ") &amp; IF(DATEDIF(G1774,"31-12-2020","MD")&gt;0, DATEDIF(G1774,"31-12-2020","MD") &amp; " Days "," ")</f>
        <v xml:space="preserve">2 months 5 Days </v>
      </c>
      <c r="K1774" t="str">
        <f>TEXT(Customer[[#This Row],[Date Joined]],"mmm")</f>
        <v>Oct</v>
      </c>
      <c r="L1774" t="str">
        <f>IF(Customer[[#This Row],[Balance]]&gt;AVERAGE($H$11:$H$4011),"yes","no")</f>
        <v>no</v>
      </c>
    </row>
    <row r="1775" spans="1:12" hidden="1" x14ac:dyDescent="0.3">
      <c r="A1775">
        <v>100001878</v>
      </c>
      <c r="B1775" t="s">
        <v>1879</v>
      </c>
      <c r="C1775" t="s">
        <v>10</v>
      </c>
      <c r="D1775">
        <v>31</v>
      </c>
      <c r="E1775" t="s">
        <v>8</v>
      </c>
      <c r="F1775" t="s">
        <v>12</v>
      </c>
      <c r="G1775" s="1">
        <v>44075</v>
      </c>
      <c r="H1775">
        <v>38379.599999999999</v>
      </c>
      <c r="I1775">
        <f>DATEDIF(Customer[[#This Row],[Date Joined]],"31-12-2020","d")</f>
        <v>121</v>
      </c>
      <c r="J1775" t="str">
        <f>IF(DATEDIF(Customer[[#This Row],[Date Joined]],"31-12-2020","M")&gt;0,DATEDIF(Customer[[#This Row],[Date Joined]],"31-12-2020","M") &amp; " months ", " ") &amp; IF(DATEDIF(G1775,"31-12-2020","MD")&gt;0, DATEDIF(G1775,"31-12-2020","MD") &amp; " Days "," ")</f>
        <v xml:space="preserve">3 months 30 Days </v>
      </c>
      <c r="K1775" t="str">
        <f>TEXT(Customer[[#This Row],[Date Joined]],"mmm")</f>
        <v>Sep</v>
      </c>
      <c r="L1775" t="str">
        <f>IF(Customer[[#This Row],[Balance]]&gt;AVERAGE($H$11:$H$4011),"yes","no")</f>
        <v>no</v>
      </c>
    </row>
    <row r="1776" spans="1:12" hidden="1" x14ac:dyDescent="0.3">
      <c r="A1776">
        <v>100002242</v>
      </c>
      <c r="B1776" t="s">
        <v>2234</v>
      </c>
      <c r="C1776" t="s">
        <v>7</v>
      </c>
      <c r="D1776">
        <v>31</v>
      </c>
      <c r="E1776" t="s">
        <v>8</v>
      </c>
      <c r="F1776" t="s">
        <v>9</v>
      </c>
      <c r="G1776" s="1">
        <v>44098</v>
      </c>
      <c r="H1776">
        <v>38361.910000000003</v>
      </c>
      <c r="I1776">
        <f>DATEDIF(Customer[[#This Row],[Date Joined]],"31-12-2020","d")</f>
        <v>98</v>
      </c>
      <c r="J1776" t="str">
        <f>IF(DATEDIF(Customer[[#This Row],[Date Joined]],"31-12-2020","M")&gt;0,DATEDIF(Customer[[#This Row],[Date Joined]],"31-12-2020","M") &amp; " months ", " ") &amp; IF(DATEDIF(G1776,"31-12-2020","MD")&gt;0, DATEDIF(G1776,"31-12-2020","MD") &amp; " Days "," ")</f>
        <v xml:space="preserve">3 months 7 Days </v>
      </c>
      <c r="K1776" t="str">
        <f>TEXT(Customer[[#This Row],[Date Joined]],"mmm")</f>
        <v>Sep</v>
      </c>
      <c r="L1776" t="str">
        <f>IF(Customer[[#This Row],[Balance]]&gt;AVERAGE($H$11:$H$4011),"yes","no")</f>
        <v>no</v>
      </c>
    </row>
    <row r="1777" spans="1:12" hidden="1" x14ac:dyDescent="0.3">
      <c r="A1777">
        <v>200003085</v>
      </c>
      <c r="B1777" t="s">
        <v>3061</v>
      </c>
      <c r="C1777" t="s">
        <v>10</v>
      </c>
      <c r="D1777">
        <v>43</v>
      </c>
      <c r="E1777" t="s">
        <v>14</v>
      </c>
      <c r="F1777" t="s">
        <v>15</v>
      </c>
      <c r="G1777" s="1">
        <v>44144</v>
      </c>
      <c r="H1777">
        <v>38308.54</v>
      </c>
      <c r="I1777">
        <f>DATEDIF(Customer[[#This Row],[Date Joined]],"31-12-2020","d")</f>
        <v>52</v>
      </c>
      <c r="J1777" t="str">
        <f>IF(DATEDIF(Customer[[#This Row],[Date Joined]],"31-12-2020","M")&gt;0,DATEDIF(Customer[[#This Row],[Date Joined]],"31-12-2020","M") &amp; " months ", " ") &amp; IF(DATEDIF(G1777,"31-12-2020","MD")&gt;0, DATEDIF(G1777,"31-12-2020","MD") &amp; " Days "," ")</f>
        <v xml:space="preserve">1 months 22 Days </v>
      </c>
      <c r="K1777" t="str">
        <f>TEXT(Customer[[#This Row],[Date Joined]],"mmm")</f>
        <v>Nov</v>
      </c>
      <c r="L1777" t="str">
        <f>IF(Customer[[#This Row],[Balance]]&gt;AVERAGE($H$11:$H$4011),"yes","no")</f>
        <v>no</v>
      </c>
    </row>
    <row r="1778" spans="1:12" hidden="1" x14ac:dyDescent="0.3">
      <c r="A1778">
        <v>100002610</v>
      </c>
      <c r="B1778" t="s">
        <v>2595</v>
      </c>
      <c r="C1778" t="s">
        <v>7</v>
      </c>
      <c r="D1778">
        <v>40</v>
      </c>
      <c r="E1778" t="s">
        <v>8</v>
      </c>
      <c r="F1778" t="s">
        <v>9</v>
      </c>
      <c r="G1778" s="1">
        <v>44118</v>
      </c>
      <c r="H1778">
        <v>38282.11</v>
      </c>
      <c r="I1778">
        <f>DATEDIF(Customer[[#This Row],[Date Joined]],"31-12-2020","d")</f>
        <v>78</v>
      </c>
      <c r="J1778" t="str">
        <f>IF(DATEDIF(Customer[[#This Row],[Date Joined]],"31-12-2020","M")&gt;0,DATEDIF(Customer[[#This Row],[Date Joined]],"31-12-2020","M") &amp; " months ", " ") &amp; IF(DATEDIF(G1778,"31-12-2020","MD")&gt;0, DATEDIF(G1778,"31-12-2020","MD") &amp; " Days "," ")</f>
        <v xml:space="preserve">2 months 17 Days </v>
      </c>
      <c r="K1778" t="str">
        <f>TEXT(Customer[[#This Row],[Date Joined]],"mmm")</f>
        <v>Oct</v>
      </c>
      <c r="L1778" t="str">
        <f>IF(Customer[[#This Row],[Balance]]&gt;AVERAGE($H$11:$H$4011),"yes","no")</f>
        <v>no</v>
      </c>
    </row>
    <row r="1779" spans="1:12" hidden="1" x14ac:dyDescent="0.3">
      <c r="A1779">
        <v>200002122</v>
      </c>
      <c r="B1779" t="s">
        <v>2116</v>
      </c>
      <c r="C1779" t="s">
        <v>10</v>
      </c>
      <c r="D1779">
        <v>47</v>
      </c>
      <c r="E1779" t="s">
        <v>14</v>
      </c>
      <c r="F1779" t="s">
        <v>15</v>
      </c>
      <c r="G1779" s="1">
        <v>44092</v>
      </c>
      <c r="H1779">
        <v>38258.980000000003</v>
      </c>
      <c r="I1779">
        <f>DATEDIF(Customer[[#This Row],[Date Joined]],"31-12-2020","d")</f>
        <v>104</v>
      </c>
      <c r="J1779" t="str">
        <f>IF(DATEDIF(Customer[[#This Row],[Date Joined]],"31-12-2020","M")&gt;0,DATEDIF(Customer[[#This Row],[Date Joined]],"31-12-2020","M") &amp; " months ", " ") &amp; IF(DATEDIF(G1779,"31-12-2020","MD")&gt;0, DATEDIF(G1779,"31-12-2020","MD") &amp; " Days "," ")</f>
        <v xml:space="preserve">3 months 13 Days </v>
      </c>
      <c r="K1779" t="str">
        <f>TEXT(Customer[[#This Row],[Date Joined]],"mmm")</f>
        <v>Sep</v>
      </c>
      <c r="L1779" t="str">
        <f>IF(Customer[[#This Row],[Balance]]&gt;AVERAGE($H$11:$H$4011),"yes","no")</f>
        <v>no</v>
      </c>
    </row>
    <row r="1780" spans="1:12" hidden="1" x14ac:dyDescent="0.3">
      <c r="A1780">
        <v>100000884</v>
      </c>
      <c r="B1780" t="s">
        <v>897</v>
      </c>
      <c r="C1780" t="s">
        <v>10</v>
      </c>
      <c r="D1780">
        <v>24</v>
      </c>
      <c r="E1780" t="s">
        <v>8</v>
      </c>
      <c r="F1780" t="s">
        <v>9</v>
      </c>
      <c r="G1780" s="1">
        <v>43997</v>
      </c>
      <c r="H1780">
        <v>38243.22</v>
      </c>
      <c r="I1780">
        <f>DATEDIF(Customer[[#This Row],[Date Joined]],"31-12-2020","d")</f>
        <v>199</v>
      </c>
      <c r="J1780" t="str">
        <f>IF(DATEDIF(Customer[[#This Row],[Date Joined]],"31-12-2020","M")&gt;0,DATEDIF(Customer[[#This Row],[Date Joined]],"31-12-2020","M") &amp; " months ", " ") &amp; IF(DATEDIF(G1780,"31-12-2020","MD")&gt;0, DATEDIF(G1780,"31-12-2020","MD") &amp; " Days "," ")</f>
        <v xml:space="preserve">6 months 16 Days </v>
      </c>
      <c r="K1780" t="str">
        <f>TEXT(Customer[[#This Row],[Date Joined]],"mmm")</f>
        <v>Jun</v>
      </c>
      <c r="L1780" t="str">
        <f>IF(Customer[[#This Row],[Balance]]&gt;AVERAGE($H$11:$H$4011),"yes","no")</f>
        <v>no</v>
      </c>
    </row>
    <row r="1781" spans="1:12" hidden="1" x14ac:dyDescent="0.3">
      <c r="A1781">
        <v>100003021</v>
      </c>
      <c r="B1781" t="s">
        <v>2999</v>
      </c>
      <c r="C1781" t="s">
        <v>10</v>
      </c>
      <c r="D1781">
        <v>43</v>
      </c>
      <c r="E1781" t="s">
        <v>8</v>
      </c>
      <c r="F1781" t="s">
        <v>12</v>
      </c>
      <c r="G1781" s="1">
        <v>44140</v>
      </c>
      <c r="H1781">
        <v>38227.22</v>
      </c>
      <c r="I1781">
        <f>DATEDIF(Customer[[#This Row],[Date Joined]],"31-12-2020","d")</f>
        <v>56</v>
      </c>
      <c r="J1781" t="str">
        <f>IF(DATEDIF(Customer[[#This Row],[Date Joined]],"31-12-2020","M")&gt;0,DATEDIF(Customer[[#This Row],[Date Joined]],"31-12-2020","M") &amp; " months ", " ") &amp; IF(DATEDIF(G1781,"31-12-2020","MD")&gt;0, DATEDIF(G1781,"31-12-2020","MD") &amp; " Days "," ")</f>
        <v xml:space="preserve">1 months 26 Days </v>
      </c>
      <c r="K1781" t="str">
        <f>TEXT(Customer[[#This Row],[Date Joined]],"mmm")</f>
        <v>Nov</v>
      </c>
      <c r="L1781" t="str">
        <f>IF(Customer[[#This Row],[Balance]]&gt;AVERAGE($H$11:$H$4011),"yes","no")</f>
        <v>no</v>
      </c>
    </row>
    <row r="1782" spans="1:12" hidden="1" x14ac:dyDescent="0.3">
      <c r="A1782">
        <v>100001949</v>
      </c>
      <c r="B1782" t="s">
        <v>1948</v>
      </c>
      <c r="C1782" t="s">
        <v>7</v>
      </c>
      <c r="D1782">
        <v>29</v>
      </c>
      <c r="E1782" t="s">
        <v>8</v>
      </c>
      <c r="F1782" t="s">
        <v>9</v>
      </c>
      <c r="G1782" s="1">
        <v>44081</v>
      </c>
      <c r="H1782">
        <v>38139.699999999997</v>
      </c>
      <c r="I1782">
        <f>DATEDIF(Customer[[#This Row],[Date Joined]],"31-12-2020","d")</f>
        <v>115</v>
      </c>
      <c r="J1782" t="str">
        <f>IF(DATEDIF(Customer[[#This Row],[Date Joined]],"31-12-2020","M")&gt;0,DATEDIF(Customer[[#This Row],[Date Joined]],"31-12-2020","M") &amp; " months ", " ") &amp; IF(DATEDIF(G1782,"31-12-2020","MD")&gt;0, DATEDIF(G1782,"31-12-2020","MD") &amp; " Days "," ")</f>
        <v xml:space="preserve">3 months 24 Days </v>
      </c>
      <c r="K1782" t="str">
        <f>TEXT(Customer[[#This Row],[Date Joined]],"mmm")</f>
        <v>Sep</v>
      </c>
      <c r="L1782" t="str">
        <f>IF(Customer[[#This Row],[Balance]]&gt;AVERAGE($H$11:$H$4011),"yes","no")</f>
        <v>no</v>
      </c>
    </row>
    <row r="1783" spans="1:12" hidden="1" x14ac:dyDescent="0.3">
      <c r="A1783">
        <v>100001545</v>
      </c>
      <c r="B1783" t="s">
        <v>1549</v>
      </c>
      <c r="C1783" t="s">
        <v>7</v>
      </c>
      <c r="D1783">
        <v>30</v>
      </c>
      <c r="E1783" t="s">
        <v>8</v>
      </c>
      <c r="F1783" t="s">
        <v>9</v>
      </c>
      <c r="G1783" s="1">
        <v>44051</v>
      </c>
      <c r="H1783">
        <v>38121.480000000003</v>
      </c>
      <c r="I1783">
        <f>DATEDIF(Customer[[#This Row],[Date Joined]],"31-12-2020","d")</f>
        <v>145</v>
      </c>
      <c r="J1783" t="str">
        <f>IF(DATEDIF(Customer[[#This Row],[Date Joined]],"31-12-2020","M")&gt;0,DATEDIF(Customer[[#This Row],[Date Joined]],"31-12-2020","M") &amp; " months ", " ") &amp; IF(DATEDIF(G1783,"31-12-2020","MD")&gt;0, DATEDIF(G1783,"31-12-2020","MD") &amp; " Days "," ")</f>
        <v xml:space="preserve">4 months 23 Days </v>
      </c>
      <c r="K1783" t="str">
        <f>TEXT(Customer[[#This Row],[Date Joined]],"mmm")</f>
        <v>Aug</v>
      </c>
      <c r="L1783" t="str">
        <f>IF(Customer[[#This Row],[Balance]]&gt;AVERAGE($H$11:$H$4011),"yes","no")</f>
        <v>no</v>
      </c>
    </row>
    <row r="1784" spans="1:12" hidden="1" x14ac:dyDescent="0.3">
      <c r="A1784">
        <v>100003223</v>
      </c>
      <c r="B1784" t="s">
        <v>3196</v>
      </c>
      <c r="C1784" t="s">
        <v>7</v>
      </c>
      <c r="D1784">
        <v>45</v>
      </c>
      <c r="E1784" t="s">
        <v>8</v>
      </c>
      <c r="F1784" t="s">
        <v>9</v>
      </c>
      <c r="G1784" s="1">
        <v>44152</v>
      </c>
      <c r="H1784">
        <v>38098.76</v>
      </c>
      <c r="I1784">
        <f>DATEDIF(Customer[[#This Row],[Date Joined]],"31-12-2020","d")</f>
        <v>44</v>
      </c>
      <c r="J1784" t="str">
        <f>IF(DATEDIF(Customer[[#This Row],[Date Joined]],"31-12-2020","M")&gt;0,DATEDIF(Customer[[#This Row],[Date Joined]],"31-12-2020","M") &amp; " months ", " ") &amp; IF(DATEDIF(G1784,"31-12-2020","MD")&gt;0, DATEDIF(G1784,"31-12-2020","MD") &amp; " Days "," ")</f>
        <v xml:space="preserve">1 months 14 Days </v>
      </c>
      <c r="K1784" t="str">
        <f>TEXT(Customer[[#This Row],[Date Joined]],"mmm")</f>
        <v>Nov</v>
      </c>
      <c r="L1784" t="str">
        <f>IF(Customer[[#This Row],[Balance]]&gt;AVERAGE($H$11:$H$4011),"yes","no")</f>
        <v>no</v>
      </c>
    </row>
    <row r="1785" spans="1:12" hidden="1" x14ac:dyDescent="0.3">
      <c r="A1785">
        <v>200002754</v>
      </c>
      <c r="B1785" t="s">
        <v>2735</v>
      </c>
      <c r="C1785" t="s">
        <v>7</v>
      </c>
      <c r="D1785">
        <v>37</v>
      </c>
      <c r="E1785" t="s">
        <v>14</v>
      </c>
      <c r="F1785" t="s">
        <v>12</v>
      </c>
      <c r="G1785" s="1">
        <v>44127</v>
      </c>
      <c r="H1785">
        <v>38096.550000000003</v>
      </c>
      <c r="I1785">
        <f>DATEDIF(Customer[[#This Row],[Date Joined]],"31-12-2020","d")</f>
        <v>69</v>
      </c>
      <c r="J1785" t="str">
        <f>IF(DATEDIF(Customer[[#This Row],[Date Joined]],"31-12-2020","M")&gt;0,DATEDIF(Customer[[#This Row],[Date Joined]],"31-12-2020","M") &amp; " months ", " ") &amp; IF(DATEDIF(G1785,"31-12-2020","MD")&gt;0, DATEDIF(G1785,"31-12-2020","MD") &amp; " Days "," ")</f>
        <v xml:space="preserve">2 months 8 Days </v>
      </c>
      <c r="K1785" t="str">
        <f>TEXT(Customer[[#This Row],[Date Joined]],"mmm")</f>
        <v>Oct</v>
      </c>
      <c r="L1785" t="str">
        <f>IF(Customer[[#This Row],[Balance]]&gt;AVERAGE($H$11:$H$4011),"yes","no")</f>
        <v>no</v>
      </c>
    </row>
    <row r="1786" spans="1:12" hidden="1" x14ac:dyDescent="0.3">
      <c r="A1786">
        <v>300003248</v>
      </c>
      <c r="B1786" t="s">
        <v>3221</v>
      </c>
      <c r="C1786" t="s">
        <v>7</v>
      </c>
      <c r="D1786">
        <v>30</v>
      </c>
      <c r="E1786" t="s">
        <v>13</v>
      </c>
      <c r="F1786" t="s">
        <v>12</v>
      </c>
      <c r="G1786" s="1">
        <v>44152</v>
      </c>
      <c r="H1786">
        <v>38093.360000000001</v>
      </c>
      <c r="I1786">
        <f>DATEDIF(Customer[[#This Row],[Date Joined]],"31-12-2020","d")</f>
        <v>44</v>
      </c>
      <c r="J1786" t="str">
        <f>IF(DATEDIF(Customer[[#This Row],[Date Joined]],"31-12-2020","M")&gt;0,DATEDIF(Customer[[#This Row],[Date Joined]],"31-12-2020","M") &amp; " months ", " ") &amp; IF(DATEDIF(G1786,"31-12-2020","MD")&gt;0, DATEDIF(G1786,"31-12-2020","MD") &amp; " Days "," ")</f>
        <v xml:space="preserve">1 months 14 Days </v>
      </c>
      <c r="K1786" t="str">
        <f>TEXT(Customer[[#This Row],[Date Joined]],"mmm")</f>
        <v>Nov</v>
      </c>
      <c r="L1786" t="str">
        <f>IF(Customer[[#This Row],[Balance]]&gt;AVERAGE($H$11:$H$4011),"yes","no")</f>
        <v>no</v>
      </c>
    </row>
    <row r="1787" spans="1:12" hidden="1" x14ac:dyDescent="0.3">
      <c r="A1787">
        <v>300002266</v>
      </c>
      <c r="B1787" t="s">
        <v>2257</v>
      </c>
      <c r="C1787" t="s">
        <v>7</v>
      </c>
      <c r="D1787">
        <v>33</v>
      </c>
      <c r="E1787" t="s">
        <v>13</v>
      </c>
      <c r="F1787" t="s">
        <v>15</v>
      </c>
      <c r="G1787" s="1">
        <v>44098</v>
      </c>
      <c r="H1787">
        <v>38089.79</v>
      </c>
      <c r="I1787">
        <f>DATEDIF(Customer[[#This Row],[Date Joined]],"31-12-2020","d")</f>
        <v>98</v>
      </c>
      <c r="J1787" t="str">
        <f>IF(DATEDIF(Customer[[#This Row],[Date Joined]],"31-12-2020","M")&gt;0,DATEDIF(Customer[[#This Row],[Date Joined]],"31-12-2020","M") &amp; " months ", " ") &amp; IF(DATEDIF(G1787,"31-12-2020","MD")&gt;0, DATEDIF(G1787,"31-12-2020","MD") &amp; " Days "," ")</f>
        <v xml:space="preserve">3 months 7 Days </v>
      </c>
      <c r="K1787" t="str">
        <f>TEXT(Customer[[#This Row],[Date Joined]],"mmm")</f>
        <v>Sep</v>
      </c>
      <c r="L1787" t="str">
        <f>IF(Customer[[#This Row],[Balance]]&gt;AVERAGE($H$11:$H$4011),"yes","no")</f>
        <v>no</v>
      </c>
    </row>
    <row r="1788" spans="1:12" hidden="1" x14ac:dyDescent="0.3">
      <c r="A1788">
        <v>100000835</v>
      </c>
      <c r="B1788" t="s">
        <v>849</v>
      </c>
      <c r="C1788" t="s">
        <v>7</v>
      </c>
      <c r="D1788">
        <v>40</v>
      </c>
      <c r="E1788" t="s">
        <v>8</v>
      </c>
      <c r="F1788" t="s">
        <v>9</v>
      </c>
      <c r="G1788" s="1">
        <v>43991</v>
      </c>
      <c r="H1788">
        <v>38087.629999999997</v>
      </c>
      <c r="I1788">
        <f>DATEDIF(Customer[[#This Row],[Date Joined]],"31-12-2020","d")</f>
        <v>205</v>
      </c>
      <c r="J1788" t="str">
        <f>IF(DATEDIF(Customer[[#This Row],[Date Joined]],"31-12-2020","M")&gt;0,DATEDIF(Customer[[#This Row],[Date Joined]],"31-12-2020","M") &amp; " months ", " ") &amp; IF(DATEDIF(G1788,"31-12-2020","MD")&gt;0, DATEDIF(G1788,"31-12-2020","MD") &amp; " Days "," ")</f>
        <v xml:space="preserve">6 months 22 Days </v>
      </c>
      <c r="K1788" t="str">
        <f>TEXT(Customer[[#This Row],[Date Joined]],"mmm")</f>
        <v>Jun</v>
      </c>
      <c r="L1788" t="str">
        <f>IF(Customer[[#This Row],[Balance]]&gt;AVERAGE($H$11:$H$4011),"yes","no")</f>
        <v>no</v>
      </c>
    </row>
    <row r="1789" spans="1:12" hidden="1" x14ac:dyDescent="0.3">
      <c r="A1789">
        <v>300000666</v>
      </c>
      <c r="B1789" t="s">
        <v>681</v>
      </c>
      <c r="C1789" t="s">
        <v>7</v>
      </c>
      <c r="D1789">
        <v>35</v>
      </c>
      <c r="E1789" t="s">
        <v>13</v>
      </c>
      <c r="F1789" t="s">
        <v>12</v>
      </c>
      <c r="G1789" s="1">
        <v>43975</v>
      </c>
      <c r="H1789">
        <v>38041.18</v>
      </c>
      <c r="I1789">
        <f>DATEDIF(Customer[[#This Row],[Date Joined]],"31-12-2020","d")</f>
        <v>221</v>
      </c>
      <c r="J1789" t="str">
        <f>IF(DATEDIF(Customer[[#This Row],[Date Joined]],"31-12-2020","M")&gt;0,DATEDIF(Customer[[#This Row],[Date Joined]],"31-12-2020","M") &amp; " months ", " ") &amp; IF(DATEDIF(G1789,"31-12-2020","MD")&gt;0, DATEDIF(G1789,"31-12-2020","MD") &amp; " Days "," ")</f>
        <v xml:space="preserve">7 months 7 Days </v>
      </c>
      <c r="K1789" t="str">
        <f>TEXT(Customer[[#This Row],[Date Joined]],"mmm")</f>
        <v>May</v>
      </c>
      <c r="L1789" t="str">
        <f>IF(Customer[[#This Row],[Balance]]&gt;AVERAGE($H$11:$H$4011),"yes","no")</f>
        <v>no</v>
      </c>
    </row>
    <row r="1790" spans="1:12" hidden="1" x14ac:dyDescent="0.3">
      <c r="A1790">
        <v>100003024</v>
      </c>
      <c r="B1790" t="s">
        <v>3002</v>
      </c>
      <c r="C1790" t="s">
        <v>10</v>
      </c>
      <c r="D1790">
        <v>41</v>
      </c>
      <c r="E1790" t="s">
        <v>8</v>
      </c>
      <c r="F1790" t="s">
        <v>9</v>
      </c>
      <c r="G1790" s="1">
        <v>44140</v>
      </c>
      <c r="H1790">
        <v>38019.49</v>
      </c>
      <c r="I1790">
        <f>DATEDIF(Customer[[#This Row],[Date Joined]],"31-12-2020","d")</f>
        <v>56</v>
      </c>
      <c r="J1790" t="str">
        <f>IF(DATEDIF(Customer[[#This Row],[Date Joined]],"31-12-2020","M")&gt;0,DATEDIF(Customer[[#This Row],[Date Joined]],"31-12-2020","M") &amp; " months ", " ") &amp; IF(DATEDIF(G1790,"31-12-2020","MD")&gt;0, DATEDIF(G1790,"31-12-2020","MD") &amp; " Days "," ")</f>
        <v xml:space="preserve">1 months 26 Days </v>
      </c>
      <c r="K1790" t="str">
        <f>TEXT(Customer[[#This Row],[Date Joined]],"mmm")</f>
        <v>Nov</v>
      </c>
      <c r="L1790" t="str">
        <f>IF(Customer[[#This Row],[Balance]]&gt;AVERAGE($H$11:$H$4011),"yes","no")</f>
        <v>no</v>
      </c>
    </row>
    <row r="1791" spans="1:12" hidden="1" x14ac:dyDescent="0.3">
      <c r="A1791">
        <v>200003238</v>
      </c>
      <c r="B1791" t="s">
        <v>3211</v>
      </c>
      <c r="C1791" t="s">
        <v>10</v>
      </c>
      <c r="D1791">
        <v>43</v>
      </c>
      <c r="E1791" t="s">
        <v>14</v>
      </c>
      <c r="F1791" t="s">
        <v>15</v>
      </c>
      <c r="G1791" s="1">
        <v>44152</v>
      </c>
      <c r="H1791">
        <v>38012.269999999997</v>
      </c>
      <c r="I1791">
        <f>DATEDIF(Customer[[#This Row],[Date Joined]],"31-12-2020","d")</f>
        <v>44</v>
      </c>
      <c r="J1791" t="str">
        <f>IF(DATEDIF(Customer[[#This Row],[Date Joined]],"31-12-2020","M")&gt;0,DATEDIF(Customer[[#This Row],[Date Joined]],"31-12-2020","M") &amp; " months ", " ") &amp; IF(DATEDIF(G1791,"31-12-2020","MD")&gt;0, DATEDIF(G1791,"31-12-2020","MD") &amp; " Days "," ")</f>
        <v xml:space="preserve">1 months 14 Days </v>
      </c>
      <c r="K1791" t="str">
        <f>TEXT(Customer[[#This Row],[Date Joined]],"mmm")</f>
        <v>Nov</v>
      </c>
      <c r="L1791" t="str">
        <f>IF(Customer[[#This Row],[Balance]]&gt;AVERAGE($H$11:$H$4011),"yes","no")</f>
        <v>no</v>
      </c>
    </row>
    <row r="1792" spans="1:12" hidden="1" x14ac:dyDescent="0.3">
      <c r="A1792">
        <v>400002211</v>
      </c>
      <c r="B1792" t="s">
        <v>1162</v>
      </c>
      <c r="C1792" t="s">
        <v>10</v>
      </c>
      <c r="D1792">
        <v>27</v>
      </c>
      <c r="E1792" t="s">
        <v>11</v>
      </c>
      <c r="F1792" t="s">
        <v>15</v>
      </c>
      <c r="G1792" s="1">
        <v>44097</v>
      </c>
      <c r="H1792">
        <v>37985.870000000003</v>
      </c>
      <c r="I1792">
        <f>DATEDIF(Customer[[#This Row],[Date Joined]],"31-12-2020","d")</f>
        <v>99</v>
      </c>
      <c r="J1792" t="str">
        <f>IF(DATEDIF(Customer[[#This Row],[Date Joined]],"31-12-2020","M")&gt;0,DATEDIF(Customer[[#This Row],[Date Joined]],"31-12-2020","M") &amp; " months ", " ") &amp; IF(DATEDIF(G1792,"31-12-2020","MD")&gt;0, DATEDIF(G1792,"31-12-2020","MD") &amp; " Days "," ")</f>
        <v xml:space="preserve">3 months 8 Days </v>
      </c>
      <c r="K1792" t="str">
        <f>TEXT(Customer[[#This Row],[Date Joined]],"mmm")</f>
        <v>Sep</v>
      </c>
      <c r="L1792" t="str">
        <f>IF(Customer[[#This Row],[Balance]]&gt;AVERAGE($H$11:$H$4011),"yes","no")</f>
        <v>no</v>
      </c>
    </row>
    <row r="1793" spans="1:12" hidden="1" x14ac:dyDescent="0.3">
      <c r="A1793">
        <v>100000201</v>
      </c>
      <c r="B1793" t="s">
        <v>217</v>
      </c>
      <c r="C1793" t="s">
        <v>7</v>
      </c>
      <c r="D1793">
        <v>34</v>
      </c>
      <c r="E1793" t="s">
        <v>8</v>
      </c>
      <c r="F1793" t="s">
        <v>15</v>
      </c>
      <c r="G1793" s="1">
        <v>43933</v>
      </c>
      <c r="H1793">
        <v>37985.15</v>
      </c>
      <c r="I1793">
        <f>DATEDIF(Customer[[#This Row],[Date Joined]],"31-12-2020","d")</f>
        <v>263</v>
      </c>
      <c r="J1793" t="str">
        <f>IF(DATEDIF(Customer[[#This Row],[Date Joined]],"31-12-2020","M")&gt;0,DATEDIF(Customer[[#This Row],[Date Joined]],"31-12-2020","M") &amp; " months ", " ") &amp; IF(DATEDIF(G1793,"31-12-2020","MD")&gt;0, DATEDIF(G1793,"31-12-2020","MD") &amp; " Days "," ")</f>
        <v xml:space="preserve">8 months 19 Days </v>
      </c>
      <c r="K1793" t="str">
        <f>TEXT(Customer[[#This Row],[Date Joined]],"mmm")</f>
        <v>Apr</v>
      </c>
      <c r="L1793" t="str">
        <f>IF(Customer[[#This Row],[Balance]]&gt;AVERAGE($H$11:$H$4011),"yes","no")</f>
        <v>no</v>
      </c>
    </row>
    <row r="1794" spans="1:12" hidden="1" x14ac:dyDescent="0.3">
      <c r="A1794">
        <v>100002543</v>
      </c>
      <c r="B1794" t="s">
        <v>2528</v>
      </c>
      <c r="C1794" t="s">
        <v>10</v>
      </c>
      <c r="D1794">
        <v>19</v>
      </c>
      <c r="E1794" t="s">
        <v>8</v>
      </c>
      <c r="F1794" t="s">
        <v>9</v>
      </c>
      <c r="G1794" s="1">
        <v>44114</v>
      </c>
      <c r="H1794">
        <v>37946.239999999998</v>
      </c>
      <c r="I1794">
        <f>DATEDIF(Customer[[#This Row],[Date Joined]],"31-12-2020","d")</f>
        <v>82</v>
      </c>
      <c r="J1794" t="str">
        <f>IF(DATEDIF(Customer[[#This Row],[Date Joined]],"31-12-2020","M")&gt;0,DATEDIF(Customer[[#This Row],[Date Joined]],"31-12-2020","M") &amp; " months ", " ") &amp; IF(DATEDIF(G1794,"31-12-2020","MD")&gt;0, DATEDIF(G1794,"31-12-2020","MD") &amp; " Days "," ")</f>
        <v xml:space="preserve">2 months 21 Days </v>
      </c>
      <c r="K1794" t="str">
        <f>TEXT(Customer[[#This Row],[Date Joined]],"mmm")</f>
        <v>Oct</v>
      </c>
      <c r="L1794" t="str">
        <f>IF(Customer[[#This Row],[Balance]]&gt;AVERAGE($H$11:$H$4011),"yes","no")</f>
        <v>no</v>
      </c>
    </row>
    <row r="1795" spans="1:12" hidden="1" x14ac:dyDescent="0.3">
      <c r="A1795">
        <v>100002765</v>
      </c>
      <c r="B1795" t="s">
        <v>2746</v>
      </c>
      <c r="C1795" t="s">
        <v>10</v>
      </c>
      <c r="D1795">
        <v>32</v>
      </c>
      <c r="E1795" t="s">
        <v>8</v>
      </c>
      <c r="F1795" t="s">
        <v>12</v>
      </c>
      <c r="G1795" s="1">
        <v>44128</v>
      </c>
      <c r="H1795">
        <v>37935.65</v>
      </c>
      <c r="I1795">
        <f>DATEDIF(Customer[[#This Row],[Date Joined]],"31-12-2020","d")</f>
        <v>68</v>
      </c>
      <c r="J1795" t="str">
        <f>IF(DATEDIF(Customer[[#This Row],[Date Joined]],"31-12-2020","M")&gt;0,DATEDIF(Customer[[#This Row],[Date Joined]],"31-12-2020","M") &amp; " months ", " ") &amp; IF(DATEDIF(G1795,"31-12-2020","MD")&gt;0, DATEDIF(G1795,"31-12-2020","MD") &amp; " Days "," ")</f>
        <v xml:space="preserve">2 months 7 Days </v>
      </c>
      <c r="K1795" t="str">
        <f>TEXT(Customer[[#This Row],[Date Joined]],"mmm")</f>
        <v>Oct</v>
      </c>
      <c r="L1795" t="str">
        <f>IF(Customer[[#This Row],[Balance]]&gt;AVERAGE($H$11:$H$4011),"yes","no")</f>
        <v>no</v>
      </c>
    </row>
    <row r="1796" spans="1:12" hidden="1" x14ac:dyDescent="0.3">
      <c r="A1796">
        <v>200003529</v>
      </c>
      <c r="B1796" t="s">
        <v>3496</v>
      </c>
      <c r="C1796" t="s">
        <v>10</v>
      </c>
      <c r="D1796">
        <v>32</v>
      </c>
      <c r="E1796" t="s">
        <v>14</v>
      </c>
      <c r="F1796" t="s">
        <v>15</v>
      </c>
      <c r="G1796" s="1">
        <v>44168</v>
      </c>
      <c r="H1796">
        <v>37920.839999999997</v>
      </c>
      <c r="I1796">
        <f>DATEDIF(Customer[[#This Row],[Date Joined]],"31-12-2020","d")</f>
        <v>28</v>
      </c>
      <c r="J1796" t="str">
        <f>IF(DATEDIF(Customer[[#This Row],[Date Joined]],"31-12-2020","M")&gt;0,DATEDIF(Customer[[#This Row],[Date Joined]],"31-12-2020","M") &amp; " months ", " ") &amp; IF(DATEDIF(G1796,"31-12-2020","MD")&gt;0, DATEDIF(G1796,"31-12-2020","MD") &amp; " Days "," ")</f>
        <v xml:space="preserve"> 28 Days </v>
      </c>
      <c r="K1796" t="str">
        <f>TEXT(Customer[[#This Row],[Date Joined]],"mmm")</f>
        <v>Dec</v>
      </c>
      <c r="L1796" t="str">
        <f>IF(Customer[[#This Row],[Balance]]&gt;AVERAGE($H$11:$H$4011),"yes","no")</f>
        <v>no</v>
      </c>
    </row>
    <row r="1797" spans="1:12" hidden="1" x14ac:dyDescent="0.3">
      <c r="A1797">
        <v>200001424</v>
      </c>
      <c r="B1797" t="s">
        <v>1432</v>
      </c>
      <c r="C1797" t="s">
        <v>7</v>
      </c>
      <c r="D1797">
        <v>42</v>
      </c>
      <c r="E1797" t="s">
        <v>14</v>
      </c>
      <c r="F1797" t="s">
        <v>12</v>
      </c>
      <c r="G1797" s="1">
        <v>44040</v>
      </c>
      <c r="H1797">
        <v>37912.46</v>
      </c>
      <c r="I1797">
        <f>DATEDIF(Customer[[#This Row],[Date Joined]],"31-12-2020","d")</f>
        <v>156</v>
      </c>
      <c r="J1797" t="str">
        <f>IF(DATEDIF(Customer[[#This Row],[Date Joined]],"31-12-2020","M")&gt;0,DATEDIF(Customer[[#This Row],[Date Joined]],"31-12-2020","M") &amp; " months ", " ") &amp; IF(DATEDIF(G1797,"31-12-2020","MD")&gt;0, DATEDIF(G1797,"31-12-2020","MD") &amp; " Days "," ")</f>
        <v xml:space="preserve">5 months 3 Days </v>
      </c>
      <c r="K1797" t="str">
        <f>TEXT(Customer[[#This Row],[Date Joined]],"mmm")</f>
        <v>Jul</v>
      </c>
      <c r="L1797" t="str">
        <f>IF(Customer[[#This Row],[Balance]]&gt;AVERAGE($H$11:$H$4011),"yes","no")</f>
        <v>no</v>
      </c>
    </row>
    <row r="1798" spans="1:12" hidden="1" x14ac:dyDescent="0.3">
      <c r="A1798">
        <v>100003573</v>
      </c>
      <c r="B1798" t="s">
        <v>3540</v>
      </c>
      <c r="C1798" t="s">
        <v>10</v>
      </c>
      <c r="D1798">
        <v>22</v>
      </c>
      <c r="E1798" t="s">
        <v>8</v>
      </c>
      <c r="F1798" t="s">
        <v>12</v>
      </c>
      <c r="G1798" s="1">
        <v>44171</v>
      </c>
      <c r="H1798">
        <v>37906.5</v>
      </c>
      <c r="I1798">
        <f>DATEDIF(Customer[[#This Row],[Date Joined]],"31-12-2020","d")</f>
        <v>25</v>
      </c>
      <c r="J1798" t="str">
        <f>IF(DATEDIF(Customer[[#This Row],[Date Joined]],"31-12-2020","M")&gt;0,DATEDIF(Customer[[#This Row],[Date Joined]],"31-12-2020","M") &amp; " months ", " ") &amp; IF(DATEDIF(G1798,"31-12-2020","MD")&gt;0, DATEDIF(G1798,"31-12-2020","MD") &amp; " Days "," ")</f>
        <v xml:space="preserve"> 25 Days </v>
      </c>
      <c r="K1798" t="str">
        <f>TEXT(Customer[[#This Row],[Date Joined]],"mmm")</f>
        <v>Dec</v>
      </c>
      <c r="L1798" t="str">
        <f>IF(Customer[[#This Row],[Balance]]&gt;AVERAGE($H$11:$H$4011),"yes","no")</f>
        <v>no</v>
      </c>
    </row>
    <row r="1799" spans="1:12" hidden="1" x14ac:dyDescent="0.3">
      <c r="A1799">
        <v>400001754</v>
      </c>
      <c r="B1799" t="s">
        <v>1756</v>
      </c>
      <c r="C1799" t="s">
        <v>10</v>
      </c>
      <c r="D1799">
        <v>36</v>
      </c>
      <c r="E1799" t="s">
        <v>11</v>
      </c>
      <c r="F1799" t="s">
        <v>9</v>
      </c>
      <c r="G1799" s="1">
        <v>44066</v>
      </c>
      <c r="H1799">
        <v>37892.43</v>
      </c>
      <c r="I1799">
        <f>DATEDIF(Customer[[#This Row],[Date Joined]],"31-12-2020","d")</f>
        <v>130</v>
      </c>
      <c r="J1799" t="str">
        <f>IF(DATEDIF(Customer[[#This Row],[Date Joined]],"31-12-2020","M")&gt;0,DATEDIF(Customer[[#This Row],[Date Joined]],"31-12-2020","M") &amp; " months ", " ") &amp; IF(DATEDIF(G1799,"31-12-2020","MD")&gt;0, DATEDIF(G1799,"31-12-2020","MD") &amp; " Days "," ")</f>
        <v xml:space="preserve">4 months 8 Days </v>
      </c>
      <c r="K1799" t="str">
        <f>TEXT(Customer[[#This Row],[Date Joined]],"mmm")</f>
        <v>Aug</v>
      </c>
      <c r="L1799" t="str">
        <f>IF(Customer[[#This Row],[Balance]]&gt;AVERAGE($H$11:$H$4011),"yes","no")</f>
        <v>no</v>
      </c>
    </row>
    <row r="1800" spans="1:12" hidden="1" x14ac:dyDescent="0.3">
      <c r="A1800">
        <v>400000115</v>
      </c>
      <c r="B1800" t="s">
        <v>131</v>
      </c>
      <c r="C1800" t="s">
        <v>10</v>
      </c>
      <c r="D1800">
        <v>43</v>
      </c>
      <c r="E1800" t="s">
        <v>11</v>
      </c>
      <c r="F1800" t="s">
        <v>12</v>
      </c>
      <c r="G1800" s="1">
        <v>43906</v>
      </c>
      <c r="H1800">
        <v>37889.379999999997</v>
      </c>
      <c r="I1800">
        <f>DATEDIF(Customer[[#This Row],[Date Joined]],"31-12-2020","d")</f>
        <v>290</v>
      </c>
      <c r="J1800" t="str">
        <f>IF(DATEDIF(Customer[[#This Row],[Date Joined]],"31-12-2020","M")&gt;0,DATEDIF(Customer[[#This Row],[Date Joined]],"31-12-2020","M") &amp; " months ", " ") &amp; IF(DATEDIF(G1800,"31-12-2020","MD")&gt;0, DATEDIF(G1800,"31-12-2020","MD") &amp; " Days "," ")</f>
        <v xml:space="preserve">9 months 15 Days </v>
      </c>
      <c r="K1800" t="str">
        <f>TEXT(Customer[[#This Row],[Date Joined]],"mmm")</f>
        <v>Mar</v>
      </c>
      <c r="L1800" t="str">
        <f>IF(Customer[[#This Row],[Balance]]&gt;AVERAGE($H$11:$H$4011),"yes","no")</f>
        <v>no</v>
      </c>
    </row>
    <row r="1801" spans="1:12" hidden="1" x14ac:dyDescent="0.3">
      <c r="A1801">
        <v>100001421</v>
      </c>
      <c r="B1801" t="s">
        <v>1429</v>
      </c>
      <c r="C1801" t="s">
        <v>10</v>
      </c>
      <c r="D1801">
        <v>38</v>
      </c>
      <c r="E1801" t="s">
        <v>8</v>
      </c>
      <c r="F1801" t="s">
        <v>9</v>
      </c>
      <c r="G1801" s="1">
        <v>44040</v>
      </c>
      <c r="H1801">
        <v>37866.519999999997</v>
      </c>
      <c r="I1801">
        <f>DATEDIF(Customer[[#This Row],[Date Joined]],"31-12-2020","d")</f>
        <v>156</v>
      </c>
      <c r="J1801" t="str">
        <f>IF(DATEDIF(Customer[[#This Row],[Date Joined]],"31-12-2020","M")&gt;0,DATEDIF(Customer[[#This Row],[Date Joined]],"31-12-2020","M") &amp; " months ", " ") &amp; IF(DATEDIF(G1801,"31-12-2020","MD")&gt;0, DATEDIF(G1801,"31-12-2020","MD") &amp; " Days "," ")</f>
        <v xml:space="preserve">5 months 3 Days </v>
      </c>
      <c r="K1801" t="str">
        <f>TEXT(Customer[[#This Row],[Date Joined]],"mmm")</f>
        <v>Jul</v>
      </c>
      <c r="L1801" t="str">
        <f>IF(Customer[[#This Row],[Balance]]&gt;AVERAGE($H$11:$H$4011),"yes","no")</f>
        <v>no</v>
      </c>
    </row>
    <row r="1802" spans="1:12" hidden="1" x14ac:dyDescent="0.3">
      <c r="A1802">
        <v>100000288</v>
      </c>
      <c r="B1802" t="s">
        <v>304</v>
      </c>
      <c r="C1802" t="s">
        <v>7</v>
      </c>
      <c r="D1802">
        <v>37</v>
      </c>
      <c r="E1802" t="s">
        <v>8</v>
      </c>
      <c r="F1802" t="s">
        <v>9</v>
      </c>
      <c r="G1802" s="1">
        <v>43942</v>
      </c>
      <c r="H1802">
        <v>37857</v>
      </c>
      <c r="I1802">
        <f>DATEDIF(Customer[[#This Row],[Date Joined]],"31-12-2020","d")</f>
        <v>254</v>
      </c>
      <c r="J1802" t="str">
        <f>IF(DATEDIF(Customer[[#This Row],[Date Joined]],"31-12-2020","M")&gt;0,DATEDIF(Customer[[#This Row],[Date Joined]],"31-12-2020","M") &amp; " months ", " ") &amp; IF(DATEDIF(G1802,"31-12-2020","MD")&gt;0, DATEDIF(G1802,"31-12-2020","MD") &amp; " Days "," ")</f>
        <v xml:space="preserve">8 months 10 Days </v>
      </c>
      <c r="K1802" t="str">
        <f>TEXT(Customer[[#This Row],[Date Joined]],"mmm")</f>
        <v>Apr</v>
      </c>
      <c r="L1802" t="str">
        <f>IF(Customer[[#This Row],[Balance]]&gt;AVERAGE($H$11:$H$4011),"yes","no")</f>
        <v>no</v>
      </c>
    </row>
    <row r="1803" spans="1:12" hidden="1" x14ac:dyDescent="0.3">
      <c r="A1803">
        <v>300001186</v>
      </c>
      <c r="B1803" t="s">
        <v>1198</v>
      </c>
      <c r="C1803" t="s">
        <v>10</v>
      </c>
      <c r="D1803">
        <v>26</v>
      </c>
      <c r="E1803" t="s">
        <v>13</v>
      </c>
      <c r="F1803" t="s">
        <v>9</v>
      </c>
      <c r="G1803" s="1">
        <v>44024</v>
      </c>
      <c r="H1803">
        <v>37830.67</v>
      </c>
      <c r="I1803">
        <f>DATEDIF(Customer[[#This Row],[Date Joined]],"31-12-2020","d")</f>
        <v>172</v>
      </c>
      <c r="J1803" t="str">
        <f>IF(DATEDIF(Customer[[#This Row],[Date Joined]],"31-12-2020","M")&gt;0,DATEDIF(Customer[[#This Row],[Date Joined]],"31-12-2020","M") &amp; " months ", " ") &amp; IF(DATEDIF(G1803,"31-12-2020","MD")&gt;0, DATEDIF(G1803,"31-12-2020","MD") &amp; " Days "," ")</f>
        <v xml:space="preserve">5 months 19 Days </v>
      </c>
      <c r="K1803" t="str">
        <f>TEXT(Customer[[#This Row],[Date Joined]],"mmm")</f>
        <v>Jul</v>
      </c>
      <c r="L1803" t="str">
        <f>IF(Customer[[#This Row],[Balance]]&gt;AVERAGE($H$11:$H$4011),"yes","no")</f>
        <v>no</v>
      </c>
    </row>
    <row r="1804" spans="1:12" hidden="1" x14ac:dyDescent="0.3">
      <c r="A1804">
        <v>200001765</v>
      </c>
      <c r="B1804" t="s">
        <v>1767</v>
      </c>
      <c r="C1804" t="s">
        <v>7</v>
      </c>
      <c r="D1804">
        <v>52</v>
      </c>
      <c r="E1804" t="s">
        <v>14</v>
      </c>
      <c r="F1804" t="s">
        <v>15</v>
      </c>
      <c r="G1804" s="1">
        <v>44067</v>
      </c>
      <c r="H1804">
        <v>37817.35</v>
      </c>
      <c r="I1804">
        <f>DATEDIF(Customer[[#This Row],[Date Joined]],"31-12-2020","d")</f>
        <v>129</v>
      </c>
      <c r="J1804" t="str">
        <f>IF(DATEDIF(Customer[[#This Row],[Date Joined]],"31-12-2020","M")&gt;0,DATEDIF(Customer[[#This Row],[Date Joined]],"31-12-2020","M") &amp; " months ", " ") &amp; IF(DATEDIF(G1804,"31-12-2020","MD")&gt;0, DATEDIF(G1804,"31-12-2020","MD") &amp; " Days "," ")</f>
        <v xml:space="preserve">4 months 7 Days </v>
      </c>
      <c r="K1804" t="str">
        <f>TEXT(Customer[[#This Row],[Date Joined]],"mmm")</f>
        <v>Aug</v>
      </c>
      <c r="L1804" t="str">
        <f>IF(Customer[[#This Row],[Balance]]&gt;AVERAGE($H$11:$H$4011),"yes","no")</f>
        <v>no</v>
      </c>
    </row>
    <row r="1805" spans="1:12" hidden="1" x14ac:dyDescent="0.3">
      <c r="A1805">
        <v>100001875</v>
      </c>
      <c r="B1805" t="s">
        <v>1876</v>
      </c>
      <c r="C1805" t="s">
        <v>7</v>
      </c>
      <c r="D1805">
        <v>40</v>
      </c>
      <c r="E1805" t="s">
        <v>8</v>
      </c>
      <c r="F1805" t="s">
        <v>12</v>
      </c>
      <c r="G1805" s="1">
        <v>44075</v>
      </c>
      <c r="H1805">
        <v>37812.730000000003</v>
      </c>
      <c r="I1805">
        <f>DATEDIF(Customer[[#This Row],[Date Joined]],"31-12-2020","d")</f>
        <v>121</v>
      </c>
      <c r="J1805" t="str">
        <f>IF(DATEDIF(Customer[[#This Row],[Date Joined]],"31-12-2020","M")&gt;0,DATEDIF(Customer[[#This Row],[Date Joined]],"31-12-2020","M") &amp; " months ", " ") &amp; IF(DATEDIF(G1805,"31-12-2020","MD")&gt;0, DATEDIF(G1805,"31-12-2020","MD") &amp; " Days "," ")</f>
        <v xml:space="preserve">3 months 30 Days </v>
      </c>
      <c r="K1805" t="str">
        <f>TEXT(Customer[[#This Row],[Date Joined]],"mmm")</f>
        <v>Sep</v>
      </c>
      <c r="L1805" t="str">
        <f>IF(Customer[[#This Row],[Balance]]&gt;AVERAGE($H$11:$H$4011),"yes","no")</f>
        <v>no</v>
      </c>
    </row>
    <row r="1806" spans="1:12" hidden="1" x14ac:dyDescent="0.3">
      <c r="A1806">
        <v>200003857</v>
      </c>
      <c r="B1806" t="s">
        <v>3819</v>
      </c>
      <c r="C1806" t="s">
        <v>7</v>
      </c>
      <c r="D1806">
        <v>50</v>
      </c>
      <c r="E1806" t="s">
        <v>14</v>
      </c>
      <c r="F1806" t="s">
        <v>12</v>
      </c>
      <c r="G1806" s="1">
        <v>44186</v>
      </c>
      <c r="H1806">
        <v>37788.14</v>
      </c>
      <c r="I1806">
        <f>DATEDIF(Customer[[#This Row],[Date Joined]],"31-12-2020","d")</f>
        <v>10</v>
      </c>
      <c r="J1806" t="str">
        <f>IF(DATEDIF(Customer[[#This Row],[Date Joined]],"31-12-2020","M")&gt;0,DATEDIF(Customer[[#This Row],[Date Joined]],"31-12-2020","M") &amp; " months ", " ") &amp; IF(DATEDIF(G1806,"31-12-2020","MD")&gt;0, DATEDIF(G1806,"31-12-2020","MD") &amp; " Days "," ")</f>
        <v xml:space="preserve"> 10 Days </v>
      </c>
      <c r="K1806" t="str">
        <f>TEXT(Customer[[#This Row],[Date Joined]],"mmm")</f>
        <v>Dec</v>
      </c>
      <c r="L1806" t="str">
        <f>IF(Customer[[#This Row],[Balance]]&gt;AVERAGE($H$11:$H$4011),"yes","no")</f>
        <v>no</v>
      </c>
    </row>
    <row r="1807" spans="1:12" hidden="1" x14ac:dyDescent="0.3">
      <c r="A1807">
        <v>100000808</v>
      </c>
      <c r="B1807" t="s">
        <v>822</v>
      </c>
      <c r="C1807" t="s">
        <v>7</v>
      </c>
      <c r="D1807">
        <v>41</v>
      </c>
      <c r="E1807" t="s">
        <v>8</v>
      </c>
      <c r="F1807" t="s">
        <v>9</v>
      </c>
      <c r="G1807" s="1">
        <v>43987</v>
      </c>
      <c r="H1807">
        <v>37768.870000000003</v>
      </c>
      <c r="I1807">
        <f>DATEDIF(Customer[[#This Row],[Date Joined]],"31-12-2020","d")</f>
        <v>209</v>
      </c>
      <c r="J1807" t="str">
        <f>IF(DATEDIF(Customer[[#This Row],[Date Joined]],"31-12-2020","M")&gt;0,DATEDIF(Customer[[#This Row],[Date Joined]],"31-12-2020","M") &amp; " months ", " ") &amp; IF(DATEDIF(G1807,"31-12-2020","MD")&gt;0, DATEDIF(G1807,"31-12-2020","MD") &amp; " Days "," ")</f>
        <v xml:space="preserve">6 months 26 Days </v>
      </c>
      <c r="K1807" t="str">
        <f>TEXT(Customer[[#This Row],[Date Joined]],"mmm")</f>
        <v>Jun</v>
      </c>
      <c r="L1807" t="str">
        <f>IF(Customer[[#This Row],[Balance]]&gt;AVERAGE($H$11:$H$4011),"yes","no")</f>
        <v>no</v>
      </c>
    </row>
    <row r="1808" spans="1:12" hidden="1" x14ac:dyDescent="0.3">
      <c r="A1808">
        <v>200001810</v>
      </c>
      <c r="B1808" t="s">
        <v>1811</v>
      </c>
      <c r="C1808" t="s">
        <v>7</v>
      </c>
      <c r="D1808">
        <v>33</v>
      </c>
      <c r="E1808" t="s">
        <v>14</v>
      </c>
      <c r="F1808" t="s">
        <v>15</v>
      </c>
      <c r="G1808" s="1">
        <v>44070</v>
      </c>
      <c r="H1808">
        <v>37752.35</v>
      </c>
      <c r="I1808">
        <f>DATEDIF(Customer[[#This Row],[Date Joined]],"31-12-2020","d")</f>
        <v>126</v>
      </c>
      <c r="J1808" t="str">
        <f>IF(DATEDIF(Customer[[#This Row],[Date Joined]],"31-12-2020","M")&gt;0,DATEDIF(Customer[[#This Row],[Date Joined]],"31-12-2020","M") &amp; " months ", " ") &amp; IF(DATEDIF(G1808,"31-12-2020","MD")&gt;0, DATEDIF(G1808,"31-12-2020","MD") &amp; " Days "," ")</f>
        <v xml:space="preserve">4 months 4 Days </v>
      </c>
      <c r="K1808" t="str">
        <f>TEXT(Customer[[#This Row],[Date Joined]],"mmm")</f>
        <v>Aug</v>
      </c>
      <c r="L1808" t="str">
        <f>IF(Customer[[#This Row],[Balance]]&gt;AVERAGE($H$11:$H$4011),"yes","no")</f>
        <v>no</v>
      </c>
    </row>
    <row r="1809" spans="1:12" hidden="1" x14ac:dyDescent="0.3">
      <c r="A1809">
        <v>100002201</v>
      </c>
      <c r="B1809" t="s">
        <v>2194</v>
      </c>
      <c r="C1809" t="s">
        <v>7</v>
      </c>
      <c r="D1809">
        <v>40</v>
      </c>
      <c r="E1809" t="s">
        <v>8</v>
      </c>
      <c r="F1809" t="s">
        <v>9</v>
      </c>
      <c r="G1809" s="1">
        <v>44097</v>
      </c>
      <c r="H1809">
        <v>37713.230000000003</v>
      </c>
      <c r="I1809">
        <f>DATEDIF(Customer[[#This Row],[Date Joined]],"31-12-2020","d")</f>
        <v>99</v>
      </c>
      <c r="J1809" t="str">
        <f>IF(DATEDIF(Customer[[#This Row],[Date Joined]],"31-12-2020","M")&gt;0,DATEDIF(Customer[[#This Row],[Date Joined]],"31-12-2020","M") &amp; " months ", " ") &amp; IF(DATEDIF(G1809,"31-12-2020","MD")&gt;0, DATEDIF(G1809,"31-12-2020","MD") &amp; " Days "," ")</f>
        <v xml:space="preserve">3 months 8 Days </v>
      </c>
      <c r="K1809" t="str">
        <f>TEXT(Customer[[#This Row],[Date Joined]],"mmm")</f>
        <v>Sep</v>
      </c>
      <c r="L1809" t="str">
        <f>IF(Customer[[#This Row],[Balance]]&gt;AVERAGE($H$11:$H$4011),"yes","no")</f>
        <v>no</v>
      </c>
    </row>
    <row r="1810" spans="1:12" hidden="1" x14ac:dyDescent="0.3">
      <c r="A1810">
        <v>100003879</v>
      </c>
      <c r="B1810" t="s">
        <v>3839</v>
      </c>
      <c r="C1810" t="s">
        <v>10</v>
      </c>
      <c r="D1810">
        <v>36</v>
      </c>
      <c r="E1810" t="s">
        <v>8</v>
      </c>
      <c r="F1810" t="s">
        <v>9</v>
      </c>
      <c r="G1810" s="1">
        <v>44188</v>
      </c>
      <c r="H1810">
        <v>37684.71</v>
      </c>
      <c r="I1810">
        <f>DATEDIF(Customer[[#This Row],[Date Joined]],"31-12-2020","d")</f>
        <v>8</v>
      </c>
      <c r="J1810" t="str">
        <f>IF(DATEDIF(Customer[[#This Row],[Date Joined]],"31-12-2020","M")&gt;0,DATEDIF(Customer[[#This Row],[Date Joined]],"31-12-2020","M") &amp; " months ", " ") &amp; IF(DATEDIF(G1810,"31-12-2020","MD")&gt;0, DATEDIF(G1810,"31-12-2020","MD") &amp; " Days "," ")</f>
        <v xml:space="preserve"> 8 Days </v>
      </c>
      <c r="K1810" t="str">
        <f>TEXT(Customer[[#This Row],[Date Joined]],"mmm")</f>
        <v>Dec</v>
      </c>
      <c r="L1810" t="str">
        <f>IF(Customer[[#This Row],[Balance]]&gt;AVERAGE($H$11:$H$4011),"yes","no")</f>
        <v>no</v>
      </c>
    </row>
    <row r="1811" spans="1:12" hidden="1" x14ac:dyDescent="0.3">
      <c r="A1811">
        <v>100003221</v>
      </c>
      <c r="B1811" t="s">
        <v>3194</v>
      </c>
      <c r="C1811" t="s">
        <v>7</v>
      </c>
      <c r="D1811">
        <v>37</v>
      </c>
      <c r="E1811" t="s">
        <v>8</v>
      </c>
      <c r="F1811" t="s">
        <v>9</v>
      </c>
      <c r="G1811" s="1">
        <v>44152</v>
      </c>
      <c r="H1811">
        <v>37670.589999999997</v>
      </c>
      <c r="I1811">
        <f>DATEDIF(Customer[[#This Row],[Date Joined]],"31-12-2020","d")</f>
        <v>44</v>
      </c>
      <c r="J1811" t="str">
        <f>IF(DATEDIF(Customer[[#This Row],[Date Joined]],"31-12-2020","M")&gt;0,DATEDIF(Customer[[#This Row],[Date Joined]],"31-12-2020","M") &amp; " months ", " ") &amp; IF(DATEDIF(G1811,"31-12-2020","MD")&gt;0, DATEDIF(G1811,"31-12-2020","MD") &amp; " Days "," ")</f>
        <v xml:space="preserve">1 months 14 Days </v>
      </c>
      <c r="K1811" t="str">
        <f>TEXT(Customer[[#This Row],[Date Joined]],"mmm")</f>
        <v>Nov</v>
      </c>
      <c r="L1811" t="str">
        <f>IF(Customer[[#This Row],[Balance]]&gt;AVERAGE($H$11:$H$4011),"yes","no")</f>
        <v>no</v>
      </c>
    </row>
    <row r="1812" spans="1:12" hidden="1" x14ac:dyDescent="0.3">
      <c r="A1812">
        <v>200001792</v>
      </c>
      <c r="B1812" t="s">
        <v>1793</v>
      </c>
      <c r="C1812" t="s">
        <v>10</v>
      </c>
      <c r="D1812">
        <v>53</v>
      </c>
      <c r="E1812" t="s">
        <v>14</v>
      </c>
      <c r="F1812" t="s">
        <v>15</v>
      </c>
      <c r="G1812" s="1">
        <v>44069</v>
      </c>
      <c r="H1812">
        <v>37604.230000000003</v>
      </c>
      <c r="I1812">
        <f>DATEDIF(Customer[[#This Row],[Date Joined]],"31-12-2020","d")</f>
        <v>127</v>
      </c>
      <c r="J1812" t="str">
        <f>IF(DATEDIF(Customer[[#This Row],[Date Joined]],"31-12-2020","M")&gt;0,DATEDIF(Customer[[#This Row],[Date Joined]],"31-12-2020","M") &amp; " months ", " ") &amp; IF(DATEDIF(G1812,"31-12-2020","MD")&gt;0, DATEDIF(G1812,"31-12-2020","MD") &amp; " Days "," ")</f>
        <v xml:space="preserve">4 months 5 Days </v>
      </c>
      <c r="K1812" t="str">
        <f>TEXT(Customer[[#This Row],[Date Joined]],"mmm")</f>
        <v>Aug</v>
      </c>
      <c r="L1812" t="str">
        <f>IF(Customer[[#This Row],[Balance]]&gt;AVERAGE($H$11:$H$4011),"yes","no")</f>
        <v>no</v>
      </c>
    </row>
    <row r="1813" spans="1:12" hidden="1" x14ac:dyDescent="0.3">
      <c r="A1813">
        <v>200003694</v>
      </c>
      <c r="B1813" t="s">
        <v>3659</v>
      </c>
      <c r="C1813" t="s">
        <v>7</v>
      </c>
      <c r="D1813">
        <v>39</v>
      </c>
      <c r="E1813" t="s">
        <v>14</v>
      </c>
      <c r="F1813" t="s">
        <v>12</v>
      </c>
      <c r="G1813" s="1">
        <v>44178</v>
      </c>
      <c r="H1813">
        <v>37602.39</v>
      </c>
      <c r="I1813">
        <f>DATEDIF(Customer[[#This Row],[Date Joined]],"31-12-2020","d")</f>
        <v>18</v>
      </c>
      <c r="J1813" t="str">
        <f>IF(DATEDIF(Customer[[#This Row],[Date Joined]],"31-12-2020","M")&gt;0,DATEDIF(Customer[[#This Row],[Date Joined]],"31-12-2020","M") &amp; " months ", " ") &amp; IF(DATEDIF(G1813,"31-12-2020","MD")&gt;0, DATEDIF(G1813,"31-12-2020","MD") &amp; " Days "," ")</f>
        <v xml:space="preserve"> 18 Days </v>
      </c>
      <c r="K1813" t="str">
        <f>TEXT(Customer[[#This Row],[Date Joined]],"mmm")</f>
        <v>Dec</v>
      </c>
      <c r="L1813" t="str">
        <f>IF(Customer[[#This Row],[Balance]]&gt;AVERAGE($H$11:$H$4011),"yes","no")</f>
        <v>no</v>
      </c>
    </row>
    <row r="1814" spans="1:12" hidden="1" x14ac:dyDescent="0.3">
      <c r="A1814">
        <v>300002502</v>
      </c>
      <c r="B1814" t="s">
        <v>2489</v>
      </c>
      <c r="C1814" t="s">
        <v>10</v>
      </c>
      <c r="D1814">
        <v>26</v>
      </c>
      <c r="E1814" t="s">
        <v>13</v>
      </c>
      <c r="F1814" t="s">
        <v>9</v>
      </c>
      <c r="G1814" s="1">
        <v>44111</v>
      </c>
      <c r="H1814">
        <v>37590.69</v>
      </c>
      <c r="I1814">
        <f>DATEDIF(Customer[[#This Row],[Date Joined]],"31-12-2020","d")</f>
        <v>85</v>
      </c>
      <c r="J1814" t="str">
        <f>IF(DATEDIF(Customer[[#This Row],[Date Joined]],"31-12-2020","M")&gt;0,DATEDIF(Customer[[#This Row],[Date Joined]],"31-12-2020","M") &amp; " months ", " ") &amp; IF(DATEDIF(G1814,"31-12-2020","MD")&gt;0, DATEDIF(G1814,"31-12-2020","MD") &amp; " Days "," ")</f>
        <v xml:space="preserve">2 months 24 Days </v>
      </c>
      <c r="K1814" t="str">
        <f>TEXT(Customer[[#This Row],[Date Joined]],"mmm")</f>
        <v>Oct</v>
      </c>
      <c r="L1814" t="str">
        <f>IF(Customer[[#This Row],[Balance]]&gt;AVERAGE($H$11:$H$4011),"yes","no")</f>
        <v>no</v>
      </c>
    </row>
    <row r="1815" spans="1:12" hidden="1" x14ac:dyDescent="0.3">
      <c r="A1815">
        <v>300001780</v>
      </c>
      <c r="B1815" t="s">
        <v>1782</v>
      </c>
      <c r="C1815" t="s">
        <v>10</v>
      </c>
      <c r="D1815">
        <v>36</v>
      </c>
      <c r="E1815" t="s">
        <v>13</v>
      </c>
      <c r="F1815" t="s">
        <v>9</v>
      </c>
      <c r="G1815" s="1">
        <v>44068</v>
      </c>
      <c r="H1815">
        <v>37585.24</v>
      </c>
      <c r="I1815">
        <f>DATEDIF(Customer[[#This Row],[Date Joined]],"31-12-2020","d")</f>
        <v>128</v>
      </c>
      <c r="J1815" t="str">
        <f>IF(DATEDIF(Customer[[#This Row],[Date Joined]],"31-12-2020","M")&gt;0,DATEDIF(Customer[[#This Row],[Date Joined]],"31-12-2020","M") &amp; " months ", " ") &amp; IF(DATEDIF(G1815,"31-12-2020","MD")&gt;0, DATEDIF(G1815,"31-12-2020","MD") &amp; " Days "," ")</f>
        <v xml:space="preserve">4 months 6 Days </v>
      </c>
      <c r="K1815" t="str">
        <f>TEXT(Customer[[#This Row],[Date Joined]],"mmm")</f>
        <v>Aug</v>
      </c>
      <c r="L1815" t="str">
        <f>IF(Customer[[#This Row],[Balance]]&gt;AVERAGE($H$11:$H$4011),"yes","no")</f>
        <v>no</v>
      </c>
    </row>
    <row r="1816" spans="1:12" hidden="1" x14ac:dyDescent="0.3">
      <c r="A1816">
        <v>300000718</v>
      </c>
      <c r="B1816" t="s">
        <v>733</v>
      </c>
      <c r="C1816" t="s">
        <v>7</v>
      </c>
      <c r="D1816">
        <v>32</v>
      </c>
      <c r="E1816" t="s">
        <v>13</v>
      </c>
      <c r="F1816" t="s">
        <v>9</v>
      </c>
      <c r="G1816" s="1">
        <v>43979</v>
      </c>
      <c r="H1816">
        <v>37564.21</v>
      </c>
      <c r="I1816">
        <f>DATEDIF(Customer[[#This Row],[Date Joined]],"31-12-2020","d")</f>
        <v>217</v>
      </c>
      <c r="J1816" t="str">
        <f>IF(DATEDIF(Customer[[#This Row],[Date Joined]],"31-12-2020","M")&gt;0,DATEDIF(Customer[[#This Row],[Date Joined]],"31-12-2020","M") &amp; " months ", " ") &amp; IF(DATEDIF(G1816,"31-12-2020","MD")&gt;0, DATEDIF(G1816,"31-12-2020","MD") &amp; " Days "," ")</f>
        <v xml:space="preserve">7 months 3 Days </v>
      </c>
      <c r="K1816" t="str">
        <f>TEXT(Customer[[#This Row],[Date Joined]],"mmm")</f>
        <v>May</v>
      </c>
      <c r="L1816" t="str">
        <f>IF(Customer[[#This Row],[Balance]]&gt;AVERAGE($H$11:$H$4011),"yes","no")</f>
        <v>no</v>
      </c>
    </row>
    <row r="1817" spans="1:12" hidden="1" x14ac:dyDescent="0.3">
      <c r="A1817">
        <v>100002724</v>
      </c>
      <c r="B1817" t="s">
        <v>2706</v>
      </c>
      <c r="C1817" t="s">
        <v>10</v>
      </c>
      <c r="D1817">
        <v>33</v>
      </c>
      <c r="E1817" t="s">
        <v>8</v>
      </c>
      <c r="F1817" t="s">
        <v>9</v>
      </c>
      <c r="G1817" s="1">
        <v>44125</v>
      </c>
      <c r="H1817">
        <v>37520.39</v>
      </c>
      <c r="I1817">
        <f>DATEDIF(Customer[[#This Row],[Date Joined]],"31-12-2020","d")</f>
        <v>71</v>
      </c>
      <c r="J1817" t="str">
        <f>IF(DATEDIF(Customer[[#This Row],[Date Joined]],"31-12-2020","M")&gt;0,DATEDIF(Customer[[#This Row],[Date Joined]],"31-12-2020","M") &amp; " months ", " ") &amp; IF(DATEDIF(G1817,"31-12-2020","MD")&gt;0, DATEDIF(G1817,"31-12-2020","MD") &amp; " Days "," ")</f>
        <v xml:space="preserve">2 months 10 Days </v>
      </c>
      <c r="K1817" t="str">
        <f>TEXT(Customer[[#This Row],[Date Joined]],"mmm")</f>
        <v>Oct</v>
      </c>
      <c r="L1817" t="str">
        <f>IF(Customer[[#This Row],[Balance]]&gt;AVERAGE($H$11:$H$4011),"yes","no")</f>
        <v>no</v>
      </c>
    </row>
    <row r="1818" spans="1:12" hidden="1" x14ac:dyDescent="0.3">
      <c r="A1818">
        <v>300003909</v>
      </c>
      <c r="B1818" t="s">
        <v>3868</v>
      </c>
      <c r="C1818" t="s">
        <v>7</v>
      </c>
      <c r="D1818">
        <v>37</v>
      </c>
      <c r="E1818" t="s">
        <v>13</v>
      </c>
      <c r="F1818" t="s">
        <v>9</v>
      </c>
      <c r="G1818" s="1">
        <v>44188</v>
      </c>
      <c r="H1818">
        <v>37483.99</v>
      </c>
      <c r="I1818">
        <f>DATEDIF(Customer[[#This Row],[Date Joined]],"31-12-2020","d")</f>
        <v>8</v>
      </c>
      <c r="J1818" t="str">
        <f>IF(DATEDIF(Customer[[#This Row],[Date Joined]],"31-12-2020","M")&gt;0,DATEDIF(Customer[[#This Row],[Date Joined]],"31-12-2020","M") &amp; " months ", " ") &amp; IF(DATEDIF(G1818,"31-12-2020","MD")&gt;0, DATEDIF(G1818,"31-12-2020","MD") &amp; " Days "," ")</f>
        <v xml:space="preserve"> 8 Days </v>
      </c>
      <c r="K1818" t="str">
        <f>TEXT(Customer[[#This Row],[Date Joined]],"mmm")</f>
        <v>Dec</v>
      </c>
      <c r="L1818" t="str">
        <f>IF(Customer[[#This Row],[Balance]]&gt;AVERAGE($H$11:$H$4011),"yes","no")</f>
        <v>no</v>
      </c>
    </row>
    <row r="1819" spans="1:12" hidden="1" x14ac:dyDescent="0.3">
      <c r="A1819">
        <v>100002875</v>
      </c>
      <c r="B1819" t="s">
        <v>2854</v>
      </c>
      <c r="C1819" t="s">
        <v>7</v>
      </c>
      <c r="D1819">
        <v>59</v>
      </c>
      <c r="E1819" t="s">
        <v>8</v>
      </c>
      <c r="F1819" t="s">
        <v>15</v>
      </c>
      <c r="G1819" s="1">
        <v>44133</v>
      </c>
      <c r="H1819">
        <v>37483.440000000002</v>
      </c>
      <c r="I1819">
        <f>DATEDIF(Customer[[#This Row],[Date Joined]],"31-12-2020","d")</f>
        <v>63</v>
      </c>
      <c r="J1819" t="str">
        <f>IF(DATEDIF(Customer[[#This Row],[Date Joined]],"31-12-2020","M")&gt;0,DATEDIF(Customer[[#This Row],[Date Joined]],"31-12-2020","M") &amp; " months ", " ") &amp; IF(DATEDIF(G1819,"31-12-2020","MD")&gt;0, DATEDIF(G1819,"31-12-2020","MD") &amp; " Days "," ")</f>
        <v xml:space="preserve">2 months 2 Days </v>
      </c>
      <c r="K1819" t="str">
        <f>TEXT(Customer[[#This Row],[Date Joined]],"mmm")</f>
        <v>Oct</v>
      </c>
      <c r="L1819" t="str">
        <f>IF(Customer[[#This Row],[Balance]]&gt;AVERAGE($H$11:$H$4011),"yes","no")</f>
        <v>no</v>
      </c>
    </row>
    <row r="1820" spans="1:12" hidden="1" x14ac:dyDescent="0.3">
      <c r="A1820">
        <v>100003917</v>
      </c>
      <c r="B1820" t="s">
        <v>3876</v>
      </c>
      <c r="C1820" t="s">
        <v>10</v>
      </c>
      <c r="D1820">
        <v>29</v>
      </c>
      <c r="E1820" t="s">
        <v>8</v>
      </c>
      <c r="F1820" t="s">
        <v>9</v>
      </c>
      <c r="G1820" s="1">
        <v>44189</v>
      </c>
      <c r="H1820">
        <v>37466.44</v>
      </c>
      <c r="I1820">
        <f>DATEDIF(Customer[[#This Row],[Date Joined]],"31-12-2020","d")</f>
        <v>7</v>
      </c>
      <c r="J1820" t="str">
        <f>IF(DATEDIF(Customer[[#This Row],[Date Joined]],"31-12-2020","M")&gt;0,DATEDIF(Customer[[#This Row],[Date Joined]],"31-12-2020","M") &amp; " months ", " ") &amp; IF(DATEDIF(G1820,"31-12-2020","MD")&gt;0, DATEDIF(G1820,"31-12-2020","MD") &amp; " Days "," ")</f>
        <v xml:space="preserve"> 7 Days </v>
      </c>
      <c r="K1820" t="str">
        <f>TEXT(Customer[[#This Row],[Date Joined]],"mmm")</f>
        <v>Dec</v>
      </c>
      <c r="L1820" t="str">
        <f>IF(Customer[[#This Row],[Balance]]&gt;AVERAGE($H$11:$H$4011),"yes","no")</f>
        <v>no</v>
      </c>
    </row>
    <row r="1821" spans="1:12" hidden="1" x14ac:dyDescent="0.3">
      <c r="A1821">
        <v>100002881</v>
      </c>
      <c r="B1821" t="s">
        <v>2860</v>
      </c>
      <c r="C1821" t="s">
        <v>7</v>
      </c>
      <c r="D1821">
        <v>42</v>
      </c>
      <c r="E1821" t="s">
        <v>8</v>
      </c>
      <c r="F1821" t="s">
        <v>9</v>
      </c>
      <c r="G1821" s="1">
        <v>44133</v>
      </c>
      <c r="H1821">
        <v>37456.5</v>
      </c>
      <c r="I1821">
        <f>DATEDIF(Customer[[#This Row],[Date Joined]],"31-12-2020","d")</f>
        <v>63</v>
      </c>
      <c r="J1821" t="str">
        <f>IF(DATEDIF(Customer[[#This Row],[Date Joined]],"31-12-2020","M")&gt;0,DATEDIF(Customer[[#This Row],[Date Joined]],"31-12-2020","M") &amp; " months ", " ") &amp; IF(DATEDIF(G1821,"31-12-2020","MD")&gt;0, DATEDIF(G1821,"31-12-2020","MD") &amp; " Days "," ")</f>
        <v xml:space="preserve">2 months 2 Days </v>
      </c>
      <c r="K1821" t="str">
        <f>TEXT(Customer[[#This Row],[Date Joined]],"mmm")</f>
        <v>Oct</v>
      </c>
      <c r="L1821" t="str">
        <f>IF(Customer[[#This Row],[Balance]]&gt;AVERAGE($H$11:$H$4011),"yes","no")</f>
        <v>no</v>
      </c>
    </row>
    <row r="1822" spans="1:12" hidden="1" x14ac:dyDescent="0.3">
      <c r="A1822">
        <v>300001080</v>
      </c>
      <c r="B1822" t="s">
        <v>1092</v>
      </c>
      <c r="C1822" t="s">
        <v>7</v>
      </c>
      <c r="D1822">
        <v>44</v>
      </c>
      <c r="E1822" t="s">
        <v>13</v>
      </c>
      <c r="F1822" t="s">
        <v>12</v>
      </c>
      <c r="G1822" s="1">
        <v>44016</v>
      </c>
      <c r="H1822">
        <v>37449.47</v>
      </c>
      <c r="I1822">
        <f>DATEDIF(Customer[[#This Row],[Date Joined]],"31-12-2020","d")</f>
        <v>180</v>
      </c>
      <c r="J1822" t="str">
        <f>IF(DATEDIF(Customer[[#This Row],[Date Joined]],"31-12-2020","M")&gt;0,DATEDIF(Customer[[#This Row],[Date Joined]],"31-12-2020","M") &amp; " months ", " ") &amp; IF(DATEDIF(G1822,"31-12-2020","MD")&gt;0, DATEDIF(G1822,"31-12-2020","MD") &amp; " Days "," ")</f>
        <v xml:space="preserve">5 months 27 Days </v>
      </c>
      <c r="K1822" t="str">
        <f>TEXT(Customer[[#This Row],[Date Joined]],"mmm")</f>
        <v>Jul</v>
      </c>
      <c r="L1822" t="str">
        <f>IF(Customer[[#This Row],[Balance]]&gt;AVERAGE($H$11:$H$4011),"yes","no")</f>
        <v>no</v>
      </c>
    </row>
    <row r="1823" spans="1:12" hidden="1" x14ac:dyDescent="0.3">
      <c r="A1823">
        <v>200003336</v>
      </c>
      <c r="B1823" t="s">
        <v>3308</v>
      </c>
      <c r="C1823" t="s">
        <v>7</v>
      </c>
      <c r="D1823">
        <v>53</v>
      </c>
      <c r="E1823" t="s">
        <v>14</v>
      </c>
      <c r="F1823" t="s">
        <v>15</v>
      </c>
      <c r="G1823" s="1">
        <v>44159</v>
      </c>
      <c r="H1823">
        <v>37425.230000000003</v>
      </c>
      <c r="I1823">
        <f>DATEDIF(Customer[[#This Row],[Date Joined]],"31-12-2020","d")</f>
        <v>37</v>
      </c>
      <c r="J1823" t="str">
        <f>IF(DATEDIF(Customer[[#This Row],[Date Joined]],"31-12-2020","M")&gt;0,DATEDIF(Customer[[#This Row],[Date Joined]],"31-12-2020","M") &amp; " months ", " ") &amp; IF(DATEDIF(G1823,"31-12-2020","MD")&gt;0, DATEDIF(G1823,"31-12-2020","MD") &amp; " Days "," ")</f>
        <v xml:space="preserve">1 months 7 Days </v>
      </c>
      <c r="K1823" t="str">
        <f>TEXT(Customer[[#This Row],[Date Joined]],"mmm")</f>
        <v>Nov</v>
      </c>
      <c r="L1823" t="str">
        <f>IF(Customer[[#This Row],[Balance]]&gt;AVERAGE($H$11:$H$4011),"yes","no")</f>
        <v>no</v>
      </c>
    </row>
    <row r="1824" spans="1:12" hidden="1" x14ac:dyDescent="0.3">
      <c r="A1824">
        <v>100003364</v>
      </c>
      <c r="B1824" t="s">
        <v>3335</v>
      </c>
      <c r="C1824" t="s">
        <v>7</v>
      </c>
      <c r="D1824">
        <v>35</v>
      </c>
      <c r="E1824" t="s">
        <v>8</v>
      </c>
      <c r="F1824" t="s">
        <v>12</v>
      </c>
      <c r="G1824" s="1">
        <v>44161</v>
      </c>
      <c r="H1824">
        <v>37326.33</v>
      </c>
      <c r="I1824">
        <f>DATEDIF(Customer[[#This Row],[Date Joined]],"31-12-2020","d")</f>
        <v>35</v>
      </c>
      <c r="J1824" t="str">
        <f>IF(DATEDIF(Customer[[#This Row],[Date Joined]],"31-12-2020","M")&gt;0,DATEDIF(Customer[[#This Row],[Date Joined]],"31-12-2020","M") &amp; " months ", " ") &amp; IF(DATEDIF(G1824,"31-12-2020","MD")&gt;0, DATEDIF(G1824,"31-12-2020","MD") &amp; " Days "," ")</f>
        <v xml:space="preserve">1 months 5 Days </v>
      </c>
      <c r="K1824" t="str">
        <f>TEXT(Customer[[#This Row],[Date Joined]],"mmm")</f>
        <v>Nov</v>
      </c>
      <c r="L1824" t="str">
        <f>IF(Customer[[#This Row],[Balance]]&gt;AVERAGE($H$11:$H$4011),"yes","no")</f>
        <v>no</v>
      </c>
    </row>
    <row r="1825" spans="1:12" hidden="1" x14ac:dyDescent="0.3">
      <c r="A1825">
        <v>200003295</v>
      </c>
      <c r="B1825" t="s">
        <v>1211</v>
      </c>
      <c r="C1825" t="s">
        <v>7</v>
      </c>
      <c r="D1825">
        <v>51</v>
      </c>
      <c r="E1825" t="s">
        <v>14</v>
      </c>
      <c r="F1825" t="s">
        <v>15</v>
      </c>
      <c r="G1825" s="1">
        <v>44156</v>
      </c>
      <c r="H1825">
        <v>37322.47</v>
      </c>
      <c r="I1825">
        <f>DATEDIF(Customer[[#This Row],[Date Joined]],"31-12-2020","d")</f>
        <v>40</v>
      </c>
      <c r="J1825" t="str">
        <f>IF(DATEDIF(Customer[[#This Row],[Date Joined]],"31-12-2020","M")&gt;0,DATEDIF(Customer[[#This Row],[Date Joined]],"31-12-2020","M") &amp; " months ", " ") &amp; IF(DATEDIF(G1825,"31-12-2020","MD")&gt;0, DATEDIF(G1825,"31-12-2020","MD") &amp; " Days "," ")</f>
        <v xml:space="preserve">1 months 10 Days </v>
      </c>
      <c r="K1825" t="str">
        <f>TEXT(Customer[[#This Row],[Date Joined]],"mmm")</f>
        <v>Nov</v>
      </c>
      <c r="L1825" t="str">
        <f>IF(Customer[[#This Row],[Balance]]&gt;AVERAGE($H$11:$H$4011),"yes","no")</f>
        <v>no</v>
      </c>
    </row>
    <row r="1826" spans="1:12" hidden="1" x14ac:dyDescent="0.3">
      <c r="A1826">
        <v>200001328</v>
      </c>
      <c r="B1826" t="s">
        <v>1340</v>
      </c>
      <c r="C1826" t="s">
        <v>7</v>
      </c>
      <c r="D1826">
        <v>44</v>
      </c>
      <c r="E1826" t="s">
        <v>14</v>
      </c>
      <c r="F1826" t="s">
        <v>12</v>
      </c>
      <c r="G1826" s="1">
        <v>44034</v>
      </c>
      <c r="H1826">
        <v>37315.31</v>
      </c>
      <c r="I1826">
        <f>DATEDIF(Customer[[#This Row],[Date Joined]],"31-12-2020","d")</f>
        <v>162</v>
      </c>
      <c r="J1826" t="str">
        <f>IF(DATEDIF(Customer[[#This Row],[Date Joined]],"31-12-2020","M")&gt;0,DATEDIF(Customer[[#This Row],[Date Joined]],"31-12-2020","M") &amp; " months ", " ") &amp; IF(DATEDIF(G1826,"31-12-2020","MD")&gt;0, DATEDIF(G1826,"31-12-2020","MD") &amp; " Days "," ")</f>
        <v xml:space="preserve">5 months 9 Days </v>
      </c>
      <c r="K1826" t="str">
        <f>TEXT(Customer[[#This Row],[Date Joined]],"mmm")</f>
        <v>Jul</v>
      </c>
      <c r="L1826" t="str">
        <f>IF(Customer[[#This Row],[Balance]]&gt;AVERAGE($H$11:$H$4011),"yes","no")</f>
        <v>no</v>
      </c>
    </row>
    <row r="1827" spans="1:12" hidden="1" x14ac:dyDescent="0.3">
      <c r="A1827">
        <v>100003025</v>
      </c>
      <c r="B1827" t="s">
        <v>3003</v>
      </c>
      <c r="C1827" t="s">
        <v>10</v>
      </c>
      <c r="D1827">
        <v>37</v>
      </c>
      <c r="E1827" t="s">
        <v>8</v>
      </c>
      <c r="F1827" t="s">
        <v>15</v>
      </c>
      <c r="G1827" s="1">
        <v>44140</v>
      </c>
      <c r="H1827">
        <v>37294.080000000002</v>
      </c>
      <c r="I1827">
        <f>DATEDIF(Customer[[#This Row],[Date Joined]],"31-12-2020","d")</f>
        <v>56</v>
      </c>
      <c r="J1827" t="str">
        <f>IF(DATEDIF(Customer[[#This Row],[Date Joined]],"31-12-2020","M")&gt;0,DATEDIF(Customer[[#This Row],[Date Joined]],"31-12-2020","M") &amp; " months ", " ") &amp; IF(DATEDIF(G1827,"31-12-2020","MD")&gt;0, DATEDIF(G1827,"31-12-2020","MD") &amp; " Days "," ")</f>
        <v xml:space="preserve">1 months 26 Days </v>
      </c>
      <c r="K1827" t="str">
        <f>TEXT(Customer[[#This Row],[Date Joined]],"mmm")</f>
        <v>Nov</v>
      </c>
      <c r="L1827" t="str">
        <f>IF(Customer[[#This Row],[Balance]]&gt;AVERAGE($H$11:$H$4011),"yes","no")</f>
        <v>no</v>
      </c>
    </row>
    <row r="1828" spans="1:12" hidden="1" x14ac:dyDescent="0.3">
      <c r="A1828">
        <v>100002231</v>
      </c>
      <c r="B1828" t="s">
        <v>2223</v>
      </c>
      <c r="C1828" t="s">
        <v>10</v>
      </c>
      <c r="D1828">
        <v>32</v>
      </c>
      <c r="E1828" t="s">
        <v>8</v>
      </c>
      <c r="F1828" t="s">
        <v>9</v>
      </c>
      <c r="G1828" s="1">
        <v>44098</v>
      </c>
      <c r="H1828">
        <v>37281.32</v>
      </c>
      <c r="I1828">
        <f>DATEDIF(Customer[[#This Row],[Date Joined]],"31-12-2020","d")</f>
        <v>98</v>
      </c>
      <c r="J1828" t="str">
        <f>IF(DATEDIF(Customer[[#This Row],[Date Joined]],"31-12-2020","M")&gt;0,DATEDIF(Customer[[#This Row],[Date Joined]],"31-12-2020","M") &amp; " months ", " ") &amp; IF(DATEDIF(G1828,"31-12-2020","MD")&gt;0, DATEDIF(G1828,"31-12-2020","MD") &amp; " Days "," ")</f>
        <v xml:space="preserve">3 months 7 Days </v>
      </c>
      <c r="K1828" t="str">
        <f>TEXT(Customer[[#This Row],[Date Joined]],"mmm")</f>
        <v>Sep</v>
      </c>
      <c r="L1828" t="str">
        <f>IF(Customer[[#This Row],[Balance]]&gt;AVERAGE($H$11:$H$4011),"yes","no")</f>
        <v>no</v>
      </c>
    </row>
    <row r="1829" spans="1:12" hidden="1" x14ac:dyDescent="0.3">
      <c r="A1829">
        <v>300002727</v>
      </c>
      <c r="B1829" t="s">
        <v>2709</v>
      </c>
      <c r="C1829" t="s">
        <v>7</v>
      </c>
      <c r="D1829">
        <v>34</v>
      </c>
      <c r="E1829" t="s">
        <v>13</v>
      </c>
      <c r="F1829" t="s">
        <v>12</v>
      </c>
      <c r="G1829" s="1">
        <v>44125</v>
      </c>
      <c r="H1829">
        <v>37254.18</v>
      </c>
      <c r="I1829">
        <f>DATEDIF(Customer[[#This Row],[Date Joined]],"31-12-2020","d")</f>
        <v>71</v>
      </c>
      <c r="J1829" t="str">
        <f>IF(DATEDIF(Customer[[#This Row],[Date Joined]],"31-12-2020","M")&gt;0,DATEDIF(Customer[[#This Row],[Date Joined]],"31-12-2020","M") &amp; " months ", " ") &amp; IF(DATEDIF(G1829,"31-12-2020","MD")&gt;0, DATEDIF(G1829,"31-12-2020","MD") &amp; " Days "," ")</f>
        <v xml:space="preserve">2 months 10 Days </v>
      </c>
      <c r="K1829" t="str">
        <f>TEXT(Customer[[#This Row],[Date Joined]],"mmm")</f>
        <v>Oct</v>
      </c>
      <c r="L1829" t="str">
        <f>IF(Customer[[#This Row],[Balance]]&gt;AVERAGE($H$11:$H$4011),"yes","no")</f>
        <v>no</v>
      </c>
    </row>
    <row r="1830" spans="1:12" hidden="1" x14ac:dyDescent="0.3">
      <c r="A1830">
        <v>200002143</v>
      </c>
      <c r="B1830" t="s">
        <v>55</v>
      </c>
      <c r="C1830" t="s">
        <v>7</v>
      </c>
      <c r="D1830">
        <v>40</v>
      </c>
      <c r="E1830" t="s">
        <v>14</v>
      </c>
      <c r="F1830" t="s">
        <v>15</v>
      </c>
      <c r="G1830" s="1">
        <v>44093</v>
      </c>
      <c r="H1830">
        <v>37247.660000000003</v>
      </c>
      <c r="I1830">
        <f>DATEDIF(Customer[[#This Row],[Date Joined]],"31-12-2020","d")</f>
        <v>103</v>
      </c>
      <c r="J1830" t="str">
        <f>IF(DATEDIF(Customer[[#This Row],[Date Joined]],"31-12-2020","M")&gt;0,DATEDIF(Customer[[#This Row],[Date Joined]],"31-12-2020","M") &amp; " months ", " ") &amp; IF(DATEDIF(G1830,"31-12-2020","MD")&gt;0, DATEDIF(G1830,"31-12-2020","MD") &amp; " Days "," ")</f>
        <v xml:space="preserve">3 months 12 Days </v>
      </c>
      <c r="K1830" t="str">
        <f>TEXT(Customer[[#This Row],[Date Joined]],"mmm")</f>
        <v>Sep</v>
      </c>
      <c r="L1830" t="str">
        <f>IF(Customer[[#This Row],[Balance]]&gt;AVERAGE($H$11:$H$4011),"yes","no")</f>
        <v>no</v>
      </c>
    </row>
    <row r="1831" spans="1:12" hidden="1" x14ac:dyDescent="0.3">
      <c r="A1831">
        <v>300001339</v>
      </c>
      <c r="B1831" t="s">
        <v>1351</v>
      </c>
      <c r="C1831" t="s">
        <v>10</v>
      </c>
      <c r="D1831">
        <v>40</v>
      </c>
      <c r="E1831" t="s">
        <v>13</v>
      </c>
      <c r="F1831" t="s">
        <v>15</v>
      </c>
      <c r="G1831" s="1">
        <v>44034</v>
      </c>
      <c r="H1831">
        <v>37204.58</v>
      </c>
      <c r="I1831">
        <f>DATEDIF(Customer[[#This Row],[Date Joined]],"31-12-2020","d")</f>
        <v>162</v>
      </c>
      <c r="J1831" t="str">
        <f>IF(DATEDIF(Customer[[#This Row],[Date Joined]],"31-12-2020","M")&gt;0,DATEDIF(Customer[[#This Row],[Date Joined]],"31-12-2020","M") &amp; " months ", " ") &amp; IF(DATEDIF(G1831,"31-12-2020","MD")&gt;0, DATEDIF(G1831,"31-12-2020","MD") &amp; " Days "," ")</f>
        <v xml:space="preserve">5 months 9 Days </v>
      </c>
      <c r="K1831" t="str">
        <f>TEXT(Customer[[#This Row],[Date Joined]],"mmm")</f>
        <v>Jul</v>
      </c>
      <c r="L1831" t="str">
        <f>IF(Customer[[#This Row],[Balance]]&gt;AVERAGE($H$11:$H$4011),"yes","no")</f>
        <v>no</v>
      </c>
    </row>
    <row r="1832" spans="1:12" hidden="1" x14ac:dyDescent="0.3">
      <c r="A1832">
        <v>100000892</v>
      </c>
      <c r="B1832" t="s">
        <v>905</v>
      </c>
      <c r="C1832" t="s">
        <v>7</v>
      </c>
      <c r="D1832">
        <v>27</v>
      </c>
      <c r="E1832" t="s">
        <v>8</v>
      </c>
      <c r="F1832" t="s">
        <v>9</v>
      </c>
      <c r="G1832" s="1">
        <v>43998</v>
      </c>
      <c r="H1832">
        <v>37191.94</v>
      </c>
      <c r="I1832">
        <f>DATEDIF(Customer[[#This Row],[Date Joined]],"31-12-2020","d")</f>
        <v>198</v>
      </c>
      <c r="J1832" t="str">
        <f>IF(DATEDIF(Customer[[#This Row],[Date Joined]],"31-12-2020","M")&gt;0,DATEDIF(Customer[[#This Row],[Date Joined]],"31-12-2020","M") &amp; " months ", " ") &amp; IF(DATEDIF(G1832,"31-12-2020","MD")&gt;0, DATEDIF(G1832,"31-12-2020","MD") &amp; " Days "," ")</f>
        <v xml:space="preserve">6 months 15 Days </v>
      </c>
      <c r="K1832" t="str">
        <f>TEXT(Customer[[#This Row],[Date Joined]],"mmm")</f>
        <v>Jun</v>
      </c>
      <c r="L1832" t="str">
        <f>IF(Customer[[#This Row],[Balance]]&gt;AVERAGE($H$11:$H$4011),"yes","no")</f>
        <v>no</v>
      </c>
    </row>
    <row r="1833" spans="1:12" hidden="1" x14ac:dyDescent="0.3">
      <c r="A1833">
        <v>200003702</v>
      </c>
      <c r="B1833" t="s">
        <v>3666</v>
      </c>
      <c r="C1833" t="s">
        <v>7</v>
      </c>
      <c r="D1833">
        <v>47</v>
      </c>
      <c r="E1833" t="s">
        <v>14</v>
      </c>
      <c r="F1833" t="s">
        <v>15</v>
      </c>
      <c r="G1833" s="1">
        <v>44178</v>
      </c>
      <c r="H1833">
        <v>37150.04</v>
      </c>
      <c r="I1833">
        <f>DATEDIF(Customer[[#This Row],[Date Joined]],"31-12-2020","d")</f>
        <v>18</v>
      </c>
      <c r="J1833" t="str">
        <f>IF(DATEDIF(Customer[[#This Row],[Date Joined]],"31-12-2020","M")&gt;0,DATEDIF(Customer[[#This Row],[Date Joined]],"31-12-2020","M") &amp; " months ", " ") &amp; IF(DATEDIF(G1833,"31-12-2020","MD")&gt;0, DATEDIF(G1833,"31-12-2020","MD") &amp; " Days "," ")</f>
        <v xml:space="preserve"> 18 Days </v>
      </c>
      <c r="K1833" t="str">
        <f>TEXT(Customer[[#This Row],[Date Joined]],"mmm")</f>
        <v>Dec</v>
      </c>
      <c r="L1833" t="str">
        <f>IF(Customer[[#This Row],[Balance]]&gt;AVERAGE($H$11:$H$4011),"yes","no")</f>
        <v>no</v>
      </c>
    </row>
    <row r="1834" spans="1:12" hidden="1" x14ac:dyDescent="0.3">
      <c r="A1834">
        <v>100002478</v>
      </c>
      <c r="B1834" t="s">
        <v>2466</v>
      </c>
      <c r="C1834" t="s">
        <v>10</v>
      </c>
      <c r="D1834">
        <v>38</v>
      </c>
      <c r="E1834" t="s">
        <v>8</v>
      </c>
      <c r="F1834" t="s">
        <v>15</v>
      </c>
      <c r="G1834" s="1">
        <v>44110</v>
      </c>
      <c r="H1834">
        <v>37142.39</v>
      </c>
      <c r="I1834">
        <f>DATEDIF(Customer[[#This Row],[Date Joined]],"31-12-2020","d")</f>
        <v>86</v>
      </c>
      <c r="J1834" t="str">
        <f>IF(DATEDIF(Customer[[#This Row],[Date Joined]],"31-12-2020","M")&gt;0,DATEDIF(Customer[[#This Row],[Date Joined]],"31-12-2020","M") &amp; " months ", " ") &amp; IF(DATEDIF(G1834,"31-12-2020","MD")&gt;0, DATEDIF(G1834,"31-12-2020","MD") &amp; " Days "," ")</f>
        <v xml:space="preserve">2 months 25 Days </v>
      </c>
      <c r="K1834" t="str">
        <f>TEXT(Customer[[#This Row],[Date Joined]],"mmm")</f>
        <v>Oct</v>
      </c>
      <c r="L1834" t="str">
        <f>IF(Customer[[#This Row],[Balance]]&gt;AVERAGE($H$11:$H$4011),"yes","no")</f>
        <v>no</v>
      </c>
    </row>
    <row r="1835" spans="1:12" hidden="1" x14ac:dyDescent="0.3">
      <c r="A1835">
        <v>200001463</v>
      </c>
      <c r="B1835" t="s">
        <v>1469</v>
      </c>
      <c r="C1835" t="s">
        <v>10</v>
      </c>
      <c r="D1835">
        <v>38</v>
      </c>
      <c r="E1835" t="s">
        <v>14</v>
      </c>
      <c r="F1835" t="s">
        <v>15</v>
      </c>
      <c r="G1835" s="1">
        <v>44043</v>
      </c>
      <c r="H1835">
        <v>37115.03</v>
      </c>
      <c r="I1835">
        <f>DATEDIF(Customer[[#This Row],[Date Joined]],"31-12-2020","d")</f>
        <v>153</v>
      </c>
      <c r="J1835" t="str">
        <f>IF(DATEDIF(Customer[[#This Row],[Date Joined]],"31-12-2020","M")&gt;0,DATEDIF(Customer[[#This Row],[Date Joined]],"31-12-2020","M") &amp; " months ", " ") &amp; IF(DATEDIF(G1835,"31-12-2020","MD")&gt;0, DATEDIF(G1835,"31-12-2020","MD") &amp; " Days "," ")</f>
        <v xml:space="preserve">5 months  </v>
      </c>
      <c r="K1835" t="str">
        <f>TEXT(Customer[[#This Row],[Date Joined]],"mmm")</f>
        <v>Jul</v>
      </c>
      <c r="L1835" t="str">
        <f>IF(Customer[[#This Row],[Balance]]&gt;AVERAGE($H$11:$H$4011),"yes","no")</f>
        <v>no</v>
      </c>
    </row>
    <row r="1836" spans="1:12" hidden="1" x14ac:dyDescent="0.3">
      <c r="A1836">
        <v>200003542</v>
      </c>
      <c r="B1836" t="s">
        <v>3509</v>
      </c>
      <c r="C1836" t="s">
        <v>7</v>
      </c>
      <c r="D1836">
        <v>35</v>
      </c>
      <c r="E1836" t="s">
        <v>14</v>
      </c>
      <c r="F1836" t="s">
        <v>12</v>
      </c>
      <c r="G1836" s="1">
        <v>44169</v>
      </c>
      <c r="H1836">
        <v>37041.11</v>
      </c>
      <c r="I1836">
        <f>DATEDIF(Customer[[#This Row],[Date Joined]],"31-12-2020","d")</f>
        <v>27</v>
      </c>
      <c r="J1836" t="str">
        <f>IF(DATEDIF(Customer[[#This Row],[Date Joined]],"31-12-2020","M")&gt;0,DATEDIF(Customer[[#This Row],[Date Joined]],"31-12-2020","M") &amp; " months ", " ") &amp; IF(DATEDIF(G1836,"31-12-2020","MD")&gt;0, DATEDIF(G1836,"31-12-2020","MD") &amp; " Days "," ")</f>
        <v xml:space="preserve"> 27 Days </v>
      </c>
      <c r="K1836" t="str">
        <f>TEXT(Customer[[#This Row],[Date Joined]],"mmm")</f>
        <v>Dec</v>
      </c>
      <c r="L1836" t="str">
        <f>IF(Customer[[#This Row],[Balance]]&gt;AVERAGE($H$11:$H$4011),"yes","no")</f>
        <v>no</v>
      </c>
    </row>
    <row r="1837" spans="1:12" hidden="1" x14ac:dyDescent="0.3">
      <c r="A1837">
        <v>100003204</v>
      </c>
      <c r="B1837" t="s">
        <v>3177</v>
      </c>
      <c r="C1837" t="s">
        <v>7</v>
      </c>
      <c r="D1837">
        <v>29</v>
      </c>
      <c r="E1837" t="s">
        <v>8</v>
      </c>
      <c r="F1837" t="s">
        <v>12</v>
      </c>
      <c r="G1837" s="1">
        <v>44151</v>
      </c>
      <c r="H1837">
        <v>37027.410000000003</v>
      </c>
      <c r="I1837">
        <f>DATEDIF(Customer[[#This Row],[Date Joined]],"31-12-2020","d")</f>
        <v>45</v>
      </c>
      <c r="J1837" t="str">
        <f>IF(DATEDIF(Customer[[#This Row],[Date Joined]],"31-12-2020","M")&gt;0,DATEDIF(Customer[[#This Row],[Date Joined]],"31-12-2020","M") &amp; " months ", " ") &amp; IF(DATEDIF(G1837,"31-12-2020","MD")&gt;0, DATEDIF(G1837,"31-12-2020","MD") &amp; " Days "," ")</f>
        <v xml:space="preserve">1 months 15 Days </v>
      </c>
      <c r="K1837" t="str">
        <f>TEXT(Customer[[#This Row],[Date Joined]],"mmm")</f>
        <v>Nov</v>
      </c>
      <c r="L1837" t="str">
        <f>IF(Customer[[#This Row],[Balance]]&gt;AVERAGE($H$11:$H$4011),"yes","no")</f>
        <v>no</v>
      </c>
    </row>
    <row r="1838" spans="1:12" hidden="1" x14ac:dyDescent="0.3">
      <c r="A1838">
        <v>200001809</v>
      </c>
      <c r="B1838" t="s">
        <v>1810</v>
      </c>
      <c r="C1838" t="s">
        <v>10</v>
      </c>
      <c r="D1838">
        <v>54</v>
      </c>
      <c r="E1838" t="s">
        <v>14</v>
      </c>
      <c r="F1838" t="s">
        <v>15</v>
      </c>
      <c r="G1838" s="1">
        <v>44070</v>
      </c>
      <c r="H1838">
        <v>37009.51</v>
      </c>
      <c r="I1838">
        <f>DATEDIF(Customer[[#This Row],[Date Joined]],"31-12-2020","d")</f>
        <v>126</v>
      </c>
      <c r="J1838" t="str">
        <f>IF(DATEDIF(Customer[[#This Row],[Date Joined]],"31-12-2020","M")&gt;0,DATEDIF(Customer[[#This Row],[Date Joined]],"31-12-2020","M") &amp; " months ", " ") &amp; IF(DATEDIF(G1838,"31-12-2020","MD")&gt;0, DATEDIF(G1838,"31-12-2020","MD") &amp; " Days "," ")</f>
        <v xml:space="preserve">4 months 4 Days </v>
      </c>
      <c r="K1838" t="str">
        <f>TEXT(Customer[[#This Row],[Date Joined]],"mmm")</f>
        <v>Aug</v>
      </c>
      <c r="L1838" t="str">
        <f>IF(Customer[[#This Row],[Balance]]&gt;AVERAGE($H$11:$H$4011),"yes","no")</f>
        <v>no</v>
      </c>
    </row>
    <row r="1839" spans="1:12" hidden="1" x14ac:dyDescent="0.3">
      <c r="A1839">
        <v>200000267</v>
      </c>
      <c r="B1839" t="s">
        <v>283</v>
      </c>
      <c r="C1839" t="s">
        <v>7</v>
      </c>
      <c r="D1839">
        <v>55</v>
      </c>
      <c r="E1839" t="s">
        <v>14</v>
      </c>
      <c r="F1839" t="s">
        <v>15</v>
      </c>
      <c r="G1839" s="1">
        <v>43938</v>
      </c>
      <c r="H1839">
        <v>36993.449999999997</v>
      </c>
      <c r="I1839">
        <f>DATEDIF(Customer[[#This Row],[Date Joined]],"31-12-2020","d")</f>
        <v>258</v>
      </c>
      <c r="J1839" t="str">
        <f>IF(DATEDIF(Customer[[#This Row],[Date Joined]],"31-12-2020","M")&gt;0,DATEDIF(Customer[[#This Row],[Date Joined]],"31-12-2020","M") &amp; " months ", " ") &amp; IF(DATEDIF(G1839,"31-12-2020","MD")&gt;0, DATEDIF(G1839,"31-12-2020","MD") &amp; " Days "," ")</f>
        <v xml:space="preserve">8 months 14 Days </v>
      </c>
      <c r="K1839" t="str">
        <f>TEXT(Customer[[#This Row],[Date Joined]],"mmm")</f>
        <v>Apr</v>
      </c>
      <c r="L1839" t="str">
        <f>IF(Customer[[#This Row],[Balance]]&gt;AVERAGE($H$11:$H$4011),"yes","no")</f>
        <v>no</v>
      </c>
    </row>
    <row r="1840" spans="1:12" hidden="1" x14ac:dyDescent="0.3">
      <c r="A1840">
        <v>100003989</v>
      </c>
      <c r="B1840" t="s">
        <v>3946</v>
      </c>
      <c r="C1840" t="s">
        <v>7</v>
      </c>
      <c r="D1840">
        <v>26</v>
      </c>
      <c r="E1840" t="s">
        <v>8</v>
      </c>
      <c r="F1840" t="s">
        <v>9</v>
      </c>
      <c r="G1840" s="1">
        <v>44194</v>
      </c>
      <c r="H1840">
        <v>36964.26</v>
      </c>
      <c r="I1840">
        <f>DATEDIF(Customer[[#This Row],[Date Joined]],"31-12-2020","d")</f>
        <v>2</v>
      </c>
      <c r="J1840" t="str">
        <f>IF(DATEDIF(Customer[[#This Row],[Date Joined]],"31-12-2020","M")&gt;0,DATEDIF(Customer[[#This Row],[Date Joined]],"31-12-2020","M") &amp; " months ", " ") &amp; IF(DATEDIF(G1840,"31-12-2020","MD")&gt;0, DATEDIF(G1840,"31-12-2020","MD") &amp; " Days "," ")</f>
        <v xml:space="preserve"> 2 Days </v>
      </c>
      <c r="K1840" t="str">
        <f>TEXT(Customer[[#This Row],[Date Joined]],"mmm")</f>
        <v>Dec</v>
      </c>
      <c r="L1840" t="str">
        <f>IF(Customer[[#This Row],[Balance]]&gt;AVERAGE($H$11:$H$4011),"yes","no")</f>
        <v>no</v>
      </c>
    </row>
    <row r="1841" spans="1:12" hidden="1" x14ac:dyDescent="0.3">
      <c r="A1841">
        <v>300001750</v>
      </c>
      <c r="B1841" t="s">
        <v>1752</v>
      </c>
      <c r="C1841" t="s">
        <v>10</v>
      </c>
      <c r="D1841">
        <v>48</v>
      </c>
      <c r="E1841" t="s">
        <v>13</v>
      </c>
      <c r="F1841" t="s">
        <v>9</v>
      </c>
      <c r="G1841" s="1">
        <v>44066</v>
      </c>
      <c r="H1841">
        <v>36947.589999999997</v>
      </c>
      <c r="I1841">
        <f>DATEDIF(Customer[[#This Row],[Date Joined]],"31-12-2020","d")</f>
        <v>130</v>
      </c>
      <c r="J1841" t="str">
        <f>IF(DATEDIF(Customer[[#This Row],[Date Joined]],"31-12-2020","M")&gt;0,DATEDIF(Customer[[#This Row],[Date Joined]],"31-12-2020","M") &amp; " months ", " ") &amp; IF(DATEDIF(G1841,"31-12-2020","MD")&gt;0, DATEDIF(G1841,"31-12-2020","MD") &amp; " Days "," ")</f>
        <v xml:space="preserve">4 months 8 Days </v>
      </c>
      <c r="K1841" t="str">
        <f>TEXT(Customer[[#This Row],[Date Joined]],"mmm")</f>
        <v>Aug</v>
      </c>
      <c r="L1841" t="str">
        <f>IF(Customer[[#This Row],[Balance]]&gt;AVERAGE($H$11:$H$4011),"yes","no")</f>
        <v>no</v>
      </c>
    </row>
    <row r="1842" spans="1:12" hidden="1" x14ac:dyDescent="0.3">
      <c r="A1842">
        <v>200000386</v>
      </c>
      <c r="B1842" t="s">
        <v>402</v>
      </c>
      <c r="C1842" t="s">
        <v>7</v>
      </c>
      <c r="D1842">
        <v>51</v>
      </c>
      <c r="E1842" t="s">
        <v>14</v>
      </c>
      <c r="F1842" t="s">
        <v>15</v>
      </c>
      <c r="G1842" s="1">
        <v>43957</v>
      </c>
      <c r="H1842">
        <v>36923.01</v>
      </c>
      <c r="I1842">
        <f>DATEDIF(Customer[[#This Row],[Date Joined]],"31-12-2020","d")</f>
        <v>239</v>
      </c>
      <c r="J1842" t="str">
        <f>IF(DATEDIF(Customer[[#This Row],[Date Joined]],"31-12-2020","M")&gt;0,DATEDIF(Customer[[#This Row],[Date Joined]],"31-12-2020","M") &amp; " months ", " ") &amp; IF(DATEDIF(G1842,"31-12-2020","MD")&gt;0, DATEDIF(G1842,"31-12-2020","MD") &amp; " Days "," ")</f>
        <v xml:space="preserve">7 months 25 Days </v>
      </c>
      <c r="K1842" t="str">
        <f>TEXT(Customer[[#This Row],[Date Joined]],"mmm")</f>
        <v>May</v>
      </c>
      <c r="L1842" t="str">
        <f>IF(Customer[[#This Row],[Balance]]&gt;AVERAGE($H$11:$H$4011),"yes","no")</f>
        <v>no</v>
      </c>
    </row>
    <row r="1843" spans="1:12" hidden="1" x14ac:dyDescent="0.3">
      <c r="A1843">
        <v>400000002</v>
      </c>
      <c r="B1843" t="s">
        <v>18</v>
      </c>
      <c r="C1843" t="s">
        <v>10</v>
      </c>
      <c r="D1843">
        <v>34</v>
      </c>
      <c r="E1843" t="s">
        <v>11</v>
      </c>
      <c r="F1843" t="s">
        <v>12</v>
      </c>
      <c r="G1843" s="1">
        <v>43836</v>
      </c>
      <c r="H1843">
        <v>36919.730000000003</v>
      </c>
      <c r="I1843">
        <f>DATEDIF(Customer[[#This Row],[Date Joined]],"31-12-2020","d")</f>
        <v>360</v>
      </c>
      <c r="J1843" t="str">
        <f>IF(DATEDIF(Customer[[#This Row],[Date Joined]],"31-12-2020","M")&gt;0,DATEDIF(Customer[[#This Row],[Date Joined]],"31-12-2020","M") &amp; " months ", " ") &amp; IF(DATEDIF(G1843,"31-12-2020","MD")&gt;0, DATEDIF(G1843,"31-12-2020","MD") &amp; " Days "," ")</f>
        <v xml:space="preserve">11 months 25 Days </v>
      </c>
      <c r="K1843" t="str">
        <f>TEXT(Customer[[#This Row],[Date Joined]],"mmm")</f>
        <v>Jan</v>
      </c>
      <c r="L1843" t="str">
        <f>IF(Customer[[#This Row],[Balance]]&gt;AVERAGE($H$11:$H$4011),"yes","no")</f>
        <v>no</v>
      </c>
    </row>
    <row r="1844" spans="1:12" hidden="1" x14ac:dyDescent="0.3">
      <c r="A1844">
        <v>300002273</v>
      </c>
      <c r="B1844" t="s">
        <v>2264</v>
      </c>
      <c r="C1844" t="s">
        <v>7</v>
      </c>
      <c r="D1844">
        <v>46</v>
      </c>
      <c r="E1844" t="s">
        <v>13</v>
      </c>
      <c r="F1844" t="s">
        <v>12</v>
      </c>
      <c r="G1844" s="1">
        <v>44098</v>
      </c>
      <c r="H1844">
        <v>36919.089999999997</v>
      </c>
      <c r="I1844">
        <f>DATEDIF(Customer[[#This Row],[Date Joined]],"31-12-2020","d")</f>
        <v>98</v>
      </c>
      <c r="J1844" t="str">
        <f>IF(DATEDIF(Customer[[#This Row],[Date Joined]],"31-12-2020","M")&gt;0,DATEDIF(Customer[[#This Row],[Date Joined]],"31-12-2020","M") &amp; " months ", " ") &amp; IF(DATEDIF(G1844,"31-12-2020","MD")&gt;0, DATEDIF(G1844,"31-12-2020","MD") &amp; " Days "," ")</f>
        <v xml:space="preserve">3 months 7 Days </v>
      </c>
      <c r="K1844" t="str">
        <f>TEXT(Customer[[#This Row],[Date Joined]],"mmm")</f>
        <v>Sep</v>
      </c>
      <c r="L1844" t="str">
        <f>IF(Customer[[#This Row],[Balance]]&gt;AVERAGE($H$11:$H$4011),"yes","no")</f>
        <v>no</v>
      </c>
    </row>
    <row r="1845" spans="1:12" hidden="1" x14ac:dyDescent="0.3">
      <c r="A1845">
        <v>100000477</v>
      </c>
      <c r="B1845" t="s">
        <v>493</v>
      </c>
      <c r="C1845" t="s">
        <v>10</v>
      </c>
      <c r="D1845">
        <v>31</v>
      </c>
      <c r="E1845" t="s">
        <v>8</v>
      </c>
      <c r="F1845" t="s">
        <v>9</v>
      </c>
      <c r="G1845" s="1">
        <v>43964</v>
      </c>
      <c r="H1845">
        <v>36911.96</v>
      </c>
      <c r="I1845">
        <f>DATEDIF(Customer[[#This Row],[Date Joined]],"31-12-2020","d")</f>
        <v>232</v>
      </c>
      <c r="J1845" t="str">
        <f>IF(DATEDIF(Customer[[#This Row],[Date Joined]],"31-12-2020","M")&gt;0,DATEDIF(Customer[[#This Row],[Date Joined]],"31-12-2020","M") &amp; " months ", " ") &amp; IF(DATEDIF(G1845,"31-12-2020","MD")&gt;0, DATEDIF(G1845,"31-12-2020","MD") &amp; " Days "," ")</f>
        <v xml:space="preserve">7 months 18 Days </v>
      </c>
      <c r="K1845" t="str">
        <f>TEXT(Customer[[#This Row],[Date Joined]],"mmm")</f>
        <v>May</v>
      </c>
      <c r="L1845" t="str">
        <f>IF(Customer[[#This Row],[Balance]]&gt;AVERAGE($H$11:$H$4011),"yes","no")</f>
        <v>no</v>
      </c>
    </row>
    <row r="1846" spans="1:12" hidden="1" x14ac:dyDescent="0.3">
      <c r="A1846">
        <v>200002204</v>
      </c>
      <c r="B1846" t="s">
        <v>2197</v>
      </c>
      <c r="C1846" t="s">
        <v>10</v>
      </c>
      <c r="D1846">
        <v>44</v>
      </c>
      <c r="E1846" t="s">
        <v>14</v>
      </c>
      <c r="F1846" t="s">
        <v>9</v>
      </c>
      <c r="G1846" s="1">
        <v>44097</v>
      </c>
      <c r="H1846">
        <v>36903.949999999997</v>
      </c>
      <c r="I1846">
        <f>DATEDIF(Customer[[#This Row],[Date Joined]],"31-12-2020","d")</f>
        <v>99</v>
      </c>
      <c r="J1846" t="str">
        <f>IF(DATEDIF(Customer[[#This Row],[Date Joined]],"31-12-2020","M")&gt;0,DATEDIF(Customer[[#This Row],[Date Joined]],"31-12-2020","M") &amp; " months ", " ") &amp; IF(DATEDIF(G1846,"31-12-2020","MD")&gt;0, DATEDIF(G1846,"31-12-2020","MD") &amp; " Days "," ")</f>
        <v xml:space="preserve">3 months 8 Days </v>
      </c>
      <c r="K1846" t="str">
        <f>TEXT(Customer[[#This Row],[Date Joined]],"mmm")</f>
        <v>Sep</v>
      </c>
      <c r="L1846" t="str">
        <f>IF(Customer[[#This Row],[Balance]]&gt;AVERAGE($H$11:$H$4011),"yes","no")</f>
        <v>no</v>
      </c>
    </row>
    <row r="1847" spans="1:12" hidden="1" x14ac:dyDescent="0.3">
      <c r="A1847">
        <v>200001791</v>
      </c>
      <c r="B1847" t="s">
        <v>1792</v>
      </c>
      <c r="C1847" t="s">
        <v>7</v>
      </c>
      <c r="D1847">
        <v>42</v>
      </c>
      <c r="E1847" t="s">
        <v>14</v>
      </c>
      <c r="F1847" t="s">
        <v>12</v>
      </c>
      <c r="G1847" s="1">
        <v>44069</v>
      </c>
      <c r="H1847">
        <v>36871.21</v>
      </c>
      <c r="I1847">
        <f>DATEDIF(Customer[[#This Row],[Date Joined]],"31-12-2020","d")</f>
        <v>127</v>
      </c>
      <c r="J1847" t="str">
        <f>IF(DATEDIF(Customer[[#This Row],[Date Joined]],"31-12-2020","M")&gt;0,DATEDIF(Customer[[#This Row],[Date Joined]],"31-12-2020","M") &amp; " months ", " ") &amp; IF(DATEDIF(G1847,"31-12-2020","MD")&gt;0, DATEDIF(G1847,"31-12-2020","MD") &amp; " Days "," ")</f>
        <v xml:space="preserve">4 months 5 Days </v>
      </c>
      <c r="K1847" t="str">
        <f>TEXT(Customer[[#This Row],[Date Joined]],"mmm")</f>
        <v>Aug</v>
      </c>
      <c r="L1847" t="str">
        <f>IF(Customer[[#This Row],[Balance]]&gt;AVERAGE($H$11:$H$4011),"yes","no")</f>
        <v>no</v>
      </c>
    </row>
    <row r="1848" spans="1:12" hidden="1" x14ac:dyDescent="0.3">
      <c r="A1848">
        <v>100001917</v>
      </c>
      <c r="B1848" t="s">
        <v>1916</v>
      </c>
      <c r="C1848" t="s">
        <v>7</v>
      </c>
      <c r="D1848">
        <v>22</v>
      </c>
      <c r="E1848" t="s">
        <v>8</v>
      </c>
      <c r="F1848" t="s">
        <v>12</v>
      </c>
      <c r="G1848" s="1">
        <v>44079</v>
      </c>
      <c r="H1848">
        <v>36867.33</v>
      </c>
      <c r="I1848">
        <f>DATEDIF(Customer[[#This Row],[Date Joined]],"31-12-2020","d")</f>
        <v>117</v>
      </c>
      <c r="J1848" t="str">
        <f>IF(DATEDIF(Customer[[#This Row],[Date Joined]],"31-12-2020","M")&gt;0,DATEDIF(Customer[[#This Row],[Date Joined]],"31-12-2020","M") &amp; " months ", " ") &amp; IF(DATEDIF(G1848,"31-12-2020","MD")&gt;0, DATEDIF(G1848,"31-12-2020","MD") &amp; " Days "," ")</f>
        <v xml:space="preserve">3 months 26 Days </v>
      </c>
      <c r="K1848" t="str">
        <f>TEXT(Customer[[#This Row],[Date Joined]],"mmm")</f>
        <v>Sep</v>
      </c>
      <c r="L1848" t="str">
        <f>IF(Customer[[#This Row],[Balance]]&gt;AVERAGE($H$11:$H$4011),"yes","no")</f>
        <v>no</v>
      </c>
    </row>
    <row r="1849" spans="1:12" hidden="1" x14ac:dyDescent="0.3">
      <c r="A1849">
        <v>400000473</v>
      </c>
      <c r="B1849" t="s">
        <v>489</v>
      </c>
      <c r="C1849" t="s">
        <v>7</v>
      </c>
      <c r="D1849">
        <v>32</v>
      </c>
      <c r="E1849" t="s">
        <v>11</v>
      </c>
      <c r="F1849" t="s">
        <v>15</v>
      </c>
      <c r="G1849" s="1">
        <v>43963</v>
      </c>
      <c r="H1849">
        <v>36854.57</v>
      </c>
      <c r="I1849">
        <f>DATEDIF(Customer[[#This Row],[Date Joined]],"31-12-2020","d")</f>
        <v>233</v>
      </c>
      <c r="J1849" t="str">
        <f>IF(DATEDIF(Customer[[#This Row],[Date Joined]],"31-12-2020","M")&gt;0,DATEDIF(Customer[[#This Row],[Date Joined]],"31-12-2020","M") &amp; " months ", " ") &amp; IF(DATEDIF(G1849,"31-12-2020","MD")&gt;0, DATEDIF(G1849,"31-12-2020","MD") &amp; " Days "," ")</f>
        <v xml:space="preserve">7 months 19 Days </v>
      </c>
      <c r="K1849" t="str">
        <f>TEXT(Customer[[#This Row],[Date Joined]],"mmm")</f>
        <v>May</v>
      </c>
      <c r="L1849" t="str">
        <f>IF(Customer[[#This Row],[Balance]]&gt;AVERAGE($H$11:$H$4011),"yes","no")</f>
        <v>no</v>
      </c>
    </row>
    <row r="1850" spans="1:12" hidden="1" x14ac:dyDescent="0.3">
      <c r="A1850">
        <v>100003518</v>
      </c>
      <c r="B1850" t="s">
        <v>3486</v>
      </c>
      <c r="C1850" t="s">
        <v>10</v>
      </c>
      <c r="D1850">
        <v>28</v>
      </c>
      <c r="E1850" t="s">
        <v>8</v>
      </c>
      <c r="F1850" t="s">
        <v>9</v>
      </c>
      <c r="G1850" s="1">
        <v>44168</v>
      </c>
      <c r="H1850">
        <v>36852.629999999997</v>
      </c>
      <c r="I1850">
        <f>DATEDIF(Customer[[#This Row],[Date Joined]],"31-12-2020","d")</f>
        <v>28</v>
      </c>
      <c r="J1850" t="str">
        <f>IF(DATEDIF(Customer[[#This Row],[Date Joined]],"31-12-2020","M")&gt;0,DATEDIF(Customer[[#This Row],[Date Joined]],"31-12-2020","M") &amp; " months ", " ") &amp; IF(DATEDIF(G1850,"31-12-2020","MD")&gt;0, DATEDIF(G1850,"31-12-2020","MD") &amp; " Days "," ")</f>
        <v xml:space="preserve"> 28 Days </v>
      </c>
      <c r="K1850" t="str">
        <f>TEXT(Customer[[#This Row],[Date Joined]],"mmm")</f>
        <v>Dec</v>
      </c>
      <c r="L1850" t="str">
        <f>IF(Customer[[#This Row],[Balance]]&gt;AVERAGE($H$11:$H$4011),"yes","no")</f>
        <v>no</v>
      </c>
    </row>
    <row r="1851" spans="1:12" hidden="1" x14ac:dyDescent="0.3">
      <c r="A1851">
        <v>100003783</v>
      </c>
      <c r="B1851" t="s">
        <v>3745</v>
      </c>
      <c r="C1851" t="s">
        <v>7</v>
      </c>
      <c r="D1851">
        <v>32</v>
      </c>
      <c r="E1851" t="s">
        <v>8</v>
      </c>
      <c r="F1851" t="s">
        <v>9</v>
      </c>
      <c r="G1851" s="1">
        <v>44182</v>
      </c>
      <c r="H1851">
        <v>36780.870000000003</v>
      </c>
      <c r="I1851">
        <f>DATEDIF(Customer[[#This Row],[Date Joined]],"31-12-2020","d")</f>
        <v>14</v>
      </c>
      <c r="J1851" t="str">
        <f>IF(DATEDIF(Customer[[#This Row],[Date Joined]],"31-12-2020","M")&gt;0,DATEDIF(Customer[[#This Row],[Date Joined]],"31-12-2020","M") &amp; " months ", " ") &amp; IF(DATEDIF(G1851,"31-12-2020","MD")&gt;0, DATEDIF(G1851,"31-12-2020","MD") &amp; " Days "," ")</f>
        <v xml:space="preserve"> 14 Days </v>
      </c>
      <c r="K1851" t="str">
        <f>TEXT(Customer[[#This Row],[Date Joined]],"mmm")</f>
        <v>Dec</v>
      </c>
      <c r="L1851" t="str">
        <f>IF(Customer[[#This Row],[Balance]]&gt;AVERAGE($H$11:$H$4011),"yes","no")</f>
        <v>no</v>
      </c>
    </row>
    <row r="1852" spans="1:12" hidden="1" x14ac:dyDescent="0.3">
      <c r="A1852">
        <v>200000864</v>
      </c>
      <c r="B1852" t="s">
        <v>877</v>
      </c>
      <c r="C1852" t="s">
        <v>7</v>
      </c>
      <c r="D1852">
        <v>58</v>
      </c>
      <c r="E1852" t="s">
        <v>14</v>
      </c>
      <c r="F1852" t="s">
        <v>12</v>
      </c>
      <c r="G1852" s="1">
        <v>43995</v>
      </c>
      <c r="H1852">
        <v>36743</v>
      </c>
      <c r="I1852">
        <f>DATEDIF(Customer[[#This Row],[Date Joined]],"31-12-2020","d")</f>
        <v>201</v>
      </c>
      <c r="J1852" t="str">
        <f>IF(DATEDIF(Customer[[#This Row],[Date Joined]],"31-12-2020","M")&gt;0,DATEDIF(Customer[[#This Row],[Date Joined]],"31-12-2020","M") &amp; " months ", " ") &amp; IF(DATEDIF(G1852,"31-12-2020","MD")&gt;0, DATEDIF(G1852,"31-12-2020","MD") &amp; " Days "," ")</f>
        <v xml:space="preserve">6 months 18 Days </v>
      </c>
      <c r="K1852" t="str">
        <f>TEXT(Customer[[#This Row],[Date Joined]],"mmm")</f>
        <v>Jun</v>
      </c>
      <c r="L1852" t="str">
        <f>IF(Customer[[#This Row],[Balance]]&gt;AVERAGE($H$11:$H$4011),"yes","no")</f>
        <v>no</v>
      </c>
    </row>
    <row r="1853" spans="1:12" hidden="1" x14ac:dyDescent="0.3">
      <c r="A1853">
        <v>200003527</v>
      </c>
      <c r="B1853" t="s">
        <v>3494</v>
      </c>
      <c r="C1853" t="s">
        <v>10</v>
      </c>
      <c r="D1853">
        <v>53</v>
      </c>
      <c r="E1853" t="s">
        <v>14</v>
      </c>
      <c r="F1853" t="s">
        <v>15</v>
      </c>
      <c r="G1853" s="1">
        <v>44168</v>
      </c>
      <c r="H1853">
        <v>36741.01</v>
      </c>
      <c r="I1853">
        <f>DATEDIF(Customer[[#This Row],[Date Joined]],"31-12-2020","d")</f>
        <v>28</v>
      </c>
      <c r="J1853" t="str">
        <f>IF(DATEDIF(Customer[[#This Row],[Date Joined]],"31-12-2020","M")&gt;0,DATEDIF(Customer[[#This Row],[Date Joined]],"31-12-2020","M") &amp; " months ", " ") &amp; IF(DATEDIF(G1853,"31-12-2020","MD")&gt;0, DATEDIF(G1853,"31-12-2020","MD") &amp; " Days "," ")</f>
        <v xml:space="preserve"> 28 Days </v>
      </c>
      <c r="K1853" t="str">
        <f>TEXT(Customer[[#This Row],[Date Joined]],"mmm")</f>
        <v>Dec</v>
      </c>
      <c r="L1853" t="str">
        <f>IF(Customer[[#This Row],[Balance]]&gt;AVERAGE($H$11:$H$4011),"yes","no")</f>
        <v>no</v>
      </c>
    </row>
    <row r="1854" spans="1:12" hidden="1" x14ac:dyDescent="0.3">
      <c r="A1854">
        <v>300001700</v>
      </c>
      <c r="B1854" t="s">
        <v>1702</v>
      </c>
      <c r="C1854" t="s">
        <v>7</v>
      </c>
      <c r="D1854">
        <v>37</v>
      </c>
      <c r="E1854" t="s">
        <v>13</v>
      </c>
      <c r="F1854" t="s">
        <v>12</v>
      </c>
      <c r="G1854" s="1">
        <v>44064</v>
      </c>
      <c r="H1854">
        <v>36731.86</v>
      </c>
      <c r="I1854">
        <f>DATEDIF(Customer[[#This Row],[Date Joined]],"31-12-2020","d")</f>
        <v>132</v>
      </c>
      <c r="J1854" t="str">
        <f>IF(DATEDIF(Customer[[#This Row],[Date Joined]],"31-12-2020","M")&gt;0,DATEDIF(Customer[[#This Row],[Date Joined]],"31-12-2020","M") &amp; " months ", " ") &amp; IF(DATEDIF(G1854,"31-12-2020","MD")&gt;0, DATEDIF(G1854,"31-12-2020","MD") &amp; " Days "," ")</f>
        <v xml:space="preserve">4 months 10 Days </v>
      </c>
      <c r="K1854" t="str">
        <f>TEXT(Customer[[#This Row],[Date Joined]],"mmm")</f>
        <v>Aug</v>
      </c>
      <c r="L1854" t="str">
        <f>IF(Customer[[#This Row],[Balance]]&gt;AVERAGE($H$11:$H$4011),"yes","no")</f>
        <v>no</v>
      </c>
    </row>
    <row r="1855" spans="1:12" hidden="1" x14ac:dyDescent="0.3">
      <c r="A1855">
        <v>100002232</v>
      </c>
      <c r="B1855" t="s">
        <v>2224</v>
      </c>
      <c r="C1855" t="s">
        <v>10</v>
      </c>
      <c r="D1855">
        <v>33</v>
      </c>
      <c r="E1855" t="s">
        <v>8</v>
      </c>
      <c r="F1855" t="s">
        <v>15</v>
      </c>
      <c r="G1855" s="1">
        <v>44098</v>
      </c>
      <c r="H1855">
        <v>36709.9</v>
      </c>
      <c r="I1855">
        <f>DATEDIF(Customer[[#This Row],[Date Joined]],"31-12-2020","d")</f>
        <v>98</v>
      </c>
      <c r="J1855" t="str">
        <f>IF(DATEDIF(Customer[[#This Row],[Date Joined]],"31-12-2020","M")&gt;0,DATEDIF(Customer[[#This Row],[Date Joined]],"31-12-2020","M") &amp; " months ", " ") &amp; IF(DATEDIF(G1855,"31-12-2020","MD")&gt;0, DATEDIF(G1855,"31-12-2020","MD") &amp; " Days "," ")</f>
        <v xml:space="preserve">3 months 7 Days </v>
      </c>
      <c r="K1855" t="str">
        <f>TEXT(Customer[[#This Row],[Date Joined]],"mmm")</f>
        <v>Sep</v>
      </c>
      <c r="L1855" t="str">
        <f>IF(Customer[[#This Row],[Balance]]&gt;AVERAGE($H$11:$H$4011),"yes","no")</f>
        <v>no</v>
      </c>
    </row>
    <row r="1856" spans="1:12" hidden="1" x14ac:dyDescent="0.3">
      <c r="A1856">
        <v>200001598</v>
      </c>
      <c r="B1856" t="s">
        <v>1601</v>
      </c>
      <c r="C1856" t="s">
        <v>7</v>
      </c>
      <c r="D1856">
        <v>51</v>
      </c>
      <c r="E1856" t="s">
        <v>14</v>
      </c>
      <c r="F1856" t="s">
        <v>12</v>
      </c>
      <c r="G1856" s="1">
        <v>44055</v>
      </c>
      <c r="H1856">
        <v>36707.21</v>
      </c>
      <c r="I1856">
        <f>DATEDIF(Customer[[#This Row],[Date Joined]],"31-12-2020","d")</f>
        <v>141</v>
      </c>
      <c r="J1856" t="str">
        <f>IF(DATEDIF(Customer[[#This Row],[Date Joined]],"31-12-2020","M")&gt;0,DATEDIF(Customer[[#This Row],[Date Joined]],"31-12-2020","M") &amp; " months ", " ") &amp; IF(DATEDIF(G1856,"31-12-2020","MD")&gt;0, DATEDIF(G1856,"31-12-2020","MD") &amp; " Days "," ")</f>
        <v xml:space="preserve">4 months 19 Days </v>
      </c>
      <c r="K1856" t="str">
        <f>TEXT(Customer[[#This Row],[Date Joined]],"mmm")</f>
        <v>Aug</v>
      </c>
      <c r="L1856" t="str">
        <f>IF(Customer[[#This Row],[Balance]]&gt;AVERAGE($H$11:$H$4011),"yes","no")</f>
        <v>no</v>
      </c>
    </row>
    <row r="1857" spans="1:12" hidden="1" x14ac:dyDescent="0.3">
      <c r="A1857">
        <v>100001654</v>
      </c>
      <c r="B1857" t="s">
        <v>1656</v>
      </c>
      <c r="C1857" t="s">
        <v>10</v>
      </c>
      <c r="D1857">
        <v>18</v>
      </c>
      <c r="E1857" t="s">
        <v>8</v>
      </c>
      <c r="F1857" t="s">
        <v>9</v>
      </c>
      <c r="G1857" s="1">
        <v>44061</v>
      </c>
      <c r="H1857">
        <v>36706.839999999997</v>
      </c>
      <c r="I1857">
        <f>DATEDIF(Customer[[#This Row],[Date Joined]],"31-12-2020","d")</f>
        <v>135</v>
      </c>
      <c r="J1857" t="str">
        <f>IF(DATEDIF(Customer[[#This Row],[Date Joined]],"31-12-2020","M")&gt;0,DATEDIF(Customer[[#This Row],[Date Joined]],"31-12-2020","M") &amp; " months ", " ") &amp; IF(DATEDIF(G1857,"31-12-2020","MD")&gt;0, DATEDIF(G1857,"31-12-2020","MD") &amp; " Days "," ")</f>
        <v xml:space="preserve">4 months 13 Days </v>
      </c>
      <c r="K1857" t="str">
        <f>TEXT(Customer[[#This Row],[Date Joined]],"mmm")</f>
        <v>Aug</v>
      </c>
      <c r="L1857" t="str">
        <f>IF(Customer[[#This Row],[Balance]]&gt;AVERAGE($H$11:$H$4011),"yes","no")</f>
        <v>no</v>
      </c>
    </row>
    <row r="1858" spans="1:12" hidden="1" x14ac:dyDescent="0.3">
      <c r="A1858">
        <v>300000074</v>
      </c>
      <c r="B1858" t="s">
        <v>90</v>
      </c>
      <c r="C1858" t="s">
        <v>7</v>
      </c>
      <c r="D1858">
        <v>45</v>
      </c>
      <c r="E1858" t="s">
        <v>13</v>
      </c>
      <c r="F1858" t="s">
        <v>15</v>
      </c>
      <c r="G1858" s="1">
        <v>43873</v>
      </c>
      <c r="H1858">
        <v>36696.92</v>
      </c>
      <c r="I1858">
        <f>DATEDIF(Customer[[#This Row],[Date Joined]],"31-12-2020","d")</f>
        <v>323</v>
      </c>
      <c r="J1858" t="str">
        <f>IF(DATEDIF(Customer[[#This Row],[Date Joined]],"31-12-2020","M")&gt;0,DATEDIF(Customer[[#This Row],[Date Joined]],"31-12-2020","M") &amp; " months ", " ") &amp; IF(DATEDIF(G1858,"31-12-2020","MD")&gt;0, DATEDIF(G1858,"31-12-2020","MD") &amp; " Days "," ")</f>
        <v xml:space="preserve">10 months 19 Days </v>
      </c>
      <c r="K1858" t="str">
        <f>TEXT(Customer[[#This Row],[Date Joined]],"mmm")</f>
        <v>Feb</v>
      </c>
      <c r="L1858" t="str">
        <f>IF(Customer[[#This Row],[Balance]]&gt;AVERAGE($H$11:$H$4011),"yes","no")</f>
        <v>no</v>
      </c>
    </row>
    <row r="1859" spans="1:12" hidden="1" x14ac:dyDescent="0.3">
      <c r="A1859">
        <v>100001582</v>
      </c>
      <c r="B1859" t="s">
        <v>1585</v>
      </c>
      <c r="C1859" t="s">
        <v>10</v>
      </c>
      <c r="D1859">
        <v>43</v>
      </c>
      <c r="E1859" t="s">
        <v>8</v>
      </c>
      <c r="F1859" t="s">
        <v>9</v>
      </c>
      <c r="G1859" s="1">
        <v>44054</v>
      </c>
      <c r="H1859">
        <v>36694.01</v>
      </c>
      <c r="I1859">
        <f>DATEDIF(Customer[[#This Row],[Date Joined]],"31-12-2020","d")</f>
        <v>142</v>
      </c>
      <c r="J1859" t="str">
        <f>IF(DATEDIF(Customer[[#This Row],[Date Joined]],"31-12-2020","M")&gt;0,DATEDIF(Customer[[#This Row],[Date Joined]],"31-12-2020","M") &amp; " months ", " ") &amp; IF(DATEDIF(G1859,"31-12-2020","MD")&gt;0, DATEDIF(G1859,"31-12-2020","MD") &amp; " Days "," ")</f>
        <v xml:space="preserve">4 months 20 Days </v>
      </c>
      <c r="K1859" t="str">
        <f>TEXT(Customer[[#This Row],[Date Joined]],"mmm")</f>
        <v>Aug</v>
      </c>
      <c r="L1859" t="str">
        <f>IF(Customer[[#This Row],[Balance]]&gt;AVERAGE($H$11:$H$4011),"yes","no")</f>
        <v>no</v>
      </c>
    </row>
    <row r="1860" spans="1:12" hidden="1" x14ac:dyDescent="0.3">
      <c r="A1860">
        <v>100002796</v>
      </c>
      <c r="B1860" t="s">
        <v>2777</v>
      </c>
      <c r="C1860" t="s">
        <v>7</v>
      </c>
      <c r="D1860">
        <v>27</v>
      </c>
      <c r="E1860" t="s">
        <v>8</v>
      </c>
      <c r="F1860" t="s">
        <v>12</v>
      </c>
      <c r="G1860" s="1">
        <v>44130</v>
      </c>
      <c r="H1860">
        <v>36689.29</v>
      </c>
      <c r="I1860">
        <f>DATEDIF(Customer[[#This Row],[Date Joined]],"31-12-2020","d")</f>
        <v>66</v>
      </c>
      <c r="J1860" t="str">
        <f>IF(DATEDIF(Customer[[#This Row],[Date Joined]],"31-12-2020","M")&gt;0,DATEDIF(Customer[[#This Row],[Date Joined]],"31-12-2020","M") &amp; " months ", " ") &amp; IF(DATEDIF(G1860,"31-12-2020","MD")&gt;0, DATEDIF(G1860,"31-12-2020","MD") &amp; " Days "," ")</f>
        <v xml:space="preserve">2 months 5 Days </v>
      </c>
      <c r="K1860" t="str">
        <f>TEXT(Customer[[#This Row],[Date Joined]],"mmm")</f>
        <v>Oct</v>
      </c>
      <c r="L1860" t="str">
        <f>IF(Customer[[#This Row],[Balance]]&gt;AVERAGE($H$11:$H$4011),"yes","no")</f>
        <v>no</v>
      </c>
    </row>
    <row r="1861" spans="1:12" hidden="1" x14ac:dyDescent="0.3">
      <c r="A1861">
        <v>200000008</v>
      </c>
      <c r="B1861" t="s">
        <v>24</v>
      </c>
      <c r="C1861" t="s">
        <v>10</v>
      </c>
      <c r="D1861">
        <v>48</v>
      </c>
      <c r="E1861" t="s">
        <v>14</v>
      </c>
      <c r="F1861" t="s">
        <v>15</v>
      </c>
      <c r="G1861" s="1">
        <v>43841</v>
      </c>
      <c r="H1861">
        <v>36680.17</v>
      </c>
      <c r="I1861">
        <f>DATEDIF(Customer[[#This Row],[Date Joined]],"31-12-2020","d")</f>
        <v>355</v>
      </c>
      <c r="J1861" t="str">
        <f>IF(DATEDIF(Customer[[#This Row],[Date Joined]],"31-12-2020","M")&gt;0,DATEDIF(Customer[[#This Row],[Date Joined]],"31-12-2020","M") &amp; " months ", " ") &amp; IF(DATEDIF(G1861,"31-12-2020","MD")&gt;0, DATEDIF(G1861,"31-12-2020","MD") &amp; " Days "," ")</f>
        <v xml:space="preserve">11 months 20 Days </v>
      </c>
      <c r="K1861" t="str">
        <f>TEXT(Customer[[#This Row],[Date Joined]],"mmm")</f>
        <v>Jan</v>
      </c>
      <c r="L1861" t="str">
        <f>IF(Customer[[#This Row],[Balance]]&gt;AVERAGE($H$11:$H$4011),"yes","no")</f>
        <v>no</v>
      </c>
    </row>
    <row r="1862" spans="1:12" hidden="1" x14ac:dyDescent="0.3">
      <c r="A1862">
        <v>100001122</v>
      </c>
      <c r="B1862" t="s">
        <v>1134</v>
      </c>
      <c r="C1862" t="s">
        <v>7</v>
      </c>
      <c r="D1862">
        <v>39</v>
      </c>
      <c r="E1862" t="s">
        <v>8</v>
      </c>
      <c r="F1862" t="s">
        <v>15</v>
      </c>
      <c r="G1862" s="1">
        <v>44020</v>
      </c>
      <c r="H1862">
        <v>36666.699999999997</v>
      </c>
      <c r="I1862">
        <f>DATEDIF(Customer[[#This Row],[Date Joined]],"31-12-2020","d")</f>
        <v>176</v>
      </c>
      <c r="J1862" t="str">
        <f>IF(DATEDIF(Customer[[#This Row],[Date Joined]],"31-12-2020","M")&gt;0,DATEDIF(Customer[[#This Row],[Date Joined]],"31-12-2020","M") &amp; " months ", " ") &amp; IF(DATEDIF(G1862,"31-12-2020","MD")&gt;0, DATEDIF(G1862,"31-12-2020","MD") &amp; " Days "," ")</f>
        <v xml:space="preserve">5 months 23 Days </v>
      </c>
      <c r="K1862" t="str">
        <f>TEXT(Customer[[#This Row],[Date Joined]],"mmm")</f>
        <v>Jul</v>
      </c>
      <c r="L1862" t="str">
        <f>IF(Customer[[#This Row],[Balance]]&gt;AVERAGE($H$11:$H$4011),"yes","no")</f>
        <v>no</v>
      </c>
    </row>
    <row r="1863" spans="1:12" hidden="1" x14ac:dyDescent="0.3">
      <c r="A1863">
        <v>300000510</v>
      </c>
      <c r="B1863" t="s">
        <v>525</v>
      </c>
      <c r="C1863" t="s">
        <v>7</v>
      </c>
      <c r="D1863">
        <v>27</v>
      </c>
      <c r="E1863" t="s">
        <v>13</v>
      </c>
      <c r="F1863" t="s">
        <v>9</v>
      </c>
      <c r="G1863" s="1">
        <v>43966</v>
      </c>
      <c r="H1863">
        <v>36638.21</v>
      </c>
      <c r="I1863">
        <f>DATEDIF(Customer[[#This Row],[Date Joined]],"31-12-2020","d")</f>
        <v>230</v>
      </c>
      <c r="J1863" t="str">
        <f>IF(DATEDIF(Customer[[#This Row],[Date Joined]],"31-12-2020","M")&gt;0,DATEDIF(Customer[[#This Row],[Date Joined]],"31-12-2020","M") &amp; " months ", " ") &amp; IF(DATEDIF(G1863,"31-12-2020","MD")&gt;0, DATEDIF(G1863,"31-12-2020","MD") &amp; " Days "," ")</f>
        <v xml:space="preserve">7 months 16 Days </v>
      </c>
      <c r="K1863" t="str">
        <f>TEXT(Customer[[#This Row],[Date Joined]],"mmm")</f>
        <v>May</v>
      </c>
      <c r="L1863" t="str">
        <f>IF(Customer[[#This Row],[Balance]]&gt;AVERAGE($H$11:$H$4011),"yes","no")</f>
        <v>no</v>
      </c>
    </row>
    <row r="1864" spans="1:12" hidden="1" x14ac:dyDescent="0.3">
      <c r="A1864">
        <v>200001230</v>
      </c>
      <c r="B1864" t="s">
        <v>1242</v>
      </c>
      <c r="C1864" t="s">
        <v>7</v>
      </c>
      <c r="D1864">
        <v>49</v>
      </c>
      <c r="E1864" t="s">
        <v>14</v>
      </c>
      <c r="F1864" t="s">
        <v>12</v>
      </c>
      <c r="G1864" s="1">
        <v>44027</v>
      </c>
      <c r="H1864">
        <v>36624.839999999997</v>
      </c>
      <c r="I1864">
        <f>DATEDIF(Customer[[#This Row],[Date Joined]],"31-12-2020","d")</f>
        <v>169</v>
      </c>
      <c r="J1864" t="str">
        <f>IF(DATEDIF(Customer[[#This Row],[Date Joined]],"31-12-2020","M")&gt;0,DATEDIF(Customer[[#This Row],[Date Joined]],"31-12-2020","M") &amp; " months ", " ") &amp; IF(DATEDIF(G1864,"31-12-2020","MD")&gt;0, DATEDIF(G1864,"31-12-2020","MD") &amp; " Days "," ")</f>
        <v xml:space="preserve">5 months 16 Days </v>
      </c>
      <c r="K1864" t="str">
        <f>TEXT(Customer[[#This Row],[Date Joined]],"mmm")</f>
        <v>Jul</v>
      </c>
      <c r="L1864" t="str">
        <f>IF(Customer[[#This Row],[Balance]]&gt;AVERAGE($H$11:$H$4011),"yes","no")</f>
        <v>no</v>
      </c>
    </row>
    <row r="1865" spans="1:12" hidden="1" x14ac:dyDescent="0.3">
      <c r="A1865">
        <v>100003585</v>
      </c>
      <c r="B1865" t="s">
        <v>3552</v>
      </c>
      <c r="C1865" t="s">
        <v>7</v>
      </c>
      <c r="D1865">
        <v>51</v>
      </c>
      <c r="E1865" t="s">
        <v>8</v>
      </c>
      <c r="F1865" t="s">
        <v>9</v>
      </c>
      <c r="G1865" s="1">
        <v>44172</v>
      </c>
      <c r="H1865">
        <v>36622.39</v>
      </c>
      <c r="I1865">
        <f>DATEDIF(Customer[[#This Row],[Date Joined]],"31-12-2020","d")</f>
        <v>24</v>
      </c>
      <c r="J1865" t="str">
        <f>IF(DATEDIF(Customer[[#This Row],[Date Joined]],"31-12-2020","M")&gt;0,DATEDIF(Customer[[#This Row],[Date Joined]],"31-12-2020","M") &amp; " months ", " ") &amp; IF(DATEDIF(G1865,"31-12-2020","MD")&gt;0, DATEDIF(G1865,"31-12-2020","MD") &amp; " Days "," ")</f>
        <v xml:space="preserve"> 24 Days </v>
      </c>
      <c r="K1865" t="str">
        <f>TEXT(Customer[[#This Row],[Date Joined]],"mmm")</f>
        <v>Dec</v>
      </c>
      <c r="L1865" t="str">
        <f>IF(Customer[[#This Row],[Balance]]&gt;AVERAGE($H$11:$H$4011),"yes","no")</f>
        <v>no</v>
      </c>
    </row>
    <row r="1866" spans="1:12" hidden="1" x14ac:dyDescent="0.3">
      <c r="A1866">
        <v>200002837</v>
      </c>
      <c r="B1866" t="s">
        <v>2817</v>
      </c>
      <c r="C1866" t="s">
        <v>10</v>
      </c>
      <c r="D1866">
        <v>52</v>
      </c>
      <c r="E1866" t="s">
        <v>14</v>
      </c>
      <c r="F1866" t="s">
        <v>15</v>
      </c>
      <c r="G1866" s="1">
        <v>44130</v>
      </c>
      <c r="H1866">
        <v>36607.230000000003</v>
      </c>
      <c r="I1866">
        <f>DATEDIF(Customer[[#This Row],[Date Joined]],"31-12-2020","d")</f>
        <v>66</v>
      </c>
      <c r="J1866" t="str">
        <f>IF(DATEDIF(Customer[[#This Row],[Date Joined]],"31-12-2020","M")&gt;0,DATEDIF(Customer[[#This Row],[Date Joined]],"31-12-2020","M") &amp; " months ", " ") &amp; IF(DATEDIF(G1866,"31-12-2020","MD")&gt;0, DATEDIF(G1866,"31-12-2020","MD") &amp; " Days "," ")</f>
        <v xml:space="preserve">2 months 5 Days </v>
      </c>
      <c r="K1866" t="str">
        <f>TEXT(Customer[[#This Row],[Date Joined]],"mmm")</f>
        <v>Oct</v>
      </c>
      <c r="L1866" t="str">
        <f>IF(Customer[[#This Row],[Balance]]&gt;AVERAGE($H$11:$H$4011),"yes","no")</f>
        <v>no</v>
      </c>
    </row>
    <row r="1867" spans="1:12" hidden="1" x14ac:dyDescent="0.3">
      <c r="A1867">
        <v>400000398</v>
      </c>
      <c r="B1867" t="s">
        <v>414</v>
      </c>
      <c r="C1867" t="s">
        <v>10</v>
      </c>
      <c r="D1867">
        <v>37</v>
      </c>
      <c r="E1867" t="s">
        <v>11</v>
      </c>
      <c r="F1867" t="s">
        <v>15</v>
      </c>
      <c r="G1867" s="1">
        <v>43957</v>
      </c>
      <c r="H1867">
        <v>36603.019999999997</v>
      </c>
      <c r="I1867">
        <f>DATEDIF(Customer[[#This Row],[Date Joined]],"31-12-2020","d")</f>
        <v>239</v>
      </c>
      <c r="J1867" t="str">
        <f>IF(DATEDIF(Customer[[#This Row],[Date Joined]],"31-12-2020","M")&gt;0,DATEDIF(Customer[[#This Row],[Date Joined]],"31-12-2020","M") &amp; " months ", " ") &amp; IF(DATEDIF(G1867,"31-12-2020","MD")&gt;0, DATEDIF(G1867,"31-12-2020","MD") &amp; " Days "," ")</f>
        <v xml:space="preserve">7 months 25 Days </v>
      </c>
      <c r="K1867" t="str">
        <f>TEXT(Customer[[#This Row],[Date Joined]],"mmm")</f>
        <v>May</v>
      </c>
      <c r="L1867" t="str">
        <f>IF(Customer[[#This Row],[Balance]]&gt;AVERAGE($H$11:$H$4011),"yes","no")</f>
        <v>no</v>
      </c>
    </row>
    <row r="1868" spans="1:12" hidden="1" x14ac:dyDescent="0.3">
      <c r="A1868">
        <v>100000141</v>
      </c>
      <c r="B1868" t="s">
        <v>157</v>
      </c>
      <c r="C1868" t="s">
        <v>10</v>
      </c>
      <c r="D1868">
        <v>45</v>
      </c>
      <c r="E1868" t="s">
        <v>8</v>
      </c>
      <c r="F1868" t="s">
        <v>9</v>
      </c>
      <c r="G1868" s="1">
        <v>43924</v>
      </c>
      <c r="H1868">
        <v>36584.21</v>
      </c>
      <c r="I1868">
        <f>DATEDIF(Customer[[#This Row],[Date Joined]],"31-12-2020","d")</f>
        <v>272</v>
      </c>
      <c r="J1868" t="str">
        <f>IF(DATEDIF(Customer[[#This Row],[Date Joined]],"31-12-2020","M")&gt;0,DATEDIF(Customer[[#This Row],[Date Joined]],"31-12-2020","M") &amp; " months ", " ") &amp; IF(DATEDIF(G1868,"31-12-2020","MD")&gt;0, DATEDIF(G1868,"31-12-2020","MD") &amp; " Days "," ")</f>
        <v xml:space="preserve">8 months 28 Days </v>
      </c>
      <c r="K1868" t="str">
        <f>TEXT(Customer[[#This Row],[Date Joined]],"mmm")</f>
        <v>Apr</v>
      </c>
      <c r="L1868" t="str">
        <f>IF(Customer[[#This Row],[Balance]]&gt;AVERAGE($H$11:$H$4011),"yes","no")</f>
        <v>no</v>
      </c>
    </row>
    <row r="1869" spans="1:12" hidden="1" x14ac:dyDescent="0.3">
      <c r="A1869">
        <v>100002606</v>
      </c>
      <c r="B1869" t="s">
        <v>2591</v>
      </c>
      <c r="C1869" t="s">
        <v>7</v>
      </c>
      <c r="D1869">
        <v>29</v>
      </c>
      <c r="E1869" t="s">
        <v>8</v>
      </c>
      <c r="F1869" t="s">
        <v>9</v>
      </c>
      <c r="G1869" s="1">
        <v>44118</v>
      </c>
      <c r="H1869">
        <v>36582.31</v>
      </c>
      <c r="I1869">
        <f>DATEDIF(Customer[[#This Row],[Date Joined]],"31-12-2020","d")</f>
        <v>78</v>
      </c>
      <c r="J1869" t="str">
        <f>IF(DATEDIF(Customer[[#This Row],[Date Joined]],"31-12-2020","M")&gt;0,DATEDIF(Customer[[#This Row],[Date Joined]],"31-12-2020","M") &amp; " months ", " ") &amp; IF(DATEDIF(G1869,"31-12-2020","MD")&gt;0, DATEDIF(G1869,"31-12-2020","MD") &amp; " Days "," ")</f>
        <v xml:space="preserve">2 months 17 Days </v>
      </c>
      <c r="K1869" t="str">
        <f>TEXT(Customer[[#This Row],[Date Joined]],"mmm")</f>
        <v>Oct</v>
      </c>
      <c r="L1869" t="str">
        <f>IF(Customer[[#This Row],[Balance]]&gt;AVERAGE($H$11:$H$4011),"yes","no")</f>
        <v>no</v>
      </c>
    </row>
    <row r="1870" spans="1:12" hidden="1" x14ac:dyDescent="0.3">
      <c r="A1870">
        <v>300001165</v>
      </c>
      <c r="B1870" t="s">
        <v>1177</v>
      </c>
      <c r="C1870" t="s">
        <v>7</v>
      </c>
      <c r="D1870">
        <v>35</v>
      </c>
      <c r="E1870" t="s">
        <v>13</v>
      </c>
      <c r="F1870" t="s">
        <v>9</v>
      </c>
      <c r="G1870" s="1">
        <v>44023</v>
      </c>
      <c r="H1870">
        <v>36572.74</v>
      </c>
      <c r="I1870">
        <f>DATEDIF(Customer[[#This Row],[Date Joined]],"31-12-2020","d")</f>
        <v>173</v>
      </c>
      <c r="J1870" t="str">
        <f>IF(DATEDIF(Customer[[#This Row],[Date Joined]],"31-12-2020","M")&gt;0,DATEDIF(Customer[[#This Row],[Date Joined]],"31-12-2020","M") &amp; " months ", " ") &amp; IF(DATEDIF(G1870,"31-12-2020","MD")&gt;0, DATEDIF(G1870,"31-12-2020","MD") &amp; " Days "," ")</f>
        <v xml:space="preserve">5 months 20 Days </v>
      </c>
      <c r="K1870" t="str">
        <f>TEXT(Customer[[#This Row],[Date Joined]],"mmm")</f>
        <v>Jul</v>
      </c>
      <c r="L1870" t="str">
        <f>IF(Customer[[#This Row],[Balance]]&gt;AVERAGE($H$11:$H$4011),"yes","no")</f>
        <v>no</v>
      </c>
    </row>
    <row r="1871" spans="1:12" hidden="1" x14ac:dyDescent="0.3">
      <c r="A1871">
        <v>200002427</v>
      </c>
      <c r="B1871" t="s">
        <v>2415</v>
      </c>
      <c r="C1871" t="s">
        <v>10</v>
      </c>
      <c r="D1871">
        <v>40</v>
      </c>
      <c r="E1871" t="s">
        <v>14</v>
      </c>
      <c r="F1871" t="s">
        <v>15</v>
      </c>
      <c r="G1871" s="1">
        <v>44106</v>
      </c>
      <c r="H1871">
        <v>36530.74</v>
      </c>
      <c r="I1871">
        <f>DATEDIF(Customer[[#This Row],[Date Joined]],"31-12-2020","d")</f>
        <v>90</v>
      </c>
      <c r="J1871" t="str">
        <f>IF(DATEDIF(Customer[[#This Row],[Date Joined]],"31-12-2020","M")&gt;0,DATEDIF(Customer[[#This Row],[Date Joined]],"31-12-2020","M") &amp; " months ", " ") &amp; IF(DATEDIF(G1871,"31-12-2020","MD")&gt;0, DATEDIF(G1871,"31-12-2020","MD") &amp; " Days "," ")</f>
        <v xml:space="preserve">2 months 29 Days </v>
      </c>
      <c r="K1871" t="str">
        <f>TEXT(Customer[[#This Row],[Date Joined]],"mmm")</f>
        <v>Oct</v>
      </c>
      <c r="L1871" t="str">
        <f>IF(Customer[[#This Row],[Balance]]&gt;AVERAGE($H$11:$H$4011),"yes","no")</f>
        <v>no</v>
      </c>
    </row>
    <row r="1872" spans="1:12" hidden="1" x14ac:dyDescent="0.3">
      <c r="A1872">
        <v>100002366</v>
      </c>
      <c r="B1872" t="s">
        <v>2356</v>
      </c>
      <c r="C1872" t="s">
        <v>7</v>
      </c>
      <c r="D1872">
        <v>31</v>
      </c>
      <c r="E1872" t="s">
        <v>8</v>
      </c>
      <c r="F1872" t="s">
        <v>9</v>
      </c>
      <c r="G1872" s="1">
        <v>44103</v>
      </c>
      <c r="H1872">
        <v>36528.379999999997</v>
      </c>
      <c r="I1872">
        <f>DATEDIF(Customer[[#This Row],[Date Joined]],"31-12-2020","d")</f>
        <v>93</v>
      </c>
      <c r="J1872" t="str">
        <f>IF(DATEDIF(Customer[[#This Row],[Date Joined]],"31-12-2020","M")&gt;0,DATEDIF(Customer[[#This Row],[Date Joined]],"31-12-2020","M") &amp; " months ", " ") &amp; IF(DATEDIF(G1872,"31-12-2020","MD")&gt;0, DATEDIF(G1872,"31-12-2020","MD") &amp; " Days "," ")</f>
        <v xml:space="preserve">3 months 2 Days </v>
      </c>
      <c r="K1872" t="str">
        <f>TEXT(Customer[[#This Row],[Date Joined]],"mmm")</f>
        <v>Sep</v>
      </c>
      <c r="L1872" t="str">
        <f>IF(Customer[[#This Row],[Balance]]&gt;AVERAGE($H$11:$H$4011),"yes","no")</f>
        <v>no</v>
      </c>
    </row>
    <row r="1873" spans="1:12" hidden="1" x14ac:dyDescent="0.3">
      <c r="A1873">
        <v>100001153</v>
      </c>
      <c r="B1873" t="s">
        <v>1165</v>
      </c>
      <c r="C1873" t="s">
        <v>7</v>
      </c>
      <c r="D1873">
        <v>47</v>
      </c>
      <c r="E1873" t="s">
        <v>8</v>
      </c>
      <c r="F1873" t="s">
        <v>9</v>
      </c>
      <c r="G1873" s="1">
        <v>44023</v>
      </c>
      <c r="H1873">
        <v>36493.69</v>
      </c>
      <c r="I1873">
        <f>DATEDIF(Customer[[#This Row],[Date Joined]],"31-12-2020","d")</f>
        <v>173</v>
      </c>
      <c r="J1873" t="str">
        <f>IF(DATEDIF(Customer[[#This Row],[Date Joined]],"31-12-2020","M")&gt;0,DATEDIF(Customer[[#This Row],[Date Joined]],"31-12-2020","M") &amp; " months ", " ") &amp; IF(DATEDIF(G1873,"31-12-2020","MD")&gt;0, DATEDIF(G1873,"31-12-2020","MD") &amp; " Days "," ")</f>
        <v xml:space="preserve">5 months 20 Days </v>
      </c>
      <c r="K1873" t="str">
        <f>TEXT(Customer[[#This Row],[Date Joined]],"mmm")</f>
        <v>Jul</v>
      </c>
      <c r="L1873" t="str">
        <f>IF(Customer[[#This Row],[Balance]]&gt;AVERAGE($H$11:$H$4011),"yes","no")</f>
        <v>no</v>
      </c>
    </row>
    <row r="1874" spans="1:12" hidden="1" x14ac:dyDescent="0.3">
      <c r="A1874">
        <v>100001970</v>
      </c>
      <c r="B1874" t="s">
        <v>1969</v>
      </c>
      <c r="C1874" t="s">
        <v>7</v>
      </c>
      <c r="D1874">
        <v>34</v>
      </c>
      <c r="E1874" t="s">
        <v>8</v>
      </c>
      <c r="F1874" t="s">
        <v>12</v>
      </c>
      <c r="G1874" s="1">
        <v>44083</v>
      </c>
      <c r="H1874">
        <v>36464.31</v>
      </c>
      <c r="I1874">
        <f>DATEDIF(Customer[[#This Row],[Date Joined]],"31-12-2020","d")</f>
        <v>113</v>
      </c>
      <c r="J1874" t="str">
        <f>IF(DATEDIF(Customer[[#This Row],[Date Joined]],"31-12-2020","M")&gt;0,DATEDIF(Customer[[#This Row],[Date Joined]],"31-12-2020","M") &amp; " months ", " ") &amp; IF(DATEDIF(G1874,"31-12-2020","MD")&gt;0, DATEDIF(G1874,"31-12-2020","MD") &amp; " Days "," ")</f>
        <v xml:space="preserve">3 months 22 Days </v>
      </c>
      <c r="K1874" t="str">
        <f>TEXT(Customer[[#This Row],[Date Joined]],"mmm")</f>
        <v>Sep</v>
      </c>
      <c r="L1874" t="str">
        <f>IF(Customer[[#This Row],[Balance]]&gt;AVERAGE($H$11:$H$4011),"yes","no")</f>
        <v>no</v>
      </c>
    </row>
    <row r="1875" spans="1:12" hidden="1" x14ac:dyDescent="0.3">
      <c r="A1875">
        <v>100000826</v>
      </c>
      <c r="B1875" t="s">
        <v>840</v>
      </c>
      <c r="C1875" t="s">
        <v>7</v>
      </c>
      <c r="D1875">
        <v>35</v>
      </c>
      <c r="E1875" t="s">
        <v>8</v>
      </c>
      <c r="F1875" t="s">
        <v>9</v>
      </c>
      <c r="G1875" s="1">
        <v>43989</v>
      </c>
      <c r="H1875">
        <v>36442.300000000003</v>
      </c>
      <c r="I1875">
        <f>DATEDIF(Customer[[#This Row],[Date Joined]],"31-12-2020","d")</f>
        <v>207</v>
      </c>
      <c r="J1875" t="str">
        <f>IF(DATEDIF(Customer[[#This Row],[Date Joined]],"31-12-2020","M")&gt;0,DATEDIF(Customer[[#This Row],[Date Joined]],"31-12-2020","M") &amp; " months ", " ") &amp; IF(DATEDIF(G1875,"31-12-2020","MD")&gt;0, DATEDIF(G1875,"31-12-2020","MD") &amp; " Days "," ")</f>
        <v xml:space="preserve">6 months 24 Days </v>
      </c>
      <c r="K1875" t="str">
        <f>TEXT(Customer[[#This Row],[Date Joined]],"mmm")</f>
        <v>Jun</v>
      </c>
      <c r="L1875" t="str">
        <f>IF(Customer[[#This Row],[Balance]]&gt;AVERAGE($H$11:$H$4011),"yes","no")</f>
        <v>no</v>
      </c>
    </row>
    <row r="1876" spans="1:12" hidden="1" x14ac:dyDescent="0.3">
      <c r="A1876">
        <v>100001109</v>
      </c>
      <c r="B1876" t="s">
        <v>1121</v>
      </c>
      <c r="C1876" t="s">
        <v>10</v>
      </c>
      <c r="D1876">
        <v>33</v>
      </c>
      <c r="E1876" t="s">
        <v>8</v>
      </c>
      <c r="F1876" t="s">
        <v>9</v>
      </c>
      <c r="G1876" s="1">
        <v>44019</v>
      </c>
      <c r="H1876">
        <v>36425.21</v>
      </c>
      <c r="I1876">
        <f>DATEDIF(Customer[[#This Row],[Date Joined]],"31-12-2020","d")</f>
        <v>177</v>
      </c>
      <c r="J1876" t="str">
        <f>IF(DATEDIF(Customer[[#This Row],[Date Joined]],"31-12-2020","M")&gt;0,DATEDIF(Customer[[#This Row],[Date Joined]],"31-12-2020","M") &amp; " months ", " ") &amp; IF(DATEDIF(G1876,"31-12-2020","MD")&gt;0, DATEDIF(G1876,"31-12-2020","MD") &amp; " Days "," ")</f>
        <v xml:space="preserve">5 months 24 Days </v>
      </c>
      <c r="K1876" t="str">
        <f>TEXT(Customer[[#This Row],[Date Joined]],"mmm")</f>
        <v>Jul</v>
      </c>
      <c r="L1876" t="str">
        <f>IF(Customer[[#This Row],[Balance]]&gt;AVERAGE($H$11:$H$4011),"yes","no")</f>
        <v>no</v>
      </c>
    </row>
    <row r="1877" spans="1:12" hidden="1" x14ac:dyDescent="0.3">
      <c r="A1877">
        <v>200003405</v>
      </c>
      <c r="B1877" t="s">
        <v>3375</v>
      </c>
      <c r="C1877" t="s">
        <v>7</v>
      </c>
      <c r="D1877">
        <v>63</v>
      </c>
      <c r="E1877" t="s">
        <v>14</v>
      </c>
      <c r="F1877" t="s">
        <v>12</v>
      </c>
      <c r="G1877" s="1">
        <v>44162</v>
      </c>
      <c r="H1877">
        <v>36409.199999999997</v>
      </c>
      <c r="I1877">
        <f>DATEDIF(Customer[[#This Row],[Date Joined]],"31-12-2020","d")</f>
        <v>34</v>
      </c>
      <c r="J1877" t="str">
        <f>IF(DATEDIF(Customer[[#This Row],[Date Joined]],"31-12-2020","M")&gt;0,DATEDIF(Customer[[#This Row],[Date Joined]],"31-12-2020","M") &amp; " months ", " ") &amp; IF(DATEDIF(G1877,"31-12-2020","MD")&gt;0, DATEDIF(G1877,"31-12-2020","MD") &amp; " Days "," ")</f>
        <v xml:space="preserve">1 months 4 Days </v>
      </c>
      <c r="K1877" t="str">
        <f>TEXT(Customer[[#This Row],[Date Joined]],"mmm")</f>
        <v>Nov</v>
      </c>
      <c r="L1877" t="str">
        <f>IF(Customer[[#This Row],[Balance]]&gt;AVERAGE($H$11:$H$4011),"yes","no")</f>
        <v>no</v>
      </c>
    </row>
    <row r="1878" spans="1:12" hidden="1" x14ac:dyDescent="0.3">
      <c r="A1878">
        <v>100000499</v>
      </c>
      <c r="B1878" t="s">
        <v>514</v>
      </c>
      <c r="C1878" t="s">
        <v>10</v>
      </c>
      <c r="D1878">
        <v>42</v>
      </c>
      <c r="E1878" t="s">
        <v>8</v>
      </c>
      <c r="F1878" t="s">
        <v>15</v>
      </c>
      <c r="G1878" s="1">
        <v>43966</v>
      </c>
      <c r="H1878">
        <v>36354.730000000003</v>
      </c>
      <c r="I1878">
        <f>DATEDIF(Customer[[#This Row],[Date Joined]],"31-12-2020","d")</f>
        <v>230</v>
      </c>
      <c r="J1878" t="str">
        <f>IF(DATEDIF(Customer[[#This Row],[Date Joined]],"31-12-2020","M")&gt;0,DATEDIF(Customer[[#This Row],[Date Joined]],"31-12-2020","M") &amp; " months ", " ") &amp; IF(DATEDIF(G1878,"31-12-2020","MD")&gt;0, DATEDIF(G1878,"31-12-2020","MD") &amp; " Days "," ")</f>
        <v xml:space="preserve">7 months 16 Days </v>
      </c>
      <c r="K1878" t="str">
        <f>TEXT(Customer[[#This Row],[Date Joined]],"mmm")</f>
        <v>May</v>
      </c>
      <c r="L1878" t="str">
        <f>IF(Customer[[#This Row],[Balance]]&gt;AVERAGE($H$11:$H$4011),"yes","no")</f>
        <v>no</v>
      </c>
    </row>
    <row r="1879" spans="1:12" hidden="1" x14ac:dyDescent="0.3">
      <c r="A1879">
        <v>100003307</v>
      </c>
      <c r="B1879" t="s">
        <v>3279</v>
      </c>
      <c r="C1879" t="s">
        <v>10</v>
      </c>
      <c r="D1879">
        <v>53</v>
      </c>
      <c r="E1879" t="s">
        <v>8</v>
      </c>
      <c r="F1879" t="s">
        <v>15</v>
      </c>
      <c r="G1879" s="1">
        <v>44158</v>
      </c>
      <c r="H1879">
        <v>36319.75</v>
      </c>
      <c r="I1879">
        <f>DATEDIF(Customer[[#This Row],[Date Joined]],"31-12-2020","d")</f>
        <v>38</v>
      </c>
      <c r="J1879" t="str">
        <f>IF(DATEDIF(Customer[[#This Row],[Date Joined]],"31-12-2020","M")&gt;0,DATEDIF(Customer[[#This Row],[Date Joined]],"31-12-2020","M") &amp; " months ", " ") &amp; IF(DATEDIF(G1879,"31-12-2020","MD")&gt;0, DATEDIF(G1879,"31-12-2020","MD") &amp; " Days "," ")</f>
        <v xml:space="preserve">1 months 8 Days </v>
      </c>
      <c r="K1879" t="str">
        <f>TEXT(Customer[[#This Row],[Date Joined]],"mmm")</f>
        <v>Nov</v>
      </c>
      <c r="L1879" t="str">
        <f>IF(Customer[[#This Row],[Balance]]&gt;AVERAGE($H$11:$H$4011),"yes","no")</f>
        <v>no</v>
      </c>
    </row>
    <row r="1880" spans="1:12" hidden="1" x14ac:dyDescent="0.3">
      <c r="A1880">
        <v>100003942</v>
      </c>
      <c r="B1880" t="s">
        <v>3901</v>
      </c>
      <c r="C1880" t="s">
        <v>10</v>
      </c>
      <c r="D1880">
        <v>37</v>
      </c>
      <c r="E1880" t="s">
        <v>8</v>
      </c>
      <c r="F1880" t="s">
        <v>9</v>
      </c>
      <c r="G1880" s="1">
        <v>44191</v>
      </c>
      <c r="H1880">
        <v>36318.15</v>
      </c>
      <c r="I1880">
        <f>DATEDIF(Customer[[#This Row],[Date Joined]],"31-12-2020","d")</f>
        <v>5</v>
      </c>
      <c r="J1880" t="str">
        <f>IF(DATEDIF(Customer[[#This Row],[Date Joined]],"31-12-2020","M")&gt;0,DATEDIF(Customer[[#This Row],[Date Joined]],"31-12-2020","M") &amp; " months ", " ") &amp; IF(DATEDIF(G1880,"31-12-2020","MD")&gt;0, DATEDIF(G1880,"31-12-2020","MD") &amp; " Days "," ")</f>
        <v xml:space="preserve"> 5 Days </v>
      </c>
      <c r="K1880" t="str">
        <f>TEXT(Customer[[#This Row],[Date Joined]],"mmm")</f>
        <v>Dec</v>
      </c>
      <c r="L1880" t="str">
        <f>IF(Customer[[#This Row],[Balance]]&gt;AVERAGE($H$11:$H$4011),"yes","no")</f>
        <v>no</v>
      </c>
    </row>
    <row r="1881" spans="1:12" hidden="1" x14ac:dyDescent="0.3">
      <c r="A1881">
        <v>100002006</v>
      </c>
      <c r="B1881" t="s">
        <v>2003</v>
      </c>
      <c r="C1881" t="s">
        <v>7</v>
      </c>
      <c r="D1881">
        <v>27</v>
      </c>
      <c r="E1881" t="s">
        <v>8</v>
      </c>
      <c r="F1881" t="s">
        <v>15</v>
      </c>
      <c r="G1881" s="1">
        <v>44085</v>
      </c>
      <c r="H1881">
        <v>36303.300000000003</v>
      </c>
      <c r="I1881">
        <f>DATEDIF(Customer[[#This Row],[Date Joined]],"31-12-2020","d")</f>
        <v>111</v>
      </c>
      <c r="J1881" t="str">
        <f>IF(DATEDIF(Customer[[#This Row],[Date Joined]],"31-12-2020","M")&gt;0,DATEDIF(Customer[[#This Row],[Date Joined]],"31-12-2020","M") &amp; " months ", " ") &amp; IF(DATEDIF(G1881,"31-12-2020","MD")&gt;0, DATEDIF(G1881,"31-12-2020","MD") &amp; " Days "," ")</f>
        <v xml:space="preserve">3 months 20 Days </v>
      </c>
      <c r="K1881" t="str">
        <f>TEXT(Customer[[#This Row],[Date Joined]],"mmm")</f>
        <v>Sep</v>
      </c>
      <c r="L1881" t="str">
        <f>IF(Customer[[#This Row],[Balance]]&gt;AVERAGE($H$11:$H$4011),"yes","no")</f>
        <v>no</v>
      </c>
    </row>
    <row r="1882" spans="1:12" hidden="1" x14ac:dyDescent="0.3">
      <c r="A1882">
        <v>100001241</v>
      </c>
      <c r="B1882" t="s">
        <v>1253</v>
      </c>
      <c r="C1882" t="s">
        <v>10</v>
      </c>
      <c r="D1882">
        <v>49</v>
      </c>
      <c r="E1882" t="s">
        <v>8</v>
      </c>
      <c r="F1882" t="s">
        <v>12</v>
      </c>
      <c r="G1882" s="1">
        <v>44028</v>
      </c>
      <c r="H1882">
        <v>36294.120000000003</v>
      </c>
      <c r="I1882">
        <f>DATEDIF(Customer[[#This Row],[Date Joined]],"31-12-2020","d")</f>
        <v>168</v>
      </c>
      <c r="J1882" t="str">
        <f>IF(DATEDIF(Customer[[#This Row],[Date Joined]],"31-12-2020","M")&gt;0,DATEDIF(Customer[[#This Row],[Date Joined]],"31-12-2020","M") &amp; " months ", " ") &amp; IF(DATEDIF(G1882,"31-12-2020","MD")&gt;0, DATEDIF(G1882,"31-12-2020","MD") &amp; " Days "," ")</f>
        <v xml:space="preserve">5 months 15 Days </v>
      </c>
      <c r="K1882" t="str">
        <f>TEXT(Customer[[#This Row],[Date Joined]],"mmm")</f>
        <v>Jul</v>
      </c>
      <c r="L1882" t="str">
        <f>IF(Customer[[#This Row],[Balance]]&gt;AVERAGE($H$11:$H$4011),"yes","no")</f>
        <v>no</v>
      </c>
    </row>
    <row r="1883" spans="1:12" hidden="1" x14ac:dyDescent="0.3">
      <c r="A1883">
        <v>100003362</v>
      </c>
      <c r="B1883" t="s">
        <v>3333</v>
      </c>
      <c r="C1883" t="s">
        <v>10</v>
      </c>
      <c r="D1883">
        <v>45</v>
      </c>
      <c r="E1883" t="s">
        <v>8</v>
      </c>
      <c r="F1883" t="s">
        <v>15</v>
      </c>
      <c r="G1883" s="1">
        <v>44161</v>
      </c>
      <c r="H1883">
        <v>36293</v>
      </c>
      <c r="I1883">
        <f>DATEDIF(Customer[[#This Row],[Date Joined]],"31-12-2020","d")</f>
        <v>35</v>
      </c>
      <c r="J1883" t="str">
        <f>IF(DATEDIF(Customer[[#This Row],[Date Joined]],"31-12-2020","M")&gt;0,DATEDIF(Customer[[#This Row],[Date Joined]],"31-12-2020","M") &amp; " months ", " ") &amp; IF(DATEDIF(G1883,"31-12-2020","MD")&gt;0, DATEDIF(G1883,"31-12-2020","MD") &amp; " Days "," ")</f>
        <v xml:space="preserve">1 months 5 Days </v>
      </c>
      <c r="K1883" t="str">
        <f>TEXT(Customer[[#This Row],[Date Joined]],"mmm")</f>
        <v>Nov</v>
      </c>
      <c r="L1883" t="str">
        <f>IF(Customer[[#This Row],[Balance]]&gt;AVERAGE($H$11:$H$4011),"yes","no")</f>
        <v>no</v>
      </c>
    </row>
    <row r="1884" spans="1:12" hidden="1" x14ac:dyDescent="0.3">
      <c r="A1884">
        <v>200003651</v>
      </c>
      <c r="B1884" t="s">
        <v>3617</v>
      </c>
      <c r="C1884" t="s">
        <v>7</v>
      </c>
      <c r="D1884">
        <v>63</v>
      </c>
      <c r="E1884" t="s">
        <v>14</v>
      </c>
      <c r="F1884" t="s">
        <v>12</v>
      </c>
      <c r="G1884" s="1">
        <v>44175</v>
      </c>
      <c r="H1884">
        <v>36281.440000000002</v>
      </c>
      <c r="I1884">
        <f>DATEDIF(Customer[[#This Row],[Date Joined]],"31-12-2020","d")</f>
        <v>21</v>
      </c>
      <c r="J1884" t="str">
        <f>IF(DATEDIF(Customer[[#This Row],[Date Joined]],"31-12-2020","M")&gt;0,DATEDIF(Customer[[#This Row],[Date Joined]],"31-12-2020","M") &amp; " months ", " ") &amp; IF(DATEDIF(G1884,"31-12-2020","MD")&gt;0, DATEDIF(G1884,"31-12-2020","MD") &amp; " Days "," ")</f>
        <v xml:space="preserve"> 21 Days </v>
      </c>
      <c r="K1884" t="str">
        <f>TEXT(Customer[[#This Row],[Date Joined]],"mmm")</f>
        <v>Dec</v>
      </c>
      <c r="L1884" t="str">
        <f>IF(Customer[[#This Row],[Balance]]&gt;AVERAGE($H$11:$H$4011),"yes","no")</f>
        <v>no</v>
      </c>
    </row>
    <row r="1885" spans="1:12" hidden="1" x14ac:dyDescent="0.3">
      <c r="A1885">
        <v>100000156</v>
      </c>
      <c r="B1885" t="s">
        <v>172</v>
      </c>
      <c r="C1885" t="s">
        <v>7</v>
      </c>
      <c r="D1885">
        <v>24</v>
      </c>
      <c r="E1885" t="s">
        <v>8</v>
      </c>
      <c r="F1885" t="s">
        <v>15</v>
      </c>
      <c r="G1885" s="1">
        <v>43926</v>
      </c>
      <c r="H1885">
        <v>36256.199999999997</v>
      </c>
      <c r="I1885">
        <f>DATEDIF(Customer[[#This Row],[Date Joined]],"31-12-2020","d")</f>
        <v>270</v>
      </c>
      <c r="J1885" t="str">
        <f>IF(DATEDIF(Customer[[#This Row],[Date Joined]],"31-12-2020","M")&gt;0,DATEDIF(Customer[[#This Row],[Date Joined]],"31-12-2020","M") &amp; " months ", " ") &amp; IF(DATEDIF(G1885,"31-12-2020","MD")&gt;0, DATEDIF(G1885,"31-12-2020","MD") &amp; " Days "," ")</f>
        <v xml:space="preserve">8 months 26 Days </v>
      </c>
      <c r="K1885" t="str">
        <f>TEXT(Customer[[#This Row],[Date Joined]],"mmm")</f>
        <v>Apr</v>
      </c>
      <c r="L1885" t="str">
        <f>IF(Customer[[#This Row],[Balance]]&gt;AVERAGE($H$11:$H$4011),"yes","no")</f>
        <v>no</v>
      </c>
    </row>
    <row r="1886" spans="1:12" hidden="1" x14ac:dyDescent="0.3">
      <c r="A1886">
        <v>200002834</v>
      </c>
      <c r="B1886" t="s">
        <v>2814</v>
      </c>
      <c r="C1886" t="s">
        <v>10</v>
      </c>
      <c r="D1886">
        <v>46</v>
      </c>
      <c r="E1886" t="s">
        <v>14</v>
      </c>
      <c r="F1886" t="s">
        <v>15</v>
      </c>
      <c r="G1886" s="1">
        <v>44130</v>
      </c>
      <c r="H1886">
        <v>36237.589999999997</v>
      </c>
      <c r="I1886">
        <f>DATEDIF(Customer[[#This Row],[Date Joined]],"31-12-2020","d")</f>
        <v>66</v>
      </c>
      <c r="J1886" t="str">
        <f>IF(DATEDIF(Customer[[#This Row],[Date Joined]],"31-12-2020","M")&gt;0,DATEDIF(Customer[[#This Row],[Date Joined]],"31-12-2020","M") &amp; " months ", " ") &amp; IF(DATEDIF(G1886,"31-12-2020","MD")&gt;0, DATEDIF(G1886,"31-12-2020","MD") &amp; " Days "," ")</f>
        <v xml:space="preserve">2 months 5 Days </v>
      </c>
      <c r="K1886" t="str">
        <f>TEXT(Customer[[#This Row],[Date Joined]],"mmm")</f>
        <v>Oct</v>
      </c>
      <c r="L1886" t="str">
        <f>IF(Customer[[#This Row],[Balance]]&gt;AVERAGE($H$11:$H$4011),"yes","no")</f>
        <v>no</v>
      </c>
    </row>
    <row r="1887" spans="1:12" hidden="1" x14ac:dyDescent="0.3">
      <c r="A1887">
        <v>100002512</v>
      </c>
      <c r="B1887" t="s">
        <v>2499</v>
      </c>
      <c r="C1887" t="s">
        <v>10</v>
      </c>
      <c r="D1887">
        <v>41</v>
      </c>
      <c r="E1887" t="s">
        <v>8</v>
      </c>
      <c r="F1887" t="s">
        <v>9</v>
      </c>
      <c r="G1887" s="1">
        <v>44112</v>
      </c>
      <c r="H1887">
        <v>36174.14</v>
      </c>
      <c r="I1887">
        <f>DATEDIF(Customer[[#This Row],[Date Joined]],"31-12-2020","d")</f>
        <v>84</v>
      </c>
      <c r="J1887" t="str">
        <f>IF(DATEDIF(Customer[[#This Row],[Date Joined]],"31-12-2020","M")&gt;0,DATEDIF(Customer[[#This Row],[Date Joined]],"31-12-2020","M") &amp; " months ", " ") &amp; IF(DATEDIF(G1887,"31-12-2020","MD")&gt;0, DATEDIF(G1887,"31-12-2020","MD") &amp; " Days "," ")</f>
        <v xml:space="preserve">2 months 23 Days </v>
      </c>
      <c r="K1887" t="str">
        <f>TEXT(Customer[[#This Row],[Date Joined]],"mmm")</f>
        <v>Oct</v>
      </c>
      <c r="L1887" t="str">
        <f>IF(Customer[[#This Row],[Balance]]&gt;AVERAGE($H$11:$H$4011),"yes","no")</f>
        <v>no</v>
      </c>
    </row>
    <row r="1888" spans="1:12" hidden="1" x14ac:dyDescent="0.3">
      <c r="A1888">
        <v>200001115</v>
      </c>
      <c r="B1888" t="s">
        <v>1127</v>
      </c>
      <c r="C1888" t="s">
        <v>7</v>
      </c>
      <c r="D1888">
        <v>48</v>
      </c>
      <c r="E1888" t="s">
        <v>14</v>
      </c>
      <c r="F1888" t="s">
        <v>12</v>
      </c>
      <c r="G1888" s="1">
        <v>44019</v>
      </c>
      <c r="H1888">
        <v>36171.83</v>
      </c>
      <c r="I1888">
        <f>DATEDIF(Customer[[#This Row],[Date Joined]],"31-12-2020","d")</f>
        <v>177</v>
      </c>
      <c r="J1888" t="str">
        <f>IF(DATEDIF(Customer[[#This Row],[Date Joined]],"31-12-2020","M")&gt;0,DATEDIF(Customer[[#This Row],[Date Joined]],"31-12-2020","M") &amp; " months ", " ") &amp; IF(DATEDIF(G1888,"31-12-2020","MD")&gt;0, DATEDIF(G1888,"31-12-2020","MD") &amp; " Days "," ")</f>
        <v xml:space="preserve">5 months 24 Days </v>
      </c>
      <c r="K1888" t="str">
        <f>TEXT(Customer[[#This Row],[Date Joined]],"mmm")</f>
        <v>Jul</v>
      </c>
      <c r="L1888" t="str">
        <f>IF(Customer[[#This Row],[Balance]]&gt;AVERAGE($H$11:$H$4011),"yes","no")</f>
        <v>no</v>
      </c>
    </row>
    <row r="1889" spans="1:12" hidden="1" x14ac:dyDescent="0.3">
      <c r="A1889">
        <v>200003860</v>
      </c>
      <c r="B1889" t="s">
        <v>3822</v>
      </c>
      <c r="C1889" t="s">
        <v>7</v>
      </c>
      <c r="D1889">
        <v>61</v>
      </c>
      <c r="E1889" t="s">
        <v>14</v>
      </c>
      <c r="F1889" t="s">
        <v>12</v>
      </c>
      <c r="G1889" s="1">
        <v>44186</v>
      </c>
      <c r="H1889">
        <v>36149.33</v>
      </c>
      <c r="I1889">
        <f>DATEDIF(Customer[[#This Row],[Date Joined]],"31-12-2020","d")</f>
        <v>10</v>
      </c>
      <c r="J1889" t="str">
        <f>IF(DATEDIF(Customer[[#This Row],[Date Joined]],"31-12-2020","M")&gt;0,DATEDIF(Customer[[#This Row],[Date Joined]],"31-12-2020","M") &amp; " months ", " ") &amp; IF(DATEDIF(G1889,"31-12-2020","MD")&gt;0, DATEDIF(G1889,"31-12-2020","MD") &amp; " Days "," ")</f>
        <v xml:space="preserve"> 10 Days </v>
      </c>
      <c r="K1889" t="str">
        <f>TEXT(Customer[[#This Row],[Date Joined]],"mmm")</f>
        <v>Dec</v>
      </c>
      <c r="L1889" t="str">
        <f>IF(Customer[[#This Row],[Balance]]&gt;AVERAGE($H$11:$H$4011),"yes","no")</f>
        <v>no</v>
      </c>
    </row>
    <row r="1890" spans="1:12" hidden="1" x14ac:dyDescent="0.3">
      <c r="A1890">
        <v>100001579</v>
      </c>
      <c r="B1890" t="s">
        <v>1582</v>
      </c>
      <c r="C1890" t="s">
        <v>7</v>
      </c>
      <c r="D1890">
        <v>43</v>
      </c>
      <c r="E1890" t="s">
        <v>8</v>
      </c>
      <c r="F1890" t="s">
        <v>12</v>
      </c>
      <c r="G1890" s="1">
        <v>44054</v>
      </c>
      <c r="H1890">
        <v>36109.269999999997</v>
      </c>
      <c r="I1890">
        <f>DATEDIF(Customer[[#This Row],[Date Joined]],"31-12-2020","d")</f>
        <v>142</v>
      </c>
      <c r="J1890" t="str">
        <f>IF(DATEDIF(Customer[[#This Row],[Date Joined]],"31-12-2020","M")&gt;0,DATEDIF(Customer[[#This Row],[Date Joined]],"31-12-2020","M") &amp; " months ", " ") &amp; IF(DATEDIF(G1890,"31-12-2020","MD")&gt;0, DATEDIF(G1890,"31-12-2020","MD") &amp; " Days "," ")</f>
        <v xml:space="preserve">4 months 20 Days </v>
      </c>
      <c r="K1890" t="str">
        <f>TEXT(Customer[[#This Row],[Date Joined]],"mmm")</f>
        <v>Aug</v>
      </c>
      <c r="L1890" t="str">
        <f>IF(Customer[[#This Row],[Balance]]&gt;AVERAGE($H$11:$H$4011),"yes","no")</f>
        <v>no</v>
      </c>
    </row>
    <row r="1891" spans="1:12" hidden="1" x14ac:dyDescent="0.3">
      <c r="A1891">
        <v>100003198</v>
      </c>
      <c r="B1891" t="s">
        <v>3171</v>
      </c>
      <c r="C1891" t="s">
        <v>7</v>
      </c>
      <c r="D1891">
        <v>29</v>
      </c>
      <c r="E1891" t="s">
        <v>8</v>
      </c>
      <c r="F1891" t="s">
        <v>15</v>
      </c>
      <c r="G1891" s="1">
        <v>44150</v>
      </c>
      <c r="H1891">
        <v>36086.9</v>
      </c>
      <c r="I1891">
        <f>DATEDIF(Customer[[#This Row],[Date Joined]],"31-12-2020","d")</f>
        <v>46</v>
      </c>
      <c r="J1891" t="str">
        <f>IF(DATEDIF(Customer[[#This Row],[Date Joined]],"31-12-2020","M")&gt;0,DATEDIF(Customer[[#This Row],[Date Joined]],"31-12-2020","M") &amp; " months ", " ") &amp; IF(DATEDIF(G1891,"31-12-2020","MD")&gt;0, DATEDIF(G1891,"31-12-2020","MD") &amp; " Days "," ")</f>
        <v xml:space="preserve">1 months 16 Days </v>
      </c>
      <c r="K1891" t="str">
        <f>TEXT(Customer[[#This Row],[Date Joined]],"mmm")</f>
        <v>Nov</v>
      </c>
      <c r="L1891" t="str">
        <f>IF(Customer[[#This Row],[Balance]]&gt;AVERAGE($H$11:$H$4011),"yes","no")</f>
        <v>no</v>
      </c>
    </row>
    <row r="1892" spans="1:12" hidden="1" x14ac:dyDescent="0.3">
      <c r="A1892">
        <v>100003113</v>
      </c>
      <c r="B1892" t="s">
        <v>3088</v>
      </c>
      <c r="C1892" t="s">
        <v>7</v>
      </c>
      <c r="D1892">
        <v>25</v>
      </c>
      <c r="E1892" t="s">
        <v>8</v>
      </c>
      <c r="F1892" t="s">
        <v>9</v>
      </c>
      <c r="G1892" s="1">
        <v>44146</v>
      </c>
      <c r="H1892">
        <v>36021.53</v>
      </c>
      <c r="I1892">
        <f>DATEDIF(Customer[[#This Row],[Date Joined]],"31-12-2020","d")</f>
        <v>50</v>
      </c>
      <c r="J1892" t="str">
        <f>IF(DATEDIF(Customer[[#This Row],[Date Joined]],"31-12-2020","M")&gt;0,DATEDIF(Customer[[#This Row],[Date Joined]],"31-12-2020","M") &amp; " months ", " ") &amp; IF(DATEDIF(G1892,"31-12-2020","MD")&gt;0, DATEDIF(G1892,"31-12-2020","MD") &amp; " Days "," ")</f>
        <v xml:space="preserve">1 months 20 Days </v>
      </c>
      <c r="K1892" t="str">
        <f>TEXT(Customer[[#This Row],[Date Joined]],"mmm")</f>
        <v>Nov</v>
      </c>
      <c r="L1892" t="str">
        <f>IF(Customer[[#This Row],[Balance]]&gt;AVERAGE($H$11:$H$4011),"yes","no")</f>
        <v>no</v>
      </c>
    </row>
    <row r="1893" spans="1:12" hidden="1" x14ac:dyDescent="0.3">
      <c r="A1893">
        <v>100003852</v>
      </c>
      <c r="B1893" t="s">
        <v>3814</v>
      </c>
      <c r="C1893" t="s">
        <v>7</v>
      </c>
      <c r="D1893">
        <v>34</v>
      </c>
      <c r="E1893" t="s">
        <v>8</v>
      </c>
      <c r="F1893" t="s">
        <v>12</v>
      </c>
      <c r="G1893" s="1">
        <v>44186</v>
      </c>
      <c r="H1893">
        <v>36020.519999999997</v>
      </c>
      <c r="I1893">
        <f>DATEDIF(Customer[[#This Row],[Date Joined]],"31-12-2020","d")</f>
        <v>10</v>
      </c>
      <c r="J1893" t="str">
        <f>IF(DATEDIF(Customer[[#This Row],[Date Joined]],"31-12-2020","M")&gt;0,DATEDIF(Customer[[#This Row],[Date Joined]],"31-12-2020","M") &amp; " months ", " ") &amp; IF(DATEDIF(G1893,"31-12-2020","MD")&gt;0, DATEDIF(G1893,"31-12-2020","MD") &amp; " Days "," ")</f>
        <v xml:space="preserve"> 10 Days </v>
      </c>
      <c r="K1893" t="str">
        <f>TEXT(Customer[[#This Row],[Date Joined]],"mmm")</f>
        <v>Dec</v>
      </c>
      <c r="L1893" t="str">
        <f>IF(Customer[[#This Row],[Balance]]&gt;AVERAGE($H$11:$H$4011),"yes","no")</f>
        <v>no</v>
      </c>
    </row>
    <row r="1894" spans="1:12" hidden="1" x14ac:dyDescent="0.3">
      <c r="A1894">
        <v>100002968</v>
      </c>
      <c r="B1894" t="s">
        <v>2946</v>
      </c>
      <c r="C1894" t="s">
        <v>10</v>
      </c>
      <c r="D1894">
        <v>33</v>
      </c>
      <c r="E1894" t="s">
        <v>8</v>
      </c>
      <c r="F1894" t="s">
        <v>9</v>
      </c>
      <c r="G1894" s="1">
        <v>44136</v>
      </c>
      <c r="H1894">
        <v>36017.49</v>
      </c>
      <c r="I1894">
        <f>DATEDIF(Customer[[#This Row],[Date Joined]],"31-12-2020","d")</f>
        <v>60</v>
      </c>
      <c r="J1894" t="str">
        <f>IF(DATEDIF(Customer[[#This Row],[Date Joined]],"31-12-2020","M")&gt;0,DATEDIF(Customer[[#This Row],[Date Joined]],"31-12-2020","M") &amp; " months ", " ") &amp; IF(DATEDIF(G1894,"31-12-2020","MD")&gt;0, DATEDIF(G1894,"31-12-2020","MD") &amp; " Days "," ")</f>
        <v xml:space="preserve">1 months 30 Days </v>
      </c>
      <c r="K1894" t="str">
        <f>TEXT(Customer[[#This Row],[Date Joined]],"mmm")</f>
        <v>Nov</v>
      </c>
      <c r="L1894" t="str">
        <f>IF(Customer[[#This Row],[Balance]]&gt;AVERAGE($H$11:$H$4011),"yes","no")</f>
        <v>no</v>
      </c>
    </row>
    <row r="1895" spans="1:12" hidden="1" x14ac:dyDescent="0.3">
      <c r="A1895">
        <v>100003577</v>
      </c>
      <c r="B1895" t="s">
        <v>3544</v>
      </c>
      <c r="C1895" t="s">
        <v>7</v>
      </c>
      <c r="D1895">
        <v>33</v>
      </c>
      <c r="E1895" t="s">
        <v>8</v>
      </c>
      <c r="F1895" t="s">
        <v>12</v>
      </c>
      <c r="G1895" s="1">
        <v>44171</v>
      </c>
      <c r="H1895">
        <v>36003.1</v>
      </c>
      <c r="I1895">
        <f>DATEDIF(Customer[[#This Row],[Date Joined]],"31-12-2020","d")</f>
        <v>25</v>
      </c>
      <c r="J1895" t="str">
        <f>IF(DATEDIF(Customer[[#This Row],[Date Joined]],"31-12-2020","M")&gt;0,DATEDIF(Customer[[#This Row],[Date Joined]],"31-12-2020","M") &amp; " months ", " ") &amp; IF(DATEDIF(G1895,"31-12-2020","MD")&gt;0, DATEDIF(G1895,"31-12-2020","MD") &amp; " Days "," ")</f>
        <v xml:space="preserve"> 25 Days </v>
      </c>
      <c r="K1895" t="str">
        <f>TEXT(Customer[[#This Row],[Date Joined]],"mmm")</f>
        <v>Dec</v>
      </c>
      <c r="L1895" t="str">
        <f>IF(Customer[[#This Row],[Balance]]&gt;AVERAGE($H$11:$H$4011),"yes","no")</f>
        <v>no</v>
      </c>
    </row>
    <row r="1896" spans="1:12" hidden="1" x14ac:dyDescent="0.3">
      <c r="A1896">
        <v>100002531</v>
      </c>
      <c r="B1896" t="s">
        <v>2516</v>
      </c>
      <c r="C1896" t="s">
        <v>10</v>
      </c>
      <c r="D1896">
        <v>38</v>
      </c>
      <c r="E1896" t="s">
        <v>8</v>
      </c>
      <c r="F1896" t="s">
        <v>9</v>
      </c>
      <c r="G1896" s="1">
        <v>44113</v>
      </c>
      <c r="H1896">
        <v>35992.01</v>
      </c>
      <c r="I1896">
        <f>DATEDIF(Customer[[#This Row],[Date Joined]],"31-12-2020","d")</f>
        <v>83</v>
      </c>
      <c r="J1896" t="str">
        <f>IF(DATEDIF(Customer[[#This Row],[Date Joined]],"31-12-2020","M")&gt;0,DATEDIF(Customer[[#This Row],[Date Joined]],"31-12-2020","M") &amp; " months ", " ") &amp; IF(DATEDIF(G1896,"31-12-2020","MD")&gt;0, DATEDIF(G1896,"31-12-2020","MD") &amp; " Days "," ")</f>
        <v xml:space="preserve">2 months 22 Days </v>
      </c>
      <c r="K1896" t="str">
        <f>TEXT(Customer[[#This Row],[Date Joined]],"mmm")</f>
        <v>Oct</v>
      </c>
      <c r="L1896" t="str">
        <f>IF(Customer[[#This Row],[Balance]]&gt;AVERAGE($H$11:$H$4011),"yes","no")</f>
        <v>no</v>
      </c>
    </row>
    <row r="1897" spans="1:12" hidden="1" x14ac:dyDescent="0.3">
      <c r="A1897">
        <v>100003059</v>
      </c>
      <c r="B1897" t="s">
        <v>3036</v>
      </c>
      <c r="C1897" t="s">
        <v>7</v>
      </c>
      <c r="D1897">
        <v>24</v>
      </c>
      <c r="E1897" t="s">
        <v>8</v>
      </c>
      <c r="F1897" t="s">
        <v>9</v>
      </c>
      <c r="G1897" s="1">
        <v>44143</v>
      </c>
      <c r="H1897">
        <v>35939.96</v>
      </c>
      <c r="I1897">
        <f>DATEDIF(Customer[[#This Row],[Date Joined]],"31-12-2020","d")</f>
        <v>53</v>
      </c>
      <c r="J1897" t="str">
        <f>IF(DATEDIF(Customer[[#This Row],[Date Joined]],"31-12-2020","M")&gt;0,DATEDIF(Customer[[#This Row],[Date Joined]],"31-12-2020","M") &amp; " months ", " ") &amp; IF(DATEDIF(G1897,"31-12-2020","MD")&gt;0, DATEDIF(G1897,"31-12-2020","MD") &amp; " Days "," ")</f>
        <v xml:space="preserve">1 months 23 Days </v>
      </c>
      <c r="K1897" t="str">
        <f>TEXT(Customer[[#This Row],[Date Joined]],"mmm")</f>
        <v>Nov</v>
      </c>
      <c r="L1897" t="str">
        <f>IF(Customer[[#This Row],[Balance]]&gt;AVERAGE($H$11:$H$4011),"yes","no")</f>
        <v>no</v>
      </c>
    </row>
    <row r="1898" spans="1:12" hidden="1" x14ac:dyDescent="0.3">
      <c r="A1898">
        <v>200000103</v>
      </c>
      <c r="B1898" t="s">
        <v>119</v>
      </c>
      <c r="C1898" t="s">
        <v>10</v>
      </c>
      <c r="D1898">
        <v>55</v>
      </c>
      <c r="E1898" t="s">
        <v>14</v>
      </c>
      <c r="F1898" t="s">
        <v>9</v>
      </c>
      <c r="G1898" s="1">
        <v>43906</v>
      </c>
      <c r="H1898">
        <v>35939.040000000001</v>
      </c>
      <c r="I1898">
        <f>DATEDIF(Customer[[#This Row],[Date Joined]],"31-12-2020","d")</f>
        <v>290</v>
      </c>
      <c r="J1898" t="str">
        <f>IF(DATEDIF(Customer[[#This Row],[Date Joined]],"31-12-2020","M")&gt;0,DATEDIF(Customer[[#This Row],[Date Joined]],"31-12-2020","M") &amp; " months ", " ") &amp; IF(DATEDIF(G1898,"31-12-2020","MD")&gt;0, DATEDIF(G1898,"31-12-2020","MD") &amp; " Days "," ")</f>
        <v xml:space="preserve">9 months 15 Days </v>
      </c>
      <c r="K1898" t="str">
        <f>TEXT(Customer[[#This Row],[Date Joined]],"mmm")</f>
        <v>Mar</v>
      </c>
      <c r="L1898" t="str">
        <f>IF(Customer[[#This Row],[Balance]]&gt;AVERAGE($H$11:$H$4011),"yes","no")</f>
        <v>no</v>
      </c>
    </row>
    <row r="1899" spans="1:12" hidden="1" x14ac:dyDescent="0.3">
      <c r="A1899">
        <v>200000072</v>
      </c>
      <c r="B1899" t="s">
        <v>88</v>
      </c>
      <c r="C1899" t="s">
        <v>10</v>
      </c>
      <c r="D1899">
        <v>51</v>
      </c>
      <c r="E1899" t="s">
        <v>14</v>
      </c>
      <c r="F1899" t="s">
        <v>15</v>
      </c>
      <c r="G1899" s="1">
        <v>43873</v>
      </c>
      <c r="H1899">
        <v>35937.379999999997</v>
      </c>
      <c r="I1899">
        <f>DATEDIF(Customer[[#This Row],[Date Joined]],"31-12-2020","d")</f>
        <v>323</v>
      </c>
      <c r="J1899" t="str">
        <f>IF(DATEDIF(Customer[[#This Row],[Date Joined]],"31-12-2020","M")&gt;0,DATEDIF(Customer[[#This Row],[Date Joined]],"31-12-2020","M") &amp; " months ", " ") &amp; IF(DATEDIF(G1899,"31-12-2020","MD")&gt;0, DATEDIF(G1899,"31-12-2020","MD") &amp; " Days "," ")</f>
        <v xml:space="preserve">10 months 19 Days </v>
      </c>
      <c r="K1899" t="str">
        <f>TEXT(Customer[[#This Row],[Date Joined]],"mmm")</f>
        <v>Feb</v>
      </c>
      <c r="L1899" t="str">
        <f>IF(Customer[[#This Row],[Balance]]&gt;AVERAGE($H$11:$H$4011),"yes","no")</f>
        <v>no</v>
      </c>
    </row>
    <row r="1900" spans="1:12" hidden="1" x14ac:dyDescent="0.3">
      <c r="A1900">
        <v>200000590</v>
      </c>
      <c r="B1900" t="s">
        <v>605</v>
      </c>
      <c r="C1900" t="s">
        <v>7</v>
      </c>
      <c r="D1900">
        <v>53</v>
      </c>
      <c r="E1900" t="s">
        <v>14</v>
      </c>
      <c r="F1900" t="s">
        <v>12</v>
      </c>
      <c r="G1900" s="1">
        <v>43970</v>
      </c>
      <c r="H1900">
        <v>35898.959999999999</v>
      </c>
      <c r="I1900">
        <f>DATEDIF(Customer[[#This Row],[Date Joined]],"31-12-2020","d")</f>
        <v>226</v>
      </c>
      <c r="J1900" t="str">
        <f>IF(DATEDIF(Customer[[#This Row],[Date Joined]],"31-12-2020","M")&gt;0,DATEDIF(Customer[[#This Row],[Date Joined]],"31-12-2020","M") &amp; " months ", " ") &amp; IF(DATEDIF(G1900,"31-12-2020","MD")&gt;0, DATEDIF(G1900,"31-12-2020","MD") &amp; " Days "," ")</f>
        <v xml:space="preserve">7 months 12 Days </v>
      </c>
      <c r="K1900" t="str">
        <f>TEXT(Customer[[#This Row],[Date Joined]],"mmm")</f>
        <v>May</v>
      </c>
      <c r="L1900" t="str">
        <f>IF(Customer[[#This Row],[Balance]]&gt;AVERAGE($H$11:$H$4011),"yes","no")</f>
        <v>no</v>
      </c>
    </row>
    <row r="1901" spans="1:12" hidden="1" x14ac:dyDescent="0.3">
      <c r="A1901">
        <v>100001154</v>
      </c>
      <c r="B1901" t="s">
        <v>1166</v>
      </c>
      <c r="C1901" t="s">
        <v>10</v>
      </c>
      <c r="D1901">
        <v>32</v>
      </c>
      <c r="E1901" t="s">
        <v>8</v>
      </c>
      <c r="F1901" t="s">
        <v>9</v>
      </c>
      <c r="G1901" s="1">
        <v>44023</v>
      </c>
      <c r="H1901">
        <v>35888.1</v>
      </c>
      <c r="I1901">
        <f>DATEDIF(Customer[[#This Row],[Date Joined]],"31-12-2020","d")</f>
        <v>173</v>
      </c>
      <c r="J1901" t="str">
        <f>IF(DATEDIF(Customer[[#This Row],[Date Joined]],"31-12-2020","M")&gt;0,DATEDIF(Customer[[#This Row],[Date Joined]],"31-12-2020","M") &amp; " months ", " ") &amp; IF(DATEDIF(G1901,"31-12-2020","MD")&gt;0, DATEDIF(G1901,"31-12-2020","MD") &amp; " Days "," ")</f>
        <v xml:space="preserve">5 months 20 Days </v>
      </c>
      <c r="K1901" t="str">
        <f>TEXT(Customer[[#This Row],[Date Joined]],"mmm")</f>
        <v>Jul</v>
      </c>
      <c r="L1901" t="str">
        <f>IF(Customer[[#This Row],[Balance]]&gt;AVERAGE($H$11:$H$4011),"yes","no")</f>
        <v>no</v>
      </c>
    </row>
    <row r="1902" spans="1:12" hidden="1" x14ac:dyDescent="0.3">
      <c r="A1902">
        <v>200001567</v>
      </c>
      <c r="B1902" t="s">
        <v>1571</v>
      </c>
      <c r="C1902" t="s">
        <v>7</v>
      </c>
      <c r="D1902">
        <v>48</v>
      </c>
      <c r="E1902" t="s">
        <v>14</v>
      </c>
      <c r="F1902" t="s">
        <v>12</v>
      </c>
      <c r="G1902" s="1">
        <v>44053</v>
      </c>
      <c r="H1902">
        <v>35874.31</v>
      </c>
      <c r="I1902">
        <f>DATEDIF(Customer[[#This Row],[Date Joined]],"31-12-2020","d")</f>
        <v>143</v>
      </c>
      <c r="J1902" t="str">
        <f>IF(DATEDIF(Customer[[#This Row],[Date Joined]],"31-12-2020","M")&gt;0,DATEDIF(Customer[[#This Row],[Date Joined]],"31-12-2020","M") &amp; " months ", " ") &amp; IF(DATEDIF(G1902,"31-12-2020","MD")&gt;0, DATEDIF(G1902,"31-12-2020","MD") &amp; " Days "," ")</f>
        <v xml:space="preserve">4 months 21 Days </v>
      </c>
      <c r="K1902" t="str">
        <f>TEXT(Customer[[#This Row],[Date Joined]],"mmm")</f>
        <v>Aug</v>
      </c>
      <c r="L1902" t="str">
        <f>IF(Customer[[#This Row],[Balance]]&gt;AVERAGE($H$11:$H$4011),"yes","no")</f>
        <v>no</v>
      </c>
    </row>
    <row r="1903" spans="1:12" hidden="1" x14ac:dyDescent="0.3">
      <c r="A1903">
        <v>200000801</v>
      </c>
      <c r="B1903" t="s">
        <v>815</v>
      </c>
      <c r="C1903" t="s">
        <v>10</v>
      </c>
      <c r="D1903">
        <v>53</v>
      </c>
      <c r="E1903" t="s">
        <v>14</v>
      </c>
      <c r="F1903" t="s">
        <v>9</v>
      </c>
      <c r="G1903" s="1">
        <v>43986</v>
      </c>
      <c r="H1903">
        <v>35865.54</v>
      </c>
      <c r="I1903">
        <f>DATEDIF(Customer[[#This Row],[Date Joined]],"31-12-2020","d")</f>
        <v>210</v>
      </c>
      <c r="J1903" t="str">
        <f>IF(DATEDIF(Customer[[#This Row],[Date Joined]],"31-12-2020","M")&gt;0,DATEDIF(Customer[[#This Row],[Date Joined]],"31-12-2020","M") &amp; " months ", " ") &amp; IF(DATEDIF(G1903,"31-12-2020","MD")&gt;0, DATEDIF(G1903,"31-12-2020","MD") &amp; " Days "," ")</f>
        <v xml:space="preserve">6 months 27 Days </v>
      </c>
      <c r="K1903" t="str">
        <f>TEXT(Customer[[#This Row],[Date Joined]],"mmm")</f>
        <v>Jun</v>
      </c>
      <c r="L1903" t="str">
        <f>IF(Customer[[#This Row],[Balance]]&gt;AVERAGE($H$11:$H$4011),"yes","no")</f>
        <v>no</v>
      </c>
    </row>
    <row r="1904" spans="1:12" hidden="1" x14ac:dyDescent="0.3">
      <c r="A1904">
        <v>300002583</v>
      </c>
      <c r="B1904" t="s">
        <v>2568</v>
      </c>
      <c r="C1904" t="s">
        <v>10</v>
      </c>
      <c r="D1904">
        <v>36</v>
      </c>
      <c r="E1904" t="s">
        <v>13</v>
      </c>
      <c r="F1904" t="s">
        <v>9</v>
      </c>
      <c r="G1904" s="1">
        <v>44116</v>
      </c>
      <c r="H1904">
        <v>35852.79</v>
      </c>
      <c r="I1904">
        <f>DATEDIF(Customer[[#This Row],[Date Joined]],"31-12-2020","d")</f>
        <v>80</v>
      </c>
      <c r="J1904" t="str">
        <f>IF(DATEDIF(Customer[[#This Row],[Date Joined]],"31-12-2020","M")&gt;0,DATEDIF(Customer[[#This Row],[Date Joined]],"31-12-2020","M") &amp; " months ", " ") &amp; IF(DATEDIF(G1904,"31-12-2020","MD")&gt;0, DATEDIF(G1904,"31-12-2020","MD") &amp; " Days "," ")</f>
        <v xml:space="preserve">2 months 19 Days </v>
      </c>
      <c r="K1904" t="str">
        <f>TEXT(Customer[[#This Row],[Date Joined]],"mmm")</f>
        <v>Oct</v>
      </c>
      <c r="L1904" t="str">
        <f>IF(Customer[[#This Row],[Balance]]&gt;AVERAGE($H$11:$H$4011),"yes","no")</f>
        <v>no</v>
      </c>
    </row>
    <row r="1905" spans="1:12" hidden="1" x14ac:dyDescent="0.3">
      <c r="A1905">
        <v>100000058</v>
      </c>
      <c r="B1905" t="s">
        <v>74</v>
      </c>
      <c r="C1905" t="s">
        <v>7</v>
      </c>
      <c r="D1905">
        <v>44</v>
      </c>
      <c r="E1905" t="s">
        <v>8</v>
      </c>
      <c r="F1905" t="s">
        <v>9</v>
      </c>
      <c r="G1905" s="1">
        <v>43873</v>
      </c>
      <c r="H1905">
        <v>35831.199999999997</v>
      </c>
      <c r="I1905">
        <f>DATEDIF(Customer[[#This Row],[Date Joined]],"31-12-2020","d")</f>
        <v>323</v>
      </c>
      <c r="J1905" t="str">
        <f>IF(DATEDIF(Customer[[#This Row],[Date Joined]],"31-12-2020","M")&gt;0,DATEDIF(Customer[[#This Row],[Date Joined]],"31-12-2020","M") &amp; " months ", " ") &amp; IF(DATEDIF(G1905,"31-12-2020","MD")&gt;0, DATEDIF(G1905,"31-12-2020","MD") &amp; " Days "," ")</f>
        <v xml:space="preserve">10 months 19 Days </v>
      </c>
      <c r="K1905" t="str">
        <f>TEXT(Customer[[#This Row],[Date Joined]],"mmm")</f>
        <v>Feb</v>
      </c>
      <c r="L1905" t="str">
        <f>IF(Customer[[#This Row],[Balance]]&gt;AVERAGE($H$11:$H$4011),"yes","no")</f>
        <v>no</v>
      </c>
    </row>
    <row r="1906" spans="1:12" hidden="1" x14ac:dyDescent="0.3">
      <c r="A1906">
        <v>200000505</v>
      </c>
      <c r="B1906" t="s">
        <v>520</v>
      </c>
      <c r="C1906" t="s">
        <v>7</v>
      </c>
      <c r="D1906">
        <v>42</v>
      </c>
      <c r="E1906" t="s">
        <v>14</v>
      </c>
      <c r="F1906" t="s">
        <v>12</v>
      </c>
      <c r="G1906" s="1">
        <v>43966</v>
      </c>
      <c r="H1906">
        <v>35821.21</v>
      </c>
      <c r="I1906">
        <f>DATEDIF(Customer[[#This Row],[Date Joined]],"31-12-2020","d")</f>
        <v>230</v>
      </c>
      <c r="J1906" t="str">
        <f>IF(DATEDIF(Customer[[#This Row],[Date Joined]],"31-12-2020","M")&gt;0,DATEDIF(Customer[[#This Row],[Date Joined]],"31-12-2020","M") &amp; " months ", " ") &amp; IF(DATEDIF(G1906,"31-12-2020","MD")&gt;0, DATEDIF(G1906,"31-12-2020","MD") &amp; " Days "," ")</f>
        <v xml:space="preserve">7 months 16 Days </v>
      </c>
      <c r="K1906" t="str">
        <f>TEXT(Customer[[#This Row],[Date Joined]],"mmm")</f>
        <v>May</v>
      </c>
      <c r="L1906" t="str">
        <f>IF(Customer[[#This Row],[Balance]]&gt;AVERAGE($H$11:$H$4011),"yes","no")</f>
        <v>no</v>
      </c>
    </row>
    <row r="1907" spans="1:12" hidden="1" x14ac:dyDescent="0.3">
      <c r="A1907">
        <v>200000069</v>
      </c>
      <c r="B1907" t="s">
        <v>85</v>
      </c>
      <c r="C1907" t="s">
        <v>7</v>
      </c>
      <c r="D1907">
        <v>53</v>
      </c>
      <c r="E1907" t="s">
        <v>14</v>
      </c>
      <c r="F1907" t="s">
        <v>12</v>
      </c>
      <c r="G1907" s="1">
        <v>43873</v>
      </c>
      <c r="H1907">
        <v>35751.370000000003</v>
      </c>
      <c r="I1907">
        <f>DATEDIF(Customer[[#This Row],[Date Joined]],"31-12-2020","d")</f>
        <v>323</v>
      </c>
      <c r="J1907" t="str">
        <f>IF(DATEDIF(Customer[[#This Row],[Date Joined]],"31-12-2020","M")&gt;0,DATEDIF(Customer[[#This Row],[Date Joined]],"31-12-2020","M") &amp; " months ", " ") &amp; IF(DATEDIF(G1907,"31-12-2020","MD")&gt;0, DATEDIF(G1907,"31-12-2020","MD") &amp; " Days "," ")</f>
        <v xml:space="preserve">10 months 19 Days </v>
      </c>
      <c r="K1907" t="str">
        <f>TEXT(Customer[[#This Row],[Date Joined]],"mmm")</f>
        <v>Feb</v>
      </c>
      <c r="L1907" t="str">
        <f>IF(Customer[[#This Row],[Balance]]&gt;AVERAGE($H$11:$H$4011),"yes","no")</f>
        <v>no</v>
      </c>
    </row>
    <row r="1908" spans="1:12" hidden="1" x14ac:dyDescent="0.3">
      <c r="A1908">
        <v>100003921</v>
      </c>
      <c r="B1908" t="s">
        <v>3880</v>
      </c>
      <c r="C1908" t="s">
        <v>7</v>
      </c>
      <c r="D1908">
        <v>37</v>
      </c>
      <c r="E1908" t="s">
        <v>8</v>
      </c>
      <c r="F1908" t="s">
        <v>9</v>
      </c>
      <c r="G1908" s="1">
        <v>44189</v>
      </c>
      <c r="H1908">
        <v>35743.129999999997</v>
      </c>
      <c r="I1908">
        <f>DATEDIF(Customer[[#This Row],[Date Joined]],"31-12-2020","d")</f>
        <v>7</v>
      </c>
      <c r="J1908" t="str">
        <f>IF(DATEDIF(Customer[[#This Row],[Date Joined]],"31-12-2020","M")&gt;0,DATEDIF(Customer[[#This Row],[Date Joined]],"31-12-2020","M") &amp; " months ", " ") &amp; IF(DATEDIF(G1908,"31-12-2020","MD")&gt;0, DATEDIF(G1908,"31-12-2020","MD") &amp; " Days "," ")</f>
        <v xml:space="preserve"> 7 Days </v>
      </c>
      <c r="K1908" t="str">
        <f>TEXT(Customer[[#This Row],[Date Joined]],"mmm")</f>
        <v>Dec</v>
      </c>
      <c r="L1908" t="str">
        <f>IF(Customer[[#This Row],[Balance]]&gt;AVERAGE($H$11:$H$4011),"yes","no")</f>
        <v>no</v>
      </c>
    </row>
    <row r="1909" spans="1:12" hidden="1" x14ac:dyDescent="0.3">
      <c r="A1909">
        <v>200003524</v>
      </c>
      <c r="B1909" t="s">
        <v>2948</v>
      </c>
      <c r="C1909" t="s">
        <v>7</v>
      </c>
      <c r="D1909">
        <v>42</v>
      </c>
      <c r="E1909" t="s">
        <v>14</v>
      </c>
      <c r="F1909" t="s">
        <v>15</v>
      </c>
      <c r="G1909" s="1">
        <v>44168</v>
      </c>
      <c r="H1909">
        <v>35698.04</v>
      </c>
      <c r="I1909">
        <f>DATEDIF(Customer[[#This Row],[Date Joined]],"31-12-2020","d")</f>
        <v>28</v>
      </c>
      <c r="J1909" t="str">
        <f>IF(DATEDIF(Customer[[#This Row],[Date Joined]],"31-12-2020","M")&gt;0,DATEDIF(Customer[[#This Row],[Date Joined]],"31-12-2020","M") &amp; " months ", " ") &amp; IF(DATEDIF(G1909,"31-12-2020","MD")&gt;0, DATEDIF(G1909,"31-12-2020","MD") &amp; " Days "," ")</f>
        <v xml:space="preserve"> 28 Days </v>
      </c>
      <c r="K1909" t="str">
        <f>TEXT(Customer[[#This Row],[Date Joined]],"mmm")</f>
        <v>Dec</v>
      </c>
      <c r="L1909" t="str">
        <f>IF(Customer[[#This Row],[Balance]]&gt;AVERAGE($H$11:$H$4011),"yes","no")</f>
        <v>no</v>
      </c>
    </row>
    <row r="1910" spans="1:12" hidden="1" x14ac:dyDescent="0.3">
      <c r="A1910">
        <v>100000908</v>
      </c>
      <c r="B1910" t="s">
        <v>921</v>
      </c>
      <c r="C1910" t="s">
        <v>7</v>
      </c>
      <c r="D1910">
        <v>31</v>
      </c>
      <c r="E1910" t="s">
        <v>8</v>
      </c>
      <c r="F1910" t="s">
        <v>9</v>
      </c>
      <c r="G1910" s="1">
        <v>44000</v>
      </c>
      <c r="H1910">
        <v>35693.86</v>
      </c>
      <c r="I1910">
        <f>DATEDIF(Customer[[#This Row],[Date Joined]],"31-12-2020","d")</f>
        <v>196</v>
      </c>
      <c r="J1910" t="str">
        <f>IF(DATEDIF(Customer[[#This Row],[Date Joined]],"31-12-2020","M")&gt;0,DATEDIF(Customer[[#This Row],[Date Joined]],"31-12-2020","M") &amp; " months ", " ") &amp; IF(DATEDIF(G1910,"31-12-2020","MD")&gt;0, DATEDIF(G1910,"31-12-2020","MD") &amp; " Days "," ")</f>
        <v xml:space="preserve">6 months 13 Days </v>
      </c>
      <c r="K1910" t="str">
        <f>TEXT(Customer[[#This Row],[Date Joined]],"mmm")</f>
        <v>Jun</v>
      </c>
      <c r="L1910" t="str">
        <f>IF(Customer[[#This Row],[Balance]]&gt;AVERAGE($H$11:$H$4011),"yes","no")</f>
        <v>no</v>
      </c>
    </row>
    <row r="1911" spans="1:12" hidden="1" x14ac:dyDescent="0.3">
      <c r="A1911">
        <v>100000570</v>
      </c>
      <c r="B1911" t="s">
        <v>585</v>
      </c>
      <c r="C1911" t="s">
        <v>10</v>
      </c>
      <c r="D1911">
        <v>34</v>
      </c>
      <c r="E1911" t="s">
        <v>8</v>
      </c>
      <c r="F1911" t="s">
        <v>15</v>
      </c>
      <c r="G1911" s="1">
        <v>43970</v>
      </c>
      <c r="H1911">
        <v>35679.31</v>
      </c>
      <c r="I1911">
        <f>DATEDIF(Customer[[#This Row],[Date Joined]],"31-12-2020","d")</f>
        <v>226</v>
      </c>
      <c r="J1911" t="str">
        <f>IF(DATEDIF(Customer[[#This Row],[Date Joined]],"31-12-2020","M")&gt;0,DATEDIF(Customer[[#This Row],[Date Joined]],"31-12-2020","M") &amp; " months ", " ") &amp; IF(DATEDIF(G1911,"31-12-2020","MD")&gt;0, DATEDIF(G1911,"31-12-2020","MD") &amp; " Days "," ")</f>
        <v xml:space="preserve">7 months 12 Days </v>
      </c>
      <c r="K1911" t="str">
        <f>TEXT(Customer[[#This Row],[Date Joined]],"mmm")</f>
        <v>May</v>
      </c>
      <c r="L1911" t="str">
        <f>IF(Customer[[#This Row],[Balance]]&gt;AVERAGE($H$11:$H$4011),"yes","no")</f>
        <v>no</v>
      </c>
    </row>
    <row r="1912" spans="1:12" hidden="1" x14ac:dyDescent="0.3">
      <c r="A1912">
        <v>200000549</v>
      </c>
      <c r="B1912" t="s">
        <v>564</v>
      </c>
      <c r="C1912" t="s">
        <v>7</v>
      </c>
      <c r="D1912">
        <v>55</v>
      </c>
      <c r="E1912" t="s">
        <v>14</v>
      </c>
      <c r="F1912" t="s">
        <v>15</v>
      </c>
      <c r="G1912" s="1">
        <v>43969</v>
      </c>
      <c r="H1912">
        <v>35657.25</v>
      </c>
      <c r="I1912">
        <f>DATEDIF(Customer[[#This Row],[Date Joined]],"31-12-2020","d")</f>
        <v>227</v>
      </c>
      <c r="J1912" t="str">
        <f>IF(DATEDIF(Customer[[#This Row],[Date Joined]],"31-12-2020","M")&gt;0,DATEDIF(Customer[[#This Row],[Date Joined]],"31-12-2020","M") &amp; " months ", " ") &amp; IF(DATEDIF(G1912,"31-12-2020","MD")&gt;0, DATEDIF(G1912,"31-12-2020","MD") &amp; " Days "," ")</f>
        <v xml:space="preserve">7 months 13 Days </v>
      </c>
      <c r="K1912" t="str">
        <f>TEXT(Customer[[#This Row],[Date Joined]],"mmm")</f>
        <v>May</v>
      </c>
      <c r="L1912" t="str">
        <f>IF(Customer[[#This Row],[Balance]]&gt;AVERAGE($H$11:$H$4011),"yes","no")</f>
        <v>no</v>
      </c>
    </row>
    <row r="1913" spans="1:12" hidden="1" x14ac:dyDescent="0.3">
      <c r="A1913">
        <v>100000005</v>
      </c>
      <c r="B1913" t="s">
        <v>21</v>
      </c>
      <c r="C1913" t="s">
        <v>10</v>
      </c>
      <c r="D1913">
        <v>38</v>
      </c>
      <c r="E1913" t="s">
        <v>8</v>
      </c>
      <c r="F1913" t="s">
        <v>12</v>
      </c>
      <c r="G1913" s="1">
        <v>43839</v>
      </c>
      <c r="H1913">
        <v>35639.79</v>
      </c>
      <c r="I1913">
        <f>DATEDIF(Customer[[#This Row],[Date Joined]],"31-12-2020","d")</f>
        <v>357</v>
      </c>
      <c r="J1913" t="str">
        <f>IF(DATEDIF(Customer[[#This Row],[Date Joined]],"31-12-2020","M")&gt;0,DATEDIF(Customer[[#This Row],[Date Joined]],"31-12-2020","M") &amp; " months ", " ") &amp; IF(DATEDIF(G1913,"31-12-2020","MD")&gt;0, DATEDIF(G1913,"31-12-2020","MD") &amp; " Days "," ")</f>
        <v xml:space="preserve">11 months 22 Days </v>
      </c>
      <c r="K1913" t="str">
        <f>TEXT(Customer[[#This Row],[Date Joined]],"mmm")</f>
        <v>Jan</v>
      </c>
      <c r="L1913" t="str">
        <f>IF(Customer[[#This Row],[Balance]]&gt;AVERAGE($H$11:$H$4011),"yes","no")</f>
        <v>no</v>
      </c>
    </row>
    <row r="1914" spans="1:12" hidden="1" x14ac:dyDescent="0.3">
      <c r="A1914">
        <v>300000688</v>
      </c>
      <c r="B1914" t="s">
        <v>703</v>
      </c>
      <c r="C1914" t="s">
        <v>10</v>
      </c>
      <c r="D1914">
        <v>33</v>
      </c>
      <c r="E1914" t="s">
        <v>13</v>
      </c>
      <c r="F1914" t="s">
        <v>9</v>
      </c>
      <c r="G1914" s="1">
        <v>43977</v>
      </c>
      <c r="H1914">
        <v>35636.26</v>
      </c>
      <c r="I1914">
        <f>DATEDIF(Customer[[#This Row],[Date Joined]],"31-12-2020","d")</f>
        <v>219</v>
      </c>
      <c r="J1914" t="str">
        <f>IF(DATEDIF(Customer[[#This Row],[Date Joined]],"31-12-2020","M")&gt;0,DATEDIF(Customer[[#This Row],[Date Joined]],"31-12-2020","M") &amp; " months ", " ") &amp; IF(DATEDIF(G1914,"31-12-2020","MD")&gt;0, DATEDIF(G1914,"31-12-2020","MD") &amp; " Days "," ")</f>
        <v xml:space="preserve">7 months 5 Days </v>
      </c>
      <c r="K1914" t="str">
        <f>TEXT(Customer[[#This Row],[Date Joined]],"mmm")</f>
        <v>May</v>
      </c>
      <c r="L1914" t="str">
        <f>IF(Customer[[#This Row],[Balance]]&gt;AVERAGE($H$11:$H$4011),"yes","no")</f>
        <v>no</v>
      </c>
    </row>
    <row r="1915" spans="1:12" hidden="1" x14ac:dyDescent="0.3">
      <c r="A1915">
        <v>100001584</v>
      </c>
      <c r="B1915" t="s">
        <v>1587</v>
      </c>
      <c r="C1915" t="s">
        <v>7</v>
      </c>
      <c r="D1915">
        <v>33</v>
      </c>
      <c r="E1915" t="s">
        <v>8</v>
      </c>
      <c r="F1915" t="s">
        <v>9</v>
      </c>
      <c r="G1915" s="1">
        <v>44054</v>
      </c>
      <c r="H1915">
        <v>35607.629999999997</v>
      </c>
      <c r="I1915">
        <f>DATEDIF(Customer[[#This Row],[Date Joined]],"31-12-2020","d")</f>
        <v>142</v>
      </c>
      <c r="J1915" t="str">
        <f>IF(DATEDIF(Customer[[#This Row],[Date Joined]],"31-12-2020","M")&gt;0,DATEDIF(Customer[[#This Row],[Date Joined]],"31-12-2020","M") &amp; " months ", " ") &amp; IF(DATEDIF(G1915,"31-12-2020","MD")&gt;0, DATEDIF(G1915,"31-12-2020","MD") &amp; " Days "," ")</f>
        <v xml:space="preserve">4 months 20 Days </v>
      </c>
      <c r="K1915" t="str">
        <f>TEXT(Customer[[#This Row],[Date Joined]],"mmm")</f>
        <v>Aug</v>
      </c>
      <c r="L1915" t="str">
        <f>IF(Customer[[#This Row],[Balance]]&gt;AVERAGE($H$11:$H$4011),"yes","no")</f>
        <v>no</v>
      </c>
    </row>
    <row r="1916" spans="1:12" hidden="1" x14ac:dyDescent="0.3">
      <c r="A1916">
        <v>300003908</v>
      </c>
      <c r="B1916" t="s">
        <v>3867</v>
      </c>
      <c r="C1916" t="s">
        <v>10</v>
      </c>
      <c r="D1916">
        <v>28</v>
      </c>
      <c r="E1916" t="s">
        <v>13</v>
      </c>
      <c r="F1916" t="s">
        <v>9</v>
      </c>
      <c r="G1916" s="1">
        <v>44188</v>
      </c>
      <c r="H1916">
        <v>35567.660000000003</v>
      </c>
      <c r="I1916">
        <f>DATEDIF(Customer[[#This Row],[Date Joined]],"31-12-2020","d")</f>
        <v>8</v>
      </c>
      <c r="J1916" t="str">
        <f>IF(DATEDIF(Customer[[#This Row],[Date Joined]],"31-12-2020","M")&gt;0,DATEDIF(Customer[[#This Row],[Date Joined]],"31-12-2020","M") &amp; " months ", " ") &amp; IF(DATEDIF(G1916,"31-12-2020","MD")&gt;0, DATEDIF(G1916,"31-12-2020","MD") &amp; " Days "," ")</f>
        <v xml:space="preserve"> 8 Days </v>
      </c>
      <c r="K1916" t="str">
        <f>TEXT(Customer[[#This Row],[Date Joined]],"mmm")</f>
        <v>Dec</v>
      </c>
      <c r="L1916" t="str">
        <f>IF(Customer[[#This Row],[Balance]]&gt;AVERAGE($H$11:$H$4011),"yes","no")</f>
        <v>no</v>
      </c>
    </row>
    <row r="1917" spans="1:12" hidden="1" x14ac:dyDescent="0.3">
      <c r="A1917">
        <v>200001512</v>
      </c>
      <c r="B1917" t="s">
        <v>1518</v>
      </c>
      <c r="C1917" t="s">
        <v>7</v>
      </c>
      <c r="D1917">
        <v>43</v>
      </c>
      <c r="E1917" t="s">
        <v>14</v>
      </c>
      <c r="F1917" t="s">
        <v>12</v>
      </c>
      <c r="G1917" s="1">
        <v>44047</v>
      </c>
      <c r="H1917">
        <v>35520.18</v>
      </c>
      <c r="I1917">
        <f>DATEDIF(Customer[[#This Row],[Date Joined]],"31-12-2020","d")</f>
        <v>149</v>
      </c>
      <c r="J1917" t="str">
        <f>IF(DATEDIF(Customer[[#This Row],[Date Joined]],"31-12-2020","M")&gt;0,DATEDIF(Customer[[#This Row],[Date Joined]],"31-12-2020","M") &amp; " months ", " ") &amp; IF(DATEDIF(G1917,"31-12-2020","MD")&gt;0, DATEDIF(G1917,"31-12-2020","MD") &amp; " Days "," ")</f>
        <v xml:space="preserve">4 months 27 Days </v>
      </c>
      <c r="K1917" t="str">
        <f>TEXT(Customer[[#This Row],[Date Joined]],"mmm")</f>
        <v>Aug</v>
      </c>
      <c r="L1917" t="str">
        <f>IF(Customer[[#This Row],[Balance]]&gt;AVERAGE($H$11:$H$4011),"yes","no")</f>
        <v>no</v>
      </c>
    </row>
    <row r="1918" spans="1:12" hidden="1" x14ac:dyDescent="0.3">
      <c r="A1918">
        <v>100003869</v>
      </c>
      <c r="B1918" t="s">
        <v>3829</v>
      </c>
      <c r="C1918" t="s">
        <v>7</v>
      </c>
      <c r="D1918">
        <v>27</v>
      </c>
      <c r="E1918" t="s">
        <v>8</v>
      </c>
      <c r="F1918" t="s">
        <v>9</v>
      </c>
      <c r="G1918" s="1">
        <v>44187</v>
      </c>
      <c r="H1918">
        <v>35451.370000000003</v>
      </c>
      <c r="I1918">
        <f>DATEDIF(Customer[[#This Row],[Date Joined]],"31-12-2020","d")</f>
        <v>9</v>
      </c>
      <c r="J1918" t="str">
        <f>IF(DATEDIF(Customer[[#This Row],[Date Joined]],"31-12-2020","M")&gt;0,DATEDIF(Customer[[#This Row],[Date Joined]],"31-12-2020","M") &amp; " months ", " ") &amp; IF(DATEDIF(G1918,"31-12-2020","MD")&gt;0, DATEDIF(G1918,"31-12-2020","MD") &amp; " Days "," ")</f>
        <v xml:space="preserve"> 9 Days </v>
      </c>
      <c r="K1918" t="str">
        <f>TEXT(Customer[[#This Row],[Date Joined]],"mmm")</f>
        <v>Dec</v>
      </c>
      <c r="L1918" t="str">
        <f>IF(Customer[[#This Row],[Balance]]&gt;AVERAGE($H$11:$H$4011),"yes","no")</f>
        <v>no</v>
      </c>
    </row>
    <row r="1919" spans="1:12" hidden="1" x14ac:dyDescent="0.3">
      <c r="A1919">
        <v>300000753</v>
      </c>
      <c r="B1919" t="s">
        <v>768</v>
      </c>
      <c r="C1919" t="s">
        <v>7</v>
      </c>
      <c r="D1919">
        <v>34</v>
      </c>
      <c r="E1919" t="s">
        <v>13</v>
      </c>
      <c r="F1919" t="s">
        <v>15</v>
      </c>
      <c r="G1919" s="1">
        <v>43981</v>
      </c>
      <c r="H1919">
        <v>35449.82</v>
      </c>
      <c r="I1919">
        <f>DATEDIF(Customer[[#This Row],[Date Joined]],"31-12-2020","d")</f>
        <v>215</v>
      </c>
      <c r="J1919" t="str">
        <f>IF(DATEDIF(Customer[[#This Row],[Date Joined]],"31-12-2020","M")&gt;0,DATEDIF(Customer[[#This Row],[Date Joined]],"31-12-2020","M") &amp; " months ", " ") &amp; IF(DATEDIF(G1919,"31-12-2020","MD")&gt;0, DATEDIF(G1919,"31-12-2020","MD") &amp; " Days "," ")</f>
        <v xml:space="preserve">7 months 1 Days </v>
      </c>
      <c r="K1919" t="str">
        <f>TEXT(Customer[[#This Row],[Date Joined]],"mmm")</f>
        <v>May</v>
      </c>
      <c r="L1919" t="str">
        <f>IF(Customer[[#This Row],[Balance]]&gt;AVERAGE($H$11:$H$4011),"yes","no")</f>
        <v>no</v>
      </c>
    </row>
    <row r="1920" spans="1:12" hidden="1" x14ac:dyDescent="0.3">
      <c r="A1920">
        <v>300003073</v>
      </c>
      <c r="B1920" t="s">
        <v>3050</v>
      </c>
      <c r="C1920" t="s">
        <v>7</v>
      </c>
      <c r="D1920">
        <v>31</v>
      </c>
      <c r="E1920" t="s">
        <v>13</v>
      </c>
      <c r="F1920" t="s">
        <v>9</v>
      </c>
      <c r="G1920" s="1">
        <v>44143</v>
      </c>
      <c r="H1920">
        <v>35448.769999999997</v>
      </c>
      <c r="I1920">
        <f>DATEDIF(Customer[[#This Row],[Date Joined]],"31-12-2020","d")</f>
        <v>53</v>
      </c>
      <c r="J1920" t="str">
        <f>IF(DATEDIF(Customer[[#This Row],[Date Joined]],"31-12-2020","M")&gt;0,DATEDIF(Customer[[#This Row],[Date Joined]],"31-12-2020","M") &amp; " months ", " ") &amp; IF(DATEDIF(G1920,"31-12-2020","MD")&gt;0, DATEDIF(G1920,"31-12-2020","MD") &amp; " Days "," ")</f>
        <v xml:space="preserve">1 months 23 Days </v>
      </c>
      <c r="K1920" t="str">
        <f>TEXT(Customer[[#This Row],[Date Joined]],"mmm")</f>
        <v>Nov</v>
      </c>
      <c r="L1920" t="str">
        <f>IF(Customer[[#This Row],[Balance]]&gt;AVERAGE($H$11:$H$4011),"yes","no")</f>
        <v>no</v>
      </c>
    </row>
    <row r="1921" spans="1:12" hidden="1" x14ac:dyDescent="0.3">
      <c r="A1921">
        <v>100001054</v>
      </c>
      <c r="B1921" t="s">
        <v>1066</v>
      </c>
      <c r="C1921" t="s">
        <v>7</v>
      </c>
      <c r="D1921">
        <v>43</v>
      </c>
      <c r="E1921" t="s">
        <v>8</v>
      </c>
      <c r="F1921" t="s">
        <v>9</v>
      </c>
      <c r="G1921" s="1">
        <v>44014</v>
      </c>
      <c r="H1921">
        <v>35417.019999999997</v>
      </c>
      <c r="I1921">
        <f>DATEDIF(Customer[[#This Row],[Date Joined]],"31-12-2020","d")</f>
        <v>182</v>
      </c>
      <c r="J1921" t="str">
        <f>IF(DATEDIF(Customer[[#This Row],[Date Joined]],"31-12-2020","M")&gt;0,DATEDIF(Customer[[#This Row],[Date Joined]],"31-12-2020","M") &amp; " months ", " ") &amp; IF(DATEDIF(G1921,"31-12-2020","MD")&gt;0, DATEDIF(G1921,"31-12-2020","MD") &amp; " Days "," ")</f>
        <v xml:space="preserve">5 months 29 Days </v>
      </c>
      <c r="K1921" t="str">
        <f>TEXT(Customer[[#This Row],[Date Joined]],"mmm")</f>
        <v>Jul</v>
      </c>
      <c r="L1921" t="str">
        <f>IF(Customer[[#This Row],[Balance]]&gt;AVERAGE($H$11:$H$4011),"yes","no")</f>
        <v>no</v>
      </c>
    </row>
    <row r="1922" spans="1:12" hidden="1" x14ac:dyDescent="0.3">
      <c r="A1922">
        <v>100003503</v>
      </c>
      <c r="B1922" t="s">
        <v>3471</v>
      </c>
      <c r="C1922" t="s">
        <v>10</v>
      </c>
      <c r="D1922">
        <v>48</v>
      </c>
      <c r="E1922" t="s">
        <v>8</v>
      </c>
      <c r="F1922" t="s">
        <v>9</v>
      </c>
      <c r="G1922" s="1">
        <v>44168</v>
      </c>
      <c r="H1922">
        <v>35410.35</v>
      </c>
      <c r="I1922">
        <f>DATEDIF(Customer[[#This Row],[Date Joined]],"31-12-2020","d")</f>
        <v>28</v>
      </c>
      <c r="J1922" t="str">
        <f>IF(DATEDIF(Customer[[#This Row],[Date Joined]],"31-12-2020","M")&gt;0,DATEDIF(Customer[[#This Row],[Date Joined]],"31-12-2020","M") &amp; " months ", " ") &amp; IF(DATEDIF(G1922,"31-12-2020","MD")&gt;0, DATEDIF(G1922,"31-12-2020","MD") &amp; " Days "," ")</f>
        <v xml:space="preserve"> 28 Days </v>
      </c>
      <c r="K1922" t="str">
        <f>TEXT(Customer[[#This Row],[Date Joined]],"mmm")</f>
        <v>Dec</v>
      </c>
      <c r="L1922" t="str">
        <f>IF(Customer[[#This Row],[Balance]]&gt;AVERAGE($H$11:$H$4011),"yes","no")</f>
        <v>no</v>
      </c>
    </row>
    <row r="1923" spans="1:12" hidden="1" x14ac:dyDescent="0.3">
      <c r="A1923">
        <v>200002470</v>
      </c>
      <c r="B1923" t="s">
        <v>2458</v>
      </c>
      <c r="C1923" t="s">
        <v>7</v>
      </c>
      <c r="D1923">
        <v>61</v>
      </c>
      <c r="E1923" t="s">
        <v>14</v>
      </c>
      <c r="F1923" t="s">
        <v>15</v>
      </c>
      <c r="G1923" s="1">
        <v>44109</v>
      </c>
      <c r="H1923">
        <v>35341.040000000001</v>
      </c>
      <c r="I1923">
        <f>DATEDIF(Customer[[#This Row],[Date Joined]],"31-12-2020","d")</f>
        <v>87</v>
      </c>
      <c r="J1923" t="str">
        <f>IF(DATEDIF(Customer[[#This Row],[Date Joined]],"31-12-2020","M")&gt;0,DATEDIF(Customer[[#This Row],[Date Joined]],"31-12-2020","M") &amp; " months ", " ") &amp; IF(DATEDIF(G1923,"31-12-2020","MD")&gt;0, DATEDIF(G1923,"31-12-2020","MD") &amp; " Days "," ")</f>
        <v xml:space="preserve">2 months 26 Days </v>
      </c>
      <c r="K1923" t="str">
        <f>TEXT(Customer[[#This Row],[Date Joined]],"mmm")</f>
        <v>Oct</v>
      </c>
      <c r="L1923" t="str">
        <f>IF(Customer[[#This Row],[Balance]]&gt;AVERAGE($H$11:$H$4011),"yes","no")</f>
        <v>no</v>
      </c>
    </row>
    <row r="1924" spans="1:12" hidden="1" x14ac:dyDescent="0.3">
      <c r="A1924">
        <v>100002807</v>
      </c>
      <c r="B1924" t="s">
        <v>2788</v>
      </c>
      <c r="C1924" t="s">
        <v>7</v>
      </c>
      <c r="D1924">
        <v>32</v>
      </c>
      <c r="E1924" t="s">
        <v>8</v>
      </c>
      <c r="F1924" t="s">
        <v>12</v>
      </c>
      <c r="G1924" s="1">
        <v>44130</v>
      </c>
      <c r="H1924">
        <v>35293.03</v>
      </c>
      <c r="I1924">
        <f>DATEDIF(Customer[[#This Row],[Date Joined]],"31-12-2020","d")</f>
        <v>66</v>
      </c>
      <c r="J1924" t="str">
        <f>IF(DATEDIF(Customer[[#This Row],[Date Joined]],"31-12-2020","M")&gt;0,DATEDIF(Customer[[#This Row],[Date Joined]],"31-12-2020","M") &amp; " months ", " ") &amp; IF(DATEDIF(G1924,"31-12-2020","MD")&gt;0, DATEDIF(G1924,"31-12-2020","MD") &amp; " Days "," ")</f>
        <v xml:space="preserve">2 months 5 Days </v>
      </c>
      <c r="K1924" t="str">
        <f>TEXT(Customer[[#This Row],[Date Joined]],"mmm")</f>
        <v>Oct</v>
      </c>
      <c r="L1924" t="str">
        <f>IF(Customer[[#This Row],[Balance]]&gt;AVERAGE($H$11:$H$4011),"yes","no")</f>
        <v>no</v>
      </c>
    </row>
    <row r="1925" spans="1:12" hidden="1" x14ac:dyDescent="0.3">
      <c r="A1925">
        <v>100000873</v>
      </c>
      <c r="B1925" t="s">
        <v>886</v>
      </c>
      <c r="C1925" t="s">
        <v>10</v>
      </c>
      <c r="D1925">
        <v>30</v>
      </c>
      <c r="E1925" t="s">
        <v>8</v>
      </c>
      <c r="F1925" t="s">
        <v>9</v>
      </c>
      <c r="G1925" s="1">
        <v>43996</v>
      </c>
      <c r="H1925">
        <v>35243.71</v>
      </c>
      <c r="I1925">
        <f>DATEDIF(Customer[[#This Row],[Date Joined]],"31-12-2020","d")</f>
        <v>200</v>
      </c>
      <c r="J1925" t="str">
        <f>IF(DATEDIF(Customer[[#This Row],[Date Joined]],"31-12-2020","M")&gt;0,DATEDIF(Customer[[#This Row],[Date Joined]],"31-12-2020","M") &amp; " months ", " ") &amp; IF(DATEDIF(G1925,"31-12-2020","MD")&gt;0, DATEDIF(G1925,"31-12-2020","MD") &amp; " Days "," ")</f>
        <v xml:space="preserve">6 months 17 Days </v>
      </c>
      <c r="K1925" t="str">
        <f>TEXT(Customer[[#This Row],[Date Joined]],"mmm")</f>
        <v>Jun</v>
      </c>
      <c r="L1925" t="str">
        <f>IF(Customer[[#This Row],[Balance]]&gt;AVERAGE($H$11:$H$4011),"yes","no")</f>
        <v>no</v>
      </c>
    </row>
    <row r="1926" spans="1:12" hidden="1" x14ac:dyDescent="0.3">
      <c r="A1926">
        <v>100003947</v>
      </c>
      <c r="B1926" t="s">
        <v>3906</v>
      </c>
      <c r="C1926" t="s">
        <v>7</v>
      </c>
      <c r="D1926">
        <v>46</v>
      </c>
      <c r="E1926" t="s">
        <v>8</v>
      </c>
      <c r="F1926" t="s">
        <v>12</v>
      </c>
      <c r="G1926" s="1">
        <v>44191</v>
      </c>
      <c r="H1926">
        <v>35219.879999999997</v>
      </c>
      <c r="I1926">
        <f>DATEDIF(Customer[[#This Row],[Date Joined]],"31-12-2020","d")</f>
        <v>5</v>
      </c>
      <c r="J1926" t="str">
        <f>IF(DATEDIF(Customer[[#This Row],[Date Joined]],"31-12-2020","M")&gt;0,DATEDIF(Customer[[#This Row],[Date Joined]],"31-12-2020","M") &amp; " months ", " ") &amp; IF(DATEDIF(G1926,"31-12-2020","MD")&gt;0, DATEDIF(G1926,"31-12-2020","MD") &amp; " Days "," ")</f>
        <v xml:space="preserve"> 5 Days </v>
      </c>
      <c r="K1926" t="str">
        <f>TEXT(Customer[[#This Row],[Date Joined]],"mmm")</f>
        <v>Dec</v>
      </c>
      <c r="L1926" t="str">
        <f>IF(Customer[[#This Row],[Balance]]&gt;AVERAGE($H$11:$H$4011),"yes","no")</f>
        <v>no</v>
      </c>
    </row>
    <row r="1927" spans="1:12" hidden="1" x14ac:dyDescent="0.3">
      <c r="A1927">
        <v>100002868</v>
      </c>
      <c r="B1927" t="s">
        <v>2847</v>
      </c>
      <c r="C1927" t="s">
        <v>7</v>
      </c>
      <c r="D1927">
        <v>36</v>
      </c>
      <c r="E1927" t="s">
        <v>8</v>
      </c>
      <c r="F1927" t="s">
        <v>9</v>
      </c>
      <c r="G1927" s="1">
        <v>44132</v>
      </c>
      <c r="H1927">
        <v>35195.629999999997</v>
      </c>
      <c r="I1927">
        <f>DATEDIF(Customer[[#This Row],[Date Joined]],"31-12-2020","d")</f>
        <v>64</v>
      </c>
      <c r="J1927" t="str">
        <f>IF(DATEDIF(Customer[[#This Row],[Date Joined]],"31-12-2020","M")&gt;0,DATEDIF(Customer[[#This Row],[Date Joined]],"31-12-2020","M") &amp; " months ", " ") &amp; IF(DATEDIF(G1927,"31-12-2020","MD")&gt;0, DATEDIF(G1927,"31-12-2020","MD") &amp; " Days "," ")</f>
        <v xml:space="preserve">2 months 3 Days </v>
      </c>
      <c r="K1927" t="str">
        <f>TEXT(Customer[[#This Row],[Date Joined]],"mmm")</f>
        <v>Oct</v>
      </c>
      <c r="L1927" t="str">
        <f>IF(Customer[[#This Row],[Balance]]&gt;AVERAGE($H$11:$H$4011),"yes","no")</f>
        <v>no</v>
      </c>
    </row>
    <row r="1928" spans="1:12" hidden="1" x14ac:dyDescent="0.3">
      <c r="A1928">
        <v>200003128</v>
      </c>
      <c r="B1928" t="s">
        <v>3103</v>
      </c>
      <c r="C1928" t="s">
        <v>7</v>
      </c>
      <c r="D1928">
        <v>49</v>
      </c>
      <c r="E1928" t="s">
        <v>14</v>
      </c>
      <c r="F1928" t="s">
        <v>12</v>
      </c>
      <c r="G1928" s="1">
        <v>44146</v>
      </c>
      <c r="H1928">
        <v>35192.83</v>
      </c>
      <c r="I1928">
        <f>DATEDIF(Customer[[#This Row],[Date Joined]],"31-12-2020","d")</f>
        <v>50</v>
      </c>
      <c r="J1928" t="str">
        <f>IF(DATEDIF(Customer[[#This Row],[Date Joined]],"31-12-2020","M")&gt;0,DATEDIF(Customer[[#This Row],[Date Joined]],"31-12-2020","M") &amp; " months ", " ") &amp; IF(DATEDIF(G1928,"31-12-2020","MD")&gt;0, DATEDIF(G1928,"31-12-2020","MD") &amp; " Days "," ")</f>
        <v xml:space="preserve">1 months 20 Days </v>
      </c>
      <c r="K1928" t="str">
        <f>TEXT(Customer[[#This Row],[Date Joined]],"mmm")</f>
        <v>Nov</v>
      </c>
      <c r="L1928" t="str">
        <f>IF(Customer[[#This Row],[Balance]]&gt;AVERAGE($H$11:$H$4011),"yes","no")</f>
        <v>no</v>
      </c>
    </row>
    <row r="1929" spans="1:12" hidden="1" x14ac:dyDescent="0.3">
      <c r="A1929">
        <v>200002009</v>
      </c>
      <c r="B1929" t="s">
        <v>2006</v>
      </c>
      <c r="C1929" t="s">
        <v>7</v>
      </c>
      <c r="D1929">
        <v>52</v>
      </c>
      <c r="E1929" t="s">
        <v>14</v>
      </c>
      <c r="F1929" t="s">
        <v>15</v>
      </c>
      <c r="G1929" s="1">
        <v>44085</v>
      </c>
      <c r="H1929">
        <v>35191.56</v>
      </c>
      <c r="I1929">
        <f>DATEDIF(Customer[[#This Row],[Date Joined]],"31-12-2020","d")</f>
        <v>111</v>
      </c>
      <c r="J1929" t="str">
        <f>IF(DATEDIF(Customer[[#This Row],[Date Joined]],"31-12-2020","M")&gt;0,DATEDIF(Customer[[#This Row],[Date Joined]],"31-12-2020","M") &amp; " months ", " ") &amp; IF(DATEDIF(G1929,"31-12-2020","MD")&gt;0, DATEDIF(G1929,"31-12-2020","MD") &amp; " Days "," ")</f>
        <v xml:space="preserve">3 months 20 Days </v>
      </c>
      <c r="K1929" t="str">
        <f>TEXT(Customer[[#This Row],[Date Joined]],"mmm")</f>
        <v>Sep</v>
      </c>
      <c r="L1929" t="str">
        <f>IF(Customer[[#This Row],[Balance]]&gt;AVERAGE($H$11:$H$4011),"yes","no")</f>
        <v>no</v>
      </c>
    </row>
    <row r="1930" spans="1:12" hidden="1" x14ac:dyDescent="0.3">
      <c r="A1930">
        <v>200003337</v>
      </c>
      <c r="B1930" t="s">
        <v>3309</v>
      </c>
      <c r="C1930" t="s">
        <v>10</v>
      </c>
      <c r="D1930">
        <v>48</v>
      </c>
      <c r="E1930" t="s">
        <v>14</v>
      </c>
      <c r="F1930" t="s">
        <v>15</v>
      </c>
      <c r="G1930" s="1">
        <v>44159</v>
      </c>
      <c r="H1930">
        <v>35190.959999999999</v>
      </c>
      <c r="I1930">
        <f>DATEDIF(Customer[[#This Row],[Date Joined]],"31-12-2020","d")</f>
        <v>37</v>
      </c>
      <c r="J1930" t="str">
        <f>IF(DATEDIF(Customer[[#This Row],[Date Joined]],"31-12-2020","M")&gt;0,DATEDIF(Customer[[#This Row],[Date Joined]],"31-12-2020","M") &amp; " months ", " ") &amp; IF(DATEDIF(G1930,"31-12-2020","MD")&gt;0, DATEDIF(G1930,"31-12-2020","MD") &amp; " Days "," ")</f>
        <v xml:space="preserve">1 months 7 Days </v>
      </c>
      <c r="K1930" t="str">
        <f>TEXT(Customer[[#This Row],[Date Joined]],"mmm")</f>
        <v>Nov</v>
      </c>
      <c r="L1930" t="str">
        <f>IF(Customer[[#This Row],[Balance]]&gt;AVERAGE($H$11:$H$4011),"yes","no")</f>
        <v>no</v>
      </c>
    </row>
    <row r="1931" spans="1:12" hidden="1" x14ac:dyDescent="0.3">
      <c r="A1931">
        <v>200003954</v>
      </c>
      <c r="B1931" t="s">
        <v>842</v>
      </c>
      <c r="C1931" t="s">
        <v>7</v>
      </c>
      <c r="D1931">
        <v>56</v>
      </c>
      <c r="E1931" t="s">
        <v>14</v>
      </c>
      <c r="F1931" t="s">
        <v>15</v>
      </c>
      <c r="G1931" s="1">
        <v>44191</v>
      </c>
      <c r="H1931">
        <v>35180.1</v>
      </c>
      <c r="I1931">
        <f>DATEDIF(Customer[[#This Row],[Date Joined]],"31-12-2020","d")</f>
        <v>5</v>
      </c>
      <c r="J1931" t="str">
        <f>IF(DATEDIF(Customer[[#This Row],[Date Joined]],"31-12-2020","M")&gt;0,DATEDIF(Customer[[#This Row],[Date Joined]],"31-12-2020","M") &amp; " months ", " ") &amp; IF(DATEDIF(G1931,"31-12-2020","MD")&gt;0, DATEDIF(G1931,"31-12-2020","MD") &amp; " Days "," ")</f>
        <v xml:space="preserve"> 5 Days </v>
      </c>
      <c r="K1931" t="str">
        <f>TEXT(Customer[[#This Row],[Date Joined]],"mmm")</f>
        <v>Dec</v>
      </c>
      <c r="L1931" t="str">
        <f>IF(Customer[[#This Row],[Balance]]&gt;AVERAGE($H$11:$H$4011),"yes","no")</f>
        <v>no</v>
      </c>
    </row>
    <row r="1932" spans="1:12" hidden="1" x14ac:dyDescent="0.3">
      <c r="A1932">
        <v>100000322</v>
      </c>
      <c r="B1932" t="s">
        <v>338</v>
      </c>
      <c r="C1932" t="s">
        <v>10</v>
      </c>
      <c r="D1932">
        <v>30</v>
      </c>
      <c r="E1932" t="s">
        <v>8</v>
      </c>
      <c r="F1932" t="s">
        <v>15</v>
      </c>
      <c r="G1932" s="1">
        <v>43948</v>
      </c>
      <c r="H1932">
        <v>35117.339999999997</v>
      </c>
      <c r="I1932">
        <f>DATEDIF(Customer[[#This Row],[Date Joined]],"31-12-2020","d")</f>
        <v>248</v>
      </c>
      <c r="J1932" t="str">
        <f>IF(DATEDIF(Customer[[#This Row],[Date Joined]],"31-12-2020","M")&gt;0,DATEDIF(Customer[[#This Row],[Date Joined]],"31-12-2020","M") &amp; " months ", " ") &amp; IF(DATEDIF(G1932,"31-12-2020","MD")&gt;0, DATEDIF(G1932,"31-12-2020","MD") &amp; " Days "," ")</f>
        <v xml:space="preserve">8 months 4 Days </v>
      </c>
      <c r="K1932" t="str">
        <f>TEXT(Customer[[#This Row],[Date Joined]],"mmm")</f>
        <v>Apr</v>
      </c>
      <c r="L1932" t="str">
        <f>IF(Customer[[#This Row],[Balance]]&gt;AVERAGE($H$11:$H$4011),"yes","no")</f>
        <v>no</v>
      </c>
    </row>
    <row r="1933" spans="1:12" hidden="1" x14ac:dyDescent="0.3">
      <c r="A1933">
        <v>200001148</v>
      </c>
      <c r="B1933" t="s">
        <v>1160</v>
      </c>
      <c r="C1933" t="s">
        <v>7</v>
      </c>
      <c r="D1933">
        <v>60</v>
      </c>
      <c r="E1933" t="s">
        <v>14</v>
      </c>
      <c r="F1933" t="s">
        <v>12</v>
      </c>
      <c r="G1933" s="1">
        <v>44022</v>
      </c>
      <c r="H1933">
        <v>35082.21</v>
      </c>
      <c r="I1933">
        <f>DATEDIF(Customer[[#This Row],[Date Joined]],"31-12-2020","d")</f>
        <v>174</v>
      </c>
      <c r="J1933" t="str">
        <f>IF(DATEDIF(Customer[[#This Row],[Date Joined]],"31-12-2020","M")&gt;0,DATEDIF(Customer[[#This Row],[Date Joined]],"31-12-2020","M") &amp; " months ", " ") &amp; IF(DATEDIF(G1933,"31-12-2020","MD")&gt;0, DATEDIF(G1933,"31-12-2020","MD") &amp; " Days "," ")</f>
        <v xml:space="preserve">5 months 21 Days </v>
      </c>
      <c r="K1933" t="str">
        <f>TEXT(Customer[[#This Row],[Date Joined]],"mmm")</f>
        <v>Jul</v>
      </c>
      <c r="L1933" t="str">
        <f>IF(Customer[[#This Row],[Balance]]&gt;AVERAGE($H$11:$H$4011),"yes","no")</f>
        <v>no</v>
      </c>
    </row>
    <row r="1934" spans="1:12" hidden="1" x14ac:dyDescent="0.3">
      <c r="A1934">
        <v>200000415</v>
      </c>
      <c r="B1934" t="s">
        <v>431</v>
      </c>
      <c r="C1934" t="s">
        <v>7</v>
      </c>
      <c r="D1934">
        <v>45</v>
      </c>
      <c r="E1934" t="s">
        <v>14</v>
      </c>
      <c r="F1934" t="s">
        <v>12</v>
      </c>
      <c r="G1934" s="1">
        <v>43959</v>
      </c>
      <c r="H1934">
        <v>35076.06</v>
      </c>
      <c r="I1934">
        <f>DATEDIF(Customer[[#This Row],[Date Joined]],"31-12-2020","d")</f>
        <v>237</v>
      </c>
      <c r="J1934" t="str">
        <f>IF(DATEDIF(Customer[[#This Row],[Date Joined]],"31-12-2020","M")&gt;0,DATEDIF(Customer[[#This Row],[Date Joined]],"31-12-2020","M") &amp; " months ", " ") &amp; IF(DATEDIF(G1934,"31-12-2020","MD")&gt;0, DATEDIF(G1934,"31-12-2020","MD") &amp; " Days "," ")</f>
        <v xml:space="preserve">7 months 23 Days </v>
      </c>
      <c r="K1934" t="str">
        <f>TEXT(Customer[[#This Row],[Date Joined]],"mmm")</f>
        <v>May</v>
      </c>
      <c r="L1934" t="str">
        <f>IF(Customer[[#This Row],[Balance]]&gt;AVERAGE($H$11:$H$4011),"yes","no")</f>
        <v>no</v>
      </c>
    </row>
    <row r="1935" spans="1:12" hidden="1" x14ac:dyDescent="0.3">
      <c r="A1935">
        <v>100003485</v>
      </c>
      <c r="B1935" t="s">
        <v>3454</v>
      </c>
      <c r="C1935" t="s">
        <v>7</v>
      </c>
      <c r="D1935">
        <v>21</v>
      </c>
      <c r="E1935" t="s">
        <v>8</v>
      </c>
      <c r="F1935" t="s">
        <v>9</v>
      </c>
      <c r="G1935" s="1">
        <v>44167</v>
      </c>
      <c r="H1935">
        <v>35057.97</v>
      </c>
      <c r="I1935">
        <f>DATEDIF(Customer[[#This Row],[Date Joined]],"31-12-2020","d")</f>
        <v>29</v>
      </c>
      <c r="J1935" t="str">
        <f>IF(DATEDIF(Customer[[#This Row],[Date Joined]],"31-12-2020","M")&gt;0,DATEDIF(Customer[[#This Row],[Date Joined]],"31-12-2020","M") &amp; " months ", " ") &amp; IF(DATEDIF(G1935,"31-12-2020","MD")&gt;0, DATEDIF(G1935,"31-12-2020","MD") &amp; " Days "," ")</f>
        <v xml:space="preserve"> 29 Days </v>
      </c>
      <c r="K1935" t="str">
        <f>TEXT(Customer[[#This Row],[Date Joined]],"mmm")</f>
        <v>Dec</v>
      </c>
      <c r="L1935" t="str">
        <f>IF(Customer[[#This Row],[Balance]]&gt;AVERAGE($H$11:$H$4011),"yes","no")</f>
        <v>no</v>
      </c>
    </row>
    <row r="1936" spans="1:12" hidden="1" x14ac:dyDescent="0.3">
      <c r="A1936">
        <v>100001192</v>
      </c>
      <c r="B1936" t="s">
        <v>1204</v>
      </c>
      <c r="C1936" t="s">
        <v>10</v>
      </c>
      <c r="D1936">
        <v>28</v>
      </c>
      <c r="E1936" t="s">
        <v>8</v>
      </c>
      <c r="F1936" t="s">
        <v>15</v>
      </c>
      <c r="G1936" s="1">
        <v>44025</v>
      </c>
      <c r="H1936">
        <v>35052.06</v>
      </c>
      <c r="I1936">
        <f>DATEDIF(Customer[[#This Row],[Date Joined]],"31-12-2020","d")</f>
        <v>171</v>
      </c>
      <c r="J1936" t="str">
        <f>IF(DATEDIF(Customer[[#This Row],[Date Joined]],"31-12-2020","M")&gt;0,DATEDIF(Customer[[#This Row],[Date Joined]],"31-12-2020","M") &amp; " months ", " ") &amp; IF(DATEDIF(G1936,"31-12-2020","MD")&gt;0, DATEDIF(G1936,"31-12-2020","MD") &amp; " Days "," ")</f>
        <v xml:space="preserve">5 months 18 Days </v>
      </c>
      <c r="K1936" t="str">
        <f>TEXT(Customer[[#This Row],[Date Joined]],"mmm")</f>
        <v>Jul</v>
      </c>
      <c r="L1936" t="str">
        <f>IF(Customer[[#This Row],[Balance]]&gt;AVERAGE($H$11:$H$4011),"yes","no")</f>
        <v>no</v>
      </c>
    </row>
    <row r="1937" spans="1:12" hidden="1" x14ac:dyDescent="0.3">
      <c r="A1937">
        <v>200002412</v>
      </c>
      <c r="B1937" t="s">
        <v>2400</v>
      </c>
      <c r="C1937" t="s">
        <v>7</v>
      </c>
      <c r="D1937">
        <v>54</v>
      </c>
      <c r="E1937" t="s">
        <v>14</v>
      </c>
      <c r="F1937" t="s">
        <v>12</v>
      </c>
      <c r="G1937" s="1">
        <v>44105</v>
      </c>
      <c r="H1937">
        <v>34987.42</v>
      </c>
      <c r="I1937">
        <f>DATEDIF(Customer[[#This Row],[Date Joined]],"31-12-2020","d")</f>
        <v>91</v>
      </c>
      <c r="J1937" t="str">
        <f>IF(DATEDIF(Customer[[#This Row],[Date Joined]],"31-12-2020","M")&gt;0,DATEDIF(Customer[[#This Row],[Date Joined]],"31-12-2020","M") &amp; " months ", " ") &amp; IF(DATEDIF(G1937,"31-12-2020","MD")&gt;0, DATEDIF(G1937,"31-12-2020","MD") &amp; " Days "," ")</f>
        <v xml:space="preserve">2 months 30 Days </v>
      </c>
      <c r="K1937" t="str">
        <f>TEXT(Customer[[#This Row],[Date Joined]],"mmm")</f>
        <v>Oct</v>
      </c>
      <c r="L1937" t="str">
        <f>IF(Customer[[#This Row],[Balance]]&gt;AVERAGE($H$11:$H$4011),"yes","no")</f>
        <v>no</v>
      </c>
    </row>
    <row r="1938" spans="1:12" hidden="1" x14ac:dyDescent="0.3">
      <c r="A1938">
        <v>200001892</v>
      </c>
      <c r="B1938" t="s">
        <v>1892</v>
      </c>
      <c r="C1938" t="s">
        <v>7</v>
      </c>
      <c r="D1938">
        <v>41</v>
      </c>
      <c r="E1938" t="s">
        <v>14</v>
      </c>
      <c r="F1938" t="s">
        <v>12</v>
      </c>
      <c r="G1938" s="1">
        <v>44076</v>
      </c>
      <c r="H1938">
        <v>34985.760000000002</v>
      </c>
      <c r="I1938">
        <f>DATEDIF(Customer[[#This Row],[Date Joined]],"31-12-2020","d")</f>
        <v>120</v>
      </c>
      <c r="J1938" t="str">
        <f>IF(DATEDIF(Customer[[#This Row],[Date Joined]],"31-12-2020","M")&gt;0,DATEDIF(Customer[[#This Row],[Date Joined]],"31-12-2020","M") &amp; " months ", " ") &amp; IF(DATEDIF(G1938,"31-12-2020","MD")&gt;0, DATEDIF(G1938,"31-12-2020","MD") &amp; " Days "," ")</f>
        <v xml:space="preserve">3 months 29 Days </v>
      </c>
      <c r="K1938" t="str">
        <f>TEXT(Customer[[#This Row],[Date Joined]],"mmm")</f>
        <v>Sep</v>
      </c>
      <c r="L1938" t="str">
        <f>IF(Customer[[#This Row],[Balance]]&gt;AVERAGE($H$11:$H$4011),"yes","no")</f>
        <v>no</v>
      </c>
    </row>
    <row r="1939" spans="1:12" hidden="1" x14ac:dyDescent="0.3">
      <c r="A1939">
        <v>100001788</v>
      </c>
      <c r="B1939" t="s">
        <v>1670</v>
      </c>
      <c r="C1939" t="s">
        <v>7</v>
      </c>
      <c r="D1939">
        <v>28</v>
      </c>
      <c r="E1939" t="s">
        <v>8</v>
      </c>
      <c r="F1939" t="s">
        <v>12</v>
      </c>
      <c r="G1939" s="1">
        <v>44069</v>
      </c>
      <c r="H1939">
        <v>34984.35</v>
      </c>
      <c r="I1939">
        <f>DATEDIF(Customer[[#This Row],[Date Joined]],"31-12-2020","d")</f>
        <v>127</v>
      </c>
      <c r="J1939" t="str">
        <f>IF(DATEDIF(Customer[[#This Row],[Date Joined]],"31-12-2020","M")&gt;0,DATEDIF(Customer[[#This Row],[Date Joined]],"31-12-2020","M") &amp; " months ", " ") &amp; IF(DATEDIF(G1939,"31-12-2020","MD")&gt;0, DATEDIF(G1939,"31-12-2020","MD") &amp; " Days "," ")</f>
        <v xml:space="preserve">4 months 5 Days </v>
      </c>
      <c r="K1939" t="str">
        <f>TEXT(Customer[[#This Row],[Date Joined]],"mmm")</f>
        <v>Aug</v>
      </c>
      <c r="L1939" t="str">
        <f>IF(Customer[[#This Row],[Balance]]&gt;AVERAGE($H$11:$H$4011),"yes","no")</f>
        <v>no</v>
      </c>
    </row>
    <row r="1940" spans="1:12" hidden="1" x14ac:dyDescent="0.3">
      <c r="A1940">
        <v>200001639</v>
      </c>
      <c r="B1940" t="s">
        <v>1641</v>
      </c>
      <c r="C1940" t="s">
        <v>10</v>
      </c>
      <c r="D1940">
        <v>57</v>
      </c>
      <c r="E1940" t="s">
        <v>14</v>
      </c>
      <c r="F1940" t="s">
        <v>9</v>
      </c>
      <c r="G1940" s="1">
        <v>44059</v>
      </c>
      <c r="H1940">
        <v>34948.54</v>
      </c>
      <c r="I1940">
        <f>DATEDIF(Customer[[#This Row],[Date Joined]],"31-12-2020","d")</f>
        <v>137</v>
      </c>
      <c r="J1940" t="str">
        <f>IF(DATEDIF(Customer[[#This Row],[Date Joined]],"31-12-2020","M")&gt;0,DATEDIF(Customer[[#This Row],[Date Joined]],"31-12-2020","M") &amp; " months ", " ") &amp; IF(DATEDIF(G1940,"31-12-2020","MD")&gt;0, DATEDIF(G1940,"31-12-2020","MD") &amp; " Days "," ")</f>
        <v xml:space="preserve">4 months 15 Days </v>
      </c>
      <c r="K1940" t="str">
        <f>TEXT(Customer[[#This Row],[Date Joined]],"mmm")</f>
        <v>Aug</v>
      </c>
      <c r="L1940" t="str">
        <f>IF(Customer[[#This Row],[Balance]]&gt;AVERAGE($H$11:$H$4011),"yes","no")</f>
        <v>no</v>
      </c>
    </row>
    <row r="1941" spans="1:12" hidden="1" x14ac:dyDescent="0.3">
      <c r="A1941">
        <v>200002040</v>
      </c>
      <c r="B1941" t="s">
        <v>2037</v>
      </c>
      <c r="C1941" t="s">
        <v>7</v>
      </c>
      <c r="D1941">
        <v>40</v>
      </c>
      <c r="E1941" t="s">
        <v>14</v>
      </c>
      <c r="F1941" t="s">
        <v>9</v>
      </c>
      <c r="G1941" s="1">
        <v>44087</v>
      </c>
      <c r="H1941">
        <v>34944.910000000003</v>
      </c>
      <c r="I1941">
        <f>DATEDIF(Customer[[#This Row],[Date Joined]],"31-12-2020","d")</f>
        <v>109</v>
      </c>
      <c r="J1941" t="str">
        <f>IF(DATEDIF(Customer[[#This Row],[Date Joined]],"31-12-2020","M")&gt;0,DATEDIF(Customer[[#This Row],[Date Joined]],"31-12-2020","M") &amp; " months ", " ") &amp; IF(DATEDIF(G1941,"31-12-2020","MD")&gt;0, DATEDIF(G1941,"31-12-2020","MD") &amp; " Days "," ")</f>
        <v xml:space="preserve">3 months 18 Days </v>
      </c>
      <c r="K1941" t="str">
        <f>TEXT(Customer[[#This Row],[Date Joined]],"mmm")</f>
        <v>Sep</v>
      </c>
      <c r="L1941" t="str">
        <f>IF(Customer[[#This Row],[Balance]]&gt;AVERAGE($H$11:$H$4011),"yes","no")</f>
        <v>no</v>
      </c>
    </row>
    <row r="1942" spans="1:12" hidden="1" x14ac:dyDescent="0.3">
      <c r="A1942">
        <v>200002534</v>
      </c>
      <c r="B1942" t="s">
        <v>2519</v>
      </c>
      <c r="C1942" t="s">
        <v>10</v>
      </c>
      <c r="D1942">
        <v>52</v>
      </c>
      <c r="E1942" t="s">
        <v>14</v>
      </c>
      <c r="F1942" t="s">
        <v>12</v>
      </c>
      <c r="G1942" s="1">
        <v>44113</v>
      </c>
      <c r="H1942">
        <v>34890.300000000003</v>
      </c>
      <c r="I1942">
        <f>DATEDIF(Customer[[#This Row],[Date Joined]],"31-12-2020","d")</f>
        <v>83</v>
      </c>
      <c r="J1942" t="str">
        <f>IF(DATEDIF(Customer[[#This Row],[Date Joined]],"31-12-2020","M")&gt;0,DATEDIF(Customer[[#This Row],[Date Joined]],"31-12-2020","M") &amp; " months ", " ") &amp; IF(DATEDIF(G1942,"31-12-2020","MD")&gt;0, DATEDIF(G1942,"31-12-2020","MD") &amp; " Days "," ")</f>
        <v xml:space="preserve">2 months 22 Days </v>
      </c>
      <c r="K1942" t="str">
        <f>TEXT(Customer[[#This Row],[Date Joined]],"mmm")</f>
        <v>Oct</v>
      </c>
      <c r="L1942" t="str">
        <f>IF(Customer[[#This Row],[Balance]]&gt;AVERAGE($H$11:$H$4011),"yes","no")</f>
        <v>no</v>
      </c>
    </row>
    <row r="1943" spans="1:12" hidden="1" x14ac:dyDescent="0.3">
      <c r="A1943">
        <v>100001851</v>
      </c>
      <c r="B1943" t="s">
        <v>1852</v>
      </c>
      <c r="C1943" t="s">
        <v>7</v>
      </c>
      <c r="D1943">
        <v>30</v>
      </c>
      <c r="E1943" t="s">
        <v>8</v>
      </c>
      <c r="F1943" t="s">
        <v>9</v>
      </c>
      <c r="G1943" s="1">
        <v>44073</v>
      </c>
      <c r="H1943">
        <v>34879.769999999997</v>
      </c>
      <c r="I1943">
        <f>DATEDIF(Customer[[#This Row],[Date Joined]],"31-12-2020","d")</f>
        <v>123</v>
      </c>
      <c r="J1943" t="str">
        <f>IF(DATEDIF(Customer[[#This Row],[Date Joined]],"31-12-2020","M")&gt;0,DATEDIF(Customer[[#This Row],[Date Joined]],"31-12-2020","M") &amp; " months ", " ") &amp; IF(DATEDIF(G1943,"31-12-2020","MD")&gt;0, DATEDIF(G1943,"31-12-2020","MD") &amp; " Days "," ")</f>
        <v xml:space="preserve">4 months 1 Days </v>
      </c>
      <c r="K1943" t="str">
        <f>TEXT(Customer[[#This Row],[Date Joined]],"mmm")</f>
        <v>Aug</v>
      </c>
      <c r="L1943" t="str">
        <f>IF(Customer[[#This Row],[Balance]]&gt;AVERAGE($H$11:$H$4011),"yes","no")</f>
        <v>no</v>
      </c>
    </row>
    <row r="1944" spans="1:12" hidden="1" x14ac:dyDescent="0.3">
      <c r="A1944">
        <v>200000425</v>
      </c>
      <c r="B1944" t="s">
        <v>441</v>
      </c>
      <c r="C1944" t="s">
        <v>7</v>
      </c>
      <c r="D1944">
        <v>45</v>
      </c>
      <c r="E1944" t="s">
        <v>14</v>
      </c>
      <c r="F1944" t="s">
        <v>15</v>
      </c>
      <c r="G1944" s="1">
        <v>43960</v>
      </c>
      <c r="H1944">
        <v>34870.839999999997</v>
      </c>
      <c r="I1944">
        <f>DATEDIF(Customer[[#This Row],[Date Joined]],"31-12-2020","d")</f>
        <v>236</v>
      </c>
      <c r="J1944" t="str">
        <f>IF(DATEDIF(Customer[[#This Row],[Date Joined]],"31-12-2020","M")&gt;0,DATEDIF(Customer[[#This Row],[Date Joined]],"31-12-2020","M") &amp; " months ", " ") &amp; IF(DATEDIF(G1944,"31-12-2020","MD")&gt;0, DATEDIF(G1944,"31-12-2020","MD") &amp; " Days "," ")</f>
        <v xml:space="preserve">7 months 22 Days </v>
      </c>
      <c r="K1944" t="str">
        <f>TEXT(Customer[[#This Row],[Date Joined]],"mmm")</f>
        <v>May</v>
      </c>
      <c r="L1944" t="str">
        <f>IF(Customer[[#This Row],[Balance]]&gt;AVERAGE($H$11:$H$4011),"yes","no")</f>
        <v>no</v>
      </c>
    </row>
    <row r="1945" spans="1:12" hidden="1" x14ac:dyDescent="0.3">
      <c r="A1945">
        <v>300001746</v>
      </c>
      <c r="B1945" t="s">
        <v>1748</v>
      </c>
      <c r="C1945" t="s">
        <v>7</v>
      </c>
      <c r="D1945">
        <v>37</v>
      </c>
      <c r="E1945" t="s">
        <v>13</v>
      </c>
      <c r="F1945" t="s">
        <v>9</v>
      </c>
      <c r="G1945" s="1">
        <v>44066</v>
      </c>
      <c r="H1945">
        <v>34838.68</v>
      </c>
      <c r="I1945">
        <f>DATEDIF(Customer[[#This Row],[Date Joined]],"31-12-2020","d")</f>
        <v>130</v>
      </c>
      <c r="J1945" t="str">
        <f>IF(DATEDIF(Customer[[#This Row],[Date Joined]],"31-12-2020","M")&gt;0,DATEDIF(Customer[[#This Row],[Date Joined]],"31-12-2020","M") &amp; " months ", " ") &amp; IF(DATEDIF(G1945,"31-12-2020","MD")&gt;0, DATEDIF(G1945,"31-12-2020","MD") &amp; " Days "," ")</f>
        <v xml:space="preserve">4 months 8 Days </v>
      </c>
      <c r="K1945" t="str">
        <f>TEXT(Customer[[#This Row],[Date Joined]],"mmm")</f>
        <v>Aug</v>
      </c>
      <c r="L1945" t="str">
        <f>IF(Customer[[#This Row],[Balance]]&gt;AVERAGE($H$11:$H$4011),"yes","no")</f>
        <v>no</v>
      </c>
    </row>
    <row r="1946" spans="1:12" hidden="1" x14ac:dyDescent="0.3">
      <c r="A1946">
        <v>100000796</v>
      </c>
      <c r="B1946" t="s">
        <v>810</v>
      </c>
      <c r="C1946" t="s">
        <v>10</v>
      </c>
      <c r="D1946">
        <v>28</v>
      </c>
      <c r="E1946" t="s">
        <v>8</v>
      </c>
      <c r="F1946" t="s">
        <v>9</v>
      </c>
      <c r="G1946" s="1">
        <v>43986</v>
      </c>
      <c r="H1946">
        <v>34796.83</v>
      </c>
      <c r="I1946">
        <f>DATEDIF(Customer[[#This Row],[Date Joined]],"31-12-2020","d")</f>
        <v>210</v>
      </c>
      <c r="J1946" t="str">
        <f>IF(DATEDIF(Customer[[#This Row],[Date Joined]],"31-12-2020","M")&gt;0,DATEDIF(Customer[[#This Row],[Date Joined]],"31-12-2020","M") &amp; " months ", " ") &amp; IF(DATEDIF(G1946,"31-12-2020","MD")&gt;0, DATEDIF(G1946,"31-12-2020","MD") &amp; " Days "," ")</f>
        <v xml:space="preserve">6 months 27 Days </v>
      </c>
      <c r="K1946" t="str">
        <f>TEXT(Customer[[#This Row],[Date Joined]],"mmm")</f>
        <v>Jun</v>
      </c>
      <c r="L1946" t="str">
        <f>IF(Customer[[#This Row],[Balance]]&gt;AVERAGE($H$11:$H$4011),"yes","no")</f>
        <v>no</v>
      </c>
    </row>
    <row r="1947" spans="1:12" hidden="1" x14ac:dyDescent="0.3">
      <c r="A1947">
        <v>100001274</v>
      </c>
      <c r="B1947" t="s">
        <v>1286</v>
      </c>
      <c r="C1947" t="s">
        <v>7</v>
      </c>
      <c r="D1947">
        <v>37</v>
      </c>
      <c r="E1947" t="s">
        <v>8</v>
      </c>
      <c r="F1947" t="s">
        <v>9</v>
      </c>
      <c r="G1947" s="1">
        <v>44032</v>
      </c>
      <c r="H1947">
        <v>34786.14</v>
      </c>
      <c r="I1947">
        <f>DATEDIF(Customer[[#This Row],[Date Joined]],"31-12-2020","d")</f>
        <v>164</v>
      </c>
      <c r="J1947" t="str">
        <f>IF(DATEDIF(Customer[[#This Row],[Date Joined]],"31-12-2020","M")&gt;0,DATEDIF(Customer[[#This Row],[Date Joined]],"31-12-2020","M") &amp; " months ", " ") &amp; IF(DATEDIF(G1947,"31-12-2020","MD")&gt;0, DATEDIF(G1947,"31-12-2020","MD") &amp; " Days "," ")</f>
        <v xml:space="preserve">5 months 11 Days </v>
      </c>
      <c r="K1947" t="str">
        <f>TEXT(Customer[[#This Row],[Date Joined]],"mmm")</f>
        <v>Jul</v>
      </c>
      <c r="L1947" t="str">
        <f>IF(Customer[[#This Row],[Balance]]&gt;AVERAGE($H$11:$H$4011),"yes","no")</f>
        <v>no</v>
      </c>
    </row>
    <row r="1948" spans="1:12" hidden="1" x14ac:dyDescent="0.3">
      <c r="A1948">
        <v>200002332</v>
      </c>
      <c r="B1948" t="s">
        <v>2323</v>
      </c>
      <c r="C1948" t="s">
        <v>7</v>
      </c>
      <c r="D1948">
        <v>54</v>
      </c>
      <c r="E1948" t="s">
        <v>14</v>
      </c>
      <c r="F1948" t="s">
        <v>12</v>
      </c>
      <c r="G1948" s="1">
        <v>44101</v>
      </c>
      <c r="H1948">
        <v>34782.54</v>
      </c>
      <c r="I1948">
        <f>DATEDIF(Customer[[#This Row],[Date Joined]],"31-12-2020","d")</f>
        <v>95</v>
      </c>
      <c r="J1948" t="str">
        <f>IF(DATEDIF(Customer[[#This Row],[Date Joined]],"31-12-2020","M")&gt;0,DATEDIF(Customer[[#This Row],[Date Joined]],"31-12-2020","M") &amp; " months ", " ") &amp; IF(DATEDIF(G1948,"31-12-2020","MD")&gt;0, DATEDIF(G1948,"31-12-2020","MD") &amp; " Days "," ")</f>
        <v xml:space="preserve">3 months 4 Days </v>
      </c>
      <c r="K1948" t="str">
        <f>TEXT(Customer[[#This Row],[Date Joined]],"mmm")</f>
        <v>Sep</v>
      </c>
      <c r="L1948" t="str">
        <f>IF(Customer[[#This Row],[Balance]]&gt;AVERAGE($H$11:$H$4011),"yes","no")</f>
        <v>no</v>
      </c>
    </row>
    <row r="1949" spans="1:12" hidden="1" x14ac:dyDescent="0.3">
      <c r="A1949">
        <v>200002565</v>
      </c>
      <c r="B1949" t="s">
        <v>2550</v>
      </c>
      <c r="C1949" t="s">
        <v>7</v>
      </c>
      <c r="D1949">
        <v>50</v>
      </c>
      <c r="E1949" t="s">
        <v>14</v>
      </c>
      <c r="F1949" t="s">
        <v>12</v>
      </c>
      <c r="G1949" s="1">
        <v>44115</v>
      </c>
      <c r="H1949">
        <v>34772.99</v>
      </c>
      <c r="I1949">
        <f>DATEDIF(Customer[[#This Row],[Date Joined]],"31-12-2020","d")</f>
        <v>81</v>
      </c>
      <c r="J1949" t="str">
        <f>IF(DATEDIF(Customer[[#This Row],[Date Joined]],"31-12-2020","M")&gt;0,DATEDIF(Customer[[#This Row],[Date Joined]],"31-12-2020","M") &amp; " months ", " ") &amp; IF(DATEDIF(G1949,"31-12-2020","MD")&gt;0, DATEDIF(G1949,"31-12-2020","MD") &amp; " Days "," ")</f>
        <v xml:space="preserve">2 months 20 Days </v>
      </c>
      <c r="K1949" t="str">
        <f>TEXT(Customer[[#This Row],[Date Joined]],"mmm")</f>
        <v>Oct</v>
      </c>
      <c r="L1949" t="str">
        <f>IF(Customer[[#This Row],[Balance]]&gt;AVERAGE($H$11:$H$4011),"yes","no")</f>
        <v>no</v>
      </c>
    </row>
    <row r="1950" spans="1:12" hidden="1" x14ac:dyDescent="0.3">
      <c r="A1950">
        <v>200003674</v>
      </c>
      <c r="B1950" t="s">
        <v>3639</v>
      </c>
      <c r="C1950" t="s">
        <v>10</v>
      </c>
      <c r="D1950">
        <v>54</v>
      </c>
      <c r="E1950" t="s">
        <v>14</v>
      </c>
      <c r="F1950" t="s">
        <v>15</v>
      </c>
      <c r="G1950" s="1">
        <v>44177</v>
      </c>
      <c r="H1950">
        <v>34767.58</v>
      </c>
      <c r="I1950">
        <f>DATEDIF(Customer[[#This Row],[Date Joined]],"31-12-2020","d")</f>
        <v>19</v>
      </c>
      <c r="J1950" t="str">
        <f>IF(DATEDIF(Customer[[#This Row],[Date Joined]],"31-12-2020","M")&gt;0,DATEDIF(Customer[[#This Row],[Date Joined]],"31-12-2020","M") &amp; " months ", " ") &amp; IF(DATEDIF(G1950,"31-12-2020","MD")&gt;0, DATEDIF(G1950,"31-12-2020","MD") &amp; " Days "," ")</f>
        <v xml:space="preserve"> 19 Days </v>
      </c>
      <c r="K1950" t="str">
        <f>TEXT(Customer[[#This Row],[Date Joined]],"mmm")</f>
        <v>Dec</v>
      </c>
      <c r="L1950" t="str">
        <f>IF(Customer[[#This Row],[Balance]]&gt;AVERAGE($H$11:$H$4011),"yes","no")</f>
        <v>no</v>
      </c>
    </row>
    <row r="1951" spans="1:12" hidden="1" x14ac:dyDescent="0.3">
      <c r="A1951">
        <v>200002397</v>
      </c>
      <c r="B1951" t="s">
        <v>2386</v>
      </c>
      <c r="C1951" t="s">
        <v>7</v>
      </c>
      <c r="D1951">
        <v>50</v>
      </c>
      <c r="E1951" t="s">
        <v>14</v>
      </c>
      <c r="F1951" t="s">
        <v>12</v>
      </c>
      <c r="G1951" s="1">
        <v>44104</v>
      </c>
      <c r="H1951">
        <v>34740.160000000003</v>
      </c>
      <c r="I1951">
        <f>DATEDIF(Customer[[#This Row],[Date Joined]],"31-12-2020","d")</f>
        <v>92</v>
      </c>
      <c r="J1951" t="str">
        <f>IF(DATEDIF(Customer[[#This Row],[Date Joined]],"31-12-2020","M")&gt;0,DATEDIF(Customer[[#This Row],[Date Joined]],"31-12-2020","M") &amp; " months ", " ") &amp; IF(DATEDIF(G1951,"31-12-2020","MD")&gt;0, DATEDIF(G1951,"31-12-2020","MD") &amp; " Days "," ")</f>
        <v xml:space="preserve">3 months 1 Days </v>
      </c>
      <c r="K1951" t="str">
        <f>TEXT(Customer[[#This Row],[Date Joined]],"mmm")</f>
        <v>Sep</v>
      </c>
      <c r="L1951" t="str">
        <f>IF(Customer[[#This Row],[Balance]]&gt;AVERAGE($H$11:$H$4011),"yes","no")</f>
        <v>no</v>
      </c>
    </row>
    <row r="1952" spans="1:12" hidden="1" x14ac:dyDescent="0.3">
      <c r="A1952">
        <v>100002763</v>
      </c>
      <c r="B1952" t="s">
        <v>2744</v>
      </c>
      <c r="C1952" t="s">
        <v>10</v>
      </c>
      <c r="D1952">
        <v>33</v>
      </c>
      <c r="E1952" t="s">
        <v>8</v>
      </c>
      <c r="F1952" t="s">
        <v>9</v>
      </c>
      <c r="G1952" s="1">
        <v>44128</v>
      </c>
      <c r="H1952">
        <v>34728.83</v>
      </c>
      <c r="I1952">
        <f>DATEDIF(Customer[[#This Row],[Date Joined]],"31-12-2020","d")</f>
        <v>68</v>
      </c>
      <c r="J1952" t="str">
        <f>IF(DATEDIF(Customer[[#This Row],[Date Joined]],"31-12-2020","M")&gt;0,DATEDIF(Customer[[#This Row],[Date Joined]],"31-12-2020","M") &amp; " months ", " ") &amp; IF(DATEDIF(G1952,"31-12-2020","MD")&gt;0, DATEDIF(G1952,"31-12-2020","MD") &amp; " Days "," ")</f>
        <v xml:space="preserve">2 months 7 Days </v>
      </c>
      <c r="K1952" t="str">
        <f>TEXT(Customer[[#This Row],[Date Joined]],"mmm")</f>
        <v>Oct</v>
      </c>
      <c r="L1952" t="str">
        <f>IF(Customer[[#This Row],[Balance]]&gt;AVERAGE($H$11:$H$4011),"yes","no")</f>
        <v>no</v>
      </c>
    </row>
    <row r="1953" spans="1:12" hidden="1" x14ac:dyDescent="0.3">
      <c r="A1953">
        <v>100003079</v>
      </c>
      <c r="B1953" t="s">
        <v>3055</v>
      </c>
      <c r="C1953" t="s">
        <v>10</v>
      </c>
      <c r="D1953">
        <v>29</v>
      </c>
      <c r="E1953" t="s">
        <v>8</v>
      </c>
      <c r="F1953" t="s">
        <v>9</v>
      </c>
      <c r="G1953" s="1">
        <v>44144</v>
      </c>
      <c r="H1953">
        <v>34725.589999999997</v>
      </c>
      <c r="I1953">
        <f>DATEDIF(Customer[[#This Row],[Date Joined]],"31-12-2020","d")</f>
        <v>52</v>
      </c>
      <c r="J1953" t="str">
        <f>IF(DATEDIF(Customer[[#This Row],[Date Joined]],"31-12-2020","M")&gt;0,DATEDIF(Customer[[#This Row],[Date Joined]],"31-12-2020","M") &amp; " months ", " ") &amp; IF(DATEDIF(G1953,"31-12-2020","MD")&gt;0, DATEDIF(G1953,"31-12-2020","MD") &amp; " Days "," ")</f>
        <v xml:space="preserve">1 months 22 Days </v>
      </c>
      <c r="K1953" t="str">
        <f>TEXT(Customer[[#This Row],[Date Joined]],"mmm")</f>
        <v>Nov</v>
      </c>
      <c r="L1953" t="str">
        <f>IF(Customer[[#This Row],[Balance]]&gt;AVERAGE($H$11:$H$4011),"yes","no")</f>
        <v>no</v>
      </c>
    </row>
    <row r="1954" spans="1:12" hidden="1" x14ac:dyDescent="0.3">
      <c r="A1954">
        <v>100002805</v>
      </c>
      <c r="B1954" t="s">
        <v>2786</v>
      </c>
      <c r="C1954" t="s">
        <v>10</v>
      </c>
      <c r="D1954">
        <v>31</v>
      </c>
      <c r="E1954" t="s">
        <v>8</v>
      </c>
      <c r="F1954" t="s">
        <v>9</v>
      </c>
      <c r="G1954" s="1">
        <v>44130</v>
      </c>
      <c r="H1954">
        <v>34720.54</v>
      </c>
      <c r="I1954">
        <f>DATEDIF(Customer[[#This Row],[Date Joined]],"31-12-2020","d")</f>
        <v>66</v>
      </c>
      <c r="J1954" t="str">
        <f>IF(DATEDIF(Customer[[#This Row],[Date Joined]],"31-12-2020","M")&gt;0,DATEDIF(Customer[[#This Row],[Date Joined]],"31-12-2020","M") &amp; " months ", " ") &amp; IF(DATEDIF(G1954,"31-12-2020","MD")&gt;0, DATEDIF(G1954,"31-12-2020","MD") &amp; " Days "," ")</f>
        <v xml:space="preserve">2 months 5 Days </v>
      </c>
      <c r="K1954" t="str">
        <f>TEXT(Customer[[#This Row],[Date Joined]],"mmm")</f>
        <v>Oct</v>
      </c>
      <c r="L1954" t="str">
        <f>IF(Customer[[#This Row],[Balance]]&gt;AVERAGE($H$11:$H$4011),"yes","no")</f>
        <v>no</v>
      </c>
    </row>
    <row r="1955" spans="1:12" hidden="1" x14ac:dyDescent="0.3">
      <c r="A1955">
        <v>400002907</v>
      </c>
      <c r="B1955" t="s">
        <v>2886</v>
      </c>
      <c r="C1955" t="s">
        <v>7</v>
      </c>
      <c r="D1955">
        <v>30</v>
      </c>
      <c r="E1955" t="s">
        <v>11</v>
      </c>
      <c r="F1955" t="s">
        <v>12</v>
      </c>
      <c r="G1955" s="1">
        <v>44133</v>
      </c>
      <c r="H1955">
        <v>34718.68</v>
      </c>
      <c r="I1955">
        <f>DATEDIF(Customer[[#This Row],[Date Joined]],"31-12-2020","d")</f>
        <v>63</v>
      </c>
      <c r="J1955" t="str">
        <f>IF(DATEDIF(Customer[[#This Row],[Date Joined]],"31-12-2020","M")&gt;0,DATEDIF(Customer[[#This Row],[Date Joined]],"31-12-2020","M") &amp; " months ", " ") &amp; IF(DATEDIF(G1955,"31-12-2020","MD")&gt;0, DATEDIF(G1955,"31-12-2020","MD") &amp; " Days "," ")</f>
        <v xml:space="preserve">2 months 2 Days </v>
      </c>
      <c r="K1955" t="str">
        <f>TEXT(Customer[[#This Row],[Date Joined]],"mmm")</f>
        <v>Oct</v>
      </c>
      <c r="L1955" t="str">
        <f>IF(Customer[[#This Row],[Balance]]&gt;AVERAGE($H$11:$H$4011),"yes","no")</f>
        <v>no</v>
      </c>
    </row>
    <row r="1956" spans="1:12" hidden="1" x14ac:dyDescent="0.3">
      <c r="A1956">
        <v>200000804</v>
      </c>
      <c r="B1956" t="s">
        <v>818</v>
      </c>
      <c r="C1956" t="s">
        <v>10</v>
      </c>
      <c r="D1956">
        <v>46</v>
      </c>
      <c r="E1956" t="s">
        <v>14</v>
      </c>
      <c r="F1956" t="s">
        <v>9</v>
      </c>
      <c r="G1956" s="1">
        <v>43986</v>
      </c>
      <c r="H1956">
        <v>34711.980000000003</v>
      </c>
      <c r="I1956">
        <f>DATEDIF(Customer[[#This Row],[Date Joined]],"31-12-2020","d")</f>
        <v>210</v>
      </c>
      <c r="J1956" t="str">
        <f>IF(DATEDIF(Customer[[#This Row],[Date Joined]],"31-12-2020","M")&gt;0,DATEDIF(Customer[[#This Row],[Date Joined]],"31-12-2020","M") &amp; " months ", " ") &amp; IF(DATEDIF(G1956,"31-12-2020","MD")&gt;0, DATEDIF(G1956,"31-12-2020","MD") &amp; " Days "," ")</f>
        <v xml:space="preserve">6 months 27 Days </v>
      </c>
      <c r="K1956" t="str">
        <f>TEXT(Customer[[#This Row],[Date Joined]],"mmm")</f>
        <v>Jun</v>
      </c>
      <c r="L1956" t="str">
        <f>IF(Customer[[#This Row],[Balance]]&gt;AVERAGE($H$11:$H$4011),"yes","no")</f>
        <v>no</v>
      </c>
    </row>
    <row r="1957" spans="1:12" hidden="1" x14ac:dyDescent="0.3">
      <c r="A1957">
        <v>100002739</v>
      </c>
      <c r="B1957" t="s">
        <v>2721</v>
      </c>
      <c r="C1957" t="s">
        <v>7</v>
      </c>
      <c r="D1957">
        <v>40</v>
      </c>
      <c r="E1957" t="s">
        <v>8</v>
      </c>
      <c r="F1957" t="s">
        <v>9</v>
      </c>
      <c r="G1957" s="1">
        <v>44126</v>
      </c>
      <c r="H1957">
        <v>34694.959999999999</v>
      </c>
      <c r="I1957">
        <f>DATEDIF(Customer[[#This Row],[Date Joined]],"31-12-2020","d")</f>
        <v>70</v>
      </c>
      <c r="J1957" t="str">
        <f>IF(DATEDIF(Customer[[#This Row],[Date Joined]],"31-12-2020","M")&gt;0,DATEDIF(Customer[[#This Row],[Date Joined]],"31-12-2020","M") &amp; " months ", " ") &amp; IF(DATEDIF(G1957,"31-12-2020","MD")&gt;0, DATEDIF(G1957,"31-12-2020","MD") &amp; " Days "," ")</f>
        <v xml:space="preserve">2 months 9 Days </v>
      </c>
      <c r="K1957" t="str">
        <f>TEXT(Customer[[#This Row],[Date Joined]],"mmm")</f>
        <v>Oct</v>
      </c>
      <c r="L1957" t="str">
        <f>IF(Customer[[#This Row],[Balance]]&gt;AVERAGE($H$11:$H$4011),"yes","no")</f>
        <v>no</v>
      </c>
    </row>
    <row r="1958" spans="1:12" hidden="1" x14ac:dyDescent="0.3">
      <c r="A1958">
        <v>200003495</v>
      </c>
      <c r="B1958" t="s">
        <v>1344</v>
      </c>
      <c r="C1958" t="s">
        <v>7</v>
      </c>
      <c r="D1958">
        <v>54</v>
      </c>
      <c r="E1958" t="s">
        <v>14</v>
      </c>
      <c r="F1958" t="s">
        <v>15</v>
      </c>
      <c r="G1958" s="1">
        <v>44167</v>
      </c>
      <c r="H1958">
        <v>34664</v>
      </c>
      <c r="I1958">
        <f>DATEDIF(Customer[[#This Row],[Date Joined]],"31-12-2020","d")</f>
        <v>29</v>
      </c>
      <c r="J1958" t="str">
        <f>IF(DATEDIF(Customer[[#This Row],[Date Joined]],"31-12-2020","M")&gt;0,DATEDIF(Customer[[#This Row],[Date Joined]],"31-12-2020","M") &amp; " months ", " ") &amp; IF(DATEDIF(G1958,"31-12-2020","MD")&gt;0, DATEDIF(G1958,"31-12-2020","MD") &amp; " Days "," ")</f>
        <v xml:space="preserve"> 29 Days </v>
      </c>
      <c r="K1958" t="str">
        <f>TEXT(Customer[[#This Row],[Date Joined]],"mmm")</f>
        <v>Dec</v>
      </c>
      <c r="L1958" t="str">
        <f>IF(Customer[[#This Row],[Balance]]&gt;AVERAGE($H$11:$H$4011),"yes","no")</f>
        <v>no</v>
      </c>
    </row>
    <row r="1959" spans="1:12" hidden="1" x14ac:dyDescent="0.3">
      <c r="A1959">
        <v>200000458</v>
      </c>
      <c r="B1959" t="s">
        <v>474</v>
      </c>
      <c r="C1959" t="s">
        <v>7</v>
      </c>
      <c r="D1959">
        <v>59</v>
      </c>
      <c r="E1959" t="s">
        <v>14</v>
      </c>
      <c r="F1959" t="s">
        <v>12</v>
      </c>
      <c r="G1959" s="1">
        <v>43963</v>
      </c>
      <c r="H1959">
        <v>34640.400000000001</v>
      </c>
      <c r="I1959">
        <f>DATEDIF(Customer[[#This Row],[Date Joined]],"31-12-2020","d")</f>
        <v>233</v>
      </c>
      <c r="J1959" t="str">
        <f>IF(DATEDIF(Customer[[#This Row],[Date Joined]],"31-12-2020","M")&gt;0,DATEDIF(Customer[[#This Row],[Date Joined]],"31-12-2020","M") &amp; " months ", " ") &amp; IF(DATEDIF(G1959,"31-12-2020","MD")&gt;0, DATEDIF(G1959,"31-12-2020","MD") &amp; " Days "," ")</f>
        <v xml:space="preserve">7 months 19 Days </v>
      </c>
      <c r="K1959" t="str">
        <f>TEXT(Customer[[#This Row],[Date Joined]],"mmm")</f>
        <v>May</v>
      </c>
      <c r="L1959" t="str">
        <f>IF(Customer[[#This Row],[Balance]]&gt;AVERAGE($H$11:$H$4011),"yes","no")</f>
        <v>no</v>
      </c>
    </row>
    <row r="1960" spans="1:12" hidden="1" x14ac:dyDescent="0.3">
      <c r="A1960">
        <v>100002948</v>
      </c>
      <c r="B1960" t="s">
        <v>2926</v>
      </c>
      <c r="C1960" t="s">
        <v>10</v>
      </c>
      <c r="D1960">
        <v>36</v>
      </c>
      <c r="E1960" t="s">
        <v>8</v>
      </c>
      <c r="F1960" t="s">
        <v>9</v>
      </c>
      <c r="G1960" s="1">
        <v>44136</v>
      </c>
      <c r="H1960">
        <v>34618.76</v>
      </c>
      <c r="I1960">
        <f>DATEDIF(Customer[[#This Row],[Date Joined]],"31-12-2020","d")</f>
        <v>60</v>
      </c>
      <c r="J1960" t="str">
        <f>IF(DATEDIF(Customer[[#This Row],[Date Joined]],"31-12-2020","M")&gt;0,DATEDIF(Customer[[#This Row],[Date Joined]],"31-12-2020","M") &amp; " months ", " ") &amp; IF(DATEDIF(G1960,"31-12-2020","MD")&gt;0, DATEDIF(G1960,"31-12-2020","MD") &amp; " Days "," ")</f>
        <v xml:space="preserve">1 months 30 Days </v>
      </c>
      <c r="K1960" t="str">
        <f>TEXT(Customer[[#This Row],[Date Joined]],"mmm")</f>
        <v>Nov</v>
      </c>
      <c r="L1960" t="str">
        <f>IF(Customer[[#This Row],[Balance]]&gt;AVERAGE($H$11:$H$4011),"yes","no")</f>
        <v>no</v>
      </c>
    </row>
    <row r="1961" spans="1:12" hidden="1" x14ac:dyDescent="0.3">
      <c r="A1961">
        <v>100002771</v>
      </c>
      <c r="B1961" t="s">
        <v>2752</v>
      </c>
      <c r="C1961" t="s">
        <v>7</v>
      </c>
      <c r="D1961">
        <v>27</v>
      </c>
      <c r="E1961" t="s">
        <v>8</v>
      </c>
      <c r="F1961" t="s">
        <v>9</v>
      </c>
      <c r="G1961" s="1">
        <v>44128</v>
      </c>
      <c r="H1961">
        <v>34618.1</v>
      </c>
      <c r="I1961">
        <f>DATEDIF(Customer[[#This Row],[Date Joined]],"31-12-2020","d")</f>
        <v>68</v>
      </c>
      <c r="J1961" t="str">
        <f>IF(DATEDIF(Customer[[#This Row],[Date Joined]],"31-12-2020","M")&gt;0,DATEDIF(Customer[[#This Row],[Date Joined]],"31-12-2020","M") &amp; " months ", " ") &amp; IF(DATEDIF(G1961,"31-12-2020","MD")&gt;0, DATEDIF(G1961,"31-12-2020","MD") &amp; " Days "," ")</f>
        <v xml:space="preserve">2 months 7 Days </v>
      </c>
      <c r="K1961" t="str">
        <f>TEXT(Customer[[#This Row],[Date Joined]],"mmm")</f>
        <v>Oct</v>
      </c>
      <c r="L1961" t="str">
        <f>IF(Customer[[#This Row],[Balance]]&gt;AVERAGE($H$11:$H$4011),"yes","no")</f>
        <v>no</v>
      </c>
    </row>
    <row r="1962" spans="1:12" hidden="1" x14ac:dyDescent="0.3">
      <c r="A1962">
        <v>200000999</v>
      </c>
      <c r="B1962" t="s">
        <v>1011</v>
      </c>
      <c r="C1962" t="s">
        <v>7</v>
      </c>
      <c r="D1962">
        <v>60</v>
      </c>
      <c r="E1962" t="s">
        <v>14</v>
      </c>
      <c r="F1962" t="s">
        <v>15</v>
      </c>
      <c r="G1962" s="1">
        <v>44008</v>
      </c>
      <c r="H1962">
        <v>34597.56</v>
      </c>
      <c r="I1962">
        <f>DATEDIF(Customer[[#This Row],[Date Joined]],"31-12-2020","d")</f>
        <v>188</v>
      </c>
      <c r="J1962" t="str">
        <f>IF(DATEDIF(Customer[[#This Row],[Date Joined]],"31-12-2020","M")&gt;0,DATEDIF(Customer[[#This Row],[Date Joined]],"31-12-2020","M") &amp; " months ", " ") &amp; IF(DATEDIF(G1962,"31-12-2020","MD")&gt;0, DATEDIF(G1962,"31-12-2020","MD") &amp; " Days "," ")</f>
        <v xml:space="preserve">6 months 5 Days </v>
      </c>
      <c r="K1962" t="str">
        <f>TEXT(Customer[[#This Row],[Date Joined]],"mmm")</f>
        <v>Jun</v>
      </c>
      <c r="L1962" t="str">
        <f>IF(Customer[[#This Row],[Balance]]&gt;AVERAGE($H$11:$H$4011),"yes","no")</f>
        <v>no</v>
      </c>
    </row>
    <row r="1963" spans="1:12" hidden="1" x14ac:dyDescent="0.3">
      <c r="A1963">
        <v>400000706</v>
      </c>
      <c r="B1963" t="s">
        <v>721</v>
      </c>
      <c r="C1963" t="s">
        <v>10</v>
      </c>
      <c r="D1963">
        <v>28</v>
      </c>
      <c r="E1963" t="s">
        <v>11</v>
      </c>
      <c r="F1963" t="s">
        <v>9</v>
      </c>
      <c r="G1963" s="1">
        <v>43978</v>
      </c>
      <c r="H1963">
        <v>34535.68</v>
      </c>
      <c r="I1963">
        <f>DATEDIF(Customer[[#This Row],[Date Joined]],"31-12-2020","d")</f>
        <v>218</v>
      </c>
      <c r="J1963" t="str">
        <f>IF(DATEDIF(Customer[[#This Row],[Date Joined]],"31-12-2020","M")&gt;0,DATEDIF(Customer[[#This Row],[Date Joined]],"31-12-2020","M") &amp; " months ", " ") &amp; IF(DATEDIF(G1963,"31-12-2020","MD")&gt;0, DATEDIF(G1963,"31-12-2020","MD") &amp; " Days "," ")</f>
        <v xml:space="preserve">7 months 4 Days </v>
      </c>
      <c r="K1963" t="str">
        <f>TEXT(Customer[[#This Row],[Date Joined]],"mmm")</f>
        <v>May</v>
      </c>
      <c r="L1963" t="str">
        <f>IF(Customer[[#This Row],[Balance]]&gt;AVERAGE($H$11:$H$4011),"yes","no")</f>
        <v>no</v>
      </c>
    </row>
    <row r="1964" spans="1:12" hidden="1" x14ac:dyDescent="0.3">
      <c r="A1964">
        <v>100003893</v>
      </c>
      <c r="B1964" t="s">
        <v>3853</v>
      </c>
      <c r="C1964" t="s">
        <v>10</v>
      </c>
      <c r="D1964">
        <v>20</v>
      </c>
      <c r="E1964" t="s">
        <v>8</v>
      </c>
      <c r="F1964" t="s">
        <v>9</v>
      </c>
      <c r="G1964" s="1">
        <v>44188</v>
      </c>
      <c r="H1964">
        <v>34528.03</v>
      </c>
      <c r="I1964">
        <f>DATEDIF(Customer[[#This Row],[Date Joined]],"31-12-2020","d")</f>
        <v>8</v>
      </c>
      <c r="J1964" t="str">
        <f>IF(DATEDIF(Customer[[#This Row],[Date Joined]],"31-12-2020","M")&gt;0,DATEDIF(Customer[[#This Row],[Date Joined]],"31-12-2020","M") &amp; " months ", " ") &amp; IF(DATEDIF(G1964,"31-12-2020","MD")&gt;0, DATEDIF(G1964,"31-12-2020","MD") &amp; " Days "," ")</f>
        <v xml:space="preserve"> 8 Days </v>
      </c>
      <c r="K1964" t="str">
        <f>TEXT(Customer[[#This Row],[Date Joined]],"mmm")</f>
        <v>Dec</v>
      </c>
      <c r="L1964" t="str">
        <f>IF(Customer[[#This Row],[Balance]]&gt;AVERAGE($H$11:$H$4011),"yes","no")</f>
        <v>no</v>
      </c>
    </row>
    <row r="1965" spans="1:12" hidden="1" x14ac:dyDescent="0.3">
      <c r="A1965">
        <v>100003018</v>
      </c>
      <c r="B1965" t="s">
        <v>2996</v>
      </c>
      <c r="C1965" t="s">
        <v>7</v>
      </c>
      <c r="D1965">
        <v>26</v>
      </c>
      <c r="E1965" t="s">
        <v>8</v>
      </c>
      <c r="F1965" t="s">
        <v>9</v>
      </c>
      <c r="G1965" s="1">
        <v>44140</v>
      </c>
      <c r="H1965">
        <v>34526.639999999999</v>
      </c>
      <c r="I1965">
        <f>DATEDIF(Customer[[#This Row],[Date Joined]],"31-12-2020","d")</f>
        <v>56</v>
      </c>
      <c r="J1965" t="str">
        <f>IF(DATEDIF(Customer[[#This Row],[Date Joined]],"31-12-2020","M")&gt;0,DATEDIF(Customer[[#This Row],[Date Joined]],"31-12-2020","M") &amp; " months ", " ") &amp; IF(DATEDIF(G1965,"31-12-2020","MD")&gt;0, DATEDIF(G1965,"31-12-2020","MD") &amp; " Days "," ")</f>
        <v xml:space="preserve">1 months 26 Days </v>
      </c>
      <c r="K1965" t="str">
        <f>TEXT(Customer[[#This Row],[Date Joined]],"mmm")</f>
        <v>Nov</v>
      </c>
      <c r="L1965" t="str">
        <f>IF(Customer[[#This Row],[Balance]]&gt;AVERAGE($H$11:$H$4011),"yes","no")</f>
        <v>no</v>
      </c>
    </row>
    <row r="1966" spans="1:12" hidden="1" x14ac:dyDescent="0.3">
      <c r="A1966">
        <v>400000739</v>
      </c>
      <c r="B1966" t="s">
        <v>754</v>
      </c>
      <c r="C1966" t="s">
        <v>10</v>
      </c>
      <c r="D1966">
        <v>31</v>
      </c>
      <c r="E1966" t="s">
        <v>11</v>
      </c>
      <c r="F1966" t="s">
        <v>15</v>
      </c>
      <c r="G1966" s="1">
        <v>43980</v>
      </c>
      <c r="H1966">
        <v>34515.67</v>
      </c>
      <c r="I1966">
        <f>DATEDIF(Customer[[#This Row],[Date Joined]],"31-12-2020","d")</f>
        <v>216</v>
      </c>
      <c r="J1966" t="str">
        <f>IF(DATEDIF(Customer[[#This Row],[Date Joined]],"31-12-2020","M")&gt;0,DATEDIF(Customer[[#This Row],[Date Joined]],"31-12-2020","M") &amp; " months ", " ") &amp; IF(DATEDIF(G1966,"31-12-2020","MD")&gt;0, DATEDIF(G1966,"31-12-2020","MD") &amp; " Days "," ")</f>
        <v xml:space="preserve">7 months 2 Days </v>
      </c>
      <c r="K1966" t="str">
        <f>TEXT(Customer[[#This Row],[Date Joined]],"mmm")</f>
        <v>May</v>
      </c>
      <c r="L1966" t="str">
        <f>IF(Customer[[#This Row],[Balance]]&gt;AVERAGE($H$11:$H$4011),"yes","no")</f>
        <v>no</v>
      </c>
    </row>
    <row r="1967" spans="1:12" hidden="1" x14ac:dyDescent="0.3">
      <c r="A1967">
        <v>100002692</v>
      </c>
      <c r="B1967" t="s">
        <v>2676</v>
      </c>
      <c r="C1967" t="s">
        <v>10</v>
      </c>
      <c r="D1967">
        <v>39</v>
      </c>
      <c r="E1967" t="s">
        <v>8</v>
      </c>
      <c r="F1967" t="s">
        <v>15</v>
      </c>
      <c r="G1967" s="1">
        <v>44123</v>
      </c>
      <c r="H1967">
        <v>34441.919999999998</v>
      </c>
      <c r="I1967">
        <f>DATEDIF(Customer[[#This Row],[Date Joined]],"31-12-2020","d")</f>
        <v>73</v>
      </c>
      <c r="J1967" t="str">
        <f>IF(DATEDIF(Customer[[#This Row],[Date Joined]],"31-12-2020","M")&gt;0,DATEDIF(Customer[[#This Row],[Date Joined]],"31-12-2020","M") &amp; " months ", " ") &amp; IF(DATEDIF(G1967,"31-12-2020","MD")&gt;0, DATEDIF(G1967,"31-12-2020","MD") &amp; " Days "," ")</f>
        <v xml:space="preserve">2 months 12 Days </v>
      </c>
      <c r="K1967" t="str">
        <f>TEXT(Customer[[#This Row],[Date Joined]],"mmm")</f>
        <v>Oct</v>
      </c>
      <c r="L1967" t="str">
        <f>IF(Customer[[#This Row],[Balance]]&gt;AVERAGE($H$11:$H$4011),"yes","no")</f>
        <v>no</v>
      </c>
    </row>
    <row r="1968" spans="1:12" hidden="1" x14ac:dyDescent="0.3">
      <c r="A1968">
        <v>300000429</v>
      </c>
      <c r="B1968" t="s">
        <v>445</v>
      </c>
      <c r="C1968" t="s">
        <v>7</v>
      </c>
      <c r="D1968">
        <v>37</v>
      </c>
      <c r="E1968" t="s">
        <v>13</v>
      </c>
      <c r="F1968" t="s">
        <v>15</v>
      </c>
      <c r="G1968" s="1">
        <v>43960</v>
      </c>
      <c r="H1968">
        <v>34401.949999999997</v>
      </c>
      <c r="I1968">
        <f>DATEDIF(Customer[[#This Row],[Date Joined]],"31-12-2020","d")</f>
        <v>236</v>
      </c>
      <c r="J1968" t="str">
        <f>IF(DATEDIF(Customer[[#This Row],[Date Joined]],"31-12-2020","M")&gt;0,DATEDIF(Customer[[#This Row],[Date Joined]],"31-12-2020","M") &amp; " months ", " ") &amp; IF(DATEDIF(G1968,"31-12-2020","MD")&gt;0, DATEDIF(G1968,"31-12-2020","MD") &amp; " Days "," ")</f>
        <v xml:space="preserve">7 months 22 Days </v>
      </c>
      <c r="K1968" t="str">
        <f>TEXT(Customer[[#This Row],[Date Joined]],"mmm")</f>
        <v>May</v>
      </c>
      <c r="L1968" t="str">
        <f>IF(Customer[[#This Row],[Balance]]&gt;AVERAGE($H$11:$H$4011),"yes","no")</f>
        <v>no</v>
      </c>
    </row>
    <row r="1969" spans="1:12" hidden="1" x14ac:dyDescent="0.3">
      <c r="A1969">
        <v>100002281</v>
      </c>
      <c r="B1969" t="s">
        <v>2272</v>
      </c>
      <c r="C1969" t="s">
        <v>10</v>
      </c>
      <c r="D1969">
        <v>49</v>
      </c>
      <c r="E1969" t="s">
        <v>8</v>
      </c>
      <c r="F1969" t="s">
        <v>9</v>
      </c>
      <c r="G1969" s="1">
        <v>44099</v>
      </c>
      <c r="H1969">
        <v>34393.800000000003</v>
      </c>
      <c r="I1969">
        <f>DATEDIF(Customer[[#This Row],[Date Joined]],"31-12-2020","d")</f>
        <v>97</v>
      </c>
      <c r="J1969" t="str">
        <f>IF(DATEDIF(Customer[[#This Row],[Date Joined]],"31-12-2020","M")&gt;0,DATEDIF(Customer[[#This Row],[Date Joined]],"31-12-2020","M") &amp; " months ", " ") &amp; IF(DATEDIF(G1969,"31-12-2020","MD")&gt;0, DATEDIF(G1969,"31-12-2020","MD") &amp; " Days "," ")</f>
        <v xml:space="preserve">3 months 6 Days </v>
      </c>
      <c r="K1969" t="str">
        <f>TEXT(Customer[[#This Row],[Date Joined]],"mmm")</f>
        <v>Sep</v>
      </c>
      <c r="L1969" t="str">
        <f>IF(Customer[[#This Row],[Balance]]&gt;AVERAGE($H$11:$H$4011),"yes","no")</f>
        <v>no</v>
      </c>
    </row>
    <row r="1970" spans="1:12" hidden="1" x14ac:dyDescent="0.3">
      <c r="A1970">
        <v>200003532</v>
      </c>
      <c r="B1970" t="s">
        <v>3499</v>
      </c>
      <c r="C1970" t="s">
        <v>10</v>
      </c>
      <c r="D1970">
        <v>47</v>
      </c>
      <c r="E1970" t="s">
        <v>14</v>
      </c>
      <c r="F1970" t="s">
        <v>15</v>
      </c>
      <c r="G1970" s="1">
        <v>44168</v>
      </c>
      <c r="H1970">
        <v>34391.300000000003</v>
      </c>
      <c r="I1970">
        <f>DATEDIF(Customer[[#This Row],[Date Joined]],"31-12-2020","d")</f>
        <v>28</v>
      </c>
      <c r="J1970" t="str">
        <f>IF(DATEDIF(Customer[[#This Row],[Date Joined]],"31-12-2020","M")&gt;0,DATEDIF(Customer[[#This Row],[Date Joined]],"31-12-2020","M") &amp; " months ", " ") &amp; IF(DATEDIF(G1970,"31-12-2020","MD")&gt;0, DATEDIF(G1970,"31-12-2020","MD") &amp; " Days "," ")</f>
        <v xml:space="preserve"> 28 Days </v>
      </c>
      <c r="K1970" t="str">
        <f>TEXT(Customer[[#This Row],[Date Joined]],"mmm")</f>
        <v>Dec</v>
      </c>
      <c r="L1970" t="str">
        <f>IF(Customer[[#This Row],[Balance]]&gt;AVERAGE($H$11:$H$4011),"yes","no")</f>
        <v>no</v>
      </c>
    </row>
    <row r="1971" spans="1:12" hidden="1" x14ac:dyDescent="0.3">
      <c r="A1971">
        <v>100001242</v>
      </c>
      <c r="B1971" t="s">
        <v>1254</v>
      </c>
      <c r="C1971" t="s">
        <v>10</v>
      </c>
      <c r="D1971">
        <v>38</v>
      </c>
      <c r="E1971" t="s">
        <v>8</v>
      </c>
      <c r="F1971" t="s">
        <v>9</v>
      </c>
      <c r="G1971" s="1">
        <v>44028</v>
      </c>
      <c r="H1971">
        <v>34385.32</v>
      </c>
      <c r="I1971">
        <f>DATEDIF(Customer[[#This Row],[Date Joined]],"31-12-2020","d")</f>
        <v>168</v>
      </c>
      <c r="J1971" t="str">
        <f>IF(DATEDIF(Customer[[#This Row],[Date Joined]],"31-12-2020","M")&gt;0,DATEDIF(Customer[[#This Row],[Date Joined]],"31-12-2020","M") &amp; " months ", " ") &amp; IF(DATEDIF(G1971,"31-12-2020","MD")&gt;0, DATEDIF(G1971,"31-12-2020","MD") &amp; " Days "," ")</f>
        <v xml:space="preserve">5 months 15 Days </v>
      </c>
      <c r="K1971" t="str">
        <f>TEXT(Customer[[#This Row],[Date Joined]],"mmm")</f>
        <v>Jul</v>
      </c>
      <c r="L1971" t="str">
        <f>IF(Customer[[#This Row],[Balance]]&gt;AVERAGE($H$11:$H$4011),"yes","no")</f>
        <v>no</v>
      </c>
    </row>
    <row r="1972" spans="1:12" hidden="1" x14ac:dyDescent="0.3">
      <c r="A1972">
        <v>100003762</v>
      </c>
      <c r="B1972" t="s">
        <v>3725</v>
      </c>
      <c r="C1972" t="s">
        <v>7</v>
      </c>
      <c r="D1972">
        <v>35</v>
      </c>
      <c r="E1972" t="s">
        <v>8</v>
      </c>
      <c r="F1972" t="s">
        <v>9</v>
      </c>
      <c r="G1972" s="1">
        <v>44181</v>
      </c>
      <c r="H1972">
        <v>34377.4</v>
      </c>
      <c r="I1972">
        <f>DATEDIF(Customer[[#This Row],[Date Joined]],"31-12-2020","d")</f>
        <v>15</v>
      </c>
      <c r="J1972" t="str">
        <f>IF(DATEDIF(Customer[[#This Row],[Date Joined]],"31-12-2020","M")&gt;0,DATEDIF(Customer[[#This Row],[Date Joined]],"31-12-2020","M") &amp; " months ", " ") &amp; IF(DATEDIF(G1972,"31-12-2020","MD")&gt;0, DATEDIF(G1972,"31-12-2020","MD") &amp; " Days "," ")</f>
        <v xml:space="preserve"> 15 Days </v>
      </c>
      <c r="K1972" t="str">
        <f>TEXT(Customer[[#This Row],[Date Joined]],"mmm")</f>
        <v>Dec</v>
      </c>
      <c r="L1972" t="str">
        <f>IF(Customer[[#This Row],[Balance]]&gt;AVERAGE($H$11:$H$4011),"yes","no")</f>
        <v>no</v>
      </c>
    </row>
    <row r="1973" spans="1:12" hidden="1" x14ac:dyDescent="0.3">
      <c r="A1973">
        <v>100003634</v>
      </c>
      <c r="B1973" t="s">
        <v>3600</v>
      </c>
      <c r="C1973" t="s">
        <v>10</v>
      </c>
      <c r="D1973">
        <v>49</v>
      </c>
      <c r="E1973" t="s">
        <v>8</v>
      </c>
      <c r="F1973" t="s">
        <v>9</v>
      </c>
      <c r="G1973" s="1">
        <v>44175</v>
      </c>
      <c r="H1973">
        <v>34375.08</v>
      </c>
      <c r="I1973">
        <f>DATEDIF(Customer[[#This Row],[Date Joined]],"31-12-2020","d")</f>
        <v>21</v>
      </c>
      <c r="J1973" t="str">
        <f>IF(DATEDIF(Customer[[#This Row],[Date Joined]],"31-12-2020","M")&gt;0,DATEDIF(Customer[[#This Row],[Date Joined]],"31-12-2020","M") &amp; " months ", " ") &amp; IF(DATEDIF(G1973,"31-12-2020","MD")&gt;0, DATEDIF(G1973,"31-12-2020","MD") &amp; " Days "," ")</f>
        <v xml:space="preserve"> 21 Days </v>
      </c>
      <c r="K1973" t="str">
        <f>TEXT(Customer[[#This Row],[Date Joined]],"mmm")</f>
        <v>Dec</v>
      </c>
      <c r="L1973" t="str">
        <f>IF(Customer[[#This Row],[Balance]]&gt;AVERAGE($H$11:$H$4011),"yes","no")</f>
        <v>no</v>
      </c>
    </row>
    <row r="1974" spans="1:12" hidden="1" x14ac:dyDescent="0.3">
      <c r="A1974">
        <v>100000215</v>
      </c>
      <c r="B1974" t="s">
        <v>231</v>
      </c>
      <c r="C1974" t="s">
        <v>7</v>
      </c>
      <c r="D1974">
        <v>39</v>
      </c>
      <c r="E1974" t="s">
        <v>8</v>
      </c>
      <c r="F1974" t="s">
        <v>12</v>
      </c>
      <c r="G1974" s="1">
        <v>43934</v>
      </c>
      <c r="H1974">
        <v>34338.839999999997</v>
      </c>
      <c r="I1974">
        <f>DATEDIF(Customer[[#This Row],[Date Joined]],"31-12-2020","d")</f>
        <v>262</v>
      </c>
      <c r="J1974" t="str">
        <f>IF(DATEDIF(Customer[[#This Row],[Date Joined]],"31-12-2020","M")&gt;0,DATEDIF(Customer[[#This Row],[Date Joined]],"31-12-2020","M") &amp; " months ", " ") &amp; IF(DATEDIF(G1974,"31-12-2020","MD")&gt;0, DATEDIF(G1974,"31-12-2020","MD") &amp; " Days "," ")</f>
        <v xml:space="preserve">8 months 18 Days </v>
      </c>
      <c r="K1974" t="str">
        <f>TEXT(Customer[[#This Row],[Date Joined]],"mmm")</f>
        <v>Apr</v>
      </c>
      <c r="L1974" t="str">
        <f>IF(Customer[[#This Row],[Balance]]&gt;AVERAGE($H$11:$H$4011),"yes","no")</f>
        <v>no</v>
      </c>
    </row>
    <row r="1975" spans="1:12" hidden="1" x14ac:dyDescent="0.3">
      <c r="A1975">
        <v>300000624</v>
      </c>
      <c r="B1975" t="s">
        <v>639</v>
      </c>
      <c r="C1975" t="s">
        <v>7</v>
      </c>
      <c r="D1975">
        <v>40</v>
      </c>
      <c r="E1975" t="s">
        <v>13</v>
      </c>
      <c r="F1975" t="s">
        <v>12</v>
      </c>
      <c r="G1975" s="1">
        <v>43972</v>
      </c>
      <c r="H1975">
        <v>34324.69</v>
      </c>
      <c r="I1975">
        <f>DATEDIF(Customer[[#This Row],[Date Joined]],"31-12-2020","d")</f>
        <v>224</v>
      </c>
      <c r="J1975" t="str">
        <f>IF(DATEDIF(Customer[[#This Row],[Date Joined]],"31-12-2020","M")&gt;0,DATEDIF(Customer[[#This Row],[Date Joined]],"31-12-2020","M") &amp; " months ", " ") &amp; IF(DATEDIF(G1975,"31-12-2020","MD")&gt;0, DATEDIF(G1975,"31-12-2020","MD") &amp; " Days "," ")</f>
        <v xml:space="preserve">7 months 10 Days </v>
      </c>
      <c r="K1975" t="str">
        <f>TEXT(Customer[[#This Row],[Date Joined]],"mmm")</f>
        <v>May</v>
      </c>
      <c r="L1975" t="str">
        <f>IF(Customer[[#This Row],[Balance]]&gt;AVERAGE($H$11:$H$4011),"yes","no")</f>
        <v>no</v>
      </c>
    </row>
    <row r="1976" spans="1:12" hidden="1" x14ac:dyDescent="0.3">
      <c r="A1976">
        <v>100002284</v>
      </c>
      <c r="B1976" t="s">
        <v>2275</v>
      </c>
      <c r="C1976" t="s">
        <v>7</v>
      </c>
      <c r="D1976">
        <v>29</v>
      </c>
      <c r="E1976" t="s">
        <v>8</v>
      </c>
      <c r="F1976" t="s">
        <v>12</v>
      </c>
      <c r="G1976" s="1">
        <v>44099</v>
      </c>
      <c r="H1976">
        <v>34290.400000000001</v>
      </c>
      <c r="I1976">
        <f>DATEDIF(Customer[[#This Row],[Date Joined]],"31-12-2020","d")</f>
        <v>97</v>
      </c>
      <c r="J1976" t="str">
        <f>IF(DATEDIF(Customer[[#This Row],[Date Joined]],"31-12-2020","M")&gt;0,DATEDIF(Customer[[#This Row],[Date Joined]],"31-12-2020","M") &amp; " months ", " ") &amp; IF(DATEDIF(G1976,"31-12-2020","MD")&gt;0, DATEDIF(G1976,"31-12-2020","MD") &amp; " Days "," ")</f>
        <v xml:space="preserve">3 months 6 Days </v>
      </c>
      <c r="K1976" t="str">
        <f>TEXT(Customer[[#This Row],[Date Joined]],"mmm")</f>
        <v>Sep</v>
      </c>
      <c r="L1976" t="str">
        <f>IF(Customer[[#This Row],[Balance]]&gt;AVERAGE($H$11:$H$4011),"yes","no")</f>
        <v>no</v>
      </c>
    </row>
    <row r="1977" spans="1:12" hidden="1" x14ac:dyDescent="0.3">
      <c r="A1977">
        <v>100001496</v>
      </c>
      <c r="B1977" t="s">
        <v>1502</v>
      </c>
      <c r="C1977" t="s">
        <v>7</v>
      </c>
      <c r="D1977">
        <v>31</v>
      </c>
      <c r="E1977" t="s">
        <v>8</v>
      </c>
      <c r="F1977" t="s">
        <v>9</v>
      </c>
      <c r="G1977" s="1">
        <v>44046</v>
      </c>
      <c r="H1977">
        <v>34212.839999999997</v>
      </c>
      <c r="I1977">
        <f>DATEDIF(Customer[[#This Row],[Date Joined]],"31-12-2020","d")</f>
        <v>150</v>
      </c>
      <c r="J1977" t="str">
        <f>IF(DATEDIF(Customer[[#This Row],[Date Joined]],"31-12-2020","M")&gt;0,DATEDIF(Customer[[#This Row],[Date Joined]],"31-12-2020","M") &amp; " months ", " ") &amp; IF(DATEDIF(G1977,"31-12-2020","MD")&gt;0, DATEDIF(G1977,"31-12-2020","MD") &amp; " Days "," ")</f>
        <v xml:space="preserve">4 months 28 Days </v>
      </c>
      <c r="K1977" t="str">
        <f>TEXT(Customer[[#This Row],[Date Joined]],"mmm")</f>
        <v>Aug</v>
      </c>
      <c r="L1977" t="str">
        <f>IF(Customer[[#This Row],[Balance]]&gt;AVERAGE($H$11:$H$4011),"yes","no")</f>
        <v>no</v>
      </c>
    </row>
    <row r="1978" spans="1:12" hidden="1" x14ac:dyDescent="0.3">
      <c r="A1978">
        <v>100001605</v>
      </c>
      <c r="B1978" t="s">
        <v>1608</v>
      </c>
      <c r="C1978" t="s">
        <v>10</v>
      </c>
      <c r="D1978">
        <v>27</v>
      </c>
      <c r="E1978" t="s">
        <v>8</v>
      </c>
      <c r="F1978" t="s">
        <v>15</v>
      </c>
      <c r="G1978" s="1">
        <v>44056</v>
      </c>
      <c r="H1978">
        <v>34178.68</v>
      </c>
      <c r="I1978">
        <f>DATEDIF(Customer[[#This Row],[Date Joined]],"31-12-2020","d")</f>
        <v>140</v>
      </c>
      <c r="J1978" t="str">
        <f>IF(DATEDIF(Customer[[#This Row],[Date Joined]],"31-12-2020","M")&gt;0,DATEDIF(Customer[[#This Row],[Date Joined]],"31-12-2020","M") &amp; " months ", " ") &amp; IF(DATEDIF(G1978,"31-12-2020","MD")&gt;0, DATEDIF(G1978,"31-12-2020","MD") &amp; " Days "," ")</f>
        <v xml:space="preserve">4 months 18 Days </v>
      </c>
      <c r="K1978" t="str">
        <f>TEXT(Customer[[#This Row],[Date Joined]],"mmm")</f>
        <v>Aug</v>
      </c>
      <c r="L1978" t="str">
        <f>IF(Customer[[#This Row],[Balance]]&gt;AVERAGE($H$11:$H$4011),"yes","no")</f>
        <v>no</v>
      </c>
    </row>
    <row r="1979" spans="1:12" hidden="1" x14ac:dyDescent="0.3">
      <c r="A1979">
        <v>300000528</v>
      </c>
      <c r="B1979" t="s">
        <v>543</v>
      </c>
      <c r="C1979" t="s">
        <v>10</v>
      </c>
      <c r="D1979">
        <v>30</v>
      </c>
      <c r="E1979" t="s">
        <v>13</v>
      </c>
      <c r="F1979" t="s">
        <v>15</v>
      </c>
      <c r="G1979" s="1">
        <v>43967</v>
      </c>
      <c r="H1979">
        <v>34170.61</v>
      </c>
      <c r="I1979">
        <f>DATEDIF(Customer[[#This Row],[Date Joined]],"31-12-2020","d")</f>
        <v>229</v>
      </c>
      <c r="J1979" t="str">
        <f>IF(DATEDIF(Customer[[#This Row],[Date Joined]],"31-12-2020","M")&gt;0,DATEDIF(Customer[[#This Row],[Date Joined]],"31-12-2020","M") &amp; " months ", " ") &amp; IF(DATEDIF(G1979,"31-12-2020","MD")&gt;0, DATEDIF(G1979,"31-12-2020","MD") &amp; " Days "," ")</f>
        <v xml:space="preserve">7 months 15 Days </v>
      </c>
      <c r="K1979" t="str">
        <f>TEXT(Customer[[#This Row],[Date Joined]],"mmm")</f>
        <v>May</v>
      </c>
      <c r="L1979" t="str">
        <f>IF(Customer[[#This Row],[Balance]]&gt;AVERAGE($H$11:$H$4011),"yes","no")</f>
        <v>no</v>
      </c>
    </row>
    <row r="1980" spans="1:12" hidden="1" x14ac:dyDescent="0.3">
      <c r="A1980">
        <v>200002548</v>
      </c>
      <c r="B1980" t="s">
        <v>2533</v>
      </c>
      <c r="C1980" t="s">
        <v>7</v>
      </c>
      <c r="D1980">
        <v>52</v>
      </c>
      <c r="E1980" t="s">
        <v>14</v>
      </c>
      <c r="F1980" t="s">
        <v>12</v>
      </c>
      <c r="G1980" s="1">
        <v>44114</v>
      </c>
      <c r="H1980">
        <v>34118.28</v>
      </c>
      <c r="I1980">
        <f>DATEDIF(Customer[[#This Row],[Date Joined]],"31-12-2020","d")</f>
        <v>82</v>
      </c>
      <c r="J1980" t="str">
        <f>IF(DATEDIF(Customer[[#This Row],[Date Joined]],"31-12-2020","M")&gt;0,DATEDIF(Customer[[#This Row],[Date Joined]],"31-12-2020","M") &amp; " months ", " ") &amp; IF(DATEDIF(G1980,"31-12-2020","MD")&gt;0, DATEDIF(G1980,"31-12-2020","MD") &amp; " Days "," ")</f>
        <v xml:space="preserve">2 months 21 Days </v>
      </c>
      <c r="K1980" t="str">
        <f>TEXT(Customer[[#This Row],[Date Joined]],"mmm")</f>
        <v>Oct</v>
      </c>
      <c r="L1980" t="str">
        <f>IF(Customer[[#This Row],[Balance]]&gt;AVERAGE($H$11:$H$4011),"yes","no")</f>
        <v>no</v>
      </c>
    </row>
    <row r="1981" spans="1:12" hidden="1" x14ac:dyDescent="0.3">
      <c r="A1981">
        <v>400002858</v>
      </c>
      <c r="B1981" t="s">
        <v>2838</v>
      </c>
      <c r="C1981" t="s">
        <v>10</v>
      </c>
      <c r="D1981">
        <v>18</v>
      </c>
      <c r="E1981" t="s">
        <v>11</v>
      </c>
      <c r="F1981" t="s">
        <v>9</v>
      </c>
      <c r="G1981" s="1">
        <v>44131</v>
      </c>
      <c r="H1981">
        <v>34075.29</v>
      </c>
      <c r="I1981">
        <f>DATEDIF(Customer[[#This Row],[Date Joined]],"31-12-2020","d")</f>
        <v>65</v>
      </c>
      <c r="J1981" t="str">
        <f>IF(DATEDIF(Customer[[#This Row],[Date Joined]],"31-12-2020","M")&gt;0,DATEDIF(Customer[[#This Row],[Date Joined]],"31-12-2020","M") &amp; " months ", " ") &amp; IF(DATEDIF(G1981,"31-12-2020","MD")&gt;0, DATEDIF(G1981,"31-12-2020","MD") &amp; " Days "," ")</f>
        <v xml:space="preserve">2 months 4 Days </v>
      </c>
      <c r="K1981" t="str">
        <f>TEXT(Customer[[#This Row],[Date Joined]],"mmm")</f>
        <v>Oct</v>
      </c>
      <c r="L1981" t="str">
        <f>IF(Customer[[#This Row],[Balance]]&gt;AVERAGE($H$11:$H$4011),"yes","no")</f>
        <v>no</v>
      </c>
    </row>
    <row r="1982" spans="1:12" hidden="1" x14ac:dyDescent="0.3">
      <c r="A1982">
        <v>300001063</v>
      </c>
      <c r="B1982" t="s">
        <v>1075</v>
      </c>
      <c r="C1982" t="s">
        <v>10</v>
      </c>
      <c r="D1982">
        <v>37</v>
      </c>
      <c r="E1982" t="s">
        <v>13</v>
      </c>
      <c r="F1982" t="s">
        <v>9</v>
      </c>
      <c r="G1982" s="1">
        <v>44014</v>
      </c>
      <c r="H1982">
        <v>34072.269999999997</v>
      </c>
      <c r="I1982">
        <f>DATEDIF(Customer[[#This Row],[Date Joined]],"31-12-2020","d")</f>
        <v>182</v>
      </c>
      <c r="J1982" t="str">
        <f>IF(DATEDIF(Customer[[#This Row],[Date Joined]],"31-12-2020","M")&gt;0,DATEDIF(Customer[[#This Row],[Date Joined]],"31-12-2020","M") &amp; " months ", " ") &amp; IF(DATEDIF(G1982,"31-12-2020","MD")&gt;0, DATEDIF(G1982,"31-12-2020","MD") &amp; " Days "," ")</f>
        <v xml:space="preserve">5 months 29 Days </v>
      </c>
      <c r="K1982" t="str">
        <f>TEXT(Customer[[#This Row],[Date Joined]],"mmm")</f>
        <v>Jul</v>
      </c>
      <c r="L1982" t="str">
        <f>IF(Customer[[#This Row],[Balance]]&gt;AVERAGE($H$11:$H$4011),"yes","no")</f>
        <v>no</v>
      </c>
    </row>
    <row r="1983" spans="1:12" hidden="1" x14ac:dyDescent="0.3">
      <c r="A1983">
        <v>100002340</v>
      </c>
      <c r="B1983" t="s">
        <v>2331</v>
      </c>
      <c r="C1983" t="s">
        <v>7</v>
      </c>
      <c r="D1983">
        <v>37</v>
      </c>
      <c r="E1983" t="s">
        <v>8</v>
      </c>
      <c r="F1983" t="s">
        <v>9</v>
      </c>
      <c r="G1983" s="1">
        <v>44102</v>
      </c>
      <c r="H1983">
        <v>34070.86</v>
      </c>
      <c r="I1983">
        <f>DATEDIF(Customer[[#This Row],[Date Joined]],"31-12-2020","d")</f>
        <v>94</v>
      </c>
      <c r="J1983" t="str">
        <f>IF(DATEDIF(Customer[[#This Row],[Date Joined]],"31-12-2020","M")&gt;0,DATEDIF(Customer[[#This Row],[Date Joined]],"31-12-2020","M") &amp; " months ", " ") &amp; IF(DATEDIF(G1983,"31-12-2020","MD")&gt;0, DATEDIF(G1983,"31-12-2020","MD") &amp; " Days "," ")</f>
        <v xml:space="preserve">3 months 3 Days </v>
      </c>
      <c r="K1983" t="str">
        <f>TEXT(Customer[[#This Row],[Date Joined]],"mmm")</f>
        <v>Sep</v>
      </c>
      <c r="L1983" t="str">
        <f>IF(Customer[[#This Row],[Balance]]&gt;AVERAGE($H$11:$H$4011),"yes","no")</f>
        <v>no</v>
      </c>
    </row>
    <row r="1984" spans="1:12" hidden="1" x14ac:dyDescent="0.3">
      <c r="A1984">
        <v>100003995</v>
      </c>
      <c r="B1984" t="s">
        <v>3952</v>
      </c>
      <c r="C1984" t="s">
        <v>10</v>
      </c>
      <c r="D1984">
        <v>35</v>
      </c>
      <c r="E1984" t="s">
        <v>8</v>
      </c>
      <c r="F1984" t="s">
        <v>9</v>
      </c>
      <c r="G1984" s="1">
        <v>44194</v>
      </c>
      <c r="H1984">
        <v>34046.5</v>
      </c>
      <c r="I1984">
        <f>DATEDIF(Customer[[#This Row],[Date Joined]],"31-12-2020","d")</f>
        <v>2</v>
      </c>
      <c r="J1984" t="str">
        <f>IF(DATEDIF(Customer[[#This Row],[Date Joined]],"31-12-2020","M")&gt;0,DATEDIF(Customer[[#This Row],[Date Joined]],"31-12-2020","M") &amp; " months ", " ") &amp; IF(DATEDIF(G1984,"31-12-2020","MD")&gt;0, DATEDIF(G1984,"31-12-2020","MD") &amp; " Days "," ")</f>
        <v xml:space="preserve"> 2 Days </v>
      </c>
      <c r="K1984" t="str">
        <f>TEXT(Customer[[#This Row],[Date Joined]],"mmm")</f>
        <v>Dec</v>
      </c>
      <c r="L1984" t="str">
        <f>IF(Customer[[#This Row],[Balance]]&gt;AVERAGE($H$11:$H$4011),"yes","no")</f>
        <v>no</v>
      </c>
    </row>
    <row r="1985" spans="1:12" hidden="1" x14ac:dyDescent="0.3">
      <c r="A1985">
        <v>100003508</v>
      </c>
      <c r="B1985" t="s">
        <v>3476</v>
      </c>
      <c r="C1985" t="s">
        <v>10</v>
      </c>
      <c r="D1985">
        <v>42</v>
      </c>
      <c r="E1985" t="s">
        <v>8</v>
      </c>
      <c r="F1985" t="s">
        <v>12</v>
      </c>
      <c r="G1985" s="1">
        <v>44168</v>
      </c>
      <c r="H1985">
        <v>34017.93</v>
      </c>
      <c r="I1985">
        <f>DATEDIF(Customer[[#This Row],[Date Joined]],"31-12-2020","d")</f>
        <v>28</v>
      </c>
      <c r="J1985" t="str">
        <f>IF(DATEDIF(Customer[[#This Row],[Date Joined]],"31-12-2020","M")&gt;0,DATEDIF(Customer[[#This Row],[Date Joined]],"31-12-2020","M") &amp; " months ", " ") &amp; IF(DATEDIF(G1985,"31-12-2020","MD")&gt;0, DATEDIF(G1985,"31-12-2020","MD") &amp; " Days "," ")</f>
        <v xml:space="preserve"> 28 Days </v>
      </c>
      <c r="K1985" t="str">
        <f>TEXT(Customer[[#This Row],[Date Joined]],"mmm")</f>
        <v>Dec</v>
      </c>
      <c r="L1985" t="str">
        <f>IF(Customer[[#This Row],[Balance]]&gt;AVERAGE($H$11:$H$4011),"yes","no")</f>
        <v>no</v>
      </c>
    </row>
    <row r="1986" spans="1:12" hidden="1" x14ac:dyDescent="0.3">
      <c r="A1986">
        <v>300000613</v>
      </c>
      <c r="B1986" t="s">
        <v>628</v>
      </c>
      <c r="C1986" t="s">
        <v>7</v>
      </c>
      <c r="D1986">
        <v>31</v>
      </c>
      <c r="E1986" t="s">
        <v>13</v>
      </c>
      <c r="F1986" t="s">
        <v>9</v>
      </c>
      <c r="G1986" s="1">
        <v>43971</v>
      </c>
      <c r="H1986">
        <v>34008.589999999997</v>
      </c>
      <c r="I1986">
        <f>DATEDIF(Customer[[#This Row],[Date Joined]],"31-12-2020","d")</f>
        <v>225</v>
      </c>
      <c r="J1986" t="str">
        <f>IF(DATEDIF(Customer[[#This Row],[Date Joined]],"31-12-2020","M")&gt;0,DATEDIF(Customer[[#This Row],[Date Joined]],"31-12-2020","M") &amp; " months ", " ") &amp; IF(DATEDIF(G1986,"31-12-2020","MD")&gt;0, DATEDIF(G1986,"31-12-2020","MD") &amp; " Days "," ")</f>
        <v xml:space="preserve">7 months 11 Days </v>
      </c>
      <c r="K1986" t="str">
        <f>TEXT(Customer[[#This Row],[Date Joined]],"mmm")</f>
        <v>May</v>
      </c>
      <c r="L1986" t="str">
        <f>IF(Customer[[#This Row],[Balance]]&gt;AVERAGE($H$11:$H$4011),"yes","no")</f>
        <v>no</v>
      </c>
    </row>
    <row r="1987" spans="1:12" hidden="1" x14ac:dyDescent="0.3">
      <c r="A1987">
        <v>100001304</v>
      </c>
      <c r="B1987" t="s">
        <v>1316</v>
      </c>
      <c r="C1987" t="s">
        <v>10</v>
      </c>
      <c r="D1987">
        <v>41</v>
      </c>
      <c r="E1987" t="s">
        <v>8</v>
      </c>
      <c r="F1987" t="s">
        <v>12</v>
      </c>
      <c r="G1987" s="1">
        <v>44034</v>
      </c>
      <c r="H1987">
        <v>33934.22</v>
      </c>
      <c r="I1987">
        <f>DATEDIF(Customer[[#This Row],[Date Joined]],"31-12-2020","d")</f>
        <v>162</v>
      </c>
      <c r="J1987" t="str">
        <f>IF(DATEDIF(Customer[[#This Row],[Date Joined]],"31-12-2020","M")&gt;0,DATEDIF(Customer[[#This Row],[Date Joined]],"31-12-2020","M") &amp; " months ", " ") &amp; IF(DATEDIF(G1987,"31-12-2020","MD")&gt;0, DATEDIF(G1987,"31-12-2020","MD") &amp; " Days "," ")</f>
        <v xml:space="preserve">5 months 9 Days </v>
      </c>
      <c r="K1987" t="str">
        <f>TEXT(Customer[[#This Row],[Date Joined]],"mmm")</f>
        <v>Jul</v>
      </c>
      <c r="L1987" t="str">
        <f>IF(Customer[[#This Row],[Balance]]&gt;AVERAGE($H$11:$H$4011),"yes","no")</f>
        <v>no</v>
      </c>
    </row>
    <row r="1988" spans="1:12" hidden="1" x14ac:dyDescent="0.3">
      <c r="A1988">
        <v>200001734</v>
      </c>
      <c r="B1988" t="s">
        <v>1736</v>
      </c>
      <c r="C1988" t="s">
        <v>7</v>
      </c>
      <c r="D1988">
        <v>46</v>
      </c>
      <c r="E1988" t="s">
        <v>14</v>
      </c>
      <c r="F1988" t="s">
        <v>15</v>
      </c>
      <c r="G1988" s="1">
        <v>44066</v>
      </c>
      <c r="H1988">
        <v>33915.03</v>
      </c>
      <c r="I1988">
        <f>DATEDIF(Customer[[#This Row],[Date Joined]],"31-12-2020","d")</f>
        <v>130</v>
      </c>
      <c r="J1988" t="str">
        <f>IF(DATEDIF(Customer[[#This Row],[Date Joined]],"31-12-2020","M")&gt;0,DATEDIF(Customer[[#This Row],[Date Joined]],"31-12-2020","M") &amp; " months ", " ") &amp; IF(DATEDIF(G1988,"31-12-2020","MD")&gt;0, DATEDIF(G1988,"31-12-2020","MD") &amp; " Days "," ")</f>
        <v xml:space="preserve">4 months 8 Days </v>
      </c>
      <c r="K1988" t="str">
        <f>TEXT(Customer[[#This Row],[Date Joined]],"mmm")</f>
        <v>Aug</v>
      </c>
      <c r="L1988" t="str">
        <f>IF(Customer[[#This Row],[Balance]]&gt;AVERAGE($H$11:$H$4011),"yes","no")</f>
        <v>no</v>
      </c>
    </row>
    <row r="1989" spans="1:12" hidden="1" x14ac:dyDescent="0.3">
      <c r="A1989">
        <v>300002758</v>
      </c>
      <c r="B1989" t="s">
        <v>2739</v>
      </c>
      <c r="C1989" t="s">
        <v>10</v>
      </c>
      <c r="D1989">
        <v>36</v>
      </c>
      <c r="E1989" t="s">
        <v>13</v>
      </c>
      <c r="F1989" t="s">
        <v>15</v>
      </c>
      <c r="G1989" s="1">
        <v>44127</v>
      </c>
      <c r="H1989">
        <v>33899.519999999997</v>
      </c>
      <c r="I1989">
        <f>DATEDIF(Customer[[#This Row],[Date Joined]],"31-12-2020","d")</f>
        <v>69</v>
      </c>
      <c r="J1989" t="str">
        <f>IF(DATEDIF(Customer[[#This Row],[Date Joined]],"31-12-2020","M")&gt;0,DATEDIF(Customer[[#This Row],[Date Joined]],"31-12-2020","M") &amp; " months ", " ") &amp; IF(DATEDIF(G1989,"31-12-2020","MD")&gt;0, DATEDIF(G1989,"31-12-2020","MD") &amp; " Days "," ")</f>
        <v xml:space="preserve">2 months 8 Days </v>
      </c>
      <c r="K1989" t="str">
        <f>TEXT(Customer[[#This Row],[Date Joined]],"mmm")</f>
        <v>Oct</v>
      </c>
      <c r="L1989" t="str">
        <f>IF(Customer[[#This Row],[Balance]]&gt;AVERAGE($H$11:$H$4011),"yes","no")</f>
        <v>no</v>
      </c>
    </row>
    <row r="1990" spans="1:12" hidden="1" x14ac:dyDescent="0.3">
      <c r="A1990">
        <v>200002977</v>
      </c>
      <c r="B1990" t="s">
        <v>2955</v>
      </c>
      <c r="C1990" t="s">
        <v>10</v>
      </c>
      <c r="D1990">
        <v>45</v>
      </c>
      <c r="E1990" t="s">
        <v>14</v>
      </c>
      <c r="F1990" t="s">
        <v>15</v>
      </c>
      <c r="G1990" s="1">
        <v>44136</v>
      </c>
      <c r="H1990">
        <v>33898.15</v>
      </c>
      <c r="I1990">
        <f>DATEDIF(Customer[[#This Row],[Date Joined]],"31-12-2020","d")</f>
        <v>60</v>
      </c>
      <c r="J1990" t="str">
        <f>IF(DATEDIF(Customer[[#This Row],[Date Joined]],"31-12-2020","M")&gt;0,DATEDIF(Customer[[#This Row],[Date Joined]],"31-12-2020","M") &amp; " months ", " ") &amp; IF(DATEDIF(G1990,"31-12-2020","MD")&gt;0, DATEDIF(G1990,"31-12-2020","MD") &amp; " Days "," ")</f>
        <v xml:space="preserve">1 months 30 Days </v>
      </c>
      <c r="K1990" t="str">
        <f>TEXT(Customer[[#This Row],[Date Joined]],"mmm")</f>
        <v>Nov</v>
      </c>
      <c r="L1990" t="str">
        <f>IF(Customer[[#This Row],[Balance]]&gt;AVERAGE($H$11:$H$4011),"yes","no")</f>
        <v>no</v>
      </c>
    </row>
    <row r="1991" spans="1:12" hidden="1" x14ac:dyDescent="0.3">
      <c r="A1991">
        <v>100003020</v>
      </c>
      <c r="B1991" t="s">
        <v>2998</v>
      </c>
      <c r="C1991" t="s">
        <v>7</v>
      </c>
      <c r="D1991">
        <v>30</v>
      </c>
      <c r="E1991" t="s">
        <v>8</v>
      </c>
      <c r="F1991" t="s">
        <v>9</v>
      </c>
      <c r="G1991" s="1">
        <v>44140</v>
      </c>
      <c r="H1991">
        <v>33885.07</v>
      </c>
      <c r="I1991">
        <f>DATEDIF(Customer[[#This Row],[Date Joined]],"31-12-2020","d")</f>
        <v>56</v>
      </c>
      <c r="J1991" t="str">
        <f>IF(DATEDIF(Customer[[#This Row],[Date Joined]],"31-12-2020","M")&gt;0,DATEDIF(Customer[[#This Row],[Date Joined]],"31-12-2020","M") &amp; " months ", " ") &amp; IF(DATEDIF(G1991,"31-12-2020","MD")&gt;0, DATEDIF(G1991,"31-12-2020","MD") &amp; " Days "," ")</f>
        <v xml:space="preserve">1 months 26 Days </v>
      </c>
      <c r="K1991" t="str">
        <f>TEXT(Customer[[#This Row],[Date Joined]],"mmm")</f>
        <v>Nov</v>
      </c>
      <c r="L1991" t="str">
        <f>IF(Customer[[#This Row],[Balance]]&gt;AVERAGE($H$11:$H$4011),"yes","no")</f>
        <v>no</v>
      </c>
    </row>
    <row r="1992" spans="1:12" hidden="1" x14ac:dyDescent="0.3">
      <c r="A1992">
        <v>100001969</v>
      </c>
      <c r="B1992" t="s">
        <v>1968</v>
      </c>
      <c r="C1992" t="s">
        <v>7</v>
      </c>
      <c r="D1992">
        <v>35</v>
      </c>
      <c r="E1992" t="s">
        <v>8</v>
      </c>
      <c r="F1992" t="s">
        <v>9</v>
      </c>
      <c r="G1992" s="1">
        <v>44083</v>
      </c>
      <c r="H1992">
        <v>33838.370000000003</v>
      </c>
      <c r="I1992">
        <f>DATEDIF(Customer[[#This Row],[Date Joined]],"31-12-2020","d")</f>
        <v>113</v>
      </c>
      <c r="J1992" t="str">
        <f>IF(DATEDIF(Customer[[#This Row],[Date Joined]],"31-12-2020","M")&gt;0,DATEDIF(Customer[[#This Row],[Date Joined]],"31-12-2020","M") &amp; " months ", " ") &amp; IF(DATEDIF(G1992,"31-12-2020","MD")&gt;0, DATEDIF(G1992,"31-12-2020","MD") &amp; " Days "," ")</f>
        <v xml:space="preserve">3 months 22 Days </v>
      </c>
      <c r="K1992" t="str">
        <f>TEXT(Customer[[#This Row],[Date Joined]],"mmm")</f>
        <v>Sep</v>
      </c>
      <c r="L1992" t="str">
        <f>IF(Customer[[#This Row],[Balance]]&gt;AVERAGE($H$11:$H$4011),"yes","no")</f>
        <v>no</v>
      </c>
    </row>
    <row r="1993" spans="1:12" hidden="1" x14ac:dyDescent="0.3">
      <c r="A1993">
        <v>200002102</v>
      </c>
      <c r="B1993" t="s">
        <v>2098</v>
      </c>
      <c r="C1993" t="s">
        <v>10</v>
      </c>
      <c r="D1993">
        <v>44</v>
      </c>
      <c r="E1993" t="s">
        <v>14</v>
      </c>
      <c r="F1993" t="s">
        <v>15</v>
      </c>
      <c r="G1993" s="1">
        <v>44091</v>
      </c>
      <c r="H1993">
        <v>33835.65</v>
      </c>
      <c r="I1993">
        <f>DATEDIF(Customer[[#This Row],[Date Joined]],"31-12-2020","d")</f>
        <v>105</v>
      </c>
      <c r="J1993" t="str">
        <f>IF(DATEDIF(Customer[[#This Row],[Date Joined]],"31-12-2020","M")&gt;0,DATEDIF(Customer[[#This Row],[Date Joined]],"31-12-2020","M") &amp; " months ", " ") &amp; IF(DATEDIF(G1993,"31-12-2020","MD")&gt;0, DATEDIF(G1993,"31-12-2020","MD") &amp; " Days "," ")</f>
        <v xml:space="preserve">3 months 14 Days </v>
      </c>
      <c r="K1993" t="str">
        <f>TEXT(Customer[[#This Row],[Date Joined]],"mmm")</f>
        <v>Sep</v>
      </c>
      <c r="L1993" t="str">
        <f>IF(Customer[[#This Row],[Balance]]&gt;AVERAGE($H$11:$H$4011),"yes","no")</f>
        <v>no</v>
      </c>
    </row>
    <row r="1994" spans="1:12" hidden="1" x14ac:dyDescent="0.3">
      <c r="A1994">
        <v>300001408</v>
      </c>
      <c r="B1994" t="s">
        <v>1416</v>
      </c>
      <c r="C1994" t="s">
        <v>10</v>
      </c>
      <c r="D1994">
        <v>40</v>
      </c>
      <c r="E1994" t="s">
        <v>13</v>
      </c>
      <c r="F1994" t="s">
        <v>9</v>
      </c>
      <c r="G1994" s="1">
        <v>44039</v>
      </c>
      <c r="H1994">
        <v>33801.26</v>
      </c>
      <c r="I1994">
        <f>DATEDIF(Customer[[#This Row],[Date Joined]],"31-12-2020","d")</f>
        <v>157</v>
      </c>
      <c r="J1994" t="str">
        <f>IF(DATEDIF(Customer[[#This Row],[Date Joined]],"31-12-2020","M")&gt;0,DATEDIF(Customer[[#This Row],[Date Joined]],"31-12-2020","M") &amp; " months ", " ") &amp; IF(DATEDIF(G1994,"31-12-2020","MD")&gt;0, DATEDIF(G1994,"31-12-2020","MD") &amp; " Days "," ")</f>
        <v xml:space="preserve">5 months 4 Days </v>
      </c>
      <c r="K1994" t="str">
        <f>TEXT(Customer[[#This Row],[Date Joined]],"mmm")</f>
        <v>Jul</v>
      </c>
      <c r="L1994" t="str">
        <f>IF(Customer[[#This Row],[Balance]]&gt;AVERAGE($H$11:$H$4011),"yes","no")</f>
        <v>no</v>
      </c>
    </row>
    <row r="1995" spans="1:12" hidden="1" x14ac:dyDescent="0.3">
      <c r="A1995">
        <v>200003703</v>
      </c>
      <c r="B1995" t="s">
        <v>3667</v>
      </c>
      <c r="C1995" t="s">
        <v>10</v>
      </c>
      <c r="D1995">
        <v>28</v>
      </c>
      <c r="E1995" t="s">
        <v>14</v>
      </c>
      <c r="F1995" t="s">
        <v>15</v>
      </c>
      <c r="G1995" s="1">
        <v>44178</v>
      </c>
      <c r="H1995">
        <v>33797.54</v>
      </c>
      <c r="I1995">
        <f>DATEDIF(Customer[[#This Row],[Date Joined]],"31-12-2020","d")</f>
        <v>18</v>
      </c>
      <c r="J1995" t="str">
        <f>IF(DATEDIF(Customer[[#This Row],[Date Joined]],"31-12-2020","M")&gt;0,DATEDIF(Customer[[#This Row],[Date Joined]],"31-12-2020","M") &amp; " months ", " ") &amp; IF(DATEDIF(G1995,"31-12-2020","MD")&gt;0, DATEDIF(G1995,"31-12-2020","MD") &amp; " Days "," ")</f>
        <v xml:space="preserve"> 18 Days </v>
      </c>
      <c r="K1995" t="str">
        <f>TEXT(Customer[[#This Row],[Date Joined]],"mmm")</f>
        <v>Dec</v>
      </c>
      <c r="L1995" t="str">
        <f>IF(Customer[[#This Row],[Balance]]&gt;AVERAGE($H$11:$H$4011),"yes","no")</f>
        <v>no</v>
      </c>
    </row>
    <row r="1996" spans="1:12" hidden="1" x14ac:dyDescent="0.3">
      <c r="A1996">
        <v>100001135</v>
      </c>
      <c r="B1996" t="s">
        <v>1147</v>
      </c>
      <c r="C1996" t="s">
        <v>10</v>
      </c>
      <c r="D1996">
        <v>46</v>
      </c>
      <c r="E1996" t="s">
        <v>8</v>
      </c>
      <c r="F1996" t="s">
        <v>9</v>
      </c>
      <c r="G1996" s="1">
        <v>44021</v>
      </c>
      <c r="H1996">
        <v>33779.410000000003</v>
      </c>
      <c r="I1996">
        <f>DATEDIF(Customer[[#This Row],[Date Joined]],"31-12-2020","d")</f>
        <v>175</v>
      </c>
      <c r="J1996" t="str">
        <f>IF(DATEDIF(Customer[[#This Row],[Date Joined]],"31-12-2020","M")&gt;0,DATEDIF(Customer[[#This Row],[Date Joined]],"31-12-2020","M") &amp; " months ", " ") &amp; IF(DATEDIF(G1996,"31-12-2020","MD")&gt;0, DATEDIF(G1996,"31-12-2020","MD") &amp; " Days "," ")</f>
        <v xml:space="preserve">5 months 22 Days </v>
      </c>
      <c r="K1996" t="str">
        <f>TEXT(Customer[[#This Row],[Date Joined]],"mmm")</f>
        <v>Jul</v>
      </c>
      <c r="L1996" t="str">
        <f>IF(Customer[[#This Row],[Balance]]&gt;AVERAGE($H$11:$H$4011),"yes","no")</f>
        <v>no</v>
      </c>
    </row>
    <row r="1997" spans="1:12" hidden="1" x14ac:dyDescent="0.3">
      <c r="A1997">
        <v>200003239</v>
      </c>
      <c r="B1997" t="s">
        <v>3212</v>
      </c>
      <c r="C1997" t="s">
        <v>10</v>
      </c>
      <c r="D1997">
        <v>56</v>
      </c>
      <c r="E1997" t="s">
        <v>14</v>
      </c>
      <c r="F1997" t="s">
        <v>9</v>
      </c>
      <c r="G1997" s="1">
        <v>44152</v>
      </c>
      <c r="H1997">
        <v>33748.33</v>
      </c>
      <c r="I1997">
        <f>DATEDIF(Customer[[#This Row],[Date Joined]],"31-12-2020","d")</f>
        <v>44</v>
      </c>
      <c r="J1997" t="str">
        <f>IF(DATEDIF(Customer[[#This Row],[Date Joined]],"31-12-2020","M")&gt;0,DATEDIF(Customer[[#This Row],[Date Joined]],"31-12-2020","M") &amp; " months ", " ") &amp; IF(DATEDIF(G1997,"31-12-2020","MD")&gt;0, DATEDIF(G1997,"31-12-2020","MD") &amp; " Days "," ")</f>
        <v xml:space="preserve">1 months 14 Days </v>
      </c>
      <c r="K1997" t="str">
        <f>TEXT(Customer[[#This Row],[Date Joined]],"mmm")</f>
        <v>Nov</v>
      </c>
      <c r="L1997" t="str">
        <f>IF(Customer[[#This Row],[Balance]]&gt;AVERAGE($H$11:$H$4011),"yes","no")</f>
        <v>no</v>
      </c>
    </row>
    <row r="1998" spans="1:12" hidden="1" x14ac:dyDescent="0.3">
      <c r="A1998">
        <v>100001916</v>
      </c>
      <c r="B1998" t="s">
        <v>1915</v>
      </c>
      <c r="C1998" t="s">
        <v>7</v>
      </c>
      <c r="D1998">
        <v>37</v>
      </c>
      <c r="E1998" t="s">
        <v>8</v>
      </c>
      <c r="F1998" t="s">
        <v>9</v>
      </c>
      <c r="G1998" s="1">
        <v>44079</v>
      </c>
      <c r="H1998">
        <v>33744.120000000003</v>
      </c>
      <c r="I1998">
        <f>DATEDIF(Customer[[#This Row],[Date Joined]],"31-12-2020","d")</f>
        <v>117</v>
      </c>
      <c r="J1998" t="str">
        <f>IF(DATEDIF(Customer[[#This Row],[Date Joined]],"31-12-2020","M")&gt;0,DATEDIF(Customer[[#This Row],[Date Joined]],"31-12-2020","M") &amp; " months ", " ") &amp; IF(DATEDIF(G1998,"31-12-2020","MD")&gt;0, DATEDIF(G1998,"31-12-2020","MD") &amp; " Days "," ")</f>
        <v xml:space="preserve">3 months 26 Days </v>
      </c>
      <c r="K1998" t="str">
        <f>TEXT(Customer[[#This Row],[Date Joined]],"mmm")</f>
        <v>Sep</v>
      </c>
      <c r="L1998" t="str">
        <f>IF(Customer[[#This Row],[Balance]]&gt;AVERAGE($H$11:$H$4011),"yes","no")</f>
        <v>no</v>
      </c>
    </row>
    <row r="1999" spans="1:12" hidden="1" x14ac:dyDescent="0.3">
      <c r="A1999">
        <v>100002530</v>
      </c>
      <c r="B1999" t="s">
        <v>2515</v>
      </c>
      <c r="C1999" t="s">
        <v>10</v>
      </c>
      <c r="D1999">
        <v>39</v>
      </c>
      <c r="E1999" t="s">
        <v>8</v>
      </c>
      <c r="F1999" t="s">
        <v>9</v>
      </c>
      <c r="G1999" s="1">
        <v>44113</v>
      </c>
      <c r="H1999">
        <v>33703.11</v>
      </c>
      <c r="I1999">
        <f>DATEDIF(Customer[[#This Row],[Date Joined]],"31-12-2020","d")</f>
        <v>83</v>
      </c>
      <c r="J1999" t="str">
        <f>IF(DATEDIF(Customer[[#This Row],[Date Joined]],"31-12-2020","M")&gt;0,DATEDIF(Customer[[#This Row],[Date Joined]],"31-12-2020","M") &amp; " months ", " ") &amp; IF(DATEDIF(G1999,"31-12-2020","MD")&gt;0, DATEDIF(G1999,"31-12-2020","MD") &amp; " Days "," ")</f>
        <v xml:space="preserve">2 months 22 Days </v>
      </c>
      <c r="K1999" t="str">
        <f>TEXT(Customer[[#This Row],[Date Joined]],"mmm")</f>
        <v>Oct</v>
      </c>
      <c r="L1999" t="str">
        <f>IF(Customer[[#This Row],[Balance]]&gt;AVERAGE($H$11:$H$4011),"yes","no")</f>
        <v>no</v>
      </c>
    </row>
    <row r="2000" spans="1:12" hidden="1" x14ac:dyDescent="0.3">
      <c r="A2000">
        <v>300000736</v>
      </c>
      <c r="B2000" t="s">
        <v>751</v>
      </c>
      <c r="C2000" t="s">
        <v>10</v>
      </c>
      <c r="D2000">
        <v>33</v>
      </c>
      <c r="E2000" t="s">
        <v>13</v>
      </c>
      <c r="F2000" t="s">
        <v>12</v>
      </c>
      <c r="G2000" s="1">
        <v>43980</v>
      </c>
      <c r="H2000">
        <v>33670.19</v>
      </c>
      <c r="I2000">
        <f>DATEDIF(Customer[[#This Row],[Date Joined]],"31-12-2020","d")</f>
        <v>216</v>
      </c>
      <c r="J2000" t="str">
        <f>IF(DATEDIF(Customer[[#This Row],[Date Joined]],"31-12-2020","M")&gt;0,DATEDIF(Customer[[#This Row],[Date Joined]],"31-12-2020","M") &amp; " months ", " ") &amp; IF(DATEDIF(G2000,"31-12-2020","MD")&gt;0, DATEDIF(G2000,"31-12-2020","MD") &amp; " Days "," ")</f>
        <v xml:space="preserve">7 months 2 Days </v>
      </c>
      <c r="K2000" t="str">
        <f>TEXT(Customer[[#This Row],[Date Joined]],"mmm")</f>
        <v>May</v>
      </c>
      <c r="L2000" t="str">
        <f>IF(Customer[[#This Row],[Balance]]&gt;AVERAGE($H$11:$H$4011),"yes","no")</f>
        <v>no</v>
      </c>
    </row>
    <row r="2001" spans="1:12" hidden="1" x14ac:dyDescent="0.3">
      <c r="A2001">
        <v>200001778</v>
      </c>
      <c r="B2001" t="s">
        <v>1780</v>
      </c>
      <c r="C2001" t="s">
        <v>10</v>
      </c>
      <c r="D2001">
        <v>36</v>
      </c>
      <c r="E2001" t="s">
        <v>14</v>
      </c>
      <c r="F2001" t="s">
        <v>15</v>
      </c>
      <c r="G2001" s="1">
        <v>44068</v>
      </c>
      <c r="H2001">
        <v>33617.08</v>
      </c>
      <c r="I2001">
        <f>DATEDIF(Customer[[#This Row],[Date Joined]],"31-12-2020","d")</f>
        <v>128</v>
      </c>
      <c r="J2001" t="str">
        <f>IF(DATEDIF(Customer[[#This Row],[Date Joined]],"31-12-2020","M")&gt;0,DATEDIF(Customer[[#This Row],[Date Joined]],"31-12-2020","M") &amp; " months ", " ") &amp; IF(DATEDIF(G2001,"31-12-2020","MD")&gt;0, DATEDIF(G2001,"31-12-2020","MD") &amp; " Days "," ")</f>
        <v xml:space="preserve">4 months 6 Days </v>
      </c>
      <c r="K2001" t="str">
        <f>TEXT(Customer[[#This Row],[Date Joined]],"mmm")</f>
        <v>Aug</v>
      </c>
      <c r="L2001" t="str">
        <f>IF(Customer[[#This Row],[Balance]]&gt;AVERAGE($H$11:$H$4011),"yes","no")</f>
        <v>no</v>
      </c>
    </row>
    <row r="2002" spans="1:12" hidden="1" x14ac:dyDescent="0.3">
      <c r="A2002">
        <v>400001980</v>
      </c>
      <c r="B2002" t="s">
        <v>1979</v>
      </c>
      <c r="C2002" t="s">
        <v>7</v>
      </c>
      <c r="D2002">
        <v>29</v>
      </c>
      <c r="E2002" t="s">
        <v>11</v>
      </c>
      <c r="F2002" t="s">
        <v>12</v>
      </c>
      <c r="G2002" s="1">
        <v>44083</v>
      </c>
      <c r="H2002">
        <v>33615.06</v>
      </c>
      <c r="I2002">
        <f>DATEDIF(Customer[[#This Row],[Date Joined]],"31-12-2020","d")</f>
        <v>113</v>
      </c>
      <c r="J2002" t="str">
        <f>IF(DATEDIF(Customer[[#This Row],[Date Joined]],"31-12-2020","M")&gt;0,DATEDIF(Customer[[#This Row],[Date Joined]],"31-12-2020","M") &amp; " months ", " ") &amp; IF(DATEDIF(G2002,"31-12-2020","MD")&gt;0, DATEDIF(G2002,"31-12-2020","MD") &amp; " Days "," ")</f>
        <v xml:space="preserve">3 months 22 Days </v>
      </c>
      <c r="K2002" t="str">
        <f>TEXT(Customer[[#This Row],[Date Joined]],"mmm")</f>
        <v>Sep</v>
      </c>
      <c r="L2002" t="str">
        <f>IF(Customer[[#This Row],[Balance]]&gt;AVERAGE($H$11:$H$4011),"yes","no")</f>
        <v>no</v>
      </c>
    </row>
    <row r="2003" spans="1:12" hidden="1" x14ac:dyDescent="0.3">
      <c r="A2003">
        <v>400000600</v>
      </c>
      <c r="B2003" t="s">
        <v>615</v>
      </c>
      <c r="C2003" t="s">
        <v>10</v>
      </c>
      <c r="D2003">
        <v>24</v>
      </c>
      <c r="E2003" t="s">
        <v>11</v>
      </c>
      <c r="F2003" t="s">
        <v>15</v>
      </c>
      <c r="G2003" s="1">
        <v>43970</v>
      </c>
      <c r="H2003">
        <v>33611.35</v>
      </c>
      <c r="I2003">
        <f>DATEDIF(Customer[[#This Row],[Date Joined]],"31-12-2020","d")</f>
        <v>226</v>
      </c>
      <c r="J2003" t="str">
        <f>IF(DATEDIF(Customer[[#This Row],[Date Joined]],"31-12-2020","M")&gt;0,DATEDIF(Customer[[#This Row],[Date Joined]],"31-12-2020","M") &amp; " months ", " ") &amp; IF(DATEDIF(G2003,"31-12-2020","MD")&gt;0, DATEDIF(G2003,"31-12-2020","MD") &amp; " Days "," ")</f>
        <v xml:space="preserve">7 months 12 Days </v>
      </c>
      <c r="K2003" t="str">
        <f>TEXT(Customer[[#This Row],[Date Joined]],"mmm")</f>
        <v>May</v>
      </c>
      <c r="L2003" t="str">
        <f>IF(Customer[[#This Row],[Balance]]&gt;AVERAGE($H$11:$H$4011),"yes","no")</f>
        <v>no</v>
      </c>
    </row>
    <row r="2004" spans="1:12" hidden="1" x14ac:dyDescent="0.3">
      <c r="A2004">
        <v>100002956</v>
      </c>
      <c r="B2004" t="s">
        <v>2934</v>
      </c>
      <c r="C2004" t="s">
        <v>7</v>
      </c>
      <c r="D2004">
        <v>36</v>
      </c>
      <c r="E2004" t="s">
        <v>8</v>
      </c>
      <c r="F2004" t="s">
        <v>9</v>
      </c>
      <c r="G2004" s="1">
        <v>44136</v>
      </c>
      <c r="H2004">
        <v>33595.68</v>
      </c>
      <c r="I2004">
        <f>DATEDIF(Customer[[#This Row],[Date Joined]],"31-12-2020","d")</f>
        <v>60</v>
      </c>
      <c r="J2004" t="str">
        <f>IF(DATEDIF(Customer[[#This Row],[Date Joined]],"31-12-2020","M")&gt;0,DATEDIF(Customer[[#This Row],[Date Joined]],"31-12-2020","M") &amp; " months ", " ") &amp; IF(DATEDIF(G2004,"31-12-2020","MD")&gt;0, DATEDIF(G2004,"31-12-2020","MD") &amp; " Days "," ")</f>
        <v xml:space="preserve">1 months 30 Days </v>
      </c>
      <c r="K2004" t="str">
        <f>TEXT(Customer[[#This Row],[Date Joined]],"mmm")</f>
        <v>Nov</v>
      </c>
      <c r="L2004" t="str">
        <f>IF(Customer[[#This Row],[Balance]]&gt;AVERAGE($H$11:$H$4011),"yes","no")</f>
        <v>no</v>
      </c>
    </row>
    <row r="2005" spans="1:12" hidden="1" x14ac:dyDescent="0.3">
      <c r="A2005">
        <v>100002494</v>
      </c>
      <c r="B2005" t="s">
        <v>2482</v>
      </c>
      <c r="C2005" t="s">
        <v>10</v>
      </c>
      <c r="D2005">
        <v>38</v>
      </c>
      <c r="E2005" t="s">
        <v>8</v>
      </c>
      <c r="F2005" t="s">
        <v>9</v>
      </c>
      <c r="G2005" s="1">
        <v>44111</v>
      </c>
      <c r="H2005">
        <v>33589.65</v>
      </c>
      <c r="I2005">
        <f>DATEDIF(Customer[[#This Row],[Date Joined]],"31-12-2020","d")</f>
        <v>85</v>
      </c>
      <c r="J2005" t="str">
        <f>IF(DATEDIF(Customer[[#This Row],[Date Joined]],"31-12-2020","M")&gt;0,DATEDIF(Customer[[#This Row],[Date Joined]],"31-12-2020","M") &amp; " months ", " ") &amp; IF(DATEDIF(G2005,"31-12-2020","MD")&gt;0, DATEDIF(G2005,"31-12-2020","MD") &amp; " Days "," ")</f>
        <v xml:space="preserve">2 months 24 Days </v>
      </c>
      <c r="K2005" t="str">
        <f>TEXT(Customer[[#This Row],[Date Joined]],"mmm")</f>
        <v>Oct</v>
      </c>
      <c r="L2005" t="str">
        <f>IF(Customer[[#This Row],[Balance]]&gt;AVERAGE($H$11:$H$4011),"yes","no")</f>
        <v>no</v>
      </c>
    </row>
    <row r="2006" spans="1:12" hidden="1" x14ac:dyDescent="0.3">
      <c r="A2006">
        <v>100003230</v>
      </c>
      <c r="B2006" t="s">
        <v>3203</v>
      </c>
      <c r="C2006" t="s">
        <v>10</v>
      </c>
      <c r="D2006">
        <v>39</v>
      </c>
      <c r="E2006" t="s">
        <v>8</v>
      </c>
      <c r="F2006" t="s">
        <v>12</v>
      </c>
      <c r="G2006" s="1">
        <v>44152</v>
      </c>
      <c r="H2006">
        <v>33581.760000000002</v>
      </c>
      <c r="I2006">
        <f>DATEDIF(Customer[[#This Row],[Date Joined]],"31-12-2020","d")</f>
        <v>44</v>
      </c>
      <c r="J2006" t="str">
        <f>IF(DATEDIF(Customer[[#This Row],[Date Joined]],"31-12-2020","M")&gt;0,DATEDIF(Customer[[#This Row],[Date Joined]],"31-12-2020","M") &amp; " months ", " ") &amp; IF(DATEDIF(G2006,"31-12-2020","MD")&gt;0, DATEDIF(G2006,"31-12-2020","MD") &amp; " Days "," ")</f>
        <v xml:space="preserve">1 months 14 Days </v>
      </c>
      <c r="K2006" t="str">
        <f>TEXT(Customer[[#This Row],[Date Joined]],"mmm")</f>
        <v>Nov</v>
      </c>
      <c r="L2006" t="str">
        <f>IF(Customer[[#This Row],[Balance]]&gt;AVERAGE($H$11:$H$4011),"yes","no")</f>
        <v>no</v>
      </c>
    </row>
    <row r="2007" spans="1:12" hidden="1" x14ac:dyDescent="0.3">
      <c r="A2007">
        <v>200003306</v>
      </c>
      <c r="B2007" t="s">
        <v>3278</v>
      </c>
      <c r="C2007" t="s">
        <v>7</v>
      </c>
      <c r="D2007">
        <v>35</v>
      </c>
      <c r="E2007" t="s">
        <v>14</v>
      </c>
      <c r="F2007" t="s">
        <v>15</v>
      </c>
      <c r="G2007" s="1">
        <v>44157</v>
      </c>
      <c r="H2007">
        <v>33575.800000000003</v>
      </c>
      <c r="I2007">
        <f>DATEDIF(Customer[[#This Row],[Date Joined]],"31-12-2020","d")</f>
        <v>39</v>
      </c>
      <c r="J2007" t="str">
        <f>IF(DATEDIF(Customer[[#This Row],[Date Joined]],"31-12-2020","M")&gt;0,DATEDIF(Customer[[#This Row],[Date Joined]],"31-12-2020","M") &amp; " months ", " ") &amp; IF(DATEDIF(G2007,"31-12-2020","MD")&gt;0, DATEDIF(G2007,"31-12-2020","MD") &amp; " Days "," ")</f>
        <v xml:space="preserve">1 months 9 Days </v>
      </c>
      <c r="K2007" t="str">
        <f>TEXT(Customer[[#This Row],[Date Joined]],"mmm")</f>
        <v>Nov</v>
      </c>
      <c r="L2007" t="str">
        <f>IF(Customer[[#This Row],[Balance]]&gt;AVERAGE($H$11:$H$4011),"yes","no")</f>
        <v>no</v>
      </c>
    </row>
    <row r="2008" spans="1:12" hidden="1" x14ac:dyDescent="0.3">
      <c r="A2008">
        <v>200002123</v>
      </c>
      <c r="B2008" t="s">
        <v>2117</v>
      </c>
      <c r="C2008" t="s">
        <v>7</v>
      </c>
      <c r="D2008">
        <v>32</v>
      </c>
      <c r="E2008" t="s">
        <v>14</v>
      </c>
      <c r="F2008" t="s">
        <v>12</v>
      </c>
      <c r="G2008" s="1">
        <v>44092</v>
      </c>
      <c r="H2008">
        <v>33570.99</v>
      </c>
      <c r="I2008">
        <f>DATEDIF(Customer[[#This Row],[Date Joined]],"31-12-2020","d")</f>
        <v>104</v>
      </c>
      <c r="J2008" t="str">
        <f>IF(DATEDIF(Customer[[#This Row],[Date Joined]],"31-12-2020","M")&gt;0,DATEDIF(Customer[[#This Row],[Date Joined]],"31-12-2020","M") &amp; " months ", " ") &amp; IF(DATEDIF(G2008,"31-12-2020","MD")&gt;0, DATEDIF(G2008,"31-12-2020","MD") &amp; " Days "," ")</f>
        <v xml:space="preserve">3 months 13 Days </v>
      </c>
      <c r="K2008" t="str">
        <f>TEXT(Customer[[#This Row],[Date Joined]],"mmm")</f>
        <v>Sep</v>
      </c>
      <c r="L2008" t="str">
        <f>IF(Customer[[#This Row],[Balance]]&gt;AVERAGE($H$11:$H$4011),"yes","no")</f>
        <v>no</v>
      </c>
    </row>
    <row r="2009" spans="1:12" hidden="1" x14ac:dyDescent="0.3">
      <c r="A2009">
        <v>100001401</v>
      </c>
      <c r="B2009" t="s">
        <v>1411</v>
      </c>
      <c r="C2009" t="s">
        <v>10</v>
      </c>
      <c r="D2009">
        <v>29</v>
      </c>
      <c r="E2009" t="s">
        <v>8</v>
      </c>
      <c r="F2009" t="s">
        <v>15</v>
      </c>
      <c r="G2009" s="1">
        <v>44039</v>
      </c>
      <c r="H2009">
        <v>33563.67</v>
      </c>
      <c r="I2009">
        <f>DATEDIF(Customer[[#This Row],[Date Joined]],"31-12-2020","d")</f>
        <v>157</v>
      </c>
      <c r="J2009" t="str">
        <f>IF(DATEDIF(Customer[[#This Row],[Date Joined]],"31-12-2020","M")&gt;0,DATEDIF(Customer[[#This Row],[Date Joined]],"31-12-2020","M") &amp; " months ", " ") &amp; IF(DATEDIF(G2009,"31-12-2020","MD")&gt;0, DATEDIF(G2009,"31-12-2020","MD") &amp; " Days "," ")</f>
        <v xml:space="preserve">5 months 4 Days </v>
      </c>
      <c r="K2009" t="str">
        <f>TEXT(Customer[[#This Row],[Date Joined]],"mmm")</f>
        <v>Jul</v>
      </c>
      <c r="L2009" t="str">
        <f>IF(Customer[[#This Row],[Balance]]&gt;AVERAGE($H$11:$H$4011),"yes","no")</f>
        <v>no</v>
      </c>
    </row>
    <row r="2010" spans="1:12" hidden="1" x14ac:dyDescent="0.3">
      <c r="A2010">
        <v>400002569</v>
      </c>
      <c r="B2010" t="s">
        <v>2554</v>
      </c>
      <c r="C2010" t="s">
        <v>7</v>
      </c>
      <c r="D2010">
        <v>28</v>
      </c>
      <c r="E2010" t="s">
        <v>11</v>
      </c>
      <c r="F2010" t="s">
        <v>12</v>
      </c>
      <c r="G2010" s="1">
        <v>44115</v>
      </c>
      <c r="H2010">
        <v>33551.51</v>
      </c>
      <c r="I2010">
        <f>DATEDIF(Customer[[#This Row],[Date Joined]],"31-12-2020","d")</f>
        <v>81</v>
      </c>
      <c r="J2010" t="str">
        <f>IF(DATEDIF(Customer[[#This Row],[Date Joined]],"31-12-2020","M")&gt;0,DATEDIF(Customer[[#This Row],[Date Joined]],"31-12-2020","M") &amp; " months ", " ") &amp; IF(DATEDIF(G2010,"31-12-2020","MD")&gt;0, DATEDIF(G2010,"31-12-2020","MD") &amp; " Days "," ")</f>
        <v xml:space="preserve">2 months 20 Days </v>
      </c>
      <c r="K2010" t="str">
        <f>TEXT(Customer[[#This Row],[Date Joined]],"mmm")</f>
        <v>Oct</v>
      </c>
      <c r="L2010" t="str">
        <f>IF(Customer[[#This Row],[Balance]]&gt;AVERAGE($H$11:$H$4011),"yes","no")</f>
        <v>no</v>
      </c>
    </row>
    <row r="2011" spans="1:12" hidden="1" x14ac:dyDescent="0.3">
      <c r="A2011">
        <v>100003216</v>
      </c>
      <c r="B2011" t="s">
        <v>3189</v>
      </c>
      <c r="C2011" t="s">
        <v>10</v>
      </c>
      <c r="D2011">
        <v>32</v>
      </c>
      <c r="E2011" t="s">
        <v>8</v>
      </c>
      <c r="F2011" t="s">
        <v>9</v>
      </c>
      <c r="G2011" s="1">
        <v>44152</v>
      </c>
      <c r="H2011">
        <v>33535.24</v>
      </c>
      <c r="I2011">
        <f>DATEDIF(Customer[[#This Row],[Date Joined]],"31-12-2020","d")</f>
        <v>44</v>
      </c>
      <c r="J2011" t="str">
        <f>IF(DATEDIF(Customer[[#This Row],[Date Joined]],"31-12-2020","M")&gt;0,DATEDIF(Customer[[#This Row],[Date Joined]],"31-12-2020","M") &amp; " months ", " ") &amp; IF(DATEDIF(G2011,"31-12-2020","MD")&gt;0, DATEDIF(G2011,"31-12-2020","MD") &amp; " Days "," ")</f>
        <v xml:space="preserve">1 months 14 Days </v>
      </c>
      <c r="K2011" t="str">
        <f>TEXT(Customer[[#This Row],[Date Joined]],"mmm")</f>
        <v>Nov</v>
      </c>
      <c r="L2011" t="str">
        <f>IF(Customer[[#This Row],[Balance]]&gt;AVERAGE($H$11:$H$4011),"yes","no")</f>
        <v>no</v>
      </c>
    </row>
    <row r="2012" spans="1:12" hidden="1" x14ac:dyDescent="0.3">
      <c r="A2012">
        <v>100000119</v>
      </c>
      <c r="B2012" t="s">
        <v>135</v>
      </c>
      <c r="C2012" t="s">
        <v>10</v>
      </c>
      <c r="D2012">
        <v>18</v>
      </c>
      <c r="E2012" t="s">
        <v>8</v>
      </c>
      <c r="F2012" t="s">
        <v>9</v>
      </c>
      <c r="G2012" s="1">
        <v>43921</v>
      </c>
      <c r="H2012">
        <v>33524.410000000003</v>
      </c>
      <c r="I2012">
        <f>DATEDIF(Customer[[#This Row],[Date Joined]],"31-12-2020","d")</f>
        <v>275</v>
      </c>
      <c r="J2012" t="str">
        <f>IF(DATEDIF(Customer[[#This Row],[Date Joined]],"31-12-2020","M")&gt;0,DATEDIF(Customer[[#This Row],[Date Joined]],"31-12-2020","M") &amp; " months ", " ") &amp; IF(DATEDIF(G2012,"31-12-2020","MD")&gt;0, DATEDIF(G2012,"31-12-2020","MD") &amp; " Days "," ")</f>
        <v xml:space="preserve">9 months  </v>
      </c>
      <c r="K2012" t="str">
        <f>TEXT(Customer[[#This Row],[Date Joined]],"mmm")</f>
        <v>Mar</v>
      </c>
      <c r="L2012" t="str">
        <f>IF(Customer[[#This Row],[Balance]]&gt;AVERAGE($H$11:$H$4011),"yes","no")</f>
        <v>no</v>
      </c>
    </row>
    <row r="2013" spans="1:12" hidden="1" x14ac:dyDescent="0.3">
      <c r="A2013">
        <v>100000220</v>
      </c>
      <c r="B2013" t="s">
        <v>236</v>
      </c>
      <c r="C2013" t="s">
        <v>10</v>
      </c>
      <c r="D2013">
        <v>38</v>
      </c>
      <c r="E2013" t="s">
        <v>8</v>
      </c>
      <c r="F2013" t="s">
        <v>15</v>
      </c>
      <c r="G2013" s="1">
        <v>43935</v>
      </c>
      <c r="H2013">
        <v>33509.17</v>
      </c>
      <c r="I2013">
        <f>DATEDIF(Customer[[#This Row],[Date Joined]],"31-12-2020","d")</f>
        <v>261</v>
      </c>
      <c r="J2013" t="str">
        <f>IF(DATEDIF(Customer[[#This Row],[Date Joined]],"31-12-2020","M")&gt;0,DATEDIF(Customer[[#This Row],[Date Joined]],"31-12-2020","M") &amp; " months ", " ") &amp; IF(DATEDIF(G2013,"31-12-2020","MD")&gt;0, DATEDIF(G2013,"31-12-2020","MD") &amp; " Days "," ")</f>
        <v xml:space="preserve">8 months 17 Days </v>
      </c>
      <c r="K2013" t="str">
        <f>TEXT(Customer[[#This Row],[Date Joined]],"mmm")</f>
        <v>Apr</v>
      </c>
      <c r="L2013" t="str">
        <f>IF(Customer[[#This Row],[Balance]]&gt;AVERAGE($H$11:$H$4011),"yes","no")</f>
        <v>no</v>
      </c>
    </row>
    <row r="2014" spans="1:12" hidden="1" x14ac:dyDescent="0.3">
      <c r="A2014">
        <v>100002828</v>
      </c>
      <c r="B2014" t="s">
        <v>2809</v>
      </c>
      <c r="C2014" t="s">
        <v>7</v>
      </c>
      <c r="D2014">
        <v>27</v>
      </c>
      <c r="E2014" t="s">
        <v>8</v>
      </c>
      <c r="F2014" t="s">
        <v>12</v>
      </c>
      <c r="G2014" s="1">
        <v>44130</v>
      </c>
      <c r="H2014">
        <v>33472.49</v>
      </c>
      <c r="I2014">
        <f>DATEDIF(Customer[[#This Row],[Date Joined]],"31-12-2020","d")</f>
        <v>66</v>
      </c>
      <c r="J2014" t="str">
        <f>IF(DATEDIF(Customer[[#This Row],[Date Joined]],"31-12-2020","M")&gt;0,DATEDIF(Customer[[#This Row],[Date Joined]],"31-12-2020","M") &amp; " months ", " ") &amp; IF(DATEDIF(G2014,"31-12-2020","MD")&gt;0, DATEDIF(G2014,"31-12-2020","MD") &amp; " Days "," ")</f>
        <v xml:space="preserve">2 months 5 Days </v>
      </c>
      <c r="K2014" t="str">
        <f>TEXT(Customer[[#This Row],[Date Joined]],"mmm")</f>
        <v>Oct</v>
      </c>
      <c r="L2014" t="str">
        <f>IF(Customer[[#This Row],[Balance]]&gt;AVERAGE($H$11:$H$4011),"yes","no")</f>
        <v>no</v>
      </c>
    </row>
    <row r="2015" spans="1:12" hidden="1" x14ac:dyDescent="0.3">
      <c r="A2015">
        <v>100003944</v>
      </c>
      <c r="B2015" t="s">
        <v>3903</v>
      </c>
      <c r="C2015" t="s">
        <v>7</v>
      </c>
      <c r="D2015">
        <v>27</v>
      </c>
      <c r="E2015" t="s">
        <v>8</v>
      </c>
      <c r="F2015" t="s">
        <v>9</v>
      </c>
      <c r="G2015" s="1">
        <v>44191</v>
      </c>
      <c r="H2015">
        <v>33463.129999999997</v>
      </c>
      <c r="I2015">
        <f>DATEDIF(Customer[[#This Row],[Date Joined]],"31-12-2020","d")</f>
        <v>5</v>
      </c>
      <c r="J2015" t="str">
        <f>IF(DATEDIF(Customer[[#This Row],[Date Joined]],"31-12-2020","M")&gt;0,DATEDIF(Customer[[#This Row],[Date Joined]],"31-12-2020","M") &amp; " months ", " ") &amp; IF(DATEDIF(G2015,"31-12-2020","MD")&gt;0, DATEDIF(G2015,"31-12-2020","MD") &amp; " Days "," ")</f>
        <v xml:space="preserve"> 5 Days </v>
      </c>
      <c r="K2015" t="str">
        <f>TEXT(Customer[[#This Row],[Date Joined]],"mmm")</f>
        <v>Dec</v>
      </c>
      <c r="L2015" t="str">
        <f>IF(Customer[[#This Row],[Balance]]&gt;AVERAGE($H$11:$H$4011),"yes","no")</f>
        <v>no</v>
      </c>
    </row>
    <row r="2016" spans="1:12" hidden="1" x14ac:dyDescent="0.3">
      <c r="A2016">
        <v>200003770</v>
      </c>
      <c r="B2016" t="s">
        <v>3733</v>
      </c>
      <c r="C2016" t="s">
        <v>10</v>
      </c>
      <c r="D2016">
        <v>55</v>
      </c>
      <c r="E2016" t="s">
        <v>14</v>
      </c>
      <c r="F2016" t="s">
        <v>12</v>
      </c>
      <c r="G2016" s="1">
        <v>44181</v>
      </c>
      <c r="H2016">
        <v>33460.57</v>
      </c>
      <c r="I2016">
        <f>DATEDIF(Customer[[#This Row],[Date Joined]],"31-12-2020","d")</f>
        <v>15</v>
      </c>
      <c r="J2016" t="str">
        <f>IF(DATEDIF(Customer[[#This Row],[Date Joined]],"31-12-2020","M")&gt;0,DATEDIF(Customer[[#This Row],[Date Joined]],"31-12-2020","M") &amp; " months ", " ") &amp; IF(DATEDIF(G2016,"31-12-2020","MD")&gt;0, DATEDIF(G2016,"31-12-2020","MD") &amp; " Days "," ")</f>
        <v xml:space="preserve"> 15 Days </v>
      </c>
      <c r="K2016" t="str">
        <f>TEXT(Customer[[#This Row],[Date Joined]],"mmm")</f>
        <v>Dec</v>
      </c>
      <c r="L2016" t="str">
        <f>IF(Customer[[#This Row],[Balance]]&gt;AVERAGE($H$11:$H$4011),"yes","no")</f>
        <v>no</v>
      </c>
    </row>
    <row r="2017" spans="1:12" hidden="1" x14ac:dyDescent="0.3">
      <c r="A2017">
        <v>300000593</v>
      </c>
      <c r="B2017" t="s">
        <v>608</v>
      </c>
      <c r="C2017" t="s">
        <v>10</v>
      </c>
      <c r="D2017">
        <v>33</v>
      </c>
      <c r="E2017" t="s">
        <v>13</v>
      </c>
      <c r="F2017" t="s">
        <v>15</v>
      </c>
      <c r="G2017" s="1">
        <v>43970</v>
      </c>
      <c r="H2017">
        <v>33373.82</v>
      </c>
      <c r="I2017">
        <f>DATEDIF(Customer[[#This Row],[Date Joined]],"31-12-2020","d")</f>
        <v>226</v>
      </c>
      <c r="J2017" t="str">
        <f>IF(DATEDIF(Customer[[#This Row],[Date Joined]],"31-12-2020","M")&gt;0,DATEDIF(Customer[[#This Row],[Date Joined]],"31-12-2020","M") &amp; " months ", " ") &amp; IF(DATEDIF(G2017,"31-12-2020","MD")&gt;0, DATEDIF(G2017,"31-12-2020","MD") &amp; " Days "," ")</f>
        <v xml:space="preserve">7 months 12 Days </v>
      </c>
      <c r="K2017" t="str">
        <f>TEXT(Customer[[#This Row],[Date Joined]],"mmm")</f>
        <v>May</v>
      </c>
      <c r="L2017" t="str">
        <f>IF(Customer[[#This Row],[Balance]]&gt;AVERAGE($H$11:$H$4011),"yes","no")</f>
        <v>no</v>
      </c>
    </row>
    <row r="2018" spans="1:12" hidden="1" x14ac:dyDescent="0.3">
      <c r="A2018">
        <v>100002200</v>
      </c>
      <c r="B2018" t="s">
        <v>2193</v>
      </c>
      <c r="C2018" t="s">
        <v>7</v>
      </c>
      <c r="D2018">
        <v>27</v>
      </c>
      <c r="E2018" t="s">
        <v>8</v>
      </c>
      <c r="F2018" t="s">
        <v>9</v>
      </c>
      <c r="G2018" s="1">
        <v>44097</v>
      </c>
      <c r="H2018">
        <v>33355.25</v>
      </c>
      <c r="I2018">
        <f>DATEDIF(Customer[[#This Row],[Date Joined]],"31-12-2020","d")</f>
        <v>99</v>
      </c>
      <c r="J2018" t="str">
        <f>IF(DATEDIF(Customer[[#This Row],[Date Joined]],"31-12-2020","M")&gt;0,DATEDIF(Customer[[#This Row],[Date Joined]],"31-12-2020","M") &amp; " months ", " ") &amp; IF(DATEDIF(G2018,"31-12-2020","MD")&gt;0, DATEDIF(G2018,"31-12-2020","MD") &amp; " Days "," ")</f>
        <v xml:space="preserve">3 months 8 Days </v>
      </c>
      <c r="K2018" t="str">
        <f>TEXT(Customer[[#This Row],[Date Joined]],"mmm")</f>
        <v>Sep</v>
      </c>
      <c r="L2018" t="str">
        <f>IF(Customer[[#This Row],[Balance]]&gt;AVERAGE($H$11:$H$4011),"yes","no")</f>
        <v>no</v>
      </c>
    </row>
    <row r="2019" spans="1:12" hidden="1" x14ac:dyDescent="0.3">
      <c r="A2019">
        <v>200000522</v>
      </c>
      <c r="B2019" t="s">
        <v>537</v>
      </c>
      <c r="C2019" t="s">
        <v>7</v>
      </c>
      <c r="D2019">
        <v>41</v>
      </c>
      <c r="E2019" t="s">
        <v>14</v>
      </c>
      <c r="F2019" t="s">
        <v>9</v>
      </c>
      <c r="G2019" s="1">
        <v>43967</v>
      </c>
      <c r="H2019">
        <v>33345.11</v>
      </c>
      <c r="I2019">
        <f>DATEDIF(Customer[[#This Row],[Date Joined]],"31-12-2020","d")</f>
        <v>229</v>
      </c>
      <c r="J2019" t="str">
        <f>IF(DATEDIF(Customer[[#This Row],[Date Joined]],"31-12-2020","M")&gt;0,DATEDIF(Customer[[#This Row],[Date Joined]],"31-12-2020","M") &amp; " months ", " ") &amp; IF(DATEDIF(G2019,"31-12-2020","MD")&gt;0, DATEDIF(G2019,"31-12-2020","MD") &amp; " Days "," ")</f>
        <v xml:space="preserve">7 months 15 Days </v>
      </c>
      <c r="K2019" t="str">
        <f>TEXT(Customer[[#This Row],[Date Joined]],"mmm")</f>
        <v>May</v>
      </c>
      <c r="L2019" t="str">
        <f>IF(Customer[[#This Row],[Balance]]&gt;AVERAGE($H$11:$H$4011),"yes","no")</f>
        <v>no</v>
      </c>
    </row>
    <row r="2020" spans="1:12" hidden="1" x14ac:dyDescent="0.3">
      <c r="A2020">
        <v>100000797</v>
      </c>
      <c r="B2020" t="s">
        <v>811</v>
      </c>
      <c r="C2020" t="s">
        <v>10</v>
      </c>
      <c r="D2020">
        <v>29</v>
      </c>
      <c r="E2020" t="s">
        <v>8</v>
      </c>
      <c r="F2020" t="s">
        <v>12</v>
      </c>
      <c r="G2020" s="1">
        <v>43986</v>
      </c>
      <c r="H2020">
        <v>33338.42</v>
      </c>
      <c r="I2020">
        <f>DATEDIF(Customer[[#This Row],[Date Joined]],"31-12-2020","d")</f>
        <v>210</v>
      </c>
      <c r="J2020" t="str">
        <f>IF(DATEDIF(Customer[[#This Row],[Date Joined]],"31-12-2020","M")&gt;0,DATEDIF(Customer[[#This Row],[Date Joined]],"31-12-2020","M") &amp; " months ", " ") &amp; IF(DATEDIF(G2020,"31-12-2020","MD")&gt;0, DATEDIF(G2020,"31-12-2020","MD") &amp; " Days "," ")</f>
        <v xml:space="preserve">6 months 27 Days </v>
      </c>
      <c r="K2020" t="str">
        <f>TEXT(Customer[[#This Row],[Date Joined]],"mmm")</f>
        <v>Jun</v>
      </c>
      <c r="L2020" t="str">
        <f>IF(Customer[[#This Row],[Balance]]&gt;AVERAGE($H$11:$H$4011),"yes","no")</f>
        <v>no</v>
      </c>
    </row>
    <row r="2021" spans="1:12" hidden="1" x14ac:dyDescent="0.3">
      <c r="A2021">
        <v>300003007</v>
      </c>
      <c r="B2021" t="s">
        <v>2985</v>
      </c>
      <c r="C2021" t="s">
        <v>10</v>
      </c>
      <c r="D2021">
        <v>43</v>
      </c>
      <c r="E2021" t="s">
        <v>13</v>
      </c>
      <c r="F2021" t="s">
        <v>9</v>
      </c>
      <c r="G2021" s="1">
        <v>44138</v>
      </c>
      <c r="H2021">
        <v>33336.870000000003</v>
      </c>
      <c r="I2021">
        <f>DATEDIF(Customer[[#This Row],[Date Joined]],"31-12-2020","d")</f>
        <v>58</v>
      </c>
      <c r="J2021" t="str">
        <f>IF(DATEDIF(Customer[[#This Row],[Date Joined]],"31-12-2020","M")&gt;0,DATEDIF(Customer[[#This Row],[Date Joined]],"31-12-2020","M") &amp; " months ", " ") &amp; IF(DATEDIF(G2021,"31-12-2020","MD")&gt;0, DATEDIF(G2021,"31-12-2020","MD") &amp; " Days "," ")</f>
        <v xml:space="preserve">1 months 28 Days </v>
      </c>
      <c r="K2021" t="str">
        <f>TEXT(Customer[[#This Row],[Date Joined]],"mmm")</f>
        <v>Nov</v>
      </c>
      <c r="L2021" t="str">
        <f>IF(Customer[[#This Row],[Balance]]&gt;AVERAGE($H$11:$H$4011),"yes","no")</f>
        <v>no</v>
      </c>
    </row>
    <row r="2022" spans="1:12" hidden="1" x14ac:dyDescent="0.3">
      <c r="A2022">
        <v>100000308</v>
      </c>
      <c r="B2022" t="s">
        <v>324</v>
      </c>
      <c r="C2022" t="s">
        <v>7</v>
      </c>
      <c r="D2022">
        <v>43</v>
      </c>
      <c r="E2022" t="s">
        <v>8</v>
      </c>
      <c r="F2022" t="s">
        <v>9</v>
      </c>
      <c r="G2022" s="1">
        <v>43945</v>
      </c>
      <c r="H2022">
        <v>33311.31</v>
      </c>
      <c r="I2022">
        <f>DATEDIF(Customer[[#This Row],[Date Joined]],"31-12-2020","d")</f>
        <v>251</v>
      </c>
      <c r="J2022" t="str">
        <f>IF(DATEDIF(Customer[[#This Row],[Date Joined]],"31-12-2020","M")&gt;0,DATEDIF(Customer[[#This Row],[Date Joined]],"31-12-2020","M") &amp; " months ", " ") &amp; IF(DATEDIF(G2022,"31-12-2020","MD")&gt;0, DATEDIF(G2022,"31-12-2020","MD") &amp; " Days "," ")</f>
        <v xml:space="preserve">8 months 7 Days </v>
      </c>
      <c r="K2022" t="str">
        <f>TEXT(Customer[[#This Row],[Date Joined]],"mmm")</f>
        <v>Apr</v>
      </c>
      <c r="L2022" t="str">
        <f>IF(Customer[[#This Row],[Balance]]&gt;AVERAGE($H$11:$H$4011),"yes","no")</f>
        <v>no</v>
      </c>
    </row>
    <row r="2023" spans="1:12" hidden="1" x14ac:dyDescent="0.3">
      <c r="A2023">
        <v>100003614</v>
      </c>
      <c r="B2023" t="s">
        <v>3581</v>
      </c>
      <c r="C2023" t="s">
        <v>10</v>
      </c>
      <c r="D2023">
        <v>42</v>
      </c>
      <c r="E2023" t="s">
        <v>8</v>
      </c>
      <c r="F2023" t="s">
        <v>9</v>
      </c>
      <c r="G2023" s="1">
        <v>44173</v>
      </c>
      <c r="H2023">
        <v>33307.35</v>
      </c>
      <c r="I2023">
        <f>DATEDIF(Customer[[#This Row],[Date Joined]],"31-12-2020","d")</f>
        <v>23</v>
      </c>
      <c r="J2023" t="str">
        <f>IF(DATEDIF(Customer[[#This Row],[Date Joined]],"31-12-2020","M")&gt;0,DATEDIF(Customer[[#This Row],[Date Joined]],"31-12-2020","M") &amp; " months ", " ") &amp; IF(DATEDIF(G2023,"31-12-2020","MD")&gt;0, DATEDIF(G2023,"31-12-2020","MD") &amp; " Days "," ")</f>
        <v xml:space="preserve"> 23 Days </v>
      </c>
      <c r="K2023" t="str">
        <f>TEXT(Customer[[#This Row],[Date Joined]],"mmm")</f>
        <v>Dec</v>
      </c>
      <c r="L2023" t="str">
        <f>IF(Customer[[#This Row],[Balance]]&gt;AVERAGE($H$11:$H$4011),"yes","no")</f>
        <v>no</v>
      </c>
    </row>
    <row r="2024" spans="1:12" hidden="1" x14ac:dyDescent="0.3">
      <c r="A2024">
        <v>100002508</v>
      </c>
      <c r="B2024" t="s">
        <v>2495</v>
      </c>
      <c r="C2024" t="s">
        <v>7</v>
      </c>
      <c r="D2024">
        <v>42</v>
      </c>
      <c r="E2024" t="s">
        <v>8</v>
      </c>
      <c r="F2024" t="s">
        <v>9</v>
      </c>
      <c r="G2024" s="1">
        <v>44112</v>
      </c>
      <c r="H2024">
        <v>33299.64</v>
      </c>
      <c r="I2024">
        <f>DATEDIF(Customer[[#This Row],[Date Joined]],"31-12-2020","d")</f>
        <v>84</v>
      </c>
      <c r="J2024" t="str">
        <f>IF(DATEDIF(Customer[[#This Row],[Date Joined]],"31-12-2020","M")&gt;0,DATEDIF(Customer[[#This Row],[Date Joined]],"31-12-2020","M") &amp; " months ", " ") &amp; IF(DATEDIF(G2024,"31-12-2020","MD")&gt;0, DATEDIF(G2024,"31-12-2020","MD") &amp; " Days "," ")</f>
        <v xml:space="preserve">2 months 23 Days </v>
      </c>
      <c r="K2024" t="str">
        <f>TEXT(Customer[[#This Row],[Date Joined]],"mmm")</f>
        <v>Oct</v>
      </c>
      <c r="L2024" t="str">
        <f>IF(Customer[[#This Row],[Balance]]&gt;AVERAGE($H$11:$H$4011),"yes","no")</f>
        <v>no</v>
      </c>
    </row>
    <row r="2025" spans="1:12" hidden="1" x14ac:dyDescent="0.3">
      <c r="A2025">
        <v>200002925</v>
      </c>
      <c r="B2025" t="s">
        <v>2904</v>
      </c>
      <c r="C2025" t="s">
        <v>7</v>
      </c>
      <c r="D2025">
        <v>47</v>
      </c>
      <c r="E2025" t="s">
        <v>14</v>
      </c>
      <c r="F2025" t="s">
        <v>12</v>
      </c>
      <c r="G2025" s="1">
        <v>44134</v>
      </c>
      <c r="H2025">
        <v>33282.11</v>
      </c>
      <c r="I2025">
        <f>DATEDIF(Customer[[#This Row],[Date Joined]],"31-12-2020","d")</f>
        <v>62</v>
      </c>
      <c r="J2025" t="str">
        <f>IF(DATEDIF(Customer[[#This Row],[Date Joined]],"31-12-2020","M")&gt;0,DATEDIF(Customer[[#This Row],[Date Joined]],"31-12-2020","M") &amp; " months ", " ") &amp; IF(DATEDIF(G2025,"31-12-2020","MD")&gt;0, DATEDIF(G2025,"31-12-2020","MD") &amp; " Days "," ")</f>
        <v xml:space="preserve">2 months 1 Days </v>
      </c>
      <c r="K2025" t="str">
        <f>TEXT(Customer[[#This Row],[Date Joined]],"mmm")</f>
        <v>Oct</v>
      </c>
      <c r="L2025" t="str">
        <f>IF(Customer[[#This Row],[Balance]]&gt;AVERAGE($H$11:$H$4011),"yes","no")</f>
        <v>no</v>
      </c>
    </row>
    <row r="2026" spans="1:12" hidden="1" x14ac:dyDescent="0.3">
      <c r="A2026">
        <v>200000649</v>
      </c>
      <c r="B2026" t="s">
        <v>664</v>
      </c>
      <c r="C2026" t="s">
        <v>7</v>
      </c>
      <c r="D2026">
        <v>53</v>
      </c>
      <c r="E2026" t="s">
        <v>14</v>
      </c>
      <c r="F2026" t="s">
        <v>12</v>
      </c>
      <c r="G2026" s="1">
        <v>43974</v>
      </c>
      <c r="H2026">
        <v>33269.35</v>
      </c>
      <c r="I2026">
        <f>DATEDIF(Customer[[#This Row],[Date Joined]],"31-12-2020","d")</f>
        <v>222</v>
      </c>
      <c r="J2026" t="str">
        <f>IF(DATEDIF(Customer[[#This Row],[Date Joined]],"31-12-2020","M")&gt;0,DATEDIF(Customer[[#This Row],[Date Joined]],"31-12-2020","M") &amp; " months ", " ") &amp; IF(DATEDIF(G2026,"31-12-2020","MD")&gt;0, DATEDIF(G2026,"31-12-2020","MD") &amp; " Days "," ")</f>
        <v xml:space="preserve">7 months 8 Days </v>
      </c>
      <c r="K2026" t="str">
        <f>TEXT(Customer[[#This Row],[Date Joined]],"mmm")</f>
        <v>May</v>
      </c>
      <c r="L2026" t="str">
        <f>IF(Customer[[#This Row],[Balance]]&gt;AVERAGE($H$11:$H$4011),"yes","no")</f>
        <v>no</v>
      </c>
    </row>
    <row r="2027" spans="1:12" hidden="1" x14ac:dyDescent="0.3">
      <c r="A2027">
        <v>200003352</v>
      </c>
      <c r="B2027" t="s">
        <v>1122</v>
      </c>
      <c r="C2027" t="s">
        <v>7</v>
      </c>
      <c r="D2027">
        <v>43</v>
      </c>
      <c r="E2027" t="s">
        <v>14</v>
      </c>
      <c r="F2027" t="s">
        <v>12</v>
      </c>
      <c r="G2027" s="1">
        <v>44160</v>
      </c>
      <c r="H2027">
        <v>33234.660000000003</v>
      </c>
      <c r="I2027">
        <f>DATEDIF(Customer[[#This Row],[Date Joined]],"31-12-2020","d")</f>
        <v>36</v>
      </c>
      <c r="J2027" t="str">
        <f>IF(DATEDIF(Customer[[#This Row],[Date Joined]],"31-12-2020","M")&gt;0,DATEDIF(Customer[[#This Row],[Date Joined]],"31-12-2020","M") &amp; " months ", " ") &amp; IF(DATEDIF(G2027,"31-12-2020","MD")&gt;0, DATEDIF(G2027,"31-12-2020","MD") &amp; " Days "," ")</f>
        <v xml:space="preserve">1 months 6 Days </v>
      </c>
      <c r="K2027" t="str">
        <f>TEXT(Customer[[#This Row],[Date Joined]],"mmm")</f>
        <v>Nov</v>
      </c>
      <c r="L2027" t="str">
        <f>IF(Customer[[#This Row],[Balance]]&gt;AVERAGE($H$11:$H$4011),"yes","no")</f>
        <v>no</v>
      </c>
    </row>
    <row r="2028" spans="1:12" hidden="1" x14ac:dyDescent="0.3">
      <c r="A2028">
        <v>300001841</v>
      </c>
      <c r="B2028" t="s">
        <v>1842</v>
      </c>
      <c r="C2028" t="s">
        <v>10</v>
      </c>
      <c r="D2028">
        <v>32</v>
      </c>
      <c r="E2028" t="s">
        <v>13</v>
      </c>
      <c r="F2028" t="s">
        <v>12</v>
      </c>
      <c r="G2028" s="1">
        <v>44072</v>
      </c>
      <c r="H2028">
        <v>33207.29</v>
      </c>
      <c r="I2028">
        <f>DATEDIF(Customer[[#This Row],[Date Joined]],"31-12-2020","d")</f>
        <v>124</v>
      </c>
      <c r="J2028" t="str">
        <f>IF(DATEDIF(Customer[[#This Row],[Date Joined]],"31-12-2020","M")&gt;0,DATEDIF(Customer[[#This Row],[Date Joined]],"31-12-2020","M") &amp; " months ", " ") &amp; IF(DATEDIF(G2028,"31-12-2020","MD")&gt;0, DATEDIF(G2028,"31-12-2020","MD") &amp; " Days "," ")</f>
        <v xml:space="preserve">4 months 2 Days </v>
      </c>
      <c r="K2028" t="str">
        <f>TEXT(Customer[[#This Row],[Date Joined]],"mmm")</f>
        <v>Aug</v>
      </c>
      <c r="L2028" t="str">
        <f>IF(Customer[[#This Row],[Balance]]&gt;AVERAGE($H$11:$H$4011),"yes","no")</f>
        <v>no</v>
      </c>
    </row>
    <row r="2029" spans="1:12" hidden="1" x14ac:dyDescent="0.3">
      <c r="A2029">
        <v>100002240</v>
      </c>
      <c r="B2029" t="s">
        <v>2232</v>
      </c>
      <c r="C2029" t="s">
        <v>10</v>
      </c>
      <c r="D2029">
        <v>36</v>
      </c>
      <c r="E2029" t="s">
        <v>8</v>
      </c>
      <c r="F2029" t="s">
        <v>9</v>
      </c>
      <c r="G2029" s="1">
        <v>44098</v>
      </c>
      <c r="H2029">
        <v>33197.49</v>
      </c>
      <c r="I2029">
        <f>DATEDIF(Customer[[#This Row],[Date Joined]],"31-12-2020","d")</f>
        <v>98</v>
      </c>
      <c r="J2029" t="str">
        <f>IF(DATEDIF(Customer[[#This Row],[Date Joined]],"31-12-2020","M")&gt;0,DATEDIF(Customer[[#This Row],[Date Joined]],"31-12-2020","M") &amp; " months ", " ") &amp; IF(DATEDIF(G2029,"31-12-2020","MD")&gt;0, DATEDIF(G2029,"31-12-2020","MD") &amp; " Days "," ")</f>
        <v xml:space="preserve">3 months 7 Days </v>
      </c>
      <c r="K2029" t="str">
        <f>TEXT(Customer[[#This Row],[Date Joined]],"mmm")</f>
        <v>Sep</v>
      </c>
      <c r="L2029" t="str">
        <f>IF(Customer[[#This Row],[Balance]]&gt;AVERAGE($H$11:$H$4011),"yes","no")</f>
        <v>no</v>
      </c>
    </row>
    <row r="2030" spans="1:12" hidden="1" x14ac:dyDescent="0.3">
      <c r="A2030">
        <v>300003131</v>
      </c>
      <c r="B2030" t="s">
        <v>3106</v>
      </c>
      <c r="C2030" t="s">
        <v>10</v>
      </c>
      <c r="D2030">
        <v>44</v>
      </c>
      <c r="E2030" t="s">
        <v>13</v>
      </c>
      <c r="F2030" t="s">
        <v>9</v>
      </c>
      <c r="G2030" s="1">
        <v>44146</v>
      </c>
      <c r="H2030">
        <v>33172.400000000001</v>
      </c>
      <c r="I2030">
        <f>DATEDIF(Customer[[#This Row],[Date Joined]],"31-12-2020","d")</f>
        <v>50</v>
      </c>
      <c r="J2030" t="str">
        <f>IF(DATEDIF(Customer[[#This Row],[Date Joined]],"31-12-2020","M")&gt;0,DATEDIF(Customer[[#This Row],[Date Joined]],"31-12-2020","M") &amp; " months ", " ") &amp; IF(DATEDIF(G2030,"31-12-2020","MD")&gt;0, DATEDIF(G2030,"31-12-2020","MD") &amp; " Days "," ")</f>
        <v xml:space="preserve">1 months 20 Days </v>
      </c>
      <c r="K2030" t="str">
        <f>TEXT(Customer[[#This Row],[Date Joined]],"mmm")</f>
        <v>Nov</v>
      </c>
      <c r="L2030" t="str">
        <f>IF(Customer[[#This Row],[Balance]]&gt;AVERAGE($H$11:$H$4011),"yes","no")</f>
        <v>no</v>
      </c>
    </row>
    <row r="2031" spans="1:12" hidden="1" x14ac:dyDescent="0.3">
      <c r="A2031">
        <v>200002261</v>
      </c>
      <c r="B2031" t="s">
        <v>2252</v>
      </c>
      <c r="C2031" t="s">
        <v>7</v>
      </c>
      <c r="D2031">
        <v>50</v>
      </c>
      <c r="E2031" t="s">
        <v>14</v>
      </c>
      <c r="F2031" t="s">
        <v>15</v>
      </c>
      <c r="G2031" s="1">
        <v>44098</v>
      </c>
      <c r="H2031">
        <v>33161.08</v>
      </c>
      <c r="I2031">
        <f>DATEDIF(Customer[[#This Row],[Date Joined]],"31-12-2020","d")</f>
        <v>98</v>
      </c>
      <c r="J2031" t="str">
        <f>IF(DATEDIF(Customer[[#This Row],[Date Joined]],"31-12-2020","M")&gt;0,DATEDIF(Customer[[#This Row],[Date Joined]],"31-12-2020","M") &amp; " months ", " ") &amp; IF(DATEDIF(G2031,"31-12-2020","MD")&gt;0, DATEDIF(G2031,"31-12-2020","MD") &amp; " Days "," ")</f>
        <v xml:space="preserve">3 months 7 Days </v>
      </c>
      <c r="K2031" t="str">
        <f>TEXT(Customer[[#This Row],[Date Joined]],"mmm")</f>
        <v>Sep</v>
      </c>
      <c r="L2031" t="str">
        <f>IF(Customer[[#This Row],[Balance]]&gt;AVERAGE($H$11:$H$4011),"yes","no")</f>
        <v>no</v>
      </c>
    </row>
    <row r="2032" spans="1:12" hidden="1" x14ac:dyDescent="0.3">
      <c r="A2032">
        <v>100002184</v>
      </c>
      <c r="B2032" t="s">
        <v>2177</v>
      </c>
      <c r="C2032" t="s">
        <v>7</v>
      </c>
      <c r="D2032">
        <v>35</v>
      </c>
      <c r="E2032" t="s">
        <v>8</v>
      </c>
      <c r="F2032" t="s">
        <v>9</v>
      </c>
      <c r="G2032" s="1">
        <v>44096</v>
      </c>
      <c r="H2032">
        <v>33153.19</v>
      </c>
      <c r="I2032">
        <f>DATEDIF(Customer[[#This Row],[Date Joined]],"31-12-2020","d")</f>
        <v>100</v>
      </c>
      <c r="J2032" t="str">
        <f>IF(DATEDIF(Customer[[#This Row],[Date Joined]],"31-12-2020","M")&gt;0,DATEDIF(Customer[[#This Row],[Date Joined]],"31-12-2020","M") &amp; " months ", " ") &amp; IF(DATEDIF(G2032,"31-12-2020","MD")&gt;0, DATEDIF(G2032,"31-12-2020","MD") &amp; " Days "," ")</f>
        <v xml:space="preserve">3 months 9 Days </v>
      </c>
      <c r="K2032" t="str">
        <f>TEXT(Customer[[#This Row],[Date Joined]],"mmm")</f>
        <v>Sep</v>
      </c>
      <c r="L2032" t="str">
        <f>IF(Customer[[#This Row],[Balance]]&gt;AVERAGE($H$11:$H$4011),"yes","no")</f>
        <v>no</v>
      </c>
    </row>
    <row r="2033" spans="1:12" hidden="1" x14ac:dyDescent="0.3">
      <c r="A2033">
        <v>200002203</v>
      </c>
      <c r="B2033" t="s">
        <v>2196</v>
      </c>
      <c r="C2033" t="s">
        <v>7</v>
      </c>
      <c r="D2033">
        <v>43</v>
      </c>
      <c r="E2033" t="s">
        <v>14</v>
      </c>
      <c r="F2033" t="s">
        <v>12</v>
      </c>
      <c r="G2033" s="1">
        <v>44097</v>
      </c>
      <c r="H2033">
        <v>33132.449999999997</v>
      </c>
      <c r="I2033">
        <f>DATEDIF(Customer[[#This Row],[Date Joined]],"31-12-2020","d")</f>
        <v>99</v>
      </c>
      <c r="J2033" t="str">
        <f>IF(DATEDIF(Customer[[#This Row],[Date Joined]],"31-12-2020","M")&gt;0,DATEDIF(Customer[[#This Row],[Date Joined]],"31-12-2020","M") &amp; " months ", " ") &amp; IF(DATEDIF(G2033,"31-12-2020","MD")&gt;0, DATEDIF(G2033,"31-12-2020","MD") &amp; " Days "," ")</f>
        <v xml:space="preserve">3 months 8 Days </v>
      </c>
      <c r="K2033" t="str">
        <f>TEXT(Customer[[#This Row],[Date Joined]],"mmm")</f>
        <v>Sep</v>
      </c>
      <c r="L2033" t="str">
        <f>IF(Customer[[#This Row],[Balance]]&gt;AVERAGE($H$11:$H$4011),"yes","no")</f>
        <v>no</v>
      </c>
    </row>
    <row r="2034" spans="1:12" hidden="1" x14ac:dyDescent="0.3">
      <c r="A2034">
        <v>300002336</v>
      </c>
      <c r="B2034" t="s">
        <v>2327</v>
      </c>
      <c r="C2034" t="s">
        <v>10</v>
      </c>
      <c r="D2034">
        <v>27</v>
      </c>
      <c r="E2034" t="s">
        <v>13</v>
      </c>
      <c r="F2034" t="s">
        <v>9</v>
      </c>
      <c r="G2034" s="1">
        <v>44101</v>
      </c>
      <c r="H2034">
        <v>33122.15</v>
      </c>
      <c r="I2034">
        <f>DATEDIF(Customer[[#This Row],[Date Joined]],"31-12-2020","d")</f>
        <v>95</v>
      </c>
      <c r="J2034" t="str">
        <f>IF(DATEDIF(Customer[[#This Row],[Date Joined]],"31-12-2020","M")&gt;0,DATEDIF(Customer[[#This Row],[Date Joined]],"31-12-2020","M") &amp; " months ", " ") &amp; IF(DATEDIF(G2034,"31-12-2020","MD")&gt;0, DATEDIF(G2034,"31-12-2020","MD") &amp; " Days "," ")</f>
        <v xml:space="preserve">3 months 4 Days </v>
      </c>
      <c r="K2034" t="str">
        <f>TEXT(Customer[[#This Row],[Date Joined]],"mmm")</f>
        <v>Sep</v>
      </c>
      <c r="L2034" t="str">
        <f>IF(Customer[[#This Row],[Balance]]&gt;AVERAGE($H$11:$H$4011),"yes","no")</f>
        <v>no</v>
      </c>
    </row>
    <row r="2035" spans="1:12" hidden="1" x14ac:dyDescent="0.3">
      <c r="A2035">
        <v>100000324</v>
      </c>
      <c r="B2035" t="s">
        <v>340</v>
      </c>
      <c r="C2035" t="s">
        <v>7</v>
      </c>
      <c r="D2035">
        <v>54</v>
      </c>
      <c r="E2035" t="s">
        <v>8</v>
      </c>
      <c r="F2035" t="s">
        <v>9</v>
      </c>
      <c r="G2035" s="1">
        <v>43948</v>
      </c>
      <c r="H2035">
        <v>33113.21</v>
      </c>
      <c r="I2035">
        <f>DATEDIF(Customer[[#This Row],[Date Joined]],"31-12-2020","d")</f>
        <v>248</v>
      </c>
      <c r="J2035" t="str">
        <f>IF(DATEDIF(Customer[[#This Row],[Date Joined]],"31-12-2020","M")&gt;0,DATEDIF(Customer[[#This Row],[Date Joined]],"31-12-2020","M") &amp; " months ", " ") &amp; IF(DATEDIF(G2035,"31-12-2020","MD")&gt;0, DATEDIF(G2035,"31-12-2020","MD") &amp; " Days "," ")</f>
        <v xml:space="preserve">8 months 4 Days </v>
      </c>
      <c r="K2035" t="str">
        <f>TEXT(Customer[[#This Row],[Date Joined]],"mmm")</f>
        <v>Apr</v>
      </c>
      <c r="L2035" t="str">
        <f>IF(Customer[[#This Row],[Balance]]&gt;AVERAGE($H$11:$H$4011),"yes","no")</f>
        <v>no</v>
      </c>
    </row>
    <row r="2036" spans="1:12" hidden="1" x14ac:dyDescent="0.3">
      <c r="A2036">
        <v>100002880</v>
      </c>
      <c r="B2036" t="s">
        <v>2859</v>
      </c>
      <c r="C2036" t="s">
        <v>7</v>
      </c>
      <c r="D2036">
        <v>48</v>
      </c>
      <c r="E2036" t="s">
        <v>8</v>
      </c>
      <c r="F2036" t="s">
        <v>9</v>
      </c>
      <c r="G2036" s="1">
        <v>44133</v>
      </c>
      <c r="H2036">
        <v>33104.339999999997</v>
      </c>
      <c r="I2036">
        <f>DATEDIF(Customer[[#This Row],[Date Joined]],"31-12-2020","d")</f>
        <v>63</v>
      </c>
      <c r="J2036" t="str">
        <f>IF(DATEDIF(Customer[[#This Row],[Date Joined]],"31-12-2020","M")&gt;0,DATEDIF(Customer[[#This Row],[Date Joined]],"31-12-2020","M") &amp; " months ", " ") &amp; IF(DATEDIF(G2036,"31-12-2020","MD")&gt;0, DATEDIF(G2036,"31-12-2020","MD") &amp; " Days "," ")</f>
        <v xml:space="preserve">2 months 2 Days </v>
      </c>
      <c r="K2036" t="str">
        <f>TEXT(Customer[[#This Row],[Date Joined]],"mmm")</f>
        <v>Oct</v>
      </c>
      <c r="L2036" t="str">
        <f>IF(Customer[[#This Row],[Balance]]&gt;AVERAGE($H$11:$H$4011),"yes","no")</f>
        <v>no</v>
      </c>
    </row>
    <row r="2037" spans="1:12" hidden="1" x14ac:dyDescent="0.3">
      <c r="A2037">
        <v>400001522</v>
      </c>
      <c r="B2037" t="s">
        <v>1527</v>
      </c>
      <c r="C2037" t="s">
        <v>7</v>
      </c>
      <c r="D2037">
        <v>35</v>
      </c>
      <c r="E2037" t="s">
        <v>11</v>
      </c>
      <c r="F2037" t="s">
        <v>15</v>
      </c>
      <c r="G2037" s="1">
        <v>44048</v>
      </c>
      <c r="H2037">
        <v>33042.129999999997</v>
      </c>
      <c r="I2037">
        <f>DATEDIF(Customer[[#This Row],[Date Joined]],"31-12-2020","d")</f>
        <v>148</v>
      </c>
      <c r="J2037" t="str">
        <f>IF(DATEDIF(Customer[[#This Row],[Date Joined]],"31-12-2020","M")&gt;0,DATEDIF(Customer[[#This Row],[Date Joined]],"31-12-2020","M") &amp; " months ", " ") &amp; IF(DATEDIF(G2037,"31-12-2020","MD")&gt;0, DATEDIF(G2037,"31-12-2020","MD") &amp; " Days "," ")</f>
        <v xml:space="preserve">4 months 26 Days </v>
      </c>
      <c r="K2037" t="str">
        <f>TEXT(Customer[[#This Row],[Date Joined]],"mmm")</f>
        <v>Aug</v>
      </c>
      <c r="L2037" t="str">
        <f>IF(Customer[[#This Row],[Balance]]&gt;AVERAGE($H$11:$H$4011),"yes","no")</f>
        <v>no</v>
      </c>
    </row>
    <row r="2038" spans="1:12" hidden="1" x14ac:dyDescent="0.3">
      <c r="A2038">
        <v>400001468</v>
      </c>
      <c r="B2038" t="s">
        <v>1474</v>
      </c>
      <c r="C2038" t="s">
        <v>7</v>
      </c>
      <c r="D2038">
        <v>30</v>
      </c>
      <c r="E2038" t="s">
        <v>11</v>
      </c>
      <c r="F2038" t="s">
        <v>9</v>
      </c>
      <c r="G2038" s="1">
        <v>44043</v>
      </c>
      <c r="H2038">
        <v>33024.699999999997</v>
      </c>
      <c r="I2038">
        <f>DATEDIF(Customer[[#This Row],[Date Joined]],"31-12-2020","d")</f>
        <v>153</v>
      </c>
      <c r="J2038" t="str">
        <f>IF(DATEDIF(Customer[[#This Row],[Date Joined]],"31-12-2020","M")&gt;0,DATEDIF(Customer[[#This Row],[Date Joined]],"31-12-2020","M") &amp; " months ", " ") &amp; IF(DATEDIF(G2038,"31-12-2020","MD")&gt;0, DATEDIF(G2038,"31-12-2020","MD") &amp; " Days "," ")</f>
        <v xml:space="preserve">5 months  </v>
      </c>
      <c r="K2038" t="str">
        <f>TEXT(Customer[[#This Row],[Date Joined]],"mmm")</f>
        <v>Jul</v>
      </c>
      <c r="L2038" t="str">
        <f>IF(Customer[[#This Row],[Balance]]&gt;AVERAGE($H$11:$H$4011),"yes","no")</f>
        <v>no</v>
      </c>
    </row>
    <row r="2039" spans="1:12" hidden="1" x14ac:dyDescent="0.3">
      <c r="A2039">
        <v>200000339</v>
      </c>
      <c r="B2039" t="s">
        <v>355</v>
      </c>
      <c r="C2039" t="s">
        <v>10</v>
      </c>
      <c r="D2039">
        <v>58</v>
      </c>
      <c r="E2039" t="s">
        <v>14</v>
      </c>
      <c r="F2039" t="s">
        <v>15</v>
      </c>
      <c r="G2039" s="1">
        <v>43950</v>
      </c>
      <c r="H2039">
        <v>33008.01</v>
      </c>
      <c r="I2039">
        <f>DATEDIF(Customer[[#This Row],[Date Joined]],"31-12-2020","d")</f>
        <v>246</v>
      </c>
      <c r="J2039" t="str">
        <f>IF(DATEDIF(Customer[[#This Row],[Date Joined]],"31-12-2020","M")&gt;0,DATEDIF(Customer[[#This Row],[Date Joined]],"31-12-2020","M") &amp; " months ", " ") &amp; IF(DATEDIF(G2039,"31-12-2020","MD")&gt;0, DATEDIF(G2039,"31-12-2020","MD") &amp; " Days "," ")</f>
        <v xml:space="preserve">8 months 2 Days </v>
      </c>
      <c r="K2039" t="str">
        <f>TEXT(Customer[[#This Row],[Date Joined]],"mmm")</f>
        <v>Apr</v>
      </c>
      <c r="L2039" t="str">
        <f>IF(Customer[[#This Row],[Balance]]&gt;AVERAGE($H$11:$H$4011),"yes","no")</f>
        <v>no</v>
      </c>
    </row>
    <row r="2040" spans="1:12" hidden="1" x14ac:dyDescent="0.3">
      <c r="A2040">
        <v>100002439</v>
      </c>
      <c r="B2040" t="s">
        <v>2427</v>
      </c>
      <c r="C2040" t="s">
        <v>7</v>
      </c>
      <c r="D2040">
        <v>42</v>
      </c>
      <c r="E2040" t="s">
        <v>8</v>
      </c>
      <c r="F2040" t="s">
        <v>9</v>
      </c>
      <c r="G2040" s="1">
        <v>44107</v>
      </c>
      <c r="H2040">
        <v>32973.730000000003</v>
      </c>
      <c r="I2040">
        <f>DATEDIF(Customer[[#This Row],[Date Joined]],"31-12-2020","d")</f>
        <v>89</v>
      </c>
      <c r="J2040" t="str">
        <f>IF(DATEDIF(Customer[[#This Row],[Date Joined]],"31-12-2020","M")&gt;0,DATEDIF(Customer[[#This Row],[Date Joined]],"31-12-2020","M") &amp; " months ", " ") &amp; IF(DATEDIF(G2040,"31-12-2020","MD")&gt;0, DATEDIF(G2040,"31-12-2020","MD") &amp; " Days "," ")</f>
        <v xml:space="preserve">2 months 28 Days </v>
      </c>
      <c r="K2040" t="str">
        <f>TEXT(Customer[[#This Row],[Date Joined]],"mmm")</f>
        <v>Oct</v>
      </c>
      <c r="L2040" t="str">
        <f>IF(Customer[[#This Row],[Balance]]&gt;AVERAGE($H$11:$H$4011),"yes","no")</f>
        <v>no</v>
      </c>
    </row>
    <row r="2041" spans="1:12" hidden="1" x14ac:dyDescent="0.3">
      <c r="A2041">
        <v>100002230</v>
      </c>
      <c r="B2041" t="s">
        <v>2222</v>
      </c>
      <c r="C2041" t="s">
        <v>10</v>
      </c>
      <c r="D2041">
        <v>22</v>
      </c>
      <c r="E2041" t="s">
        <v>8</v>
      </c>
      <c r="F2041" t="s">
        <v>9</v>
      </c>
      <c r="G2041" s="1">
        <v>44098</v>
      </c>
      <c r="H2041">
        <v>32946.720000000001</v>
      </c>
      <c r="I2041">
        <f>DATEDIF(Customer[[#This Row],[Date Joined]],"31-12-2020","d")</f>
        <v>98</v>
      </c>
      <c r="J2041" t="str">
        <f>IF(DATEDIF(Customer[[#This Row],[Date Joined]],"31-12-2020","M")&gt;0,DATEDIF(Customer[[#This Row],[Date Joined]],"31-12-2020","M") &amp; " months ", " ") &amp; IF(DATEDIF(G2041,"31-12-2020","MD")&gt;0, DATEDIF(G2041,"31-12-2020","MD") &amp; " Days "," ")</f>
        <v xml:space="preserve">3 months 7 Days </v>
      </c>
      <c r="K2041" t="str">
        <f>TEXT(Customer[[#This Row],[Date Joined]],"mmm")</f>
        <v>Sep</v>
      </c>
      <c r="L2041" t="str">
        <f>IF(Customer[[#This Row],[Balance]]&gt;AVERAGE($H$11:$H$4011),"yes","no")</f>
        <v>no</v>
      </c>
    </row>
    <row r="2042" spans="1:12" hidden="1" x14ac:dyDescent="0.3">
      <c r="A2042">
        <v>400000554</v>
      </c>
      <c r="B2042" t="s">
        <v>569</v>
      </c>
      <c r="C2042" t="s">
        <v>10</v>
      </c>
      <c r="D2042">
        <v>26</v>
      </c>
      <c r="E2042" t="s">
        <v>11</v>
      </c>
      <c r="F2042" t="s">
        <v>15</v>
      </c>
      <c r="G2042" s="1">
        <v>43969</v>
      </c>
      <c r="H2042">
        <v>32940.49</v>
      </c>
      <c r="I2042">
        <f>DATEDIF(Customer[[#This Row],[Date Joined]],"31-12-2020","d")</f>
        <v>227</v>
      </c>
      <c r="J2042" t="str">
        <f>IF(DATEDIF(Customer[[#This Row],[Date Joined]],"31-12-2020","M")&gt;0,DATEDIF(Customer[[#This Row],[Date Joined]],"31-12-2020","M") &amp; " months ", " ") &amp; IF(DATEDIF(G2042,"31-12-2020","MD")&gt;0, DATEDIF(G2042,"31-12-2020","MD") &amp; " Days "," ")</f>
        <v xml:space="preserve">7 months 13 Days </v>
      </c>
      <c r="K2042" t="str">
        <f>TEXT(Customer[[#This Row],[Date Joined]],"mmm")</f>
        <v>May</v>
      </c>
      <c r="L2042" t="str">
        <f>IF(Customer[[#This Row],[Balance]]&gt;AVERAGE($H$11:$H$4011),"yes","no")</f>
        <v>no</v>
      </c>
    </row>
    <row r="2043" spans="1:12" hidden="1" x14ac:dyDescent="0.3">
      <c r="A2043">
        <v>300001563</v>
      </c>
      <c r="B2043" t="s">
        <v>1567</v>
      </c>
      <c r="C2043" t="s">
        <v>7</v>
      </c>
      <c r="D2043">
        <v>49</v>
      </c>
      <c r="E2043" t="s">
        <v>13</v>
      </c>
      <c r="F2043" t="s">
        <v>9</v>
      </c>
      <c r="G2043" s="1">
        <v>44052</v>
      </c>
      <c r="H2043">
        <v>32867.5</v>
      </c>
      <c r="I2043">
        <f>DATEDIF(Customer[[#This Row],[Date Joined]],"31-12-2020","d")</f>
        <v>144</v>
      </c>
      <c r="J2043" t="str">
        <f>IF(DATEDIF(Customer[[#This Row],[Date Joined]],"31-12-2020","M")&gt;0,DATEDIF(Customer[[#This Row],[Date Joined]],"31-12-2020","M") &amp; " months ", " ") &amp; IF(DATEDIF(G2043,"31-12-2020","MD")&gt;0, DATEDIF(G2043,"31-12-2020","MD") &amp; " Days "," ")</f>
        <v xml:space="preserve">4 months 22 Days </v>
      </c>
      <c r="K2043" t="str">
        <f>TEXT(Customer[[#This Row],[Date Joined]],"mmm")</f>
        <v>Aug</v>
      </c>
      <c r="L2043" t="str">
        <f>IF(Customer[[#This Row],[Balance]]&gt;AVERAGE($H$11:$H$4011),"yes","no")</f>
        <v>no</v>
      </c>
    </row>
    <row r="2044" spans="1:12" hidden="1" x14ac:dyDescent="0.3">
      <c r="A2044">
        <v>100003659</v>
      </c>
      <c r="B2044" t="s">
        <v>3625</v>
      </c>
      <c r="C2044" t="s">
        <v>10</v>
      </c>
      <c r="D2044">
        <v>44</v>
      </c>
      <c r="E2044" t="s">
        <v>8</v>
      </c>
      <c r="F2044" t="s">
        <v>15</v>
      </c>
      <c r="G2044" s="1">
        <v>44176</v>
      </c>
      <c r="H2044">
        <v>32865.620000000003</v>
      </c>
      <c r="I2044">
        <f>DATEDIF(Customer[[#This Row],[Date Joined]],"31-12-2020","d")</f>
        <v>20</v>
      </c>
      <c r="J2044" t="str">
        <f>IF(DATEDIF(Customer[[#This Row],[Date Joined]],"31-12-2020","M")&gt;0,DATEDIF(Customer[[#This Row],[Date Joined]],"31-12-2020","M") &amp; " months ", " ") &amp; IF(DATEDIF(G2044,"31-12-2020","MD")&gt;0, DATEDIF(G2044,"31-12-2020","MD") &amp; " Days "," ")</f>
        <v xml:space="preserve"> 20 Days </v>
      </c>
      <c r="K2044" t="str">
        <f>TEXT(Customer[[#This Row],[Date Joined]],"mmm")</f>
        <v>Dec</v>
      </c>
      <c r="L2044" t="str">
        <f>IF(Customer[[#This Row],[Balance]]&gt;AVERAGE($H$11:$H$4011),"yes","no")</f>
        <v>no</v>
      </c>
    </row>
    <row r="2045" spans="1:12" hidden="1" x14ac:dyDescent="0.3">
      <c r="A2045">
        <v>300003299</v>
      </c>
      <c r="B2045" t="s">
        <v>3271</v>
      </c>
      <c r="C2045" t="s">
        <v>7</v>
      </c>
      <c r="D2045">
        <v>34</v>
      </c>
      <c r="E2045" t="s">
        <v>13</v>
      </c>
      <c r="F2045" t="s">
        <v>9</v>
      </c>
      <c r="G2045" s="1">
        <v>44156</v>
      </c>
      <c r="H2045">
        <v>32851.32</v>
      </c>
      <c r="I2045">
        <f>DATEDIF(Customer[[#This Row],[Date Joined]],"31-12-2020","d")</f>
        <v>40</v>
      </c>
      <c r="J2045" t="str">
        <f>IF(DATEDIF(Customer[[#This Row],[Date Joined]],"31-12-2020","M")&gt;0,DATEDIF(Customer[[#This Row],[Date Joined]],"31-12-2020","M") &amp; " months ", " ") &amp; IF(DATEDIF(G2045,"31-12-2020","MD")&gt;0, DATEDIF(G2045,"31-12-2020","MD") &amp; " Days "," ")</f>
        <v xml:space="preserve">1 months 10 Days </v>
      </c>
      <c r="K2045" t="str">
        <f>TEXT(Customer[[#This Row],[Date Joined]],"mmm")</f>
        <v>Nov</v>
      </c>
      <c r="L2045" t="str">
        <f>IF(Customer[[#This Row],[Balance]]&gt;AVERAGE($H$11:$H$4011),"yes","no")</f>
        <v>no</v>
      </c>
    </row>
    <row r="2046" spans="1:12" hidden="1" x14ac:dyDescent="0.3">
      <c r="A2046">
        <v>300002448</v>
      </c>
      <c r="B2046" t="s">
        <v>2436</v>
      </c>
      <c r="C2046" t="s">
        <v>7</v>
      </c>
      <c r="D2046">
        <v>41</v>
      </c>
      <c r="E2046" t="s">
        <v>13</v>
      </c>
      <c r="F2046" t="s">
        <v>12</v>
      </c>
      <c r="G2046" s="1">
        <v>44107</v>
      </c>
      <c r="H2046">
        <v>32837.019999999997</v>
      </c>
      <c r="I2046">
        <f>DATEDIF(Customer[[#This Row],[Date Joined]],"31-12-2020","d")</f>
        <v>89</v>
      </c>
      <c r="J2046" t="str">
        <f>IF(DATEDIF(Customer[[#This Row],[Date Joined]],"31-12-2020","M")&gt;0,DATEDIF(Customer[[#This Row],[Date Joined]],"31-12-2020","M") &amp; " months ", " ") &amp; IF(DATEDIF(G2046,"31-12-2020","MD")&gt;0, DATEDIF(G2046,"31-12-2020","MD") &amp; " Days "," ")</f>
        <v xml:space="preserve">2 months 28 Days </v>
      </c>
      <c r="K2046" t="str">
        <f>TEXT(Customer[[#This Row],[Date Joined]],"mmm")</f>
        <v>Oct</v>
      </c>
      <c r="L2046" t="str">
        <f>IF(Customer[[#This Row],[Balance]]&gt;AVERAGE($H$11:$H$4011),"yes","no")</f>
        <v>no</v>
      </c>
    </row>
    <row r="2047" spans="1:12" hidden="1" x14ac:dyDescent="0.3">
      <c r="A2047">
        <v>300002314</v>
      </c>
      <c r="B2047" t="s">
        <v>2305</v>
      </c>
      <c r="C2047" t="s">
        <v>10</v>
      </c>
      <c r="D2047">
        <v>20</v>
      </c>
      <c r="E2047" t="s">
        <v>13</v>
      </c>
      <c r="F2047" t="s">
        <v>9</v>
      </c>
      <c r="G2047" s="1">
        <v>44100</v>
      </c>
      <c r="H2047">
        <v>32823.599999999999</v>
      </c>
      <c r="I2047">
        <f>DATEDIF(Customer[[#This Row],[Date Joined]],"31-12-2020","d")</f>
        <v>96</v>
      </c>
      <c r="J2047" t="str">
        <f>IF(DATEDIF(Customer[[#This Row],[Date Joined]],"31-12-2020","M")&gt;0,DATEDIF(Customer[[#This Row],[Date Joined]],"31-12-2020","M") &amp; " months ", " ") &amp; IF(DATEDIF(G2047,"31-12-2020","MD")&gt;0, DATEDIF(G2047,"31-12-2020","MD") &amp; " Days "," ")</f>
        <v xml:space="preserve">3 months 5 Days </v>
      </c>
      <c r="K2047" t="str">
        <f>TEXT(Customer[[#This Row],[Date Joined]],"mmm")</f>
        <v>Sep</v>
      </c>
      <c r="L2047" t="str">
        <f>IF(Customer[[#This Row],[Balance]]&gt;AVERAGE($H$11:$H$4011),"yes","no")</f>
        <v>no</v>
      </c>
    </row>
    <row r="2048" spans="1:12" hidden="1" x14ac:dyDescent="0.3">
      <c r="A2048">
        <v>200002058</v>
      </c>
      <c r="B2048" t="s">
        <v>2055</v>
      </c>
      <c r="C2048" t="s">
        <v>7</v>
      </c>
      <c r="D2048">
        <v>47</v>
      </c>
      <c r="E2048" t="s">
        <v>14</v>
      </c>
      <c r="F2048" t="s">
        <v>12</v>
      </c>
      <c r="G2048" s="1">
        <v>44088</v>
      </c>
      <c r="H2048">
        <v>32801</v>
      </c>
      <c r="I2048">
        <f>DATEDIF(Customer[[#This Row],[Date Joined]],"31-12-2020","d")</f>
        <v>108</v>
      </c>
      <c r="J2048" t="str">
        <f>IF(DATEDIF(Customer[[#This Row],[Date Joined]],"31-12-2020","M")&gt;0,DATEDIF(Customer[[#This Row],[Date Joined]],"31-12-2020","M") &amp; " months ", " ") &amp; IF(DATEDIF(G2048,"31-12-2020","MD")&gt;0, DATEDIF(G2048,"31-12-2020","MD") &amp; " Days "," ")</f>
        <v xml:space="preserve">3 months 17 Days </v>
      </c>
      <c r="K2048" t="str">
        <f>TEXT(Customer[[#This Row],[Date Joined]],"mmm")</f>
        <v>Sep</v>
      </c>
      <c r="L2048" t="str">
        <f>IF(Customer[[#This Row],[Balance]]&gt;AVERAGE($H$11:$H$4011),"yes","no")</f>
        <v>no</v>
      </c>
    </row>
    <row r="2049" spans="1:12" hidden="1" x14ac:dyDescent="0.3">
      <c r="A2049">
        <v>200003612</v>
      </c>
      <c r="B2049" t="s">
        <v>3579</v>
      </c>
      <c r="C2049" t="s">
        <v>10</v>
      </c>
      <c r="D2049">
        <v>56</v>
      </c>
      <c r="E2049" t="s">
        <v>14</v>
      </c>
      <c r="F2049" t="s">
        <v>12</v>
      </c>
      <c r="G2049" s="1">
        <v>44172</v>
      </c>
      <c r="H2049">
        <v>32792.43</v>
      </c>
      <c r="I2049">
        <f>DATEDIF(Customer[[#This Row],[Date Joined]],"31-12-2020","d")</f>
        <v>24</v>
      </c>
      <c r="J2049" t="str">
        <f>IF(DATEDIF(Customer[[#This Row],[Date Joined]],"31-12-2020","M")&gt;0,DATEDIF(Customer[[#This Row],[Date Joined]],"31-12-2020","M") &amp; " months ", " ") &amp; IF(DATEDIF(G2049,"31-12-2020","MD")&gt;0, DATEDIF(G2049,"31-12-2020","MD") &amp; " Days "," ")</f>
        <v xml:space="preserve"> 24 Days </v>
      </c>
      <c r="K2049" t="str">
        <f>TEXT(Customer[[#This Row],[Date Joined]],"mmm")</f>
        <v>Dec</v>
      </c>
      <c r="L2049" t="str">
        <f>IF(Customer[[#This Row],[Balance]]&gt;AVERAGE($H$11:$H$4011),"yes","no")</f>
        <v>no</v>
      </c>
    </row>
    <row r="2050" spans="1:12" hidden="1" x14ac:dyDescent="0.3">
      <c r="A2050">
        <v>200000942</v>
      </c>
      <c r="B2050" t="s">
        <v>955</v>
      </c>
      <c r="C2050" t="s">
        <v>7</v>
      </c>
      <c r="D2050">
        <v>40</v>
      </c>
      <c r="E2050" t="s">
        <v>14</v>
      </c>
      <c r="F2050" t="s">
        <v>9</v>
      </c>
      <c r="G2050" s="1">
        <v>44002</v>
      </c>
      <c r="H2050">
        <v>32790.32</v>
      </c>
      <c r="I2050">
        <f>DATEDIF(Customer[[#This Row],[Date Joined]],"31-12-2020","d")</f>
        <v>194</v>
      </c>
      <c r="J2050" t="str">
        <f>IF(DATEDIF(Customer[[#This Row],[Date Joined]],"31-12-2020","M")&gt;0,DATEDIF(Customer[[#This Row],[Date Joined]],"31-12-2020","M") &amp; " months ", " ") &amp; IF(DATEDIF(G2050,"31-12-2020","MD")&gt;0, DATEDIF(G2050,"31-12-2020","MD") &amp; " Days "," ")</f>
        <v xml:space="preserve">6 months 11 Days </v>
      </c>
      <c r="K2050" t="str">
        <f>TEXT(Customer[[#This Row],[Date Joined]],"mmm")</f>
        <v>Jun</v>
      </c>
      <c r="L2050" t="str">
        <f>IF(Customer[[#This Row],[Balance]]&gt;AVERAGE($H$11:$H$4011),"yes","no")</f>
        <v>no</v>
      </c>
    </row>
    <row r="2051" spans="1:12" hidden="1" x14ac:dyDescent="0.3">
      <c r="A2051">
        <v>100003272</v>
      </c>
      <c r="B2051" t="s">
        <v>3245</v>
      </c>
      <c r="C2051" t="s">
        <v>7</v>
      </c>
      <c r="D2051">
        <v>41</v>
      </c>
      <c r="E2051" t="s">
        <v>8</v>
      </c>
      <c r="F2051" t="s">
        <v>15</v>
      </c>
      <c r="G2051" s="1">
        <v>44155</v>
      </c>
      <c r="H2051">
        <v>32715.84</v>
      </c>
      <c r="I2051">
        <f>DATEDIF(Customer[[#This Row],[Date Joined]],"31-12-2020","d")</f>
        <v>41</v>
      </c>
      <c r="J2051" t="str">
        <f>IF(DATEDIF(Customer[[#This Row],[Date Joined]],"31-12-2020","M")&gt;0,DATEDIF(Customer[[#This Row],[Date Joined]],"31-12-2020","M") &amp; " months ", " ") &amp; IF(DATEDIF(G2051,"31-12-2020","MD")&gt;0, DATEDIF(G2051,"31-12-2020","MD") &amp; " Days "," ")</f>
        <v xml:space="preserve">1 months 11 Days </v>
      </c>
      <c r="K2051" t="str">
        <f>TEXT(Customer[[#This Row],[Date Joined]],"mmm")</f>
        <v>Nov</v>
      </c>
      <c r="L2051" t="str">
        <f>IF(Customer[[#This Row],[Balance]]&gt;AVERAGE($H$11:$H$4011),"yes","no")</f>
        <v>no</v>
      </c>
    </row>
    <row r="2052" spans="1:12" hidden="1" x14ac:dyDescent="0.3">
      <c r="A2052">
        <v>200003427</v>
      </c>
      <c r="B2052" t="s">
        <v>3397</v>
      </c>
      <c r="C2052" t="s">
        <v>7</v>
      </c>
      <c r="D2052">
        <v>51</v>
      </c>
      <c r="E2052" t="s">
        <v>14</v>
      </c>
      <c r="F2052" t="s">
        <v>15</v>
      </c>
      <c r="G2052" s="1">
        <v>44163</v>
      </c>
      <c r="H2052">
        <v>32712.76</v>
      </c>
      <c r="I2052">
        <f>DATEDIF(Customer[[#This Row],[Date Joined]],"31-12-2020","d")</f>
        <v>33</v>
      </c>
      <c r="J2052" t="str">
        <f>IF(DATEDIF(Customer[[#This Row],[Date Joined]],"31-12-2020","M")&gt;0,DATEDIF(Customer[[#This Row],[Date Joined]],"31-12-2020","M") &amp; " months ", " ") &amp; IF(DATEDIF(G2052,"31-12-2020","MD")&gt;0, DATEDIF(G2052,"31-12-2020","MD") &amp; " Days "," ")</f>
        <v xml:space="preserve">1 months 3 Days </v>
      </c>
      <c r="K2052" t="str">
        <f>TEXT(Customer[[#This Row],[Date Joined]],"mmm")</f>
        <v>Nov</v>
      </c>
      <c r="L2052" t="str">
        <f>IF(Customer[[#This Row],[Balance]]&gt;AVERAGE($H$11:$H$4011),"yes","no")</f>
        <v>no</v>
      </c>
    </row>
    <row r="2053" spans="1:12" hidden="1" x14ac:dyDescent="0.3">
      <c r="A2053">
        <v>200002250</v>
      </c>
      <c r="B2053" t="s">
        <v>2241</v>
      </c>
      <c r="C2053" t="s">
        <v>7</v>
      </c>
      <c r="D2053">
        <v>48</v>
      </c>
      <c r="E2053" t="s">
        <v>14</v>
      </c>
      <c r="F2053" t="s">
        <v>15</v>
      </c>
      <c r="G2053" s="1">
        <v>44098</v>
      </c>
      <c r="H2053">
        <v>32709.97</v>
      </c>
      <c r="I2053">
        <f>DATEDIF(Customer[[#This Row],[Date Joined]],"31-12-2020","d")</f>
        <v>98</v>
      </c>
      <c r="J2053" t="str">
        <f>IF(DATEDIF(Customer[[#This Row],[Date Joined]],"31-12-2020","M")&gt;0,DATEDIF(Customer[[#This Row],[Date Joined]],"31-12-2020","M") &amp; " months ", " ") &amp; IF(DATEDIF(G2053,"31-12-2020","MD")&gt;0, DATEDIF(G2053,"31-12-2020","MD") &amp; " Days "," ")</f>
        <v xml:space="preserve">3 months 7 Days </v>
      </c>
      <c r="K2053" t="str">
        <f>TEXT(Customer[[#This Row],[Date Joined]],"mmm")</f>
        <v>Sep</v>
      </c>
      <c r="L2053" t="str">
        <f>IF(Customer[[#This Row],[Balance]]&gt;AVERAGE($H$11:$H$4011),"yes","no")</f>
        <v>no</v>
      </c>
    </row>
    <row r="2054" spans="1:12" hidden="1" x14ac:dyDescent="0.3">
      <c r="A2054">
        <v>100003874</v>
      </c>
      <c r="B2054" t="s">
        <v>3834</v>
      </c>
      <c r="C2054" t="s">
        <v>10</v>
      </c>
      <c r="D2054">
        <v>34</v>
      </c>
      <c r="E2054" t="s">
        <v>8</v>
      </c>
      <c r="F2054" t="s">
        <v>12</v>
      </c>
      <c r="G2054" s="1">
        <v>44188</v>
      </c>
      <c r="H2054">
        <v>32700.03</v>
      </c>
      <c r="I2054">
        <f>DATEDIF(Customer[[#This Row],[Date Joined]],"31-12-2020","d")</f>
        <v>8</v>
      </c>
      <c r="J2054" t="str">
        <f>IF(DATEDIF(Customer[[#This Row],[Date Joined]],"31-12-2020","M")&gt;0,DATEDIF(Customer[[#This Row],[Date Joined]],"31-12-2020","M") &amp; " months ", " ") &amp; IF(DATEDIF(G2054,"31-12-2020","MD")&gt;0, DATEDIF(G2054,"31-12-2020","MD") &amp; " Days "," ")</f>
        <v xml:space="preserve"> 8 Days </v>
      </c>
      <c r="K2054" t="str">
        <f>TEXT(Customer[[#This Row],[Date Joined]],"mmm")</f>
        <v>Dec</v>
      </c>
      <c r="L2054" t="str">
        <f>IF(Customer[[#This Row],[Balance]]&gt;AVERAGE($H$11:$H$4011),"yes","no")</f>
        <v>no</v>
      </c>
    </row>
    <row r="2055" spans="1:12" hidden="1" x14ac:dyDescent="0.3">
      <c r="A2055">
        <v>100001381</v>
      </c>
      <c r="B2055" t="s">
        <v>1391</v>
      </c>
      <c r="C2055" t="s">
        <v>7</v>
      </c>
      <c r="D2055">
        <v>30</v>
      </c>
      <c r="E2055" t="s">
        <v>8</v>
      </c>
      <c r="F2055" t="s">
        <v>12</v>
      </c>
      <c r="G2055" s="1">
        <v>44038</v>
      </c>
      <c r="H2055">
        <v>32676.42</v>
      </c>
      <c r="I2055">
        <f>DATEDIF(Customer[[#This Row],[Date Joined]],"31-12-2020","d")</f>
        <v>158</v>
      </c>
      <c r="J2055" t="str">
        <f>IF(DATEDIF(Customer[[#This Row],[Date Joined]],"31-12-2020","M")&gt;0,DATEDIF(Customer[[#This Row],[Date Joined]],"31-12-2020","M") &amp; " months ", " ") &amp; IF(DATEDIF(G2055,"31-12-2020","MD")&gt;0, DATEDIF(G2055,"31-12-2020","MD") &amp; " Days "," ")</f>
        <v xml:space="preserve">5 months 5 Days </v>
      </c>
      <c r="K2055" t="str">
        <f>TEXT(Customer[[#This Row],[Date Joined]],"mmm")</f>
        <v>Jul</v>
      </c>
      <c r="L2055" t="str">
        <f>IF(Customer[[#This Row],[Balance]]&gt;AVERAGE($H$11:$H$4011),"yes","no")</f>
        <v>no</v>
      </c>
    </row>
    <row r="2056" spans="1:12" hidden="1" x14ac:dyDescent="0.3">
      <c r="A2056">
        <v>100000249</v>
      </c>
      <c r="B2056" t="s">
        <v>265</v>
      </c>
      <c r="C2056" t="s">
        <v>7</v>
      </c>
      <c r="D2056">
        <v>43</v>
      </c>
      <c r="E2056" t="s">
        <v>8</v>
      </c>
      <c r="F2056" t="s">
        <v>9</v>
      </c>
      <c r="G2056" s="1">
        <v>43938</v>
      </c>
      <c r="H2056">
        <v>32667.33</v>
      </c>
      <c r="I2056">
        <f>DATEDIF(Customer[[#This Row],[Date Joined]],"31-12-2020","d")</f>
        <v>258</v>
      </c>
      <c r="J2056" t="str">
        <f>IF(DATEDIF(Customer[[#This Row],[Date Joined]],"31-12-2020","M")&gt;0,DATEDIF(Customer[[#This Row],[Date Joined]],"31-12-2020","M") &amp; " months ", " ") &amp; IF(DATEDIF(G2056,"31-12-2020","MD")&gt;0, DATEDIF(G2056,"31-12-2020","MD") &amp; " Days "," ")</f>
        <v xml:space="preserve">8 months 14 Days </v>
      </c>
      <c r="K2056" t="str">
        <f>TEXT(Customer[[#This Row],[Date Joined]],"mmm")</f>
        <v>Apr</v>
      </c>
      <c r="L2056" t="str">
        <f>IF(Customer[[#This Row],[Balance]]&gt;AVERAGE($H$11:$H$4011),"yes","no")</f>
        <v>no</v>
      </c>
    </row>
    <row r="2057" spans="1:12" hidden="1" x14ac:dyDescent="0.3">
      <c r="A2057">
        <v>300000440</v>
      </c>
      <c r="B2057" t="s">
        <v>456</v>
      </c>
      <c r="C2057" t="s">
        <v>10</v>
      </c>
      <c r="D2057">
        <v>23</v>
      </c>
      <c r="E2057" t="s">
        <v>13</v>
      </c>
      <c r="F2057" t="s">
        <v>9</v>
      </c>
      <c r="G2057" s="1">
        <v>43961</v>
      </c>
      <c r="H2057">
        <v>32658.92</v>
      </c>
      <c r="I2057">
        <f>DATEDIF(Customer[[#This Row],[Date Joined]],"31-12-2020","d")</f>
        <v>235</v>
      </c>
      <c r="J2057" t="str">
        <f>IF(DATEDIF(Customer[[#This Row],[Date Joined]],"31-12-2020","M")&gt;0,DATEDIF(Customer[[#This Row],[Date Joined]],"31-12-2020","M") &amp; " months ", " ") &amp; IF(DATEDIF(G2057,"31-12-2020","MD")&gt;0, DATEDIF(G2057,"31-12-2020","MD") &amp; " Days "," ")</f>
        <v xml:space="preserve">7 months 21 Days </v>
      </c>
      <c r="K2057" t="str">
        <f>TEXT(Customer[[#This Row],[Date Joined]],"mmm")</f>
        <v>May</v>
      </c>
      <c r="L2057" t="str">
        <f>IF(Customer[[#This Row],[Balance]]&gt;AVERAGE($H$11:$H$4011),"yes","no")</f>
        <v>no</v>
      </c>
    </row>
    <row r="2058" spans="1:12" hidden="1" x14ac:dyDescent="0.3">
      <c r="A2058">
        <v>200000674</v>
      </c>
      <c r="B2058" t="s">
        <v>689</v>
      </c>
      <c r="C2058" t="s">
        <v>7</v>
      </c>
      <c r="D2058">
        <v>55</v>
      </c>
      <c r="E2058" t="s">
        <v>14</v>
      </c>
      <c r="F2058" t="s">
        <v>12</v>
      </c>
      <c r="G2058" s="1">
        <v>43976</v>
      </c>
      <c r="H2058">
        <v>32611.26</v>
      </c>
      <c r="I2058">
        <f>DATEDIF(Customer[[#This Row],[Date Joined]],"31-12-2020","d")</f>
        <v>220</v>
      </c>
      <c r="J2058" t="str">
        <f>IF(DATEDIF(Customer[[#This Row],[Date Joined]],"31-12-2020","M")&gt;0,DATEDIF(Customer[[#This Row],[Date Joined]],"31-12-2020","M") &amp; " months ", " ") &amp; IF(DATEDIF(G2058,"31-12-2020","MD")&gt;0, DATEDIF(G2058,"31-12-2020","MD") &amp; " Days "," ")</f>
        <v xml:space="preserve">7 months 6 Days </v>
      </c>
      <c r="K2058" t="str">
        <f>TEXT(Customer[[#This Row],[Date Joined]],"mmm")</f>
        <v>May</v>
      </c>
      <c r="L2058" t="str">
        <f>IF(Customer[[#This Row],[Balance]]&gt;AVERAGE($H$11:$H$4011),"yes","no")</f>
        <v>no</v>
      </c>
    </row>
    <row r="2059" spans="1:12" hidden="1" x14ac:dyDescent="0.3">
      <c r="A2059">
        <v>100002022</v>
      </c>
      <c r="B2059" t="s">
        <v>2019</v>
      </c>
      <c r="C2059" t="s">
        <v>7</v>
      </c>
      <c r="D2059">
        <v>37</v>
      </c>
      <c r="E2059" t="s">
        <v>8</v>
      </c>
      <c r="F2059" t="s">
        <v>9</v>
      </c>
      <c r="G2059" s="1">
        <v>44086</v>
      </c>
      <c r="H2059">
        <v>32591.02</v>
      </c>
      <c r="I2059">
        <f>DATEDIF(Customer[[#This Row],[Date Joined]],"31-12-2020","d")</f>
        <v>110</v>
      </c>
      <c r="J2059" t="str">
        <f>IF(DATEDIF(Customer[[#This Row],[Date Joined]],"31-12-2020","M")&gt;0,DATEDIF(Customer[[#This Row],[Date Joined]],"31-12-2020","M") &amp; " months ", " ") &amp; IF(DATEDIF(G2059,"31-12-2020","MD")&gt;0, DATEDIF(G2059,"31-12-2020","MD") &amp; " Days "," ")</f>
        <v xml:space="preserve">3 months 19 Days </v>
      </c>
      <c r="K2059" t="str">
        <f>TEXT(Customer[[#This Row],[Date Joined]],"mmm")</f>
        <v>Sep</v>
      </c>
      <c r="L2059" t="str">
        <f>IF(Customer[[#This Row],[Balance]]&gt;AVERAGE($H$11:$H$4011),"yes","no")</f>
        <v>no</v>
      </c>
    </row>
    <row r="2060" spans="1:12" hidden="1" x14ac:dyDescent="0.3">
      <c r="A2060">
        <v>100001267</v>
      </c>
      <c r="B2060" t="s">
        <v>1279</v>
      </c>
      <c r="C2060" t="s">
        <v>7</v>
      </c>
      <c r="D2060">
        <v>37</v>
      </c>
      <c r="E2060" t="s">
        <v>8</v>
      </c>
      <c r="F2060" t="s">
        <v>9</v>
      </c>
      <c r="G2060" s="1">
        <v>44031</v>
      </c>
      <c r="H2060">
        <v>32570.65</v>
      </c>
      <c r="I2060">
        <f>DATEDIF(Customer[[#This Row],[Date Joined]],"31-12-2020","d")</f>
        <v>165</v>
      </c>
      <c r="J2060" t="str">
        <f>IF(DATEDIF(Customer[[#This Row],[Date Joined]],"31-12-2020","M")&gt;0,DATEDIF(Customer[[#This Row],[Date Joined]],"31-12-2020","M") &amp; " months ", " ") &amp; IF(DATEDIF(G2060,"31-12-2020","MD")&gt;0, DATEDIF(G2060,"31-12-2020","MD") &amp; " Days "," ")</f>
        <v xml:space="preserve">5 months 12 Days </v>
      </c>
      <c r="K2060" t="str">
        <f>TEXT(Customer[[#This Row],[Date Joined]],"mmm")</f>
        <v>Jul</v>
      </c>
      <c r="L2060" t="str">
        <f>IF(Customer[[#This Row],[Balance]]&gt;AVERAGE($H$11:$H$4011),"yes","no")</f>
        <v>no</v>
      </c>
    </row>
    <row r="2061" spans="1:12" hidden="1" x14ac:dyDescent="0.3">
      <c r="A2061">
        <v>100002181</v>
      </c>
      <c r="B2061" t="s">
        <v>2174</v>
      </c>
      <c r="C2061" t="s">
        <v>7</v>
      </c>
      <c r="D2061">
        <v>32</v>
      </c>
      <c r="E2061" t="s">
        <v>8</v>
      </c>
      <c r="F2061" t="s">
        <v>9</v>
      </c>
      <c r="G2061" s="1">
        <v>44096</v>
      </c>
      <c r="H2061">
        <v>32529.22</v>
      </c>
      <c r="I2061">
        <f>DATEDIF(Customer[[#This Row],[Date Joined]],"31-12-2020","d")</f>
        <v>100</v>
      </c>
      <c r="J2061" t="str">
        <f>IF(DATEDIF(Customer[[#This Row],[Date Joined]],"31-12-2020","M")&gt;0,DATEDIF(Customer[[#This Row],[Date Joined]],"31-12-2020","M") &amp; " months ", " ") &amp; IF(DATEDIF(G2061,"31-12-2020","MD")&gt;0, DATEDIF(G2061,"31-12-2020","MD") &amp; " Days "," ")</f>
        <v xml:space="preserve">3 months 9 Days </v>
      </c>
      <c r="K2061" t="str">
        <f>TEXT(Customer[[#This Row],[Date Joined]],"mmm")</f>
        <v>Sep</v>
      </c>
      <c r="L2061" t="str">
        <f>IF(Customer[[#This Row],[Balance]]&gt;AVERAGE($H$11:$H$4011),"yes","no")</f>
        <v>no</v>
      </c>
    </row>
    <row r="2062" spans="1:12" hidden="1" x14ac:dyDescent="0.3">
      <c r="A2062">
        <v>200003087</v>
      </c>
      <c r="B2062" t="s">
        <v>3063</v>
      </c>
      <c r="C2062" t="s">
        <v>10</v>
      </c>
      <c r="D2062">
        <v>28</v>
      </c>
      <c r="E2062" t="s">
        <v>14</v>
      </c>
      <c r="F2062" t="s">
        <v>15</v>
      </c>
      <c r="G2062" s="1">
        <v>44144</v>
      </c>
      <c r="H2062">
        <v>32468.21</v>
      </c>
      <c r="I2062">
        <f>DATEDIF(Customer[[#This Row],[Date Joined]],"31-12-2020","d")</f>
        <v>52</v>
      </c>
      <c r="J2062" t="str">
        <f>IF(DATEDIF(Customer[[#This Row],[Date Joined]],"31-12-2020","M")&gt;0,DATEDIF(Customer[[#This Row],[Date Joined]],"31-12-2020","M") &amp; " months ", " ") &amp; IF(DATEDIF(G2062,"31-12-2020","MD")&gt;0, DATEDIF(G2062,"31-12-2020","MD") &amp; " Days "," ")</f>
        <v xml:space="preserve">1 months 22 Days </v>
      </c>
      <c r="K2062" t="str">
        <f>TEXT(Customer[[#This Row],[Date Joined]],"mmm")</f>
        <v>Nov</v>
      </c>
      <c r="L2062" t="str">
        <f>IF(Customer[[#This Row],[Balance]]&gt;AVERAGE($H$11:$H$4011),"yes","no")</f>
        <v>no</v>
      </c>
    </row>
    <row r="2063" spans="1:12" hidden="1" x14ac:dyDescent="0.3">
      <c r="A2063">
        <v>100000149</v>
      </c>
      <c r="B2063" t="s">
        <v>165</v>
      </c>
      <c r="C2063" t="s">
        <v>7</v>
      </c>
      <c r="D2063">
        <v>33</v>
      </c>
      <c r="E2063" t="s">
        <v>8</v>
      </c>
      <c r="F2063" t="s">
        <v>9</v>
      </c>
      <c r="G2063" s="1">
        <v>43926</v>
      </c>
      <c r="H2063">
        <v>32467.1</v>
      </c>
      <c r="I2063">
        <f>DATEDIF(Customer[[#This Row],[Date Joined]],"31-12-2020","d")</f>
        <v>270</v>
      </c>
      <c r="J2063" t="str">
        <f>IF(DATEDIF(Customer[[#This Row],[Date Joined]],"31-12-2020","M")&gt;0,DATEDIF(Customer[[#This Row],[Date Joined]],"31-12-2020","M") &amp; " months ", " ") &amp; IF(DATEDIF(G2063,"31-12-2020","MD")&gt;0, DATEDIF(G2063,"31-12-2020","MD") &amp; " Days "," ")</f>
        <v xml:space="preserve">8 months 26 Days </v>
      </c>
      <c r="K2063" t="str">
        <f>TEXT(Customer[[#This Row],[Date Joined]],"mmm")</f>
        <v>Apr</v>
      </c>
      <c r="L2063" t="str">
        <f>IF(Customer[[#This Row],[Balance]]&gt;AVERAGE($H$11:$H$4011),"yes","no")</f>
        <v>no</v>
      </c>
    </row>
    <row r="2064" spans="1:12" hidden="1" x14ac:dyDescent="0.3">
      <c r="A2064">
        <v>400001768</v>
      </c>
      <c r="B2064" t="s">
        <v>1770</v>
      </c>
      <c r="C2064" t="s">
        <v>10</v>
      </c>
      <c r="D2064">
        <v>29</v>
      </c>
      <c r="E2064" t="s">
        <v>11</v>
      </c>
      <c r="F2064" t="s">
        <v>15</v>
      </c>
      <c r="G2064" s="1">
        <v>44067</v>
      </c>
      <c r="H2064">
        <v>32458.74</v>
      </c>
      <c r="I2064">
        <f>DATEDIF(Customer[[#This Row],[Date Joined]],"31-12-2020","d")</f>
        <v>129</v>
      </c>
      <c r="J2064" t="str">
        <f>IF(DATEDIF(Customer[[#This Row],[Date Joined]],"31-12-2020","M")&gt;0,DATEDIF(Customer[[#This Row],[Date Joined]],"31-12-2020","M") &amp; " months ", " ") &amp; IF(DATEDIF(G2064,"31-12-2020","MD")&gt;0, DATEDIF(G2064,"31-12-2020","MD") &amp; " Days "," ")</f>
        <v xml:space="preserve">4 months 7 Days </v>
      </c>
      <c r="K2064" t="str">
        <f>TEXT(Customer[[#This Row],[Date Joined]],"mmm")</f>
        <v>Aug</v>
      </c>
      <c r="L2064" t="str">
        <f>IF(Customer[[#This Row],[Balance]]&gt;AVERAGE($H$11:$H$4011),"yes","no")</f>
        <v>no</v>
      </c>
    </row>
    <row r="2065" spans="1:12" hidden="1" x14ac:dyDescent="0.3">
      <c r="A2065">
        <v>200003067</v>
      </c>
      <c r="B2065" t="s">
        <v>3044</v>
      </c>
      <c r="C2065" t="s">
        <v>7</v>
      </c>
      <c r="D2065">
        <v>51</v>
      </c>
      <c r="E2065" t="s">
        <v>14</v>
      </c>
      <c r="F2065" t="s">
        <v>9</v>
      </c>
      <c r="G2065" s="1">
        <v>44143</v>
      </c>
      <c r="H2065">
        <v>32448.94</v>
      </c>
      <c r="I2065">
        <f>DATEDIF(Customer[[#This Row],[Date Joined]],"31-12-2020","d")</f>
        <v>53</v>
      </c>
      <c r="J2065" t="str">
        <f>IF(DATEDIF(Customer[[#This Row],[Date Joined]],"31-12-2020","M")&gt;0,DATEDIF(Customer[[#This Row],[Date Joined]],"31-12-2020","M") &amp; " months ", " ") &amp; IF(DATEDIF(G2065,"31-12-2020","MD")&gt;0, DATEDIF(G2065,"31-12-2020","MD") &amp; " Days "," ")</f>
        <v xml:space="preserve">1 months 23 Days </v>
      </c>
      <c r="K2065" t="str">
        <f>TEXT(Customer[[#This Row],[Date Joined]],"mmm")</f>
        <v>Nov</v>
      </c>
      <c r="L2065" t="str">
        <f>IF(Customer[[#This Row],[Balance]]&gt;AVERAGE($H$11:$H$4011),"yes","no")</f>
        <v>no</v>
      </c>
    </row>
    <row r="2066" spans="1:12" hidden="1" x14ac:dyDescent="0.3">
      <c r="A2066">
        <v>300001444</v>
      </c>
      <c r="B2066" t="s">
        <v>1450</v>
      </c>
      <c r="C2066" t="s">
        <v>7</v>
      </c>
      <c r="D2066">
        <v>29</v>
      </c>
      <c r="E2066" t="s">
        <v>13</v>
      </c>
      <c r="F2066" t="s">
        <v>12</v>
      </c>
      <c r="G2066" s="1">
        <v>44041</v>
      </c>
      <c r="H2066">
        <v>32447.58</v>
      </c>
      <c r="I2066">
        <f>DATEDIF(Customer[[#This Row],[Date Joined]],"31-12-2020","d")</f>
        <v>155</v>
      </c>
      <c r="J2066" t="str">
        <f>IF(DATEDIF(Customer[[#This Row],[Date Joined]],"31-12-2020","M")&gt;0,DATEDIF(Customer[[#This Row],[Date Joined]],"31-12-2020","M") &amp; " months ", " ") &amp; IF(DATEDIF(G2066,"31-12-2020","MD")&gt;0, DATEDIF(G2066,"31-12-2020","MD") &amp; " Days "," ")</f>
        <v xml:space="preserve">5 months 2 Days </v>
      </c>
      <c r="K2066" t="str">
        <f>TEXT(Customer[[#This Row],[Date Joined]],"mmm")</f>
        <v>Jul</v>
      </c>
      <c r="L2066" t="str">
        <f>IF(Customer[[#This Row],[Balance]]&gt;AVERAGE($H$11:$H$4011),"yes","no")</f>
        <v>no</v>
      </c>
    </row>
    <row r="2067" spans="1:12" hidden="1" x14ac:dyDescent="0.3">
      <c r="A2067">
        <v>200002158</v>
      </c>
      <c r="B2067" t="s">
        <v>2151</v>
      </c>
      <c r="C2067" t="s">
        <v>7</v>
      </c>
      <c r="D2067">
        <v>61</v>
      </c>
      <c r="E2067" t="s">
        <v>14</v>
      </c>
      <c r="F2067" t="s">
        <v>15</v>
      </c>
      <c r="G2067" s="1">
        <v>44094</v>
      </c>
      <c r="H2067">
        <v>32439.599999999999</v>
      </c>
      <c r="I2067">
        <f>DATEDIF(Customer[[#This Row],[Date Joined]],"31-12-2020","d")</f>
        <v>102</v>
      </c>
      <c r="J2067" t="str">
        <f>IF(DATEDIF(Customer[[#This Row],[Date Joined]],"31-12-2020","M")&gt;0,DATEDIF(Customer[[#This Row],[Date Joined]],"31-12-2020","M") &amp; " months ", " ") &amp; IF(DATEDIF(G2067,"31-12-2020","MD")&gt;0, DATEDIF(G2067,"31-12-2020","MD") &amp; " Days "," ")</f>
        <v xml:space="preserve">3 months 11 Days </v>
      </c>
      <c r="K2067" t="str">
        <f>TEXT(Customer[[#This Row],[Date Joined]],"mmm")</f>
        <v>Sep</v>
      </c>
      <c r="L2067" t="str">
        <f>IF(Customer[[#This Row],[Balance]]&gt;AVERAGE($H$11:$H$4011),"yes","no")</f>
        <v>no</v>
      </c>
    </row>
    <row r="2068" spans="1:12" hidden="1" x14ac:dyDescent="0.3">
      <c r="A2068">
        <v>300001813</v>
      </c>
      <c r="B2068" t="s">
        <v>1814</v>
      </c>
      <c r="C2068" t="s">
        <v>7</v>
      </c>
      <c r="D2068">
        <v>39</v>
      </c>
      <c r="E2068" t="s">
        <v>13</v>
      </c>
      <c r="F2068" t="s">
        <v>9</v>
      </c>
      <c r="G2068" s="1">
        <v>44070</v>
      </c>
      <c r="H2068">
        <v>32430.78</v>
      </c>
      <c r="I2068">
        <f>DATEDIF(Customer[[#This Row],[Date Joined]],"31-12-2020","d")</f>
        <v>126</v>
      </c>
      <c r="J2068" t="str">
        <f>IF(DATEDIF(Customer[[#This Row],[Date Joined]],"31-12-2020","M")&gt;0,DATEDIF(Customer[[#This Row],[Date Joined]],"31-12-2020","M") &amp; " months ", " ") &amp; IF(DATEDIF(G2068,"31-12-2020","MD")&gt;0, DATEDIF(G2068,"31-12-2020","MD") &amp; " Days "," ")</f>
        <v xml:space="preserve">4 months 4 Days </v>
      </c>
      <c r="K2068" t="str">
        <f>TEXT(Customer[[#This Row],[Date Joined]],"mmm")</f>
        <v>Aug</v>
      </c>
      <c r="L2068" t="str">
        <f>IF(Customer[[#This Row],[Balance]]&gt;AVERAGE($H$11:$H$4011),"yes","no")</f>
        <v>no</v>
      </c>
    </row>
    <row r="2069" spans="1:12" hidden="1" x14ac:dyDescent="0.3">
      <c r="A2069">
        <v>100001306</v>
      </c>
      <c r="B2069" t="s">
        <v>1318</v>
      </c>
      <c r="C2069" t="s">
        <v>10</v>
      </c>
      <c r="D2069">
        <v>33</v>
      </c>
      <c r="E2069" t="s">
        <v>8</v>
      </c>
      <c r="F2069" t="s">
        <v>12</v>
      </c>
      <c r="G2069" s="1">
        <v>44034</v>
      </c>
      <c r="H2069">
        <v>32418.13</v>
      </c>
      <c r="I2069">
        <f>DATEDIF(Customer[[#This Row],[Date Joined]],"31-12-2020","d")</f>
        <v>162</v>
      </c>
      <c r="J2069" t="str">
        <f>IF(DATEDIF(Customer[[#This Row],[Date Joined]],"31-12-2020","M")&gt;0,DATEDIF(Customer[[#This Row],[Date Joined]],"31-12-2020","M") &amp; " months ", " ") &amp; IF(DATEDIF(G2069,"31-12-2020","MD")&gt;0, DATEDIF(G2069,"31-12-2020","MD") &amp; " Days "," ")</f>
        <v xml:space="preserve">5 months 9 Days </v>
      </c>
      <c r="K2069" t="str">
        <f>TEXT(Customer[[#This Row],[Date Joined]],"mmm")</f>
        <v>Jul</v>
      </c>
      <c r="L2069" t="str">
        <f>IF(Customer[[#This Row],[Balance]]&gt;AVERAGE($H$11:$H$4011),"yes","no")</f>
        <v>no</v>
      </c>
    </row>
    <row r="2070" spans="1:12" hidden="1" x14ac:dyDescent="0.3">
      <c r="A2070">
        <v>200003719</v>
      </c>
      <c r="B2070" t="s">
        <v>3683</v>
      </c>
      <c r="C2070" t="s">
        <v>7</v>
      </c>
      <c r="D2070">
        <v>48</v>
      </c>
      <c r="E2070" t="s">
        <v>14</v>
      </c>
      <c r="F2070" t="s">
        <v>12</v>
      </c>
      <c r="G2070" s="1">
        <v>44179</v>
      </c>
      <c r="H2070">
        <v>32412.76</v>
      </c>
      <c r="I2070">
        <f>DATEDIF(Customer[[#This Row],[Date Joined]],"31-12-2020","d")</f>
        <v>17</v>
      </c>
      <c r="J2070" t="str">
        <f>IF(DATEDIF(Customer[[#This Row],[Date Joined]],"31-12-2020","M")&gt;0,DATEDIF(Customer[[#This Row],[Date Joined]],"31-12-2020","M") &amp; " months ", " ") &amp; IF(DATEDIF(G2070,"31-12-2020","MD")&gt;0, DATEDIF(G2070,"31-12-2020","MD") &amp; " Days "," ")</f>
        <v xml:space="preserve"> 17 Days </v>
      </c>
      <c r="K2070" t="str">
        <f>TEXT(Customer[[#This Row],[Date Joined]],"mmm")</f>
        <v>Dec</v>
      </c>
      <c r="L2070" t="str">
        <f>IF(Customer[[#This Row],[Balance]]&gt;AVERAGE($H$11:$H$4011),"yes","no")</f>
        <v>no</v>
      </c>
    </row>
    <row r="2071" spans="1:12" hidden="1" x14ac:dyDescent="0.3">
      <c r="A2071">
        <v>100001657</v>
      </c>
      <c r="B2071" t="s">
        <v>1659</v>
      </c>
      <c r="C2071" t="s">
        <v>7</v>
      </c>
      <c r="D2071">
        <v>30</v>
      </c>
      <c r="E2071" t="s">
        <v>8</v>
      </c>
      <c r="F2071" t="s">
        <v>9</v>
      </c>
      <c r="G2071" s="1">
        <v>44061</v>
      </c>
      <c r="H2071">
        <v>32400.35</v>
      </c>
      <c r="I2071">
        <f>DATEDIF(Customer[[#This Row],[Date Joined]],"31-12-2020","d")</f>
        <v>135</v>
      </c>
      <c r="J2071" t="str">
        <f>IF(DATEDIF(Customer[[#This Row],[Date Joined]],"31-12-2020","M")&gt;0,DATEDIF(Customer[[#This Row],[Date Joined]],"31-12-2020","M") &amp; " months ", " ") &amp; IF(DATEDIF(G2071,"31-12-2020","MD")&gt;0, DATEDIF(G2071,"31-12-2020","MD") &amp; " Days "," ")</f>
        <v xml:space="preserve">4 months 13 Days </v>
      </c>
      <c r="K2071" t="str">
        <f>TEXT(Customer[[#This Row],[Date Joined]],"mmm")</f>
        <v>Aug</v>
      </c>
      <c r="L2071" t="str">
        <f>IF(Customer[[#This Row],[Balance]]&gt;AVERAGE($H$11:$H$4011),"yes","no")</f>
        <v>no</v>
      </c>
    </row>
    <row r="2072" spans="1:12" hidden="1" x14ac:dyDescent="0.3">
      <c r="A2072">
        <v>100001592</v>
      </c>
      <c r="B2072" t="s">
        <v>1595</v>
      </c>
      <c r="C2072" t="s">
        <v>7</v>
      </c>
      <c r="D2072">
        <v>32</v>
      </c>
      <c r="E2072" t="s">
        <v>8</v>
      </c>
      <c r="F2072" t="s">
        <v>9</v>
      </c>
      <c r="G2072" s="1">
        <v>44055</v>
      </c>
      <c r="H2072">
        <v>32344.1</v>
      </c>
      <c r="I2072">
        <f>DATEDIF(Customer[[#This Row],[Date Joined]],"31-12-2020","d")</f>
        <v>141</v>
      </c>
      <c r="J2072" t="str">
        <f>IF(DATEDIF(Customer[[#This Row],[Date Joined]],"31-12-2020","M")&gt;0,DATEDIF(Customer[[#This Row],[Date Joined]],"31-12-2020","M") &amp; " months ", " ") &amp; IF(DATEDIF(G2072,"31-12-2020","MD")&gt;0, DATEDIF(G2072,"31-12-2020","MD") &amp; " Days "," ")</f>
        <v xml:space="preserve">4 months 19 Days </v>
      </c>
      <c r="K2072" t="str">
        <f>TEXT(Customer[[#This Row],[Date Joined]],"mmm")</f>
        <v>Aug</v>
      </c>
      <c r="L2072" t="str">
        <f>IF(Customer[[#This Row],[Balance]]&gt;AVERAGE($H$11:$H$4011),"yes","no")</f>
        <v>no</v>
      </c>
    </row>
    <row r="2073" spans="1:12" hidden="1" x14ac:dyDescent="0.3">
      <c r="A2073">
        <v>200001060</v>
      </c>
      <c r="B2073" t="s">
        <v>1072</v>
      </c>
      <c r="C2073" t="s">
        <v>10</v>
      </c>
      <c r="D2073">
        <v>46</v>
      </c>
      <c r="E2073" t="s">
        <v>14</v>
      </c>
      <c r="F2073" t="s">
        <v>15</v>
      </c>
      <c r="G2073" s="1">
        <v>44014</v>
      </c>
      <c r="H2073">
        <v>32324.22</v>
      </c>
      <c r="I2073">
        <f>DATEDIF(Customer[[#This Row],[Date Joined]],"31-12-2020","d")</f>
        <v>182</v>
      </c>
      <c r="J2073" t="str">
        <f>IF(DATEDIF(Customer[[#This Row],[Date Joined]],"31-12-2020","M")&gt;0,DATEDIF(Customer[[#This Row],[Date Joined]],"31-12-2020","M") &amp; " months ", " ") &amp; IF(DATEDIF(G2073,"31-12-2020","MD")&gt;0, DATEDIF(G2073,"31-12-2020","MD") &amp; " Days "," ")</f>
        <v xml:space="preserve">5 months 29 Days </v>
      </c>
      <c r="K2073" t="str">
        <f>TEXT(Customer[[#This Row],[Date Joined]],"mmm")</f>
        <v>Jul</v>
      </c>
      <c r="L2073" t="str">
        <f>IF(Customer[[#This Row],[Balance]]&gt;AVERAGE($H$11:$H$4011),"yes","no")</f>
        <v>no</v>
      </c>
    </row>
    <row r="2074" spans="1:12" hidden="1" x14ac:dyDescent="0.3">
      <c r="A2074">
        <v>100001676</v>
      </c>
      <c r="B2074" t="s">
        <v>1678</v>
      </c>
      <c r="C2074" t="s">
        <v>10</v>
      </c>
      <c r="D2074">
        <v>27</v>
      </c>
      <c r="E2074" t="s">
        <v>8</v>
      </c>
      <c r="F2074" t="s">
        <v>12</v>
      </c>
      <c r="G2074" s="1">
        <v>44063</v>
      </c>
      <c r="H2074">
        <v>32313.23</v>
      </c>
      <c r="I2074">
        <f>DATEDIF(Customer[[#This Row],[Date Joined]],"31-12-2020","d")</f>
        <v>133</v>
      </c>
      <c r="J2074" t="str">
        <f>IF(DATEDIF(Customer[[#This Row],[Date Joined]],"31-12-2020","M")&gt;0,DATEDIF(Customer[[#This Row],[Date Joined]],"31-12-2020","M") &amp; " months ", " ") &amp; IF(DATEDIF(G2074,"31-12-2020","MD")&gt;0, DATEDIF(G2074,"31-12-2020","MD") &amp; " Days "," ")</f>
        <v xml:space="preserve">4 months 11 Days </v>
      </c>
      <c r="K2074" t="str">
        <f>TEXT(Customer[[#This Row],[Date Joined]],"mmm")</f>
        <v>Aug</v>
      </c>
      <c r="L2074" t="str">
        <f>IF(Customer[[#This Row],[Balance]]&gt;AVERAGE($H$11:$H$4011),"yes","no")</f>
        <v>no</v>
      </c>
    </row>
    <row r="2075" spans="1:12" hidden="1" x14ac:dyDescent="0.3">
      <c r="A2075">
        <v>100003798</v>
      </c>
      <c r="B2075" t="s">
        <v>3760</v>
      </c>
      <c r="C2075" t="s">
        <v>7</v>
      </c>
      <c r="D2075">
        <v>31</v>
      </c>
      <c r="E2075" t="s">
        <v>8</v>
      </c>
      <c r="F2075" t="s">
        <v>9</v>
      </c>
      <c r="G2075" s="1">
        <v>44183</v>
      </c>
      <c r="H2075">
        <v>32293.11</v>
      </c>
      <c r="I2075">
        <f>DATEDIF(Customer[[#This Row],[Date Joined]],"31-12-2020","d")</f>
        <v>13</v>
      </c>
      <c r="J2075" t="str">
        <f>IF(DATEDIF(Customer[[#This Row],[Date Joined]],"31-12-2020","M")&gt;0,DATEDIF(Customer[[#This Row],[Date Joined]],"31-12-2020","M") &amp; " months ", " ") &amp; IF(DATEDIF(G2075,"31-12-2020","MD")&gt;0, DATEDIF(G2075,"31-12-2020","MD") &amp; " Days "," ")</f>
        <v xml:space="preserve"> 13 Days </v>
      </c>
      <c r="K2075" t="str">
        <f>TEXT(Customer[[#This Row],[Date Joined]],"mmm")</f>
        <v>Dec</v>
      </c>
      <c r="L2075" t="str">
        <f>IF(Customer[[#This Row],[Balance]]&gt;AVERAGE($H$11:$H$4011),"yes","no")</f>
        <v>no</v>
      </c>
    </row>
    <row r="2076" spans="1:12" hidden="1" x14ac:dyDescent="0.3">
      <c r="A2076">
        <v>100000012</v>
      </c>
      <c r="B2076" t="s">
        <v>28</v>
      </c>
      <c r="C2076" t="s">
        <v>7</v>
      </c>
      <c r="D2076">
        <v>39</v>
      </c>
      <c r="E2076" t="s">
        <v>8</v>
      </c>
      <c r="F2076" t="s">
        <v>9</v>
      </c>
      <c r="G2076" s="1">
        <v>43842</v>
      </c>
      <c r="H2076">
        <v>32281.62</v>
      </c>
      <c r="I2076">
        <f>DATEDIF(Customer[[#This Row],[Date Joined]],"31-12-2020","d")</f>
        <v>354</v>
      </c>
      <c r="J2076" t="str">
        <f>IF(DATEDIF(Customer[[#This Row],[Date Joined]],"31-12-2020","M")&gt;0,DATEDIF(Customer[[#This Row],[Date Joined]],"31-12-2020","M") &amp; " months ", " ") &amp; IF(DATEDIF(G2076,"31-12-2020","MD")&gt;0, DATEDIF(G2076,"31-12-2020","MD") &amp; " Days "," ")</f>
        <v xml:space="preserve">11 months 19 Days </v>
      </c>
      <c r="K2076" t="str">
        <f>TEXT(Customer[[#This Row],[Date Joined]],"mmm")</f>
        <v>Jan</v>
      </c>
      <c r="L2076" t="str">
        <f>IF(Customer[[#This Row],[Balance]]&gt;AVERAGE($H$11:$H$4011),"yes","no")</f>
        <v>no</v>
      </c>
    </row>
    <row r="2077" spans="1:12" hidden="1" x14ac:dyDescent="0.3">
      <c r="A2077">
        <v>100002625</v>
      </c>
      <c r="B2077" t="s">
        <v>2610</v>
      </c>
      <c r="C2077" t="s">
        <v>7</v>
      </c>
      <c r="D2077">
        <v>33</v>
      </c>
      <c r="E2077" t="s">
        <v>8</v>
      </c>
      <c r="F2077" t="s">
        <v>9</v>
      </c>
      <c r="G2077" s="1">
        <v>44119</v>
      </c>
      <c r="H2077">
        <v>32247.97</v>
      </c>
      <c r="I2077">
        <f>DATEDIF(Customer[[#This Row],[Date Joined]],"31-12-2020","d")</f>
        <v>77</v>
      </c>
      <c r="J2077" t="str">
        <f>IF(DATEDIF(Customer[[#This Row],[Date Joined]],"31-12-2020","M")&gt;0,DATEDIF(Customer[[#This Row],[Date Joined]],"31-12-2020","M") &amp; " months ", " ") &amp; IF(DATEDIF(G2077,"31-12-2020","MD")&gt;0, DATEDIF(G2077,"31-12-2020","MD") &amp; " Days "," ")</f>
        <v xml:space="preserve">2 months 16 Days </v>
      </c>
      <c r="K2077" t="str">
        <f>TEXT(Customer[[#This Row],[Date Joined]],"mmm")</f>
        <v>Oct</v>
      </c>
      <c r="L2077" t="str">
        <f>IF(Customer[[#This Row],[Balance]]&gt;AVERAGE($H$11:$H$4011),"yes","no")</f>
        <v>no</v>
      </c>
    </row>
    <row r="2078" spans="1:12" hidden="1" x14ac:dyDescent="0.3">
      <c r="A2078">
        <v>100000279</v>
      </c>
      <c r="B2078" t="s">
        <v>295</v>
      </c>
      <c r="C2078" t="s">
        <v>7</v>
      </c>
      <c r="D2078">
        <v>42</v>
      </c>
      <c r="E2078" t="s">
        <v>8</v>
      </c>
      <c r="F2078" t="s">
        <v>9</v>
      </c>
      <c r="G2078" s="1">
        <v>43940</v>
      </c>
      <c r="H2078">
        <v>32187.62</v>
      </c>
      <c r="I2078">
        <f>DATEDIF(Customer[[#This Row],[Date Joined]],"31-12-2020","d")</f>
        <v>256</v>
      </c>
      <c r="J2078" t="str">
        <f>IF(DATEDIF(Customer[[#This Row],[Date Joined]],"31-12-2020","M")&gt;0,DATEDIF(Customer[[#This Row],[Date Joined]],"31-12-2020","M") &amp; " months ", " ") &amp; IF(DATEDIF(G2078,"31-12-2020","MD")&gt;0, DATEDIF(G2078,"31-12-2020","MD") &amp; " Days "," ")</f>
        <v xml:space="preserve">8 months 12 Days </v>
      </c>
      <c r="K2078" t="str">
        <f>TEXT(Customer[[#This Row],[Date Joined]],"mmm")</f>
        <v>Apr</v>
      </c>
      <c r="L2078" t="str">
        <f>IF(Customer[[#This Row],[Balance]]&gt;AVERAGE($H$11:$H$4011),"yes","no")</f>
        <v>no</v>
      </c>
    </row>
    <row r="2079" spans="1:12" hidden="1" x14ac:dyDescent="0.3">
      <c r="A2079">
        <v>400001001</v>
      </c>
      <c r="B2079" t="s">
        <v>1013</v>
      </c>
      <c r="C2079" t="s">
        <v>10</v>
      </c>
      <c r="D2079">
        <v>31</v>
      </c>
      <c r="E2079" t="s">
        <v>11</v>
      </c>
      <c r="F2079" t="s">
        <v>15</v>
      </c>
      <c r="G2079" s="1">
        <v>44008</v>
      </c>
      <c r="H2079">
        <v>32162.34</v>
      </c>
      <c r="I2079">
        <f>DATEDIF(Customer[[#This Row],[Date Joined]],"31-12-2020","d")</f>
        <v>188</v>
      </c>
      <c r="J2079" t="str">
        <f>IF(DATEDIF(Customer[[#This Row],[Date Joined]],"31-12-2020","M")&gt;0,DATEDIF(Customer[[#This Row],[Date Joined]],"31-12-2020","M") &amp; " months ", " ") &amp; IF(DATEDIF(G2079,"31-12-2020","MD")&gt;0, DATEDIF(G2079,"31-12-2020","MD") &amp; " Days "," ")</f>
        <v xml:space="preserve">6 months 5 Days </v>
      </c>
      <c r="K2079" t="str">
        <f>TEXT(Customer[[#This Row],[Date Joined]],"mmm")</f>
        <v>Jun</v>
      </c>
      <c r="L2079" t="str">
        <f>IF(Customer[[#This Row],[Balance]]&gt;AVERAGE($H$11:$H$4011),"yes","no")</f>
        <v>no</v>
      </c>
    </row>
    <row r="2080" spans="1:12" hidden="1" x14ac:dyDescent="0.3">
      <c r="A2080">
        <v>200000619</v>
      </c>
      <c r="B2080" t="s">
        <v>634</v>
      </c>
      <c r="C2080" t="s">
        <v>7</v>
      </c>
      <c r="D2080">
        <v>49</v>
      </c>
      <c r="E2080" t="s">
        <v>14</v>
      </c>
      <c r="F2080" t="s">
        <v>12</v>
      </c>
      <c r="G2080" s="1">
        <v>43972</v>
      </c>
      <c r="H2080">
        <v>32144.44</v>
      </c>
      <c r="I2080">
        <f>DATEDIF(Customer[[#This Row],[Date Joined]],"31-12-2020","d")</f>
        <v>224</v>
      </c>
      <c r="J2080" t="str">
        <f>IF(DATEDIF(Customer[[#This Row],[Date Joined]],"31-12-2020","M")&gt;0,DATEDIF(Customer[[#This Row],[Date Joined]],"31-12-2020","M") &amp; " months ", " ") &amp; IF(DATEDIF(G2080,"31-12-2020","MD")&gt;0, DATEDIF(G2080,"31-12-2020","MD") &amp; " Days "," ")</f>
        <v xml:space="preserve">7 months 10 Days </v>
      </c>
      <c r="K2080" t="str">
        <f>TEXT(Customer[[#This Row],[Date Joined]],"mmm")</f>
        <v>May</v>
      </c>
      <c r="L2080" t="str">
        <f>IF(Customer[[#This Row],[Balance]]&gt;AVERAGE($H$11:$H$4011),"yes","no")</f>
        <v>no</v>
      </c>
    </row>
    <row r="2081" spans="1:12" hidden="1" x14ac:dyDescent="0.3">
      <c r="A2081">
        <v>100003550</v>
      </c>
      <c r="B2081" t="s">
        <v>3517</v>
      </c>
      <c r="C2081" t="s">
        <v>10</v>
      </c>
      <c r="D2081">
        <v>40</v>
      </c>
      <c r="E2081" t="s">
        <v>8</v>
      </c>
      <c r="F2081" t="s">
        <v>9</v>
      </c>
      <c r="G2081" s="1">
        <v>44170</v>
      </c>
      <c r="H2081">
        <v>32141.32</v>
      </c>
      <c r="I2081">
        <f>DATEDIF(Customer[[#This Row],[Date Joined]],"31-12-2020","d")</f>
        <v>26</v>
      </c>
      <c r="J2081" t="str">
        <f>IF(DATEDIF(Customer[[#This Row],[Date Joined]],"31-12-2020","M")&gt;0,DATEDIF(Customer[[#This Row],[Date Joined]],"31-12-2020","M") &amp; " months ", " ") &amp; IF(DATEDIF(G2081,"31-12-2020","MD")&gt;0, DATEDIF(G2081,"31-12-2020","MD") &amp; " Days "," ")</f>
        <v xml:space="preserve"> 26 Days </v>
      </c>
      <c r="K2081" t="str">
        <f>TEXT(Customer[[#This Row],[Date Joined]],"mmm")</f>
        <v>Dec</v>
      </c>
      <c r="L2081" t="str">
        <f>IF(Customer[[#This Row],[Balance]]&gt;AVERAGE($H$11:$H$4011),"yes","no")</f>
        <v>no</v>
      </c>
    </row>
    <row r="2082" spans="1:12" hidden="1" x14ac:dyDescent="0.3">
      <c r="A2082">
        <v>100003513</v>
      </c>
      <c r="B2082" t="s">
        <v>3481</v>
      </c>
      <c r="C2082" t="s">
        <v>10</v>
      </c>
      <c r="D2082">
        <v>32</v>
      </c>
      <c r="E2082" t="s">
        <v>8</v>
      </c>
      <c r="F2082" t="s">
        <v>9</v>
      </c>
      <c r="G2082" s="1">
        <v>44168</v>
      </c>
      <c r="H2082">
        <v>32135.05</v>
      </c>
      <c r="I2082">
        <f>DATEDIF(Customer[[#This Row],[Date Joined]],"31-12-2020","d")</f>
        <v>28</v>
      </c>
      <c r="J2082" t="str">
        <f>IF(DATEDIF(Customer[[#This Row],[Date Joined]],"31-12-2020","M")&gt;0,DATEDIF(Customer[[#This Row],[Date Joined]],"31-12-2020","M") &amp; " months ", " ") &amp; IF(DATEDIF(G2082,"31-12-2020","MD")&gt;0, DATEDIF(G2082,"31-12-2020","MD") &amp; " Days "," ")</f>
        <v xml:space="preserve"> 28 Days </v>
      </c>
      <c r="K2082" t="str">
        <f>TEXT(Customer[[#This Row],[Date Joined]],"mmm")</f>
        <v>Dec</v>
      </c>
      <c r="L2082" t="str">
        <f>IF(Customer[[#This Row],[Balance]]&gt;AVERAGE($H$11:$H$4011),"yes","no")</f>
        <v>no</v>
      </c>
    </row>
    <row r="2083" spans="1:12" hidden="1" x14ac:dyDescent="0.3">
      <c r="A2083">
        <v>100003809</v>
      </c>
      <c r="B2083" t="s">
        <v>3771</v>
      </c>
      <c r="C2083" t="s">
        <v>10</v>
      </c>
      <c r="D2083">
        <v>37</v>
      </c>
      <c r="E2083" t="s">
        <v>8</v>
      </c>
      <c r="F2083" t="s">
        <v>9</v>
      </c>
      <c r="G2083" s="1">
        <v>44184</v>
      </c>
      <c r="H2083">
        <v>32132.560000000001</v>
      </c>
      <c r="I2083">
        <f>DATEDIF(Customer[[#This Row],[Date Joined]],"31-12-2020","d")</f>
        <v>12</v>
      </c>
      <c r="J2083" t="str">
        <f>IF(DATEDIF(Customer[[#This Row],[Date Joined]],"31-12-2020","M")&gt;0,DATEDIF(Customer[[#This Row],[Date Joined]],"31-12-2020","M") &amp; " months ", " ") &amp; IF(DATEDIF(G2083,"31-12-2020","MD")&gt;0, DATEDIF(G2083,"31-12-2020","MD") &amp; " Days "," ")</f>
        <v xml:space="preserve"> 12 Days </v>
      </c>
      <c r="K2083" t="str">
        <f>TEXT(Customer[[#This Row],[Date Joined]],"mmm")</f>
        <v>Dec</v>
      </c>
      <c r="L2083" t="str">
        <f>IF(Customer[[#This Row],[Balance]]&gt;AVERAGE($H$11:$H$4011),"yes","no")</f>
        <v>no</v>
      </c>
    </row>
    <row r="2084" spans="1:12" hidden="1" x14ac:dyDescent="0.3">
      <c r="A2084">
        <v>100003597</v>
      </c>
      <c r="B2084" t="s">
        <v>3564</v>
      </c>
      <c r="C2084" t="s">
        <v>10</v>
      </c>
      <c r="D2084">
        <v>37</v>
      </c>
      <c r="E2084" t="s">
        <v>8</v>
      </c>
      <c r="F2084" t="s">
        <v>9</v>
      </c>
      <c r="G2084" s="1">
        <v>44172</v>
      </c>
      <c r="H2084">
        <v>32122.47</v>
      </c>
      <c r="I2084">
        <f>DATEDIF(Customer[[#This Row],[Date Joined]],"31-12-2020","d")</f>
        <v>24</v>
      </c>
      <c r="J2084" t="str">
        <f>IF(DATEDIF(Customer[[#This Row],[Date Joined]],"31-12-2020","M")&gt;0,DATEDIF(Customer[[#This Row],[Date Joined]],"31-12-2020","M") &amp; " months ", " ") &amp; IF(DATEDIF(G2084,"31-12-2020","MD")&gt;0, DATEDIF(G2084,"31-12-2020","MD") &amp; " Days "," ")</f>
        <v xml:space="preserve"> 24 Days </v>
      </c>
      <c r="K2084" t="str">
        <f>TEXT(Customer[[#This Row],[Date Joined]],"mmm")</f>
        <v>Dec</v>
      </c>
      <c r="L2084" t="str">
        <f>IF(Customer[[#This Row],[Balance]]&gt;AVERAGE($H$11:$H$4011),"yes","no")</f>
        <v>no</v>
      </c>
    </row>
    <row r="2085" spans="1:12" hidden="1" x14ac:dyDescent="0.3">
      <c r="A2085">
        <v>300001952</v>
      </c>
      <c r="B2085" t="s">
        <v>1951</v>
      </c>
      <c r="C2085" t="s">
        <v>10</v>
      </c>
      <c r="D2085">
        <v>33</v>
      </c>
      <c r="E2085" t="s">
        <v>13</v>
      </c>
      <c r="F2085" t="s">
        <v>9</v>
      </c>
      <c r="G2085" s="1">
        <v>44081</v>
      </c>
      <c r="H2085">
        <v>32106.880000000001</v>
      </c>
      <c r="I2085">
        <f>DATEDIF(Customer[[#This Row],[Date Joined]],"31-12-2020","d")</f>
        <v>115</v>
      </c>
      <c r="J2085" t="str">
        <f>IF(DATEDIF(Customer[[#This Row],[Date Joined]],"31-12-2020","M")&gt;0,DATEDIF(Customer[[#This Row],[Date Joined]],"31-12-2020","M") &amp; " months ", " ") &amp; IF(DATEDIF(G2085,"31-12-2020","MD")&gt;0, DATEDIF(G2085,"31-12-2020","MD") &amp; " Days "," ")</f>
        <v xml:space="preserve">3 months 24 Days </v>
      </c>
      <c r="K2085" t="str">
        <f>TEXT(Customer[[#This Row],[Date Joined]],"mmm")</f>
        <v>Sep</v>
      </c>
      <c r="L2085" t="str">
        <f>IF(Customer[[#This Row],[Balance]]&gt;AVERAGE($H$11:$H$4011),"yes","no")</f>
        <v>no</v>
      </c>
    </row>
    <row r="2086" spans="1:12" hidden="1" x14ac:dyDescent="0.3">
      <c r="A2086">
        <v>100001932</v>
      </c>
      <c r="B2086" t="s">
        <v>1931</v>
      </c>
      <c r="C2086" t="s">
        <v>7</v>
      </c>
      <c r="D2086">
        <v>37</v>
      </c>
      <c r="E2086" t="s">
        <v>8</v>
      </c>
      <c r="F2086" t="s">
        <v>15</v>
      </c>
      <c r="G2086" s="1">
        <v>44080</v>
      </c>
      <c r="H2086">
        <v>32063.759999999998</v>
      </c>
      <c r="I2086">
        <f>DATEDIF(Customer[[#This Row],[Date Joined]],"31-12-2020","d")</f>
        <v>116</v>
      </c>
      <c r="J2086" t="str">
        <f>IF(DATEDIF(Customer[[#This Row],[Date Joined]],"31-12-2020","M")&gt;0,DATEDIF(Customer[[#This Row],[Date Joined]],"31-12-2020","M") &amp; " months ", " ") &amp; IF(DATEDIF(G2086,"31-12-2020","MD")&gt;0, DATEDIF(G2086,"31-12-2020","MD") &amp; " Days "," ")</f>
        <v xml:space="preserve">3 months 25 Days </v>
      </c>
      <c r="K2086" t="str">
        <f>TEXT(Customer[[#This Row],[Date Joined]],"mmm")</f>
        <v>Sep</v>
      </c>
      <c r="L2086" t="str">
        <f>IF(Customer[[#This Row],[Balance]]&gt;AVERAGE($H$11:$H$4011),"yes","no")</f>
        <v>no</v>
      </c>
    </row>
    <row r="2087" spans="1:12" hidden="1" x14ac:dyDescent="0.3">
      <c r="A2087">
        <v>300002747</v>
      </c>
      <c r="B2087" t="s">
        <v>2728</v>
      </c>
      <c r="C2087" t="s">
        <v>7</v>
      </c>
      <c r="D2087">
        <v>30</v>
      </c>
      <c r="E2087" t="s">
        <v>13</v>
      </c>
      <c r="F2087" t="s">
        <v>9</v>
      </c>
      <c r="G2087" s="1">
        <v>44126</v>
      </c>
      <c r="H2087">
        <v>32060.6</v>
      </c>
      <c r="I2087">
        <f>DATEDIF(Customer[[#This Row],[Date Joined]],"31-12-2020","d")</f>
        <v>70</v>
      </c>
      <c r="J2087" t="str">
        <f>IF(DATEDIF(Customer[[#This Row],[Date Joined]],"31-12-2020","M")&gt;0,DATEDIF(Customer[[#This Row],[Date Joined]],"31-12-2020","M") &amp; " months ", " ") &amp; IF(DATEDIF(G2087,"31-12-2020","MD")&gt;0, DATEDIF(G2087,"31-12-2020","MD") &amp; " Days "," ")</f>
        <v xml:space="preserve">2 months 9 Days </v>
      </c>
      <c r="K2087" t="str">
        <f>TEXT(Customer[[#This Row],[Date Joined]],"mmm")</f>
        <v>Oct</v>
      </c>
      <c r="L2087" t="str">
        <f>IF(Customer[[#This Row],[Balance]]&gt;AVERAGE($H$11:$H$4011),"yes","no")</f>
        <v>no</v>
      </c>
    </row>
    <row r="2088" spans="1:12" hidden="1" x14ac:dyDescent="0.3">
      <c r="A2088">
        <v>100003202</v>
      </c>
      <c r="B2088" t="s">
        <v>3175</v>
      </c>
      <c r="C2088" t="s">
        <v>10</v>
      </c>
      <c r="D2088">
        <v>40</v>
      </c>
      <c r="E2088" t="s">
        <v>8</v>
      </c>
      <c r="F2088" t="s">
        <v>9</v>
      </c>
      <c r="G2088" s="1">
        <v>44151</v>
      </c>
      <c r="H2088">
        <v>32051.33</v>
      </c>
      <c r="I2088">
        <f>DATEDIF(Customer[[#This Row],[Date Joined]],"31-12-2020","d")</f>
        <v>45</v>
      </c>
      <c r="J2088" t="str">
        <f>IF(DATEDIF(Customer[[#This Row],[Date Joined]],"31-12-2020","M")&gt;0,DATEDIF(Customer[[#This Row],[Date Joined]],"31-12-2020","M") &amp; " months ", " ") &amp; IF(DATEDIF(G2088,"31-12-2020","MD")&gt;0, DATEDIF(G2088,"31-12-2020","MD") &amp; " Days "," ")</f>
        <v xml:space="preserve">1 months 15 Days </v>
      </c>
      <c r="K2088" t="str">
        <f>TEXT(Customer[[#This Row],[Date Joined]],"mmm")</f>
        <v>Nov</v>
      </c>
      <c r="L2088" t="str">
        <f>IF(Customer[[#This Row],[Balance]]&gt;AVERAGE($H$11:$H$4011),"yes","no")</f>
        <v>no</v>
      </c>
    </row>
    <row r="2089" spans="1:12" hidden="1" x14ac:dyDescent="0.3">
      <c r="A2089">
        <v>300001591</v>
      </c>
      <c r="B2089" t="s">
        <v>1594</v>
      </c>
      <c r="C2089" t="s">
        <v>7</v>
      </c>
      <c r="D2089">
        <v>28</v>
      </c>
      <c r="E2089" t="s">
        <v>13</v>
      </c>
      <c r="F2089" t="s">
        <v>9</v>
      </c>
      <c r="G2089" s="1">
        <v>44054</v>
      </c>
      <c r="H2089">
        <v>32031.95</v>
      </c>
      <c r="I2089">
        <f>DATEDIF(Customer[[#This Row],[Date Joined]],"31-12-2020","d")</f>
        <v>142</v>
      </c>
      <c r="J2089" t="str">
        <f>IF(DATEDIF(Customer[[#This Row],[Date Joined]],"31-12-2020","M")&gt;0,DATEDIF(Customer[[#This Row],[Date Joined]],"31-12-2020","M") &amp; " months ", " ") &amp; IF(DATEDIF(G2089,"31-12-2020","MD")&gt;0, DATEDIF(G2089,"31-12-2020","MD") &amp; " Days "," ")</f>
        <v xml:space="preserve">4 months 20 Days </v>
      </c>
      <c r="K2089" t="str">
        <f>TEXT(Customer[[#This Row],[Date Joined]],"mmm")</f>
        <v>Aug</v>
      </c>
      <c r="L2089" t="str">
        <f>IF(Customer[[#This Row],[Balance]]&gt;AVERAGE($H$11:$H$4011),"yes","no")</f>
        <v>no</v>
      </c>
    </row>
    <row r="2090" spans="1:12" hidden="1" x14ac:dyDescent="0.3">
      <c r="A2090">
        <v>100002917</v>
      </c>
      <c r="B2090" t="s">
        <v>2896</v>
      </c>
      <c r="C2090" t="s">
        <v>7</v>
      </c>
      <c r="D2090">
        <v>33</v>
      </c>
      <c r="E2090" t="s">
        <v>8</v>
      </c>
      <c r="F2090" t="s">
        <v>9</v>
      </c>
      <c r="G2090" s="1">
        <v>44134</v>
      </c>
      <c r="H2090">
        <v>31959.46</v>
      </c>
      <c r="I2090">
        <f>DATEDIF(Customer[[#This Row],[Date Joined]],"31-12-2020","d")</f>
        <v>62</v>
      </c>
      <c r="J2090" t="str">
        <f>IF(DATEDIF(Customer[[#This Row],[Date Joined]],"31-12-2020","M")&gt;0,DATEDIF(Customer[[#This Row],[Date Joined]],"31-12-2020","M") &amp; " months ", " ") &amp; IF(DATEDIF(G2090,"31-12-2020","MD")&gt;0, DATEDIF(G2090,"31-12-2020","MD") &amp; " Days "," ")</f>
        <v xml:space="preserve">2 months 1 Days </v>
      </c>
      <c r="K2090" t="str">
        <f>TEXT(Customer[[#This Row],[Date Joined]],"mmm")</f>
        <v>Oct</v>
      </c>
      <c r="L2090" t="str">
        <f>IF(Customer[[#This Row],[Balance]]&gt;AVERAGE($H$11:$H$4011),"yes","no")</f>
        <v>no</v>
      </c>
    </row>
    <row r="2091" spans="1:12" hidden="1" x14ac:dyDescent="0.3">
      <c r="A2091">
        <v>400001523</v>
      </c>
      <c r="B2091" t="s">
        <v>1404</v>
      </c>
      <c r="C2091" t="s">
        <v>10</v>
      </c>
      <c r="D2091">
        <v>18</v>
      </c>
      <c r="E2091" t="s">
        <v>11</v>
      </c>
      <c r="F2091" t="s">
        <v>12</v>
      </c>
      <c r="G2091" s="1">
        <v>44048</v>
      </c>
      <c r="H2091">
        <v>31948.6</v>
      </c>
      <c r="I2091">
        <f>DATEDIF(Customer[[#This Row],[Date Joined]],"31-12-2020","d")</f>
        <v>148</v>
      </c>
      <c r="J2091" t="str">
        <f>IF(DATEDIF(Customer[[#This Row],[Date Joined]],"31-12-2020","M")&gt;0,DATEDIF(Customer[[#This Row],[Date Joined]],"31-12-2020","M") &amp; " months ", " ") &amp; IF(DATEDIF(G2091,"31-12-2020","MD")&gt;0, DATEDIF(G2091,"31-12-2020","MD") &amp; " Days "," ")</f>
        <v xml:space="preserve">4 months 26 Days </v>
      </c>
      <c r="K2091" t="str">
        <f>TEXT(Customer[[#This Row],[Date Joined]],"mmm")</f>
        <v>Aug</v>
      </c>
      <c r="L2091" t="str">
        <f>IF(Customer[[#This Row],[Balance]]&gt;AVERAGE($H$11:$H$4011),"yes","no")</f>
        <v>no</v>
      </c>
    </row>
    <row r="2092" spans="1:12" hidden="1" x14ac:dyDescent="0.3">
      <c r="A2092">
        <v>200000866</v>
      </c>
      <c r="B2092" t="s">
        <v>879</v>
      </c>
      <c r="C2092" t="s">
        <v>7</v>
      </c>
      <c r="D2092">
        <v>56</v>
      </c>
      <c r="E2092" t="s">
        <v>14</v>
      </c>
      <c r="F2092" t="s">
        <v>12</v>
      </c>
      <c r="G2092" s="1">
        <v>43995</v>
      </c>
      <c r="H2092">
        <v>31933.56</v>
      </c>
      <c r="I2092">
        <f>DATEDIF(Customer[[#This Row],[Date Joined]],"31-12-2020","d")</f>
        <v>201</v>
      </c>
      <c r="J2092" t="str">
        <f>IF(DATEDIF(Customer[[#This Row],[Date Joined]],"31-12-2020","M")&gt;0,DATEDIF(Customer[[#This Row],[Date Joined]],"31-12-2020","M") &amp; " months ", " ") &amp; IF(DATEDIF(G2092,"31-12-2020","MD")&gt;0, DATEDIF(G2092,"31-12-2020","MD") &amp; " Days "," ")</f>
        <v xml:space="preserve">6 months 18 Days </v>
      </c>
      <c r="K2092" t="str">
        <f>TEXT(Customer[[#This Row],[Date Joined]],"mmm")</f>
        <v>Jun</v>
      </c>
      <c r="L2092" t="str">
        <f>IF(Customer[[#This Row],[Balance]]&gt;AVERAGE($H$11:$H$4011),"yes","no")</f>
        <v>no</v>
      </c>
    </row>
    <row r="2093" spans="1:12" hidden="1" x14ac:dyDescent="0.3">
      <c r="A2093">
        <v>100001910</v>
      </c>
      <c r="B2093" t="s">
        <v>1909</v>
      </c>
      <c r="C2093" t="s">
        <v>10</v>
      </c>
      <c r="D2093">
        <v>38</v>
      </c>
      <c r="E2093" t="s">
        <v>8</v>
      </c>
      <c r="F2093" t="s">
        <v>9</v>
      </c>
      <c r="G2093" s="1">
        <v>44078</v>
      </c>
      <c r="H2093">
        <v>31921.61</v>
      </c>
      <c r="I2093">
        <f>DATEDIF(Customer[[#This Row],[Date Joined]],"31-12-2020","d")</f>
        <v>118</v>
      </c>
      <c r="J2093" t="str">
        <f>IF(DATEDIF(Customer[[#This Row],[Date Joined]],"31-12-2020","M")&gt;0,DATEDIF(Customer[[#This Row],[Date Joined]],"31-12-2020","M") &amp; " months ", " ") &amp; IF(DATEDIF(G2093,"31-12-2020","MD")&gt;0, DATEDIF(G2093,"31-12-2020","MD") &amp; " Days "," ")</f>
        <v xml:space="preserve">3 months 27 Days </v>
      </c>
      <c r="K2093" t="str">
        <f>TEXT(Customer[[#This Row],[Date Joined]],"mmm")</f>
        <v>Sep</v>
      </c>
      <c r="L2093" t="str">
        <f>IF(Customer[[#This Row],[Balance]]&gt;AVERAGE($H$11:$H$4011),"yes","no")</f>
        <v>no</v>
      </c>
    </row>
    <row r="2094" spans="1:12" hidden="1" x14ac:dyDescent="0.3">
      <c r="A2094">
        <v>200000350</v>
      </c>
      <c r="B2094" t="s">
        <v>366</v>
      </c>
      <c r="C2094" t="s">
        <v>7</v>
      </c>
      <c r="D2094">
        <v>61</v>
      </c>
      <c r="E2094" t="s">
        <v>14</v>
      </c>
      <c r="F2094" t="s">
        <v>12</v>
      </c>
      <c r="G2094" s="1">
        <v>43953</v>
      </c>
      <c r="H2094">
        <v>31920.69</v>
      </c>
      <c r="I2094">
        <f>DATEDIF(Customer[[#This Row],[Date Joined]],"31-12-2020","d")</f>
        <v>243</v>
      </c>
      <c r="J2094" t="str">
        <f>IF(DATEDIF(Customer[[#This Row],[Date Joined]],"31-12-2020","M")&gt;0,DATEDIF(Customer[[#This Row],[Date Joined]],"31-12-2020","M") &amp; " months ", " ") &amp; IF(DATEDIF(G2094,"31-12-2020","MD")&gt;0, DATEDIF(G2094,"31-12-2020","MD") &amp; " Days "," ")</f>
        <v xml:space="preserve">7 months 29 Days </v>
      </c>
      <c r="K2094" t="str">
        <f>TEXT(Customer[[#This Row],[Date Joined]],"mmm")</f>
        <v>May</v>
      </c>
      <c r="L2094" t="str">
        <f>IF(Customer[[#This Row],[Balance]]&gt;AVERAGE($H$11:$H$4011),"yes","no")</f>
        <v>no</v>
      </c>
    </row>
    <row r="2095" spans="1:12" hidden="1" x14ac:dyDescent="0.3">
      <c r="A2095">
        <v>200002258</v>
      </c>
      <c r="B2095" t="s">
        <v>2249</v>
      </c>
      <c r="C2095" t="s">
        <v>10</v>
      </c>
      <c r="D2095">
        <v>50</v>
      </c>
      <c r="E2095" t="s">
        <v>14</v>
      </c>
      <c r="F2095" t="s">
        <v>15</v>
      </c>
      <c r="G2095" s="1">
        <v>44098</v>
      </c>
      <c r="H2095">
        <v>31918.02</v>
      </c>
      <c r="I2095">
        <f>DATEDIF(Customer[[#This Row],[Date Joined]],"31-12-2020","d")</f>
        <v>98</v>
      </c>
      <c r="J2095" t="str">
        <f>IF(DATEDIF(Customer[[#This Row],[Date Joined]],"31-12-2020","M")&gt;0,DATEDIF(Customer[[#This Row],[Date Joined]],"31-12-2020","M") &amp; " months ", " ") &amp; IF(DATEDIF(G2095,"31-12-2020","MD")&gt;0, DATEDIF(G2095,"31-12-2020","MD") &amp; " Days "," ")</f>
        <v xml:space="preserve">3 months 7 Days </v>
      </c>
      <c r="K2095" t="str">
        <f>TEXT(Customer[[#This Row],[Date Joined]],"mmm")</f>
        <v>Sep</v>
      </c>
      <c r="L2095" t="str">
        <f>IF(Customer[[#This Row],[Balance]]&gt;AVERAGE($H$11:$H$4011),"yes","no")</f>
        <v>no</v>
      </c>
    </row>
    <row r="2096" spans="1:12" hidden="1" x14ac:dyDescent="0.3">
      <c r="A2096">
        <v>100002183</v>
      </c>
      <c r="B2096" t="s">
        <v>2176</v>
      </c>
      <c r="C2096" t="s">
        <v>10</v>
      </c>
      <c r="D2096">
        <v>33</v>
      </c>
      <c r="E2096" t="s">
        <v>8</v>
      </c>
      <c r="F2096" t="s">
        <v>9</v>
      </c>
      <c r="G2096" s="1">
        <v>44096</v>
      </c>
      <c r="H2096">
        <v>31896.91</v>
      </c>
      <c r="I2096">
        <f>DATEDIF(Customer[[#This Row],[Date Joined]],"31-12-2020","d")</f>
        <v>100</v>
      </c>
      <c r="J2096" t="str">
        <f>IF(DATEDIF(Customer[[#This Row],[Date Joined]],"31-12-2020","M")&gt;0,DATEDIF(Customer[[#This Row],[Date Joined]],"31-12-2020","M") &amp; " months ", " ") &amp; IF(DATEDIF(G2096,"31-12-2020","MD")&gt;0, DATEDIF(G2096,"31-12-2020","MD") &amp; " Days "," ")</f>
        <v xml:space="preserve">3 months 9 Days </v>
      </c>
      <c r="K2096" t="str">
        <f>TEXT(Customer[[#This Row],[Date Joined]],"mmm")</f>
        <v>Sep</v>
      </c>
      <c r="L2096" t="str">
        <f>IF(Customer[[#This Row],[Balance]]&gt;AVERAGE($H$11:$H$4011),"yes","no")</f>
        <v>no</v>
      </c>
    </row>
    <row r="2097" spans="1:12" hidden="1" x14ac:dyDescent="0.3">
      <c r="A2097">
        <v>100003520</v>
      </c>
      <c r="B2097" t="s">
        <v>3488</v>
      </c>
      <c r="C2097" t="s">
        <v>10</v>
      </c>
      <c r="D2097">
        <v>28</v>
      </c>
      <c r="E2097" t="s">
        <v>8</v>
      </c>
      <c r="F2097" t="s">
        <v>12</v>
      </c>
      <c r="G2097" s="1">
        <v>44168</v>
      </c>
      <c r="H2097">
        <v>31878.71</v>
      </c>
      <c r="I2097">
        <f>DATEDIF(Customer[[#This Row],[Date Joined]],"31-12-2020","d")</f>
        <v>28</v>
      </c>
      <c r="J2097" t="str">
        <f>IF(DATEDIF(Customer[[#This Row],[Date Joined]],"31-12-2020","M")&gt;0,DATEDIF(Customer[[#This Row],[Date Joined]],"31-12-2020","M") &amp; " months ", " ") &amp; IF(DATEDIF(G2097,"31-12-2020","MD")&gt;0, DATEDIF(G2097,"31-12-2020","MD") &amp; " Days "," ")</f>
        <v xml:space="preserve"> 28 Days </v>
      </c>
      <c r="K2097" t="str">
        <f>TEXT(Customer[[#This Row],[Date Joined]],"mmm")</f>
        <v>Dec</v>
      </c>
      <c r="L2097" t="str">
        <f>IF(Customer[[#This Row],[Balance]]&gt;AVERAGE($H$11:$H$4011),"yes","no")</f>
        <v>no</v>
      </c>
    </row>
    <row r="2098" spans="1:12" hidden="1" x14ac:dyDescent="0.3">
      <c r="A2098">
        <v>100002404</v>
      </c>
      <c r="B2098" t="s">
        <v>2392</v>
      </c>
      <c r="C2098" t="s">
        <v>7</v>
      </c>
      <c r="D2098">
        <v>43</v>
      </c>
      <c r="E2098" t="s">
        <v>8</v>
      </c>
      <c r="F2098" t="s">
        <v>9</v>
      </c>
      <c r="G2098" s="1">
        <v>44105</v>
      </c>
      <c r="H2098">
        <v>31840.240000000002</v>
      </c>
      <c r="I2098">
        <f>DATEDIF(Customer[[#This Row],[Date Joined]],"31-12-2020","d")</f>
        <v>91</v>
      </c>
      <c r="J2098" t="str">
        <f>IF(DATEDIF(Customer[[#This Row],[Date Joined]],"31-12-2020","M")&gt;0,DATEDIF(Customer[[#This Row],[Date Joined]],"31-12-2020","M") &amp; " months ", " ") &amp; IF(DATEDIF(G2098,"31-12-2020","MD")&gt;0, DATEDIF(G2098,"31-12-2020","MD") &amp; " Days "," ")</f>
        <v xml:space="preserve">2 months 30 Days </v>
      </c>
      <c r="K2098" t="str">
        <f>TEXT(Customer[[#This Row],[Date Joined]],"mmm")</f>
        <v>Oct</v>
      </c>
      <c r="L2098" t="str">
        <f>IF(Customer[[#This Row],[Balance]]&gt;AVERAGE($H$11:$H$4011),"yes","no")</f>
        <v>no</v>
      </c>
    </row>
    <row r="2099" spans="1:12" hidden="1" x14ac:dyDescent="0.3">
      <c r="A2099">
        <v>200001766</v>
      </c>
      <c r="B2099" t="s">
        <v>1768</v>
      </c>
      <c r="C2099" t="s">
        <v>10</v>
      </c>
      <c r="D2099">
        <v>57</v>
      </c>
      <c r="E2099" t="s">
        <v>14</v>
      </c>
      <c r="F2099" t="s">
        <v>12</v>
      </c>
      <c r="G2099" s="1">
        <v>44067</v>
      </c>
      <c r="H2099">
        <v>31824.47</v>
      </c>
      <c r="I2099">
        <f>DATEDIF(Customer[[#This Row],[Date Joined]],"31-12-2020","d")</f>
        <v>129</v>
      </c>
      <c r="J2099" t="str">
        <f>IF(DATEDIF(Customer[[#This Row],[Date Joined]],"31-12-2020","M")&gt;0,DATEDIF(Customer[[#This Row],[Date Joined]],"31-12-2020","M") &amp; " months ", " ") &amp; IF(DATEDIF(G2099,"31-12-2020","MD")&gt;0, DATEDIF(G2099,"31-12-2020","MD") &amp; " Days "," ")</f>
        <v xml:space="preserve">4 months 7 Days </v>
      </c>
      <c r="K2099" t="str">
        <f>TEXT(Customer[[#This Row],[Date Joined]],"mmm")</f>
        <v>Aug</v>
      </c>
      <c r="L2099" t="str">
        <f>IF(Customer[[#This Row],[Balance]]&gt;AVERAGE($H$11:$H$4011),"yes","no")</f>
        <v>no</v>
      </c>
    </row>
    <row r="2100" spans="1:12" hidden="1" x14ac:dyDescent="0.3">
      <c r="A2100">
        <v>200000417</v>
      </c>
      <c r="B2100" t="s">
        <v>433</v>
      </c>
      <c r="C2100" t="s">
        <v>7</v>
      </c>
      <c r="D2100">
        <v>37</v>
      </c>
      <c r="E2100" t="s">
        <v>14</v>
      </c>
      <c r="F2100" t="s">
        <v>12</v>
      </c>
      <c r="G2100" s="1">
        <v>43959</v>
      </c>
      <c r="H2100">
        <v>31821.23</v>
      </c>
      <c r="I2100">
        <f>DATEDIF(Customer[[#This Row],[Date Joined]],"31-12-2020","d")</f>
        <v>237</v>
      </c>
      <c r="J2100" t="str">
        <f>IF(DATEDIF(Customer[[#This Row],[Date Joined]],"31-12-2020","M")&gt;0,DATEDIF(Customer[[#This Row],[Date Joined]],"31-12-2020","M") &amp; " months ", " ") &amp; IF(DATEDIF(G2100,"31-12-2020","MD")&gt;0, DATEDIF(G2100,"31-12-2020","MD") &amp; " Days "," ")</f>
        <v xml:space="preserve">7 months 23 Days </v>
      </c>
      <c r="K2100" t="str">
        <f>TEXT(Customer[[#This Row],[Date Joined]],"mmm")</f>
        <v>May</v>
      </c>
      <c r="L2100" t="str">
        <f>IF(Customer[[#This Row],[Balance]]&gt;AVERAGE($H$11:$H$4011),"yes","no")</f>
        <v>no</v>
      </c>
    </row>
    <row r="2101" spans="1:12" hidden="1" x14ac:dyDescent="0.3">
      <c r="A2101">
        <v>300000021</v>
      </c>
      <c r="B2101" t="s">
        <v>37</v>
      </c>
      <c r="C2101" t="s">
        <v>7</v>
      </c>
      <c r="D2101">
        <v>37</v>
      </c>
      <c r="E2101" t="s">
        <v>13</v>
      </c>
      <c r="F2101" t="s">
        <v>15</v>
      </c>
      <c r="G2101" s="1">
        <v>43846</v>
      </c>
      <c r="H2101">
        <v>31778.9</v>
      </c>
      <c r="I2101">
        <f>DATEDIF(Customer[[#This Row],[Date Joined]],"31-12-2020","d")</f>
        <v>350</v>
      </c>
      <c r="J2101" t="str">
        <f>IF(DATEDIF(Customer[[#This Row],[Date Joined]],"31-12-2020","M")&gt;0,DATEDIF(Customer[[#This Row],[Date Joined]],"31-12-2020","M") &amp; " months ", " ") &amp; IF(DATEDIF(G2101,"31-12-2020","MD")&gt;0, DATEDIF(G2101,"31-12-2020","MD") &amp; " Days "," ")</f>
        <v xml:space="preserve">11 months 15 Days </v>
      </c>
      <c r="K2101" t="str">
        <f>TEXT(Customer[[#This Row],[Date Joined]],"mmm")</f>
        <v>Jan</v>
      </c>
      <c r="L2101" t="str">
        <f>IF(Customer[[#This Row],[Balance]]&gt;AVERAGE($H$11:$H$4011),"yes","no")</f>
        <v>no</v>
      </c>
    </row>
    <row r="2102" spans="1:12" hidden="1" x14ac:dyDescent="0.3">
      <c r="A2102">
        <v>300001255</v>
      </c>
      <c r="B2102" t="s">
        <v>1267</v>
      </c>
      <c r="C2102" t="s">
        <v>10</v>
      </c>
      <c r="D2102">
        <v>39</v>
      </c>
      <c r="E2102" t="s">
        <v>13</v>
      </c>
      <c r="F2102" t="s">
        <v>9</v>
      </c>
      <c r="G2102" s="1">
        <v>44029</v>
      </c>
      <c r="H2102">
        <v>31777.55</v>
      </c>
      <c r="I2102">
        <f>DATEDIF(Customer[[#This Row],[Date Joined]],"31-12-2020","d")</f>
        <v>167</v>
      </c>
      <c r="J2102" t="str">
        <f>IF(DATEDIF(Customer[[#This Row],[Date Joined]],"31-12-2020","M")&gt;0,DATEDIF(Customer[[#This Row],[Date Joined]],"31-12-2020","M") &amp; " months ", " ") &amp; IF(DATEDIF(G2102,"31-12-2020","MD")&gt;0, DATEDIF(G2102,"31-12-2020","MD") &amp; " Days "," ")</f>
        <v xml:space="preserve">5 months 14 Days </v>
      </c>
      <c r="K2102" t="str">
        <f>TEXT(Customer[[#This Row],[Date Joined]],"mmm")</f>
        <v>Jul</v>
      </c>
      <c r="L2102" t="str">
        <f>IF(Customer[[#This Row],[Balance]]&gt;AVERAGE($H$11:$H$4011),"yes","no")</f>
        <v>no</v>
      </c>
    </row>
    <row r="2103" spans="1:12" hidden="1" x14ac:dyDescent="0.3">
      <c r="A2103">
        <v>200002920</v>
      </c>
      <c r="B2103" t="s">
        <v>2899</v>
      </c>
      <c r="C2103" t="s">
        <v>7</v>
      </c>
      <c r="D2103">
        <v>43</v>
      </c>
      <c r="E2103" t="s">
        <v>14</v>
      </c>
      <c r="F2103" t="s">
        <v>12</v>
      </c>
      <c r="G2103" s="1">
        <v>44134</v>
      </c>
      <c r="H2103">
        <v>31739.200000000001</v>
      </c>
      <c r="I2103">
        <f>DATEDIF(Customer[[#This Row],[Date Joined]],"31-12-2020","d")</f>
        <v>62</v>
      </c>
      <c r="J2103" t="str">
        <f>IF(DATEDIF(Customer[[#This Row],[Date Joined]],"31-12-2020","M")&gt;0,DATEDIF(Customer[[#This Row],[Date Joined]],"31-12-2020","M") &amp; " months ", " ") &amp; IF(DATEDIF(G2103,"31-12-2020","MD")&gt;0, DATEDIF(G2103,"31-12-2020","MD") &amp; " Days "," ")</f>
        <v xml:space="preserve">2 months 1 Days </v>
      </c>
      <c r="K2103" t="str">
        <f>TEXT(Customer[[#This Row],[Date Joined]],"mmm")</f>
        <v>Oct</v>
      </c>
      <c r="L2103" t="str">
        <f>IF(Customer[[#This Row],[Balance]]&gt;AVERAGE($H$11:$H$4011),"yes","no")</f>
        <v>no</v>
      </c>
    </row>
    <row r="2104" spans="1:12" hidden="1" x14ac:dyDescent="0.3">
      <c r="A2104">
        <v>100002671</v>
      </c>
      <c r="B2104" t="s">
        <v>2655</v>
      </c>
      <c r="C2104" t="s">
        <v>10</v>
      </c>
      <c r="D2104">
        <v>38</v>
      </c>
      <c r="E2104" t="s">
        <v>8</v>
      </c>
      <c r="F2104" t="s">
        <v>12</v>
      </c>
      <c r="G2104" s="1">
        <v>44122</v>
      </c>
      <c r="H2104">
        <v>31728.14</v>
      </c>
      <c r="I2104">
        <f>DATEDIF(Customer[[#This Row],[Date Joined]],"31-12-2020","d")</f>
        <v>74</v>
      </c>
      <c r="J2104" t="str">
        <f>IF(DATEDIF(Customer[[#This Row],[Date Joined]],"31-12-2020","M")&gt;0,DATEDIF(Customer[[#This Row],[Date Joined]],"31-12-2020","M") &amp; " months ", " ") &amp; IF(DATEDIF(G2104,"31-12-2020","MD")&gt;0, DATEDIF(G2104,"31-12-2020","MD") &amp; " Days "," ")</f>
        <v xml:space="preserve">2 months 13 Days </v>
      </c>
      <c r="K2104" t="str">
        <f>TEXT(Customer[[#This Row],[Date Joined]],"mmm")</f>
        <v>Oct</v>
      </c>
      <c r="L2104" t="str">
        <f>IF(Customer[[#This Row],[Balance]]&gt;AVERAGE($H$11:$H$4011),"yes","no")</f>
        <v>no</v>
      </c>
    </row>
    <row r="2105" spans="1:12" hidden="1" x14ac:dyDescent="0.3">
      <c r="A2105">
        <v>100002992</v>
      </c>
      <c r="B2105" t="s">
        <v>2970</v>
      </c>
      <c r="C2105" t="s">
        <v>10</v>
      </c>
      <c r="D2105">
        <v>18</v>
      </c>
      <c r="E2105" t="s">
        <v>8</v>
      </c>
      <c r="F2105" t="s">
        <v>9</v>
      </c>
      <c r="G2105" s="1">
        <v>44138</v>
      </c>
      <c r="H2105">
        <v>31719.69</v>
      </c>
      <c r="I2105">
        <f>DATEDIF(Customer[[#This Row],[Date Joined]],"31-12-2020","d")</f>
        <v>58</v>
      </c>
      <c r="J2105" t="str">
        <f>IF(DATEDIF(Customer[[#This Row],[Date Joined]],"31-12-2020","M")&gt;0,DATEDIF(Customer[[#This Row],[Date Joined]],"31-12-2020","M") &amp; " months ", " ") &amp; IF(DATEDIF(G2105,"31-12-2020","MD")&gt;0, DATEDIF(G2105,"31-12-2020","MD") &amp; " Days "," ")</f>
        <v xml:space="preserve">1 months 28 Days </v>
      </c>
      <c r="K2105" t="str">
        <f>TEXT(Customer[[#This Row],[Date Joined]],"mmm")</f>
        <v>Nov</v>
      </c>
      <c r="L2105" t="str">
        <f>IF(Customer[[#This Row],[Balance]]&gt;AVERAGE($H$11:$H$4011),"yes","no")</f>
        <v>no</v>
      </c>
    </row>
    <row r="2106" spans="1:12" hidden="1" x14ac:dyDescent="0.3">
      <c r="A2106">
        <v>200001333</v>
      </c>
      <c r="B2106" t="s">
        <v>1345</v>
      </c>
      <c r="C2106" t="s">
        <v>7</v>
      </c>
      <c r="D2106">
        <v>55</v>
      </c>
      <c r="E2106" t="s">
        <v>14</v>
      </c>
      <c r="F2106" t="s">
        <v>12</v>
      </c>
      <c r="G2106" s="1">
        <v>44034</v>
      </c>
      <c r="H2106">
        <v>31708.22</v>
      </c>
      <c r="I2106">
        <f>DATEDIF(Customer[[#This Row],[Date Joined]],"31-12-2020","d")</f>
        <v>162</v>
      </c>
      <c r="J2106" t="str">
        <f>IF(DATEDIF(Customer[[#This Row],[Date Joined]],"31-12-2020","M")&gt;0,DATEDIF(Customer[[#This Row],[Date Joined]],"31-12-2020","M") &amp; " months ", " ") &amp; IF(DATEDIF(G2106,"31-12-2020","MD")&gt;0, DATEDIF(G2106,"31-12-2020","MD") &amp; " Days "," ")</f>
        <v xml:space="preserve">5 months 9 Days </v>
      </c>
      <c r="K2106" t="str">
        <f>TEXT(Customer[[#This Row],[Date Joined]],"mmm")</f>
        <v>Jul</v>
      </c>
      <c r="L2106" t="str">
        <f>IF(Customer[[#This Row],[Balance]]&gt;AVERAGE($H$11:$H$4011),"yes","no")</f>
        <v>no</v>
      </c>
    </row>
    <row r="2107" spans="1:12" hidden="1" x14ac:dyDescent="0.3">
      <c r="A2107">
        <v>100001772</v>
      </c>
      <c r="B2107" t="s">
        <v>1774</v>
      </c>
      <c r="C2107" t="s">
        <v>10</v>
      </c>
      <c r="D2107">
        <v>37</v>
      </c>
      <c r="E2107" t="s">
        <v>8</v>
      </c>
      <c r="F2107" t="s">
        <v>15</v>
      </c>
      <c r="G2107" s="1">
        <v>44068</v>
      </c>
      <c r="H2107">
        <v>31706.03</v>
      </c>
      <c r="I2107">
        <f>DATEDIF(Customer[[#This Row],[Date Joined]],"31-12-2020","d")</f>
        <v>128</v>
      </c>
      <c r="J2107" t="str">
        <f>IF(DATEDIF(Customer[[#This Row],[Date Joined]],"31-12-2020","M")&gt;0,DATEDIF(Customer[[#This Row],[Date Joined]],"31-12-2020","M") &amp; " months ", " ") &amp; IF(DATEDIF(G2107,"31-12-2020","MD")&gt;0, DATEDIF(G2107,"31-12-2020","MD") &amp; " Days "," ")</f>
        <v xml:space="preserve">4 months 6 Days </v>
      </c>
      <c r="K2107" t="str">
        <f>TEXT(Customer[[#This Row],[Date Joined]],"mmm")</f>
        <v>Aug</v>
      </c>
      <c r="L2107" t="str">
        <f>IF(Customer[[#This Row],[Balance]]&gt;AVERAGE($H$11:$H$4011),"yes","no")</f>
        <v>no</v>
      </c>
    </row>
    <row r="2108" spans="1:12" hidden="1" x14ac:dyDescent="0.3">
      <c r="A2108">
        <v>100001898</v>
      </c>
      <c r="B2108" t="s">
        <v>1898</v>
      </c>
      <c r="C2108" t="s">
        <v>7</v>
      </c>
      <c r="D2108">
        <v>32</v>
      </c>
      <c r="E2108" t="s">
        <v>8</v>
      </c>
      <c r="F2108" t="s">
        <v>9</v>
      </c>
      <c r="G2108" s="1">
        <v>44077</v>
      </c>
      <c r="H2108">
        <v>31681.14</v>
      </c>
      <c r="I2108">
        <f>DATEDIF(Customer[[#This Row],[Date Joined]],"31-12-2020","d")</f>
        <v>119</v>
      </c>
      <c r="J2108" t="str">
        <f>IF(DATEDIF(Customer[[#This Row],[Date Joined]],"31-12-2020","M")&gt;0,DATEDIF(Customer[[#This Row],[Date Joined]],"31-12-2020","M") &amp; " months ", " ") &amp; IF(DATEDIF(G2108,"31-12-2020","MD")&gt;0, DATEDIF(G2108,"31-12-2020","MD") &amp; " Days "," ")</f>
        <v xml:space="preserve">3 months 28 Days </v>
      </c>
      <c r="K2108" t="str">
        <f>TEXT(Customer[[#This Row],[Date Joined]],"mmm")</f>
        <v>Sep</v>
      </c>
      <c r="L2108" t="str">
        <f>IF(Customer[[#This Row],[Balance]]&gt;AVERAGE($H$11:$H$4011),"yes","no")</f>
        <v>no</v>
      </c>
    </row>
    <row r="2109" spans="1:12" hidden="1" x14ac:dyDescent="0.3">
      <c r="A2109">
        <v>100000036</v>
      </c>
      <c r="B2109" t="s">
        <v>52</v>
      </c>
      <c r="C2109" t="s">
        <v>10</v>
      </c>
      <c r="D2109">
        <v>36</v>
      </c>
      <c r="E2109" t="s">
        <v>8</v>
      </c>
      <c r="F2109" t="s">
        <v>9</v>
      </c>
      <c r="G2109" s="1">
        <v>43861</v>
      </c>
      <c r="H2109">
        <v>31680.67</v>
      </c>
      <c r="I2109">
        <f>DATEDIF(Customer[[#This Row],[Date Joined]],"31-12-2020","d")</f>
        <v>335</v>
      </c>
      <c r="J2109" t="str">
        <f>IF(DATEDIF(Customer[[#This Row],[Date Joined]],"31-12-2020","M")&gt;0,DATEDIF(Customer[[#This Row],[Date Joined]],"31-12-2020","M") &amp; " months ", " ") &amp; IF(DATEDIF(G2109,"31-12-2020","MD")&gt;0, DATEDIF(G2109,"31-12-2020","MD") &amp; " Days "," ")</f>
        <v xml:space="preserve">11 months  </v>
      </c>
      <c r="K2109" t="str">
        <f>TEXT(Customer[[#This Row],[Date Joined]],"mmm")</f>
        <v>Jan</v>
      </c>
      <c r="L2109" t="str">
        <f>IF(Customer[[#This Row],[Balance]]&gt;AVERAGE($H$11:$H$4011),"yes","no")</f>
        <v>no</v>
      </c>
    </row>
    <row r="2110" spans="1:12" hidden="1" x14ac:dyDescent="0.3">
      <c r="A2110">
        <v>100002406</v>
      </c>
      <c r="B2110" t="s">
        <v>2394</v>
      </c>
      <c r="C2110" t="s">
        <v>10</v>
      </c>
      <c r="D2110">
        <v>32</v>
      </c>
      <c r="E2110" t="s">
        <v>8</v>
      </c>
      <c r="F2110" t="s">
        <v>9</v>
      </c>
      <c r="G2110" s="1">
        <v>44105</v>
      </c>
      <c r="H2110">
        <v>31675.17</v>
      </c>
      <c r="I2110">
        <f>DATEDIF(Customer[[#This Row],[Date Joined]],"31-12-2020","d")</f>
        <v>91</v>
      </c>
      <c r="J2110" t="str">
        <f>IF(DATEDIF(Customer[[#This Row],[Date Joined]],"31-12-2020","M")&gt;0,DATEDIF(Customer[[#This Row],[Date Joined]],"31-12-2020","M") &amp; " months ", " ") &amp; IF(DATEDIF(G2110,"31-12-2020","MD")&gt;0, DATEDIF(G2110,"31-12-2020","MD") &amp; " Days "," ")</f>
        <v xml:space="preserve">2 months 30 Days </v>
      </c>
      <c r="K2110" t="str">
        <f>TEXT(Customer[[#This Row],[Date Joined]],"mmm")</f>
        <v>Oct</v>
      </c>
      <c r="L2110" t="str">
        <f>IF(Customer[[#This Row],[Balance]]&gt;AVERAGE($H$11:$H$4011),"yes","no")</f>
        <v>no</v>
      </c>
    </row>
    <row r="2111" spans="1:12" hidden="1" x14ac:dyDescent="0.3">
      <c r="A2111">
        <v>100000219</v>
      </c>
      <c r="B2111" t="s">
        <v>235</v>
      </c>
      <c r="C2111" t="s">
        <v>7</v>
      </c>
      <c r="D2111">
        <v>25</v>
      </c>
      <c r="E2111" t="s">
        <v>8</v>
      </c>
      <c r="F2111" t="s">
        <v>9</v>
      </c>
      <c r="G2111" s="1">
        <v>43935</v>
      </c>
      <c r="H2111">
        <v>31660.86</v>
      </c>
      <c r="I2111">
        <f>DATEDIF(Customer[[#This Row],[Date Joined]],"31-12-2020","d")</f>
        <v>261</v>
      </c>
      <c r="J2111" t="str">
        <f>IF(DATEDIF(Customer[[#This Row],[Date Joined]],"31-12-2020","M")&gt;0,DATEDIF(Customer[[#This Row],[Date Joined]],"31-12-2020","M") &amp; " months ", " ") &amp; IF(DATEDIF(G2111,"31-12-2020","MD")&gt;0, DATEDIF(G2111,"31-12-2020","MD") &amp; " Days "," ")</f>
        <v xml:space="preserve">8 months 17 Days </v>
      </c>
      <c r="K2111" t="str">
        <f>TEXT(Customer[[#This Row],[Date Joined]],"mmm")</f>
        <v>Apr</v>
      </c>
      <c r="L2111" t="str">
        <f>IF(Customer[[#This Row],[Balance]]&gt;AVERAGE($H$11:$H$4011),"yes","no")</f>
        <v>no</v>
      </c>
    </row>
    <row r="2112" spans="1:12" hidden="1" x14ac:dyDescent="0.3">
      <c r="A2112">
        <v>100000960</v>
      </c>
      <c r="B2112" t="s">
        <v>973</v>
      </c>
      <c r="C2112" t="s">
        <v>10</v>
      </c>
      <c r="D2112">
        <v>36</v>
      </c>
      <c r="E2112" t="s">
        <v>8</v>
      </c>
      <c r="F2112" t="s">
        <v>9</v>
      </c>
      <c r="G2112" s="1">
        <v>44003</v>
      </c>
      <c r="H2112">
        <v>31644.37</v>
      </c>
      <c r="I2112">
        <f>DATEDIF(Customer[[#This Row],[Date Joined]],"31-12-2020","d")</f>
        <v>193</v>
      </c>
      <c r="J2112" t="str">
        <f>IF(DATEDIF(Customer[[#This Row],[Date Joined]],"31-12-2020","M")&gt;0,DATEDIF(Customer[[#This Row],[Date Joined]],"31-12-2020","M") &amp; " months ", " ") &amp; IF(DATEDIF(G2112,"31-12-2020","MD")&gt;0, DATEDIF(G2112,"31-12-2020","MD") &amp; " Days "," ")</f>
        <v xml:space="preserve">6 months 10 Days </v>
      </c>
      <c r="K2112" t="str">
        <f>TEXT(Customer[[#This Row],[Date Joined]],"mmm")</f>
        <v>Jun</v>
      </c>
      <c r="L2112" t="str">
        <f>IF(Customer[[#This Row],[Balance]]&gt;AVERAGE($H$11:$H$4011),"yes","no")</f>
        <v>no</v>
      </c>
    </row>
    <row r="2113" spans="1:12" hidden="1" x14ac:dyDescent="0.3">
      <c r="A2113">
        <v>100001833</v>
      </c>
      <c r="B2113" t="s">
        <v>1834</v>
      </c>
      <c r="C2113" t="s">
        <v>7</v>
      </c>
      <c r="D2113">
        <v>27</v>
      </c>
      <c r="E2113" t="s">
        <v>8</v>
      </c>
      <c r="F2113" t="s">
        <v>9</v>
      </c>
      <c r="G2113" s="1">
        <v>44072</v>
      </c>
      <c r="H2113">
        <v>31637.34</v>
      </c>
      <c r="I2113">
        <f>DATEDIF(Customer[[#This Row],[Date Joined]],"31-12-2020","d")</f>
        <v>124</v>
      </c>
      <c r="J2113" t="str">
        <f>IF(DATEDIF(Customer[[#This Row],[Date Joined]],"31-12-2020","M")&gt;0,DATEDIF(Customer[[#This Row],[Date Joined]],"31-12-2020","M") &amp; " months ", " ") &amp; IF(DATEDIF(G2113,"31-12-2020","MD")&gt;0, DATEDIF(G2113,"31-12-2020","MD") &amp; " Days "," ")</f>
        <v xml:space="preserve">4 months 2 Days </v>
      </c>
      <c r="K2113" t="str">
        <f>TEXT(Customer[[#This Row],[Date Joined]],"mmm")</f>
        <v>Aug</v>
      </c>
      <c r="L2113" t="str">
        <f>IF(Customer[[#This Row],[Balance]]&gt;AVERAGE($H$11:$H$4011),"yes","no")</f>
        <v>no</v>
      </c>
    </row>
    <row r="2114" spans="1:12" hidden="1" x14ac:dyDescent="0.3">
      <c r="A2114">
        <v>100003615</v>
      </c>
      <c r="B2114" t="s">
        <v>3582</v>
      </c>
      <c r="C2114" t="s">
        <v>7</v>
      </c>
      <c r="D2114">
        <v>36</v>
      </c>
      <c r="E2114" t="s">
        <v>8</v>
      </c>
      <c r="F2114" t="s">
        <v>9</v>
      </c>
      <c r="G2114" s="1">
        <v>44173</v>
      </c>
      <c r="H2114">
        <v>31628.04</v>
      </c>
      <c r="I2114">
        <f>DATEDIF(Customer[[#This Row],[Date Joined]],"31-12-2020","d")</f>
        <v>23</v>
      </c>
      <c r="J2114" t="str">
        <f>IF(DATEDIF(Customer[[#This Row],[Date Joined]],"31-12-2020","M")&gt;0,DATEDIF(Customer[[#This Row],[Date Joined]],"31-12-2020","M") &amp; " months ", " ") &amp; IF(DATEDIF(G2114,"31-12-2020","MD")&gt;0, DATEDIF(G2114,"31-12-2020","MD") &amp; " Days "," ")</f>
        <v xml:space="preserve"> 23 Days </v>
      </c>
      <c r="K2114" t="str">
        <f>TEXT(Customer[[#This Row],[Date Joined]],"mmm")</f>
        <v>Dec</v>
      </c>
      <c r="L2114" t="str">
        <f>IF(Customer[[#This Row],[Balance]]&gt;AVERAGE($H$11:$H$4011),"yes","no")</f>
        <v>no</v>
      </c>
    </row>
    <row r="2115" spans="1:12" hidden="1" x14ac:dyDescent="0.3">
      <c r="A2115">
        <v>400003321</v>
      </c>
      <c r="B2115" t="s">
        <v>3293</v>
      </c>
      <c r="C2115" t="s">
        <v>10</v>
      </c>
      <c r="D2115">
        <v>27</v>
      </c>
      <c r="E2115" t="s">
        <v>11</v>
      </c>
      <c r="F2115" t="s">
        <v>9</v>
      </c>
      <c r="G2115" s="1">
        <v>44158</v>
      </c>
      <c r="H2115">
        <v>31618.560000000001</v>
      </c>
      <c r="I2115">
        <f>DATEDIF(Customer[[#This Row],[Date Joined]],"31-12-2020","d")</f>
        <v>38</v>
      </c>
      <c r="J2115" t="str">
        <f>IF(DATEDIF(Customer[[#This Row],[Date Joined]],"31-12-2020","M")&gt;0,DATEDIF(Customer[[#This Row],[Date Joined]],"31-12-2020","M") &amp; " months ", " ") &amp; IF(DATEDIF(G2115,"31-12-2020","MD")&gt;0, DATEDIF(G2115,"31-12-2020","MD") &amp; " Days "," ")</f>
        <v xml:space="preserve">1 months 8 Days </v>
      </c>
      <c r="K2115" t="str">
        <f>TEXT(Customer[[#This Row],[Date Joined]],"mmm")</f>
        <v>Nov</v>
      </c>
      <c r="L2115" t="str">
        <f>IF(Customer[[#This Row],[Balance]]&gt;AVERAGE($H$11:$H$4011),"yes","no")</f>
        <v>no</v>
      </c>
    </row>
    <row r="2116" spans="1:12" hidden="1" x14ac:dyDescent="0.3">
      <c r="A2116">
        <v>300001577</v>
      </c>
      <c r="B2116" t="s">
        <v>1580</v>
      </c>
      <c r="C2116" t="s">
        <v>10</v>
      </c>
      <c r="D2116">
        <v>38</v>
      </c>
      <c r="E2116" t="s">
        <v>13</v>
      </c>
      <c r="F2116" t="s">
        <v>9</v>
      </c>
      <c r="G2116" s="1">
        <v>44053</v>
      </c>
      <c r="H2116">
        <v>31609.57</v>
      </c>
      <c r="I2116">
        <f>DATEDIF(Customer[[#This Row],[Date Joined]],"31-12-2020","d")</f>
        <v>143</v>
      </c>
      <c r="J2116" t="str">
        <f>IF(DATEDIF(Customer[[#This Row],[Date Joined]],"31-12-2020","M")&gt;0,DATEDIF(Customer[[#This Row],[Date Joined]],"31-12-2020","M") &amp; " months ", " ") &amp; IF(DATEDIF(G2116,"31-12-2020","MD")&gt;0, DATEDIF(G2116,"31-12-2020","MD") &amp; " Days "," ")</f>
        <v xml:space="preserve">4 months 21 Days </v>
      </c>
      <c r="K2116" t="str">
        <f>TEXT(Customer[[#This Row],[Date Joined]],"mmm")</f>
        <v>Aug</v>
      </c>
      <c r="L2116" t="str">
        <f>IF(Customer[[#This Row],[Balance]]&gt;AVERAGE($H$11:$H$4011),"yes","no")</f>
        <v>no</v>
      </c>
    </row>
    <row r="2117" spans="1:12" hidden="1" x14ac:dyDescent="0.3">
      <c r="A2117">
        <v>100003920</v>
      </c>
      <c r="B2117" t="s">
        <v>3879</v>
      </c>
      <c r="C2117" t="s">
        <v>10</v>
      </c>
      <c r="D2117">
        <v>42</v>
      </c>
      <c r="E2117" t="s">
        <v>8</v>
      </c>
      <c r="F2117" t="s">
        <v>9</v>
      </c>
      <c r="G2117" s="1">
        <v>44189</v>
      </c>
      <c r="H2117">
        <v>31581.7</v>
      </c>
      <c r="I2117">
        <f>DATEDIF(Customer[[#This Row],[Date Joined]],"31-12-2020","d")</f>
        <v>7</v>
      </c>
      <c r="J2117" t="str">
        <f>IF(DATEDIF(Customer[[#This Row],[Date Joined]],"31-12-2020","M")&gt;0,DATEDIF(Customer[[#This Row],[Date Joined]],"31-12-2020","M") &amp; " months ", " ") &amp; IF(DATEDIF(G2117,"31-12-2020","MD")&gt;0, DATEDIF(G2117,"31-12-2020","MD") &amp; " Days "," ")</f>
        <v xml:space="preserve"> 7 Days </v>
      </c>
      <c r="K2117" t="str">
        <f>TEXT(Customer[[#This Row],[Date Joined]],"mmm")</f>
        <v>Dec</v>
      </c>
      <c r="L2117" t="str">
        <f>IF(Customer[[#This Row],[Balance]]&gt;AVERAGE($H$11:$H$4011),"yes","no")</f>
        <v>no</v>
      </c>
    </row>
    <row r="2118" spans="1:12" hidden="1" x14ac:dyDescent="0.3">
      <c r="A2118">
        <v>200001912</v>
      </c>
      <c r="B2118" t="s">
        <v>1911</v>
      </c>
      <c r="C2118" t="s">
        <v>10</v>
      </c>
      <c r="D2118">
        <v>49</v>
      </c>
      <c r="E2118" t="s">
        <v>14</v>
      </c>
      <c r="F2118" t="s">
        <v>15</v>
      </c>
      <c r="G2118" s="1">
        <v>44078</v>
      </c>
      <c r="H2118">
        <v>31505.8</v>
      </c>
      <c r="I2118">
        <f>DATEDIF(Customer[[#This Row],[Date Joined]],"31-12-2020","d")</f>
        <v>118</v>
      </c>
      <c r="J2118" t="str">
        <f>IF(DATEDIF(Customer[[#This Row],[Date Joined]],"31-12-2020","M")&gt;0,DATEDIF(Customer[[#This Row],[Date Joined]],"31-12-2020","M") &amp; " months ", " ") &amp; IF(DATEDIF(G2118,"31-12-2020","MD")&gt;0, DATEDIF(G2118,"31-12-2020","MD") &amp; " Days "," ")</f>
        <v xml:space="preserve">3 months 27 Days </v>
      </c>
      <c r="K2118" t="str">
        <f>TEXT(Customer[[#This Row],[Date Joined]],"mmm")</f>
        <v>Sep</v>
      </c>
      <c r="L2118" t="str">
        <f>IF(Customer[[#This Row],[Balance]]&gt;AVERAGE($H$11:$H$4011),"yes","no")</f>
        <v>no</v>
      </c>
    </row>
    <row r="2119" spans="1:12" hidden="1" x14ac:dyDescent="0.3">
      <c r="A2119">
        <v>100000878</v>
      </c>
      <c r="B2119" t="s">
        <v>891</v>
      </c>
      <c r="C2119" t="s">
        <v>10</v>
      </c>
      <c r="D2119">
        <v>22</v>
      </c>
      <c r="E2119" t="s">
        <v>8</v>
      </c>
      <c r="F2119" t="s">
        <v>9</v>
      </c>
      <c r="G2119" s="1">
        <v>43997</v>
      </c>
      <c r="H2119">
        <v>31498.959999999999</v>
      </c>
      <c r="I2119">
        <f>DATEDIF(Customer[[#This Row],[Date Joined]],"31-12-2020","d")</f>
        <v>199</v>
      </c>
      <c r="J2119" t="str">
        <f>IF(DATEDIF(Customer[[#This Row],[Date Joined]],"31-12-2020","M")&gt;0,DATEDIF(Customer[[#This Row],[Date Joined]],"31-12-2020","M") &amp; " months ", " ") &amp; IF(DATEDIF(G2119,"31-12-2020","MD")&gt;0, DATEDIF(G2119,"31-12-2020","MD") &amp; " Days "," ")</f>
        <v xml:space="preserve">6 months 16 Days </v>
      </c>
      <c r="K2119" t="str">
        <f>TEXT(Customer[[#This Row],[Date Joined]],"mmm")</f>
        <v>Jun</v>
      </c>
      <c r="L2119" t="str">
        <f>IF(Customer[[#This Row],[Balance]]&gt;AVERAGE($H$11:$H$4011),"yes","no")</f>
        <v>no</v>
      </c>
    </row>
    <row r="2120" spans="1:12" hidden="1" x14ac:dyDescent="0.3">
      <c r="A2120">
        <v>100000847</v>
      </c>
      <c r="B2120" t="s">
        <v>861</v>
      </c>
      <c r="C2120" t="s">
        <v>10</v>
      </c>
      <c r="D2120">
        <v>29</v>
      </c>
      <c r="E2120" t="s">
        <v>8</v>
      </c>
      <c r="F2120" t="s">
        <v>9</v>
      </c>
      <c r="G2120" s="1">
        <v>43993</v>
      </c>
      <c r="H2120">
        <v>31495.71</v>
      </c>
      <c r="I2120">
        <f>DATEDIF(Customer[[#This Row],[Date Joined]],"31-12-2020","d")</f>
        <v>203</v>
      </c>
      <c r="J2120" t="str">
        <f>IF(DATEDIF(Customer[[#This Row],[Date Joined]],"31-12-2020","M")&gt;0,DATEDIF(Customer[[#This Row],[Date Joined]],"31-12-2020","M") &amp; " months ", " ") &amp; IF(DATEDIF(G2120,"31-12-2020","MD")&gt;0, DATEDIF(G2120,"31-12-2020","MD") &amp; " Days "," ")</f>
        <v xml:space="preserve">6 months 20 Days </v>
      </c>
      <c r="K2120" t="str">
        <f>TEXT(Customer[[#This Row],[Date Joined]],"mmm")</f>
        <v>Jun</v>
      </c>
      <c r="L2120" t="str">
        <f>IF(Customer[[#This Row],[Balance]]&gt;AVERAGE($H$11:$H$4011),"yes","no")</f>
        <v>no</v>
      </c>
    </row>
    <row r="2121" spans="1:12" hidden="1" x14ac:dyDescent="0.3">
      <c r="A2121">
        <v>100002559</v>
      </c>
      <c r="B2121" t="s">
        <v>2544</v>
      </c>
      <c r="C2121" t="s">
        <v>10</v>
      </c>
      <c r="D2121">
        <v>32</v>
      </c>
      <c r="E2121" t="s">
        <v>8</v>
      </c>
      <c r="F2121" t="s">
        <v>9</v>
      </c>
      <c r="G2121" s="1">
        <v>44115</v>
      </c>
      <c r="H2121">
        <v>31476.35</v>
      </c>
      <c r="I2121">
        <f>DATEDIF(Customer[[#This Row],[Date Joined]],"31-12-2020","d")</f>
        <v>81</v>
      </c>
      <c r="J2121" t="str">
        <f>IF(DATEDIF(Customer[[#This Row],[Date Joined]],"31-12-2020","M")&gt;0,DATEDIF(Customer[[#This Row],[Date Joined]],"31-12-2020","M") &amp; " months ", " ") &amp; IF(DATEDIF(G2121,"31-12-2020","MD")&gt;0, DATEDIF(G2121,"31-12-2020","MD") &amp; " Days "," ")</f>
        <v xml:space="preserve">2 months 20 Days </v>
      </c>
      <c r="K2121" t="str">
        <f>TEXT(Customer[[#This Row],[Date Joined]],"mmm")</f>
        <v>Oct</v>
      </c>
      <c r="L2121" t="str">
        <f>IF(Customer[[#This Row],[Balance]]&gt;AVERAGE($H$11:$H$4011),"yes","no")</f>
        <v>no</v>
      </c>
    </row>
    <row r="2122" spans="1:12" hidden="1" x14ac:dyDescent="0.3">
      <c r="A2122">
        <v>100001265</v>
      </c>
      <c r="B2122" t="s">
        <v>1277</v>
      </c>
      <c r="C2122" t="s">
        <v>10</v>
      </c>
      <c r="D2122">
        <v>40</v>
      </c>
      <c r="E2122" t="s">
        <v>8</v>
      </c>
      <c r="F2122" t="s">
        <v>12</v>
      </c>
      <c r="G2122" s="1">
        <v>44031</v>
      </c>
      <c r="H2122">
        <v>31439.06</v>
      </c>
      <c r="I2122">
        <f>DATEDIF(Customer[[#This Row],[Date Joined]],"31-12-2020","d")</f>
        <v>165</v>
      </c>
      <c r="J2122" t="str">
        <f>IF(DATEDIF(Customer[[#This Row],[Date Joined]],"31-12-2020","M")&gt;0,DATEDIF(Customer[[#This Row],[Date Joined]],"31-12-2020","M") &amp; " months ", " ") &amp; IF(DATEDIF(G2122,"31-12-2020","MD")&gt;0, DATEDIF(G2122,"31-12-2020","MD") &amp; " Days "," ")</f>
        <v xml:space="preserve">5 months 12 Days </v>
      </c>
      <c r="K2122" t="str">
        <f>TEXT(Customer[[#This Row],[Date Joined]],"mmm")</f>
        <v>Jul</v>
      </c>
      <c r="L2122" t="str">
        <f>IF(Customer[[#This Row],[Balance]]&gt;AVERAGE($H$11:$H$4011),"yes","no")</f>
        <v>no</v>
      </c>
    </row>
    <row r="2123" spans="1:12" hidden="1" x14ac:dyDescent="0.3">
      <c r="A2123">
        <v>100003927</v>
      </c>
      <c r="B2123" t="s">
        <v>3886</v>
      </c>
      <c r="C2123" t="s">
        <v>10</v>
      </c>
      <c r="D2123">
        <v>40</v>
      </c>
      <c r="E2123" t="s">
        <v>8</v>
      </c>
      <c r="F2123" t="s">
        <v>9</v>
      </c>
      <c r="G2123" s="1">
        <v>44190</v>
      </c>
      <c r="H2123">
        <v>31436.85</v>
      </c>
      <c r="I2123">
        <f>DATEDIF(Customer[[#This Row],[Date Joined]],"31-12-2020","d")</f>
        <v>6</v>
      </c>
      <c r="J2123" t="str">
        <f>IF(DATEDIF(Customer[[#This Row],[Date Joined]],"31-12-2020","M")&gt;0,DATEDIF(Customer[[#This Row],[Date Joined]],"31-12-2020","M") &amp; " months ", " ") &amp; IF(DATEDIF(G2123,"31-12-2020","MD")&gt;0, DATEDIF(G2123,"31-12-2020","MD") &amp; " Days "," ")</f>
        <v xml:space="preserve"> 6 Days </v>
      </c>
      <c r="K2123" t="str">
        <f>TEXT(Customer[[#This Row],[Date Joined]],"mmm")</f>
        <v>Dec</v>
      </c>
      <c r="L2123" t="str">
        <f>IF(Customer[[#This Row],[Balance]]&gt;AVERAGE($H$11:$H$4011),"yes","no")</f>
        <v>no</v>
      </c>
    </row>
    <row r="2124" spans="1:12" hidden="1" x14ac:dyDescent="0.3">
      <c r="A2124">
        <v>100002048</v>
      </c>
      <c r="B2124" t="s">
        <v>2045</v>
      </c>
      <c r="C2124" t="s">
        <v>10</v>
      </c>
      <c r="D2124">
        <v>37</v>
      </c>
      <c r="E2124" t="s">
        <v>8</v>
      </c>
      <c r="F2124" t="s">
        <v>9</v>
      </c>
      <c r="G2124" s="1">
        <v>44088</v>
      </c>
      <c r="H2124">
        <v>31435.65</v>
      </c>
      <c r="I2124">
        <f>DATEDIF(Customer[[#This Row],[Date Joined]],"31-12-2020","d")</f>
        <v>108</v>
      </c>
      <c r="J2124" t="str">
        <f>IF(DATEDIF(Customer[[#This Row],[Date Joined]],"31-12-2020","M")&gt;0,DATEDIF(Customer[[#This Row],[Date Joined]],"31-12-2020","M") &amp; " months ", " ") &amp; IF(DATEDIF(G2124,"31-12-2020","MD")&gt;0, DATEDIF(G2124,"31-12-2020","MD") &amp; " Days "," ")</f>
        <v xml:space="preserve">3 months 17 Days </v>
      </c>
      <c r="K2124" t="str">
        <f>TEXT(Customer[[#This Row],[Date Joined]],"mmm")</f>
        <v>Sep</v>
      </c>
      <c r="L2124" t="str">
        <f>IF(Customer[[#This Row],[Balance]]&gt;AVERAGE($H$11:$H$4011),"yes","no")</f>
        <v>no</v>
      </c>
    </row>
    <row r="2125" spans="1:12" hidden="1" x14ac:dyDescent="0.3">
      <c r="A2125">
        <v>200001374</v>
      </c>
      <c r="B2125" t="s">
        <v>1384</v>
      </c>
      <c r="C2125" t="s">
        <v>7</v>
      </c>
      <c r="D2125">
        <v>52</v>
      </c>
      <c r="E2125" t="s">
        <v>14</v>
      </c>
      <c r="F2125" t="s">
        <v>12</v>
      </c>
      <c r="G2125" s="1">
        <v>44037</v>
      </c>
      <c r="H2125">
        <v>31428.98</v>
      </c>
      <c r="I2125">
        <f>DATEDIF(Customer[[#This Row],[Date Joined]],"31-12-2020","d")</f>
        <v>159</v>
      </c>
      <c r="J2125" t="str">
        <f>IF(DATEDIF(Customer[[#This Row],[Date Joined]],"31-12-2020","M")&gt;0,DATEDIF(Customer[[#This Row],[Date Joined]],"31-12-2020","M") &amp; " months ", " ") &amp; IF(DATEDIF(G2125,"31-12-2020","MD")&gt;0, DATEDIF(G2125,"31-12-2020","MD") &amp; " Days "," ")</f>
        <v xml:space="preserve">5 months 6 Days </v>
      </c>
      <c r="K2125" t="str">
        <f>TEXT(Customer[[#This Row],[Date Joined]],"mmm")</f>
        <v>Jul</v>
      </c>
      <c r="L2125" t="str">
        <f>IF(Customer[[#This Row],[Balance]]&gt;AVERAGE($H$11:$H$4011),"yes","no")</f>
        <v>no</v>
      </c>
    </row>
    <row r="2126" spans="1:12" hidden="1" x14ac:dyDescent="0.3">
      <c r="A2126">
        <v>100001348</v>
      </c>
      <c r="B2126" t="s">
        <v>1359</v>
      </c>
      <c r="C2126" t="s">
        <v>10</v>
      </c>
      <c r="D2126">
        <v>35</v>
      </c>
      <c r="E2126" t="s">
        <v>8</v>
      </c>
      <c r="F2126" t="s">
        <v>9</v>
      </c>
      <c r="G2126" s="1">
        <v>44035</v>
      </c>
      <c r="H2126">
        <v>31392.78</v>
      </c>
      <c r="I2126">
        <f>DATEDIF(Customer[[#This Row],[Date Joined]],"31-12-2020","d")</f>
        <v>161</v>
      </c>
      <c r="J2126" t="str">
        <f>IF(DATEDIF(Customer[[#This Row],[Date Joined]],"31-12-2020","M")&gt;0,DATEDIF(Customer[[#This Row],[Date Joined]],"31-12-2020","M") &amp; " months ", " ") &amp; IF(DATEDIF(G2126,"31-12-2020","MD")&gt;0, DATEDIF(G2126,"31-12-2020","MD") &amp; " Days "," ")</f>
        <v xml:space="preserve">5 months 8 Days </v>
      </c>
      <c r="K2126" t="str">
        <f>TEXT(Customer[[#This Row],[Date Joined]],"mmm")</f>
        <v>Jul</v>
      </c>
      <c r="L2126" t="str">
        <f>IF(Customer[[#This Row],[Balance]]&gt;AVERAGE($H$11:$H$4011),"yes","no")</f>
        <v>no</v>
      </c>
    </row>
    <row r="2127" spans="1:12" hidden="1" x14ac:dyDescent="0.3">
      <c r="A2127">
        <v>100003436</v>
      </c>
      <c r="B2127" t="s">
        <v>3406</v>
      </c>
      <c r="C2127" t="s">
        <v>10</v>
      </c>
      <c r="D2127">
        <v>36</v>
      </c>
      <c r="E2127" t="s">
        <v>8</v>
      </c>
      <c r="F2127" t="s">
        <v>15</v>
      </c>
      <c r="G2127" s="1">
        <v>44164</v>
      </c>
      <c r="H2127">
        <v>31377.37</v>
      </c>
      <c r="I2127">
        <f>DATEDIF(Customer[[#This Row],[Date Joined]],"31-12-2020","d")</f>
        <v>32</v>
      </c>
      <c r="J2127" t="str">
        <f>IF(DATEDIF(Customer[[#This Row],[Date Joined]],"31-12-2020","M")&gt;0,DATEDIF(Customer[[#This Row],[Date Joined]],"31-12-2020","M") &amp; " months ", " ") &amp; IF(DATEDIF(G2127,"31-12-2020","MD")&gt;0, DATEDIF(G2127,"31-12-2020","MD") &amp; " Days "," ")</f>
        <v xml:space="preserve">1 months 2 Days </v>
      </c>
      <c r="K2127" t="str">
        <f>TEXT(Customer[[#This Row],[Date Joined]],"mmm")</f>
        <v>Nov</v>
      </c>
      <c r="L2127" t="str">
        <f>IF(Customer[[#This Row],[Balance]]&gt;AVERAGE($H$11:$H$4011),"yes","no")</f>
        <v>no</v>
      </c>
    </row>
    <row r="2128" spans="1:12" hidden="1" x14ac:dyDescent="0.3">
      <c r="A2128">
        <v>100003195</v>
      </c>
      <c r="B2128" t="s">
        <v>3168</v>
      </c>
      <c r="C2128" t="s">
        <v>10</v>
      </c>
      <c r="D2128">
        <v>35</v>
      </c>
      <c r="E2128" t="s">
        <v>8</v>
      </c>
      <c r="F2128" t="s">
        <v>9</v>
      </c>
      <c r="G2128" s="1">
        <v>44150</v>
      </c>
      <c r="H2128">
        <v>31376.37</v>
      </c>
      <c r="I2128">
        <f>DATEDIF(Customer[[#This Row],[Date Joined]],"31-12-2020","d")</f>
        <v>46</v>
      </c>
      <c r="J2128" t="str">
        <f>IF(DATEDIF(Customer[[#This Row],[Date Joined]],"31-12-2020","M")&gt;0,DATEDIF(Customer[[#This Row],[Date Joined]],"31-12-2020","M") &amp; " months ", " ") &amp; IF(DATEDIF(G2128,"31-12-2020","MD")&gt;0, DATEDIF(G2128,"31-12-2020","MD") &amp; " Days "," ")</f>
        <v xml:space="preserve">1 months 16 Days </v>
      </c>
      <c r="K2128" t="str">
        <f>TEXT(Customer[[#This Row],[Date Joined]],"mmm")</f>
        <v>Nov</v>
      </c>
      <c r="L2128" t="str">
        <f>IF(Customer[[#This Row],[Balance]]&gt;AVERAGE($H$11:$H$4011),"yes","no")</f>
        <v>no</v>
      </c>
    </row>
    <row r="2129" spans="1:12" hidden="1" x14ac:dyDescent="0.3">
      <c r="A2129">
        <v>100003895</v>
      </c>
      <c r="B2129" t="s">
        <v>3855</v>
      </c>
      <c r="C2129" t="s">
        <v>7</v>
      </c>
      <c r="D2129">
        <v>38</v>
      </c>
      <c r="E2129" t="s">
        <v>8</v>
      </c>
      <c r="F2129" t="s">
        <v>9</v>
      </c>
      <c r="G2129" s="1">
        <v>44188</v>
      </c>
      <c r="H2129">
        <v>31323.94</v>
      </c>
      <c r="I2129">
        <f>DATEDIF(Customer[[#This Row],[Date Joined]],"31-12-2020","d")</f>
        <v>8</v>
      </c>
      <c r="J2129" t="str">
        <f>IF(DATEDIF(Customer[[#This Row],[Date Joined]],"31-12-2020","M")&gt;0,DATEDIF(Customer[[#This Row],[Date Joined]],"31-12-2020","M") &amp; " months ", " ") &amp; IF(DATEDIF(G2129,"31-12-2020","MD")&gt;0, DATEDIF(G2129,"31-12-2020","MD") &amp; " Days "," ")</f>
        <v xml:space="preserve"> 8 Days </v>
      </c>
      <c r="K2129" t="str">
        <f>TEXT(Customer[[#This Row],[Date Joined]],"mmm")</f>
        <v>Dec</v>
      </c>
      <c r="L2129" t="str">
        <f>IF(Customer[[#This Row],[Balance]]&gt;AVERAGE($H$11:$H$4011),"yes","no")</f>
        <v>no</v>
      </c>
    </row>
    <row r="2130" spans="1:12" hidden="1" x14ac:dyDescent="0.3">
      <c r="A2130">
        <v>200003183</v>
      </c>
      <c r="B2130" t="s">
        <v>3156</v>
      </c>
      <c r="C2130" t="s">
        <v>10</v>
      </c>
      <c r="D2130">
        <v>30</v>
      </c>
      <c r="E2130" t="s">
        <v>14</v>
      </c>
      <c r="F2130" t="s">
        <v>15</v>
      </c>
      <c r="G2130" s="1">
        <v>44149</v>
      </c>
      <c r="H2130">
        <v>31311.45</v>
      </c>
      <c r="I2130">
        <f>DATEDIF(Customer[[#This Row],[Date Joined]],"31-12-2020","d")</f>
        <v>47</v>
      </c>
      <c r="J2130" t="str">
        <f>IF(DATEDIF(Customer[[#This Row],[Date Joined]],"31-12-2020","M")&gt;0,DATEDIF(Customer[[#This Row],[Date Joined]],"31-12-2020","M") &amp; " months ", " ") &amp; IF(DATEDIF(G2130,"31-12-2020","MD")&gt;0, DATEDIF(G2130,"31-12-2020","MD") &amp; " Days "," ")</f>
        <v xml:space="preserve">1 months 17 Days </v>
      </c>
      <c r="K2130" t="str">
        <f>TEXT(Customer[[#This Row],[Date Joined]],"mmm")</f>
        <v>Nov</v>
      </c>
      <c r="L2130" t="str">
        <f>IF(Customer[[#This Row],[Balance]]&gt;AVERAGE($H$11:$H$4011),"yes","no")</f>
        <v>no</v>
      </c>
    </row>
    <row r="2131" spans="1:12" hidden="1" x14ac:dyDescent="0.3">
      <c r="A2131">
        <v>300000689</v>
      </c>
      <c r="B2131" t="s">
        <v>704</v>
      </c>
      <c r="C2131" t="s">
        <v>7</v>
      </c>
      <c r="D2131">
        <v>33</v>
      </c>
      <c r="E2131" t="s">
        <v>13</v>
      </c>
      <c r="F2131" t="s">
        <v>9</v>
      </c>
      <c r="G2131" s="1">
        <v>43977</v>
      </c>
      <c r="H2131">
        <v>31308.46</v>
      </c>
      <c r="I2131">
        <f>DATEDIF(Customer[[#This Row],[Date Joined]],"31-12-2020","d")</f>
        <v>219</v>
      </c>
      <c r="J2131" t="str">
        <f>IF(DATEDIF(Customer[[#This Row],[Date Joined]],"31-12-2020","M")&gt;0,DATEDIF(Customer[[#This Row],[Date Joined]],"31-12-2020","M") &amp; " months ", " ") &amp; IF(DATEDIF(G2131,"31-12-2020","MD")&gt;0, DATEDIF(G2131,"31-12-2020","MD") &amp; " Days "," ")</f>
        <v xml:space="preserve">7 months 5 Days </v>
      </c>
      <c r="K2131" t="str">
        <f>TEXT(Customer[[#This Row],[Date Joined]],"mmm")</f>
        <v>May</v>
      </c>
      <c r="L2131" t="str">
        <f>IF(Customer[[#This Row],[Balance]]&gt;AVERAGE($H$11:$H$4011),"yes","no")</f>
        <v>no</v>
      </c>
    </row>
    <row r="2132" spans="1:12" hidden="1" x14ac:dyDescent="0.3">
      <c r="A2132">
        <v>200003123</v>
      </c>
      <c r="B2132" t="s">
        <v>3098</v>
      </c>
      <c r="C2132" t="s">
        <v>7</v>
      </c>
      <c r="D2132">
        <v>52</v>
      </c>
      <c r="E2132" t="s">
        <v>14</v>
      </c>
      <c r="F2132" t="s">
        <v>12</v>
      </c>
      <c r="G2132" s="1">
        <v>44146</v>
      </c>
      <c r="H2132">
        <v>31275.84</v>
      </c>
      <c r="I2132">
        <f>DATEDIF(Customer[[#This Row],[Date Joined]],"31-12-2020","d")</f>
        <v>50</v>
      </c>
      <c r="J2132" t="str">
        <f>IF(DATEDIF(Customer[[#This Row],[Date Joined]],"31-12-2020","M")&gt;0,DATEDIF(Customer[[#This Row],[Date Joined]],"31-12-2020","M") &amp; " months ", " ") &amp; IF(DATEDIF(G2132,"31-12-2020","MD")&gt;0, DATEDIF(G2132,"31-12-2020","MD") &amp; " Days "," ")</f>
        <v xml:space="preserve">1 months 20 Days </v>
      </c>
      <c r="K2132" t="str">
        <f>TEXT(Customer[[#This Row],[Date Joined]],"mmm")</f>
        <v>Nov</v>
      </c>
      <c r="L2132" t="str">
        <f>IF(Customer[[#This Row],[Balance]]&gt;AVERAGE($H$11:$H$4011),"yes","no")</f>
        <v>no</v>
      </c>
    </row>
    <row r="2133" spans="1:12" hidden="1" x14ac:dyDescent="0.3">
      <c r="A2133">
        <v>100000338</v>
      </c>
      <c r="B2133" t="s">
        <v>354</v>
      </c>
      <c r="C2133" t="s">
        <v>7</v>
      </c>
      <c r="D2133">
        <v>42</v>
      </c>
      <c r="E2133" t="s">
        <v>8</v>
      </c>
      <c r="F2133" t="s">
        <v>9</v>
      </c>
      <c r="G2133" s="1">
        <v>43950</v>
      </c>
      <c r="H2133">
        <v>31273.66</v>
      </c>
      <c r="I2133">
        <f>DATEDIF(Customer[[#This Row],[Date Joined]],"31-12-2020","d")</f>
        <v>246</v>
      </c>
      <c r="J2133" t="str">
        <f>IF(DATEDIF(Customer[[#This Row],[Date Joined]],"31-12-2020","M")&gt;0,DATEDIF(Customer[[#This Row],[Date Joined]],"31-12-2020","M") &amp; " months ", " ") &amp; IF(DATEDIF(G2133,"31-12-2020","MD")&gt;0, DATEDIF(G2133,"31-12-2020","MD") &amp; " Days "," ")</f>
        <v xml:space="preserve">8 months 2 Days </v>
      </c>
      <c r="K2133" t="str">
        <f>TEXT(Customer[[#This Row],[Date Joined]],"mmm")</f>
        <v>Apr</v>
      </c>
      <c r="L2133" t="str">
        <f>IF(Customer[[#This Row],[Balance]]&gt;AVERAGE($H$11:$H$4011),"yes","no")</f>
        <v>no</v>
      </c>
    </row>
    <row r="2134" spans="1:12" hidden="1" x14ac:dyDescent="0.3">
      <c r="A2134">
        <v>200003923</v>
      </c>
      <c r="B2134" t="s">
        <v>3882</v>
      </c>
      <c r="C2134" t="s">
        <v>7</v>
      </c>
      <c r="D2134">
        <v>53</v>
      </c>
      <c r="E2134" t="s">
        <v>14</v>
      </c>
      <c r="F2134" t="s">
        <v>12</v>
      </c>
      <c r="G2134" s="1">
        <v>44189</v>
      </c>
      <c r="H2134">
        <v>31253.69</v>
      </c>
      <c r="I2134">
        <f>DATEDIF(Customer[[#This Row],[Date Joined]],"31-12-2020","d")</f>
        <v>7</v>
      </c>
      <c r="J2134" t="str">
        <f>IF(DATEDIF(Customer[[#This Row],[Date Joined]],"31-12-2020","M")&gt;0,DATEDIF(Customer[[#This Row],[Date Joined]],"31-12-2020","M") &amp; " months ", " ") &amp; IF(DATEDIF(G2134,"31-12-2020","MD")&gt;0, DATEDIF(G2134,"31-12-2020","MD") &amp; " Days "," ")</f>
        <v xml:space="preserve"> 7 Days </v>
      </c>
      <c r="K2134" t="str">
        <f>TEXT(Customer[[#This Row],[Date Joined]],"mmm")</f>
        <v>Dec</v>
      </c>
      <c r="L2134" t="str">
        <f>IF(Customer[[#This Row],[Balance]]&gt;AVERAGE($H$11:$H$4011),"yes","no")</f>
        <v>no</v>
      </c>
    </row>
    <row r="2135" spans="1:12" hidden="1" x14ac:dyDescent="0.3">
      <c r="A2135">
        <v>200003053</v>
      </c>
      <c r="B2135" t="s">
        <v>3030</v>
      </c>
      <c r="C2135" t="s">
        <v>10</v>
      </c>
      <c r="D2135">
        <v>39</v>
      </c>
      <c r="E2135" t="s">
        <v>14</v>
      </c>
      <c r="F2135" t="s">
        <v>15</v>
      </c>
      <c r="G2135" s="1">
        <v>44142</v>
      </c>
      <c r="H2135">
        <v>31245</v>
      </c>
      <c r="I2135">
        <f>DATEDIF(Customer[[#This Row],[Date Joined]],"31-12-2020","d")</f>
        <v>54</v>
      </c>
      <c r="J2135" t="str">
        <f>IF(DATEDIF(Customer[[#This Row],[Date Joined]],"31-12-2020","M")&gt;0,DATEDIF(Customer[[#This Row],[Date Joined]],"31-12-2020","M") &amp; " months ", " ") &amp; IF(DATEDIF(G2135,"31-12-2020","MD")&gt;0, DATEDIF(G2135,"31-12-2020","MD") &amp; " Days "," ")</f>
        <v xml:space="preserve">1 months 24 Days </v>
      </c>
      <c r="K2135" t="str">
        <f>TEXT(Customer[[#This Row],[Date Joined]],"mmm")</f>
        <v>Nov</v>
      </c>
      <c r="L2135" t="str">
        <f>IF(Customer[[#This Row],[Balance]]&gt;AVERAGE($H$11:$H$4011),"yes","no")</f>
        <v>no</v>
      </c>
    </row>
    <row r="2136" spans="1:12" hidden="1" x14ac:dyDescent="0.3">
      <c r="A2136">
        <v>200003561</v>
      </c>
      <c r="B2136" t="s">
        <v>3528</v>
      </c>
      <c r="C2136" t="s">
        <v>7</v>
      </c>
      <c r="D2136">
        <v>30</v>
      </c>
      <c r="E2136" t="s">
        <v>14</v>
      </c>
      <c r="F2136" t="s">
        <v>9</v>
      </c>
      <c r="G2136" s="1">
        <v>44170</v>
      </c>
      <c r="H2136">
        <v>31231.03</v>
      </c>
      <c r="I2136">
        <f>DATEDIF(Customer[[#This Row],[Date Joined]],"31-12-2020","d")</f>
        <v>26</v>
      </c>
      <c r="J2136" t="str">
        <f>IF(DATEDIF(Customer[[#This Row],[Date Joined]],"31-12-2020","M")&gt;0,DATEDIF(Customer[[#This Row],[Date Joined]],"31-12-2020","M") &amp; " months ", " ") &amp; IF(DATEDIF(G2136,"31-12-2020","MD")&gt;0, DATEDIF(G2136,"31-12-2020","MD") &amp; " Days "," ")</f>
        <v xml:space="preserve"> 26 Days </v>
      </c>
      <c r="K2136" t="str">
        <f>TEXT(Customer[[#This Row],[Date Joined]],"mmm")</f>
        <v>Dec</v>
      </c>
      <c r="L2136" t="str">
        <f>IF(Customer[[#This Row],[Balance]]&gt;AVERAGE($H$11:$H$4011),"yes","no")</f>
        <v>no</v>
      </c>
    </row>
    <row r="2137" spans="1:12" hidden="1" x14ac:dyDescent="0.3">
      <c r="A2137">
        <v>100001387</v>
      </c>
      <c r="B2137" t="s">
        <v>1397</v>
      </c>
      <c r="C2137" t="s">
        <v>7</v>
      </c>
      <c r="D2137">
        <v>31</v>
      </c>
      <c r="E2137" t="s">
        <v>8</v>
      </c>
      <c r="F2137" t="s">
        <v>9</v>
      </c>
      <c r="G2137" s="1">
        <v>44038</v>
      </c>
      <c r="H2137">
        <v>31181.91</v>
      </c>
      <c r="I2137">
        <f>DATEDIF(Customer[[#This Row],[Date Joined]],"31-12-2020","d")</f>
        <v>158</v>
      </c>
      <c r="J2137" t="str">
        <f>IF(DATEDIF(Customer[[#This Row],[Date Joined]],"31-12-2020","M")&gt;0,DATEDIF(Customer[[#This Row],[Date Joined]],"31-12-2020","M") &amp; " months ", " ") &amp; IF(DATEDIF(G2137,"31-12-2020","MD")&gt;0, DATEDIF(G2137,"31-12-2020","MD") &amp; " Days "," ")</f>
        <v xml:space="preserve">5 months 5 Days </v>
      </c>
      <c r="K2137" t="str">
        <f>TEXT(Customer[[#This Row],[Date Joined]],"mmm")</f>
        <v>Jul</v>
      </c>
      <c r="L2137" t="str">
        <f>IF(Customer[[#This Row],[Balance]]&gt;AVERAGE($H$11:$H$4011),"yes","no")</f>
        <v>no</v>
      </c>
    </row>
    <row r="2138" spans="1:12" hidden="1" x14ac:dyDescent="0.3">
      <c r="A2138">
        <v>200002788</v>
      </c>
      <c r="B2138" t="s">
        <v>2769</v>
      </c>
      <c r="C2138" t="s">
        <v>7</v>
      </c>
      <c r="D2138">
        <v>53</v>
      </c>
      <c r="E2138" t="s">
        <v>14</v>
      </c>
      <c r="F2138" t="s">
        <v>12</v>
      </c>
      <c r="G2138" s="1">
        <v>44129</v>
      </c>
      <c r="H2138">
        <v>31175.46</v>
      </c>
      <c r="I2138">
        <f>DATEDIF(Customer[[#This Row],[Date Joined]],"31-12-2020","d")</f>
        <v>67</v>
      </c>
      <c r="J2138" t="str">
        <f>IF(DATEDIF(Customer[[#This Row],[Date Joined]],"31-12-2020","M")&gt;0,DATEDIF(Customer[[#This Row],[Date Joined]],"31-12-2020","M") &amp; " months ", " ") &amp; IF(DATEDIF(G2138,"31-12-2020","MD")&gt;0, DATEDIF(G2138,"31-12-2020","MD") &amp; " Days "," ")</f>
        <v xml:space="preserve">2 months 6 Days </v>
      </c>
      <c r="K2138" t="str">
        <f>TEXT(Customer[[#This Row],[Date Joined]],"mmm")</f>
        <v>Oct</v>
      </c>
      <c r="L2138" t="str">
        <f>IF(Customer[[#This Row],[Balance]]&gt;AVERAGE($H$11:$H$4011),"yes","no")</f>
        <v>no</v>
      </c>
    </row>
    <row r="2139" spans="1:12" hidden="1" x14ac:dyDescent="0.3">
      <c r="A2139">
        <v>400001906</v>
      </c>
      <c r="B2139" t="s">
        <v>146</v>
      </c>
      <c r="C2139" t="s">
        <v>10</v>
      </c>
      <c r="D2139">
        <v>28</v>
      </c>
      <c r="E2139" t="s">
        <v>11</v>
      </c>
      <c r="F2139" t="s">
        <v>15</v>
      </c>
      <c r="G2139" s="1">
        <v>44077</v>
      </c>
      <c r="H2139">
        <v>31153.14</v>
      </c>
      <c r="I2139">
        <f>DATEDIF(Customer[[#This Row],[Date Joined]],"31-12-2020","d")</f>
        <v>119</v>
      </c>
      <c r="J2139" t="str">
        <f>IF(DATEDIF(Customer[[#This Row],[Date Joined]],"31-12-2020","M")&gt;0,DATEDIF(Customer[[#This Row],[Date Joined]],"31-12-2020","M") &amp; " months ", " ") &amp; IF(DATEDIF(G2139,"31-12-2020","MD")&gt;0, DATEDIF(G2139,"31-12-2020","MD") &amp; " Days "," ")</f>
        <v xml:space="preserve">3 months 28 Days </v>
      </c>
      <c r="K2139" t="str">
        <f>TEXT(Customer[[#This Row],[Date Joined]],"mmm")</f>
        <v>Sep</v>
      </c>
      <c r="L2139" t="str">
        <f>IF(Customer[[#This Row],[Balance]]&gt;AVERAGE($H$11:$H$4011),"yes","no")</f>
        <v>no</v>
      </c>
    </row>
    <row r="2140" spans="1:12" hidden="1" x14ac:dyDescent="0.3">
      <c r="A2140">
        <v>200002752</v>
      </c>
      <c r="B2140" t="s">
        <v>2733</v>
      </c>
      <c r="C2140" t="s">
        <v>10</v>
      </c>
      <c r="D2140">
        <v>57</v>
      </c>
      <c r="E2140" t="s">
        <v>14</v>
      </c>
      <c r="F2140" t="s">
        <v>15</v>
      </c>
      <c r="G2140" s="1">
        <v>44127</v>
      </c>
      <c r="H2140">
        <v>31148.7</v>
      </c>
      <c r="I2140">
        <f>DATEDIF(Customer[[#This Row],[Date Joined]],"31-12-2020","d")</f>
        <v>69</v>
      </c>
      <c r="J2140" t="str">
        <f>IF(DATEDIF(Customer[[#This Row],[Date Joined]],"31-12-2020","M")&gt;0,DATEDIF(Customer[[#This Row],[Date Joined]],"31-12-2020","M") &amp; " months ", " ") &amp; IF(DATEDIF(G2140,"31-12-2020","MD")&gt;0, DATEDIF(G2140,"31-12-2020","MD") &amp; " Days "," ")</f>
        <v xml:space="preserve">2 months 8 Days </v>
      </c>
      <c r="K2140" t="str">
        <f>TEXT(Customer[[#This Row],[Date Joined]],"mmm")</f>
        <v>Oct</v>
      </c>
      <c r="L2140" t="str">
        <f>IF(Customer[[#This Row],[Balance]]&gt;AVERAGE($H$11:$H$4011),"yes","no")</f>
        <v>no</v>
      </c>
    </row>
    <row r="2141" spans="1:12" hidden="1" x14ac:dyDescent="0.3">
      <c r="A2141">
        <v>100002658</v>
      </c>
      <c r="B2141" t="s">
        <v>2642</v>
      </c>
      <c r="C2141" t="s">
        <v>10</v>
      </c>
      <c r="D2141">
        <v>37</v>
      </c>
      <c r="E2141" t="s">
        <v>8</v>
      </c>
      <c r="F2141" t="s">
        <v>9</v>
      </c>
      <c r="G2141" s="1">
        <v>44121</v>
      </c>
      <c r="H2141">
        <v>31117.71</v>
      </c>
      <c r="I2141">
        <f>DATEDIF(Customer[[#This Row],[Date Joined]],"31-12-2020","d")</f>
        <v>75</v>
      </c>
      <c r="J2141" t="str">
        <f>IF(DATEDIF(Customer[[#This Row],[Date Joined]],"31-12-2020","M")&gt;0,DATEDIF(Customer[[#This Row],[Date Joined]],"31-12-2020","M") &amp; " months ", " ") &amp; IF(DATEDIF(G2141,"31-12-2020","MD")&gt;0, DATEDIF(G2141,"31-12-2020","MD") &amp; " Days "," ")</f>
        <v xml:space="preserve">2 months 14 Days </v>
      </c>
      <c r="K2141" t="str">
        <f>TEXT(Customer[[#This Row],[Date Joined]],"mmm")</f>
        <v>Oct</v>
      </c>
      <c r="L2141" t="str">
        <f>IF(Customer[[#This Row],[Balance]]&gt;AVERAGE($H$11:$H$4011),"yes","no")</f>
        <v>no</v>
      </c>
    </row>
    <row r="2142" spans="1:12" hidden="1" x14ac:dyDescent="0.3">
      <c r="A2142">
        <v>100002481</v>
      </c>
      <c r="B2142" t="s">
        <v>2469</v>
      </c>
      <c r="C2142" t="s">
        <v>10</v>
      </c>
      <c r="D2142">
        <v>25</v>
      </c>
      <c r="E2142" t="s">
        <v>8</v>
      </c>
      <c r="F2142" t="s">
        <v>12</v>
      </c>
      <c r="G2142" s="1">
        <v>44110</v>
      </c>
      <c r="H2142">
        <v>31113.33</v>
      </c>
      <c r="I2142">
        <f>DATEDIF(Customer[[#This Row],[Date Joined]],"31-12-2020","d")</f>
        <v>86</v>
      </c>
      <c r="J2142" t="str">
        <f>IF(DATEDIF(Customer[[#This Row],[Date Joined]],"31-12-2020","M")&gt;0,DATEDIF(Customer[[#This Row],[Date Joined]],"31-12-2020","M") &amp; " months ", " ") &amp; IF(DATEDIF(G2142,"31-12-2020","MD")&gt;0, DATEDIF(G2142,"31-12-2020","MD") &amp; " Days "," ")</f>
        <v xml:space="preserve">2 months 25 Days </v>
      </c>
      <c r="K2142" t="str">
        <f>TEXT(Customer[[#This Row],[Date Joined]],"mmm")</f>
        <v>Oct</v>
      </c>
      <c r="L2142" t="str">
        <f>IF(Customer[[#This Row],[Balance]]&gt;AVERAGE($H$11:$H$4011),"yes","no")</f>
        <v>no</v>
      </c>
    </row>
    <row r="2143" spans="1:12" hidden="1" x14ac:dyDescent="0.3">
      <c r="A2143">
        <v>200002443</v>
      </c>
      <c r="B2143" t="s">
        <v>2431</v>
      </c>
      <c r="C2143" t="s">
        <v>7</v>
      </c>
      <c r="D2143">
        <v>58</v>
      </c>
      <c r="E2143" t="s">
        <v>14</v>
      </c>
      <c r="F2143" t="s">
        <v>12</v>
      </c>
      <c r="G2143" s="1">
        <v>44107</v>
      </c>
      <c r="H2143">
        <v>31082.12</v>
      </c>
      <c r="I2143">
        <f>DATEDIF(Customer[[#This Row],[Date Joined]],"31-12-2020","d")</f>
        <v>89</v>
      </c>
      <c r="J2143" t="str">
        <f>IF(DATEDIF(Customer[[#This Row],[Date Joined]],"31-12-2020","M")&gt;0,DATEDIF(Customer[[#This Row],[Date Joined]],"31-12-2020","M") &amp; " months ", " ") &amp; IF(DATEDIF(G2143,"31-12-2020","MD")&gt;0, DATEDIF(G2143,"31-12-2020","MD") &amp; " Days "," ")</f>
        <v xml:space="preserve">2 months 28 Days </v>
      </c>
      <c r="K2143" t="str">
        <f>TEXT(Customer[[#This Row],[Date Joined]],"mmm")</f>
        <v>Oct</v>
      </c>
      <c r="L2143" t="str">
        <f>IF(Customer[[#This Row],[Balance]]&gt;AVERAGE($H$11:$H$4011),"yes","no")</f>
        <v>no</v>
      </c>
    </row>
    <row r="2144" spans="1:12" hidden="1" x14ac:dyDescent="0.3">
      <c r="A2144">
        <v>100001315</v>
      </c>
      <c r="B2144" t="s">
        <v>1327</v>
      </c>
      <c r="C2144" t="s">
        <v>10</v>
      </c>
      <c r="D2144">
        <v>28</v>
      </c>
      <c r="E2144" t="s">
        <v>8</v>
      </c>
      <c r="F2144" t="s">
        <v>9</v>
      </c>
      <c r="G2144" s="1">
        <v>44034</v>
      </c>
      <c r="H2144">
        <v>31066.94</v>
      </c>
      <c r="I2144">
        <f>DATEDIF(Customer[[#This Row],[Date Joined]],"31-12-2020","d")</f>
        <v>162</v>
      </c>
      <c r="J2144" t="str">
        <f>IF(DATEDIF(Customer[[#This Row],[Date Joined]],"31-12-2020","M")&gt;0,DATEDIF(Customer[[#This Row],[Date Joined]],"31-12-2020","M") &amp; " months ", " ") &amp; IF(DATEDIF(G2144,"31-12-2020","MD")&gt;0, DATEDIF(G2144,"31-12-2020","MD") &amp; " Days "," ")</f>
        <v xml:space="preserve">5 months 9 Days </v>
      </c>
      <c r="K2144" t="str">
        <f>TEXT(Customer[[#This Row],[Date Joined]],"mmm")</f>
        <v>Jul</v>
      </c>
      <c r="L2144" t="str">
        <f>IF(Customer[[#This Row],[Balance]]&gt;AVERAGE($H$11:$H$4011),"yes","no")</f>
        <v>no</v>
      </c>
    </row>
    <row r="2145" spans="1:12" hidden="1" x14ac:dyDescent="0.3">
      <c r="A2145">
        <v>100003396</v>
      </c>
      <c r="B2145" t="s">
        <v>3366</v>
      </c>
      <c r="C2145" t="s">
        <v>7</v>
      </c>
      <c r="D2145">
        <v>44</v>
      </c>
      <c r="E2145" t="s">
        <v>8</v>
      </c>
      <c r="F2145" t="s">
        <v>9</v>
      </c>
      <c r="G2145" s="1">
        <v>44162</v>
      </c>
      <c r="H2145">
        <v>31063.54</v>
      </c>
      <c r="I2145">
        <f>DATEDIF(Customer[[#This Row],[Date Joined]],"31-12-2020","d")</f>
        <v>34</v>
      </c>
      <c r="J2145" t="str">
        <f>IF(DATEDIF(Customer[[#This Row],[Date Joined]],"31-12-2020","M")&gt;0,DATEDIF(Customer[[#This Row],[Date Joined]],"31-12-2020","M") &amp; " months ", " ") &amp; IF(DATEDIF(G2145,"31-12-2020","MD")&gt;0, DATEDIF(G2145,"31-12-2020","MD") &amp; " Days "," ")</f>
        <v xml:space="preserve">1 months 4 Days </v>
      </c>
      <c r="K2145" t="str">
        <f>TEXT(Customer[[#This Row],[Date Joined]],"mmm")</f>
        <v>Nov</v>
      </c>
      <c r="L2145" t="str">
        <f>IF(Customer[[#This Row],[Balance]]&gt;AVERAGE($H$11:$H$4011),"yes","no")</f>
        <v>no</v>
      </c>
    </row>
    <row r="2146" spans="1:12" hidden="1" x14ac:dyDescent="0.3">
      <c r="A2146">
        <v>100001621</v>
      </c>
      <c r="B2146" t="s">
        <v>1624</v>
      </c>
      <c r="C2146" t="s">
        <v>7</v>
      </c>
      <c r="D2146">
        <v>29</v>
      </c>
      <c r="E2146" t="s">
        <v>8</v>
      </c>
      <c r="F2146" t="s">
        <v>9</v>
      </c>
      <c r="G2146" s="1">
        <v>44057</v>
      </c>
      <c r="H2146">
        <v>31044.799999999999</v>
      </c>
      <c r="I2146">
        <f>DATEDIF(Customer[[#This Row],[Date Joined]],"31-12-2020","d")</f>
        <v>139</v>
      </c>
      <c r="J2146" t="str">
        <f>IF(DATEDIF(Customer[[#This Row],[Date Joined]],"31-12-2020","M")&gt;0,DATEDIF(Customer[[#This Row],[Date Joined]],"31-12-2020","M") &amp; " months ", " ") &amp; IF(DATEDIF(G2146,"31-12-2020","MD")&gt;0, DATEDIF(G2146,"31-12-2020","MD") &amp; " Days "," ")</f>
        <v xml:space="preserve">4 months 17 Days </v>
      </c>
      <c r="K2146" t="str">
        <f>TEXT(Customer[[#This Row],[Date Joined]],"mmm")</f>
        <v>Aug</v>
      </c>
      <c r="L2146" t="str">
        <f>IF(Customer[[#This Row],[Balance]]&gt;AVERAGE($H$11:$H$4011),"yes","no")</f>
        <v>no</v>
      </c>
    </row>
    <row r="2147" spans="1:12" hidden="1" x14ac:dyDescent="0.3">
      <c r="A2147">
        <v>300001873</v>
      </c>
      <c r="B2147" t="s">
        <v>1874</v>
      </c>
      <c r="C2147" t="s">
        <v>10</v>
      </c>
      <c r="D2147">
        <v>26</v>
      </c>
      <c r="E2147" t="s">
        <v>13</v>
      </c>
      <c r="F2147" t="s">
        <v>15</v>
      </c>
      <c r="G2147" s="1">
        <v>44074</v>
      </c>
      <c r="H2147">
        <v>31028.36</v>
      </c>
      <c r="I2147">
        <f>DATEDIF(Customer[[#This Row],[Date Joined]],"31-12-2020","d")</f>
        <v>122</v>
      </c>
      <c r="J2147" t="str">
        <f>IF(DATEDIF(Customer[[#This Row],[Date Joined]],"31-12-2020","M")&gt;0,DATEDIF(Customer[[#This Row],[Date Joined]],"31-12-2020","M") &amp; " months ", " ") &amp; IF(DATEDIF(G2147,"31-12-2020","MD")&gt;0, DATEDIF(G2147,"31-12-2020","MD") &amp; " Days "," ")</f>
        <v xml:space="preserve">4 months  </v>
      </c>
      <c r="K2147" t="str">
        <f>TEXT(Customer[[#This Row],[Date Joined]],"mmm")</f>
        <v>Aug</v>
      </c>
      <c r="L2147" t="str">
        <f>IF(Customer[[#This Row],[Balance]]&gt;AVERAGE($H$11:$H$4011),"yes","no")</f>
        <v>no</v>
      </c>
    </row>
    <row r="2148" spans="1:12" hidden="1" x14ac:dyDescent="0.3">
      <c r="A2148">
        <v>100001449</v>
      </c>
      <c r="B2148" t="s">
        <v>1455</v>
      </c>
      <c r="C2148" t="s">
        <v>10</v>
      </c>
      <c r="D2148">
        <v>27</v>
      </c>
      <c r="E2148" t="s">
        <v>8</v>
      </c>
      <c r="F2148" t="s">
        <v>15</v>
      </c>
      <c r="G2148" s="1">
        <v>44042</v>
      </c>
      <c r="H2148">
        <v>30992.37</v>
      </c>
      <c r="I2148">
        <f>DATEDIF(Customer[[#This Row],[Date Joined]],"31-12-2020","d")</f>
        <v>154</v>
      </c>
      <c r="J2148" t="str">
        <f>IF(DATEDIF(Customer[[#This Row],[Date Joined]],"31-12-2020","M")&gt;0,DATEDIF(Customer[[#This Row],[Date Joined]],"31-12-2020","M") &amp; " months ", " ") &amp; IF(DATEDIF(G2148,"31-12-2020","MD")&gt;0, DATEDIF(G2148,"31-12-2020","MD") &amp; " Days "," ")</f>
        <v xml:space="preserve">5 months 1 Days </v>
      </c>
      <c r="K2148" t="str">
        <f>TEXT(Customer[[#This Row],[Date Joined]],"mmm")</f>
        <v>Jul</v>
      </c>
      <c r="L2148" t="str">
        <f>IF(Customer[[#This Row],[Balance]]&gt;AVERAGE($H$11:$H$4011),"yes","no")</f>
        <v>no</v>
      </c>
    </row>
    <row r="2149" spans="1:12" hidden="1" x14ac:dyDescent="0.3">
      <c r="A2149">
        <v>200000965</v>
      </c>
      <c r="B2149" t="s">
        <v>978</v>
      </c>
      <c r="C2149" t="s">
        <v>7</v>
      </c>
      <c r="D2149">
        <v>52</v>
      </c>
      <c r="E2149" t="s">
        <v>14</v>
      </c>
      <c r="F2149" t="s">
        <v>12</v>
      </c>
      <c r="G2149" s="1">
        <v>44003</v>
      </c>
      <c r="H2149">
        <v>30981.38</v>
      </c>
      <c r="I2149">
        <f>DATEDIF(Customer[[#This Row],[Date Joined]],"31-12-2020","d")</f>
        <v>193</v>
      </c>
      <c r="J2149" t="str">
        <f>IF(DATEDIF(Customer[[#This Row],[Date Joined]],"31-12-2020","M")&gt;0,DATEDIF(Customer[[#This Row],[Date Joined]],"31-12-2020","M") &amp; " months ", " ") &amp; IF(DATEDIF(G2149,"31-12-2020","MD")&gt;0, DATEDIF(G2149,"31-12-2020","MD") &amp; " Days "," ")</f>
        <v xml:space="preserve">6 months 10 Days </v>
      </c>
      <c r="K2149" t="str">
        <f>TEXT(Customer[[#This Row],[Date Joined]],"mmm")</f>
        <v>Jun</v>
      </c>
      <c r="L2149" t="str">
        <f>IF(Customer[[#This Row],[Balance]]&gt;AVERAGE($H$11:$H$4011),"yes","no")</f>
        <v>no</v>
      </c>
    </row>
    <row r="2150" spans="1:12" hidden="1" x14ac:dyDescent="0.3">
      <c r="A2150">
        <v>300000487</v>
      </c>
      <c r="B2150" t="s">
        <v>502</v>
      </c>
      <c r="C2150" t="s">
        <v>10</v>
      </c>
      <c r="D2150">
        <v>19</v>
      </c>
      <c r="E2150" t="s">
        <v>13</v>
      </c>
      <c r="F2150" t="s">
        <v>9</v>
      </c>
      <c r="G2150" s="1">
        <v>43964</v>
      </c>
      <c r="H2150">
        <v>30972.98</v>
      </c>
      <c r="I2150">
        <f>DATEDIF(Customer[[#This Row],[Date Joined]],"31-12-2020","d")</f>
        <v>232</v>
      </c>
      <c r="J2150" t="str">
        <f>IF(DATEDIF(Customer[[#This Row],[Date Joined]],"31-12-2020","M")&gt;0,DATEDIF(Customer[[#This Row],[Date Joined]],"31-12-2020","M") &amp; " months ", " ") &amp; IF(DATEDIF(G2150,"31-12-2020","MD")&gt;0, DATEDIF(G2150,"31-12-2020","MD") &amp; " Days "," ")</f>
        <v xml:space="preserve">7 months 18 Days </v>
      </c>
      <c r="K2150" t="str">
        <f>TEXT(Customer[[#This Row],[Date Joined]],"mmm")</f>
        <v>May</v>
      </c>
      <c r="L2150" t="str">
        <f>IF(Customer[[#This Row],[Balance]]&gt;AVERAGE($H$11:$H$4011),"yes","no")</f>
        <v>no</v>
      </c>
    </row>
    <row r="2151" spans="1:12" hidden="1" x14ac:dyDescent="0.3">
      <c r="A2151">
        <v>100003452</v>
      </c>
      <c r="B2151" t="s">
        <v>3421</v>
      </c>
      <c r="C2151" t="s">
        <v>7</v>
      </c>
      <c r="D2151">
        <v>40</v>
      </c>
      <c r="E2151" t="s">
        <v>8</v>
      </c>
      <c r="F2151" t="s">
        <v>12</v>
      </c>
      <c r="G2151" s="1">
        <v>44165</v>
      </c>
      <c r="H2151">
        <v>30954.9</v>
      </c>
      <c r="I2151">
        <f>DATEDIF(Customer[[#This Row],[Date Joined]],"31-12-2020","d")</f>
        <v>31</v>
      </c>
      <c r="J2151" t="str">
        <f>IF(DATEDIF(Customer[[#This Row],[Date Joined]],"31-12-2020","M")&gt;0,DATEDIF(Customer[[#This Row],[Date Joined]],"31-12-2020","M") &amp; " months ", " ") &amp; IF(DATEDIF(G2151,"31-12-2020","MD")&gt;0, DATEDIF(G2151,"31-12-2020","MD") &amp; " Days "," ")</f>
        <v xml:space="preserve">1 months 1 Days </v>
      </c>
      <c r="K2151" t="str">
        <f>TEXT(Customer[[#This Row],[Date Joined]],"mmm")</f>
        <v>Nov</v>
      </c>
      <c r="L2151" t="str">
        <f>IF(Customer[[#This Row],[Balance]]&gt;AVERAGE($H$11:$H$4011),"yes","no")</f>
        <v>no</v>
      </c>
    </row>
    <row r="2152" spans="1:12" hidden="1" x14ac:dyDescent="0.3">
      <c r="A2152">
        <v>400000601</v>
      </c>
      <c r="B2152" t="s">
        <v>616</v>
      </c>
      <c r="C2152" t="s">
        <v>7</v>
      </c>
      <c r="D2152">
        <v>32</v>
      </c>
      <c r="E2152" t="s">
        <v>11</v>
      </c>
      <c r="F2152" t="s">
        <v>12</v>
      </c>
      <c r="G2152" s="1">
        <v>43970</v>
      </c>
      <c r="H2152">
        <v>30923.45</v>
      </c>
      <c r="I2152">
        <f>DATEDIF(Customer[[#This Row],[Date Joined]],"31-12-2020","d")</f>
        <v>226</v>
      </c>
      <c r="J2152" t="str">
        <f>IF(DATEDIF(Customer[[#This Row],[Date Joined]],"31-12-2020","M")&gt;0,DATEDIF(Customer[[#This Row],[Date Joined]],"31-12-2020","M") &amp; " months ", " ") &amp; IF(DATEDIF(G2152,"31-12-2020","MD")&gt;0, DATEDIF(G2152,"31-12-2020","MD") &amp; " Days "," ")</f>
        <v xml:space="preserve">7 months 12 Days </v>
      </c>
      <c r="K2152" t="str">
        <f>TEXT(Customer[[#This Row],[Date Joined]],"mmm")</f>
        <v>May</v>
      </c>
      <c r="L2152" t="str">
        <f>IF(Customer[[#This Row],[Balance]]&gt;AVERAGE($H$11:$H$4011),"yes","no")</f>
        <v>no</v>
      </c>
    </row>
    <row r="2153" spans="1:12" hidden="1" x14ac:dyDescent="0.3">
      <c r="A2153">
        <v>200003823</v>
      </c>
      <c r="B2153" t="s">
        <v>3785</v>
      </c>
      <c r="C2153" t="s">
        <v>7</v>
      </c>
      <c r="D2153">
        <v>42</v>
      </c>
      <c r="E2153" t="s">
        <v>14</v>
      </c>
      <c r="F2153" t="s">
        <v>15</v>
      </c>
      <c r="G2153" s="1">
        <v>44184</v>
      </c>
      <c r="H2153">
        <v>30923.4</v>
      </c>
      <c r="I2153">
        <f>DATEDIF(Customer[[#This Row],[Date Joined]],"31-12-2020","d")</f>
        <v>12</v>
      </c>
      <c r="J2153" t="str">
        <f>IF(DATEDIF(Customer[[#This Row],[Date Joined]],"31-12-2020","M")&gt;0,DATEDIF(Customer[[#This Row],[Date Joined]],"31-12-2020","M") &amp; " months ", " ") &amp; IF(DATEDIF(G2153,"31-12-2020","MD")&gt;0, DATEDIF(G2153,"31-12-2020","MD") &amp; " Days "," ")</f>
        <v xml:space="preserve"> 12 Days </v>
      </c>
      <c r="K2153" t="str">
        <f>TEXT(Customer[[#This Row],[Date Joined]],"mmm")</f>
        <v>Dec</v>
      </c>
      <c r="L2153" t="str">
        <f>IF(Customer[[#This Row],[Balance]]&gt;AVERAGE($H$11:$H$4011),"yes","no")</f>
        <v>no</v>
      </c>
    </row>
    <row r="2154" spans="1:12" hidden="1" x14ac:dyDescent="0.3">
      <c r="A2154">
        <v>400001682</v>
      </c>
      <c r="B2154" t="s">
        <v>1684</v>
      </c>
      <c r="C2154" t="s">
        <v>10</v>
      </c>
      <c r="D2154">
        <v>31</v>
      </c>
      <c r="E2154" t="s">
        <v>11</v>
      </c>
      <c r="F2154" t="s">
        <v>15</v>
      </c>
      <c r="G2154" s="1">
        <v>44063</v>
      </c>
      <c r="H2154">
        <v>30914.02</v>
      </c>
      <c r="I2154">
        <f>DATEDIF(Customer[[#This Row],[Date Joined]],"31-12-2020","d")</f>
        <v>133</v>
      </c>
      <c r="J2154" t="str">
        <f>IF(DATEDIF(Customer[[#This Row],[Date Joined]],"31-12-2020","M")&gt;0,DATEDIF(Customer[[#This Row],[Date Joined]],"31-12-2020","M") &amp; " months ", " ") &amp; IF(DATEDIF(G2154,"31-12-2020","MD")&gt;0, DATEDIF(G2154,"31-12-2020","MD") &amp; " Days "," ")</f>
        <v xml:space="preserve">4 months 11 Days </v>
      </c>
      <c r="K2154" t="str">
        <f>TEXT(Customer[[#This Row],[Date Joined]],"mmm")</f>
        <v>Aug</v>
      </c>
      <c r="L2154" t="str">
        <f>IF(Customer[[#This Row],[Balance]]&gt;AVERAGE($H$11:$H$4011),"yes","no")</f>
        <v>no</v>
      </c>
    </row>
    <row r="2155" spans="1:12" hidden="1" x14ac:dyDescent="0.3">
      <c r="A2155">
        <v>100000343</v>
      </c>
      <c r="B2155" t="s">
        <v>359</v>
      </c>
      <c r="C2155" t="s">
        <v>7</v>
      </c>
      <c r="D2155">
        <v>33</v>
      </c>
      <c r="E2155" t="s">
        <v>8</v>
      </c>
      <c r="F2155" t="s">
        <v>9</v>
      </c>
      <c r="G2155" s="1">
        <v>43951</v>
      </c>
      <c r="H2155">
        <v>30907.61</v>
      </c>
      <c r="I2155">
        <f>DATEDIF(Customer[[#This Row],[Date Joined]],"31-12-2020","d")</f>
        <v>245</v>
      </c>
      <c r="J2155" t="str">
        <f>IF(DATEDIF(Customer[[#This Row],[Date Joined]],"31-12-2020","M")&gt;0,DATEDIF(Customer[[#This Row],[Date Joined]],"31-12-2020","M") &amp; " months ", " ") &amp; IF(DATEDIF(G2155,"31-12-2020","MD")&gt;0, DATEDIF(G2155,"31-12-2020","MD") &amp; " Days "," ")</f>
        <v xml:space="preserve">8 months 1 Days </v>
      </c>
      <c r="K2155" t="str">
        <f>TEXT(Customer[[#This Row],[Date Joined]],"mmm")</f>
        <v>Apr</v>
      </c>
      <c r="L2155" t="str">
        <f>IF(Customer[[#This Row],[Balance]]&gt;AVERAGE($H$11:$H$4011),"yes","no")</f>
        <v>no</v>
      </c>
    </row>
    <row r="2156" spans="1:12" hidden="1" x14ac:dyDescent="0.3">
      <c r="A2156">
        <v>300003726</v>
      </c>
      <c r="B2156" t="s">
        <v>3689</v>
      </c>
      <c r="C2156" t="s">
        <v>10</v>
      </c>
      <c r="D2156">
        <v>38</v>
      </c>
      <c r="E2156" t="s">
        <v>13</v>
      </c>
      <c r="F2156" t="s">
        <v>9</v>
      </c>
      <c r="G2156" s="1">
        <v>44179</v>
      </c>
      <c r="H2156">
        <v>30894.97</v>
      </c>
      <c r="I2156">
        <f>DATEDIF(Customer[[#This Row],[Date Joined]],"31-12-2020","d")</f>
        <v>17</v>
      </c>
      <c r="J2156" t="str">
        <f>IF(DATEDIF(Customer[[#This Row],[Date Joined]],"31-12-2020","M")&gt;0,DATEDIF(Customer[[#This Row],[Date Joined]],"31-12-2020","M") &amp; " months ", " ") &amp; IF(DATEDIF(G2156,"31-12-2020","MD")&gt;0, DATEDIF(G2156,"31-12-2020","MD") &amp; " Days "," ")</f>
        <v xml:space="preserve"> 17 Days </v>
      </c>
      <c r="K2156" t="str">
        <f>TEXT(Customer[[#This Row],[Date Joined]],"mmm")</f>
        <v>Dec</v>
      </c>
      <c r="L2156" t="str">
        <f>IF(Customer[[#This Row],[Balance]]&gt;AVERAGE($H$11:$H$4011),"yes","no")</f>
        <v>no</v>
      </c>
    </row>
    <row r="2157" spans="1:12" hidden="1" x14ac:dyDescent="0.3">
      <c r="A2157">
        <v>100001016</v>
      </c>
      <c r="B2157" t="s">
        <v>1028</v>
      </c>
      <c r="C2157" t="s">
        <v>10</v>
      </c>
      <c r="D2157">
        <v>37</v>
      </c>
      <c r="E2157" t="s">
        <v>8</v>
      </c>
      <c r="F2157" t="s">
        <v>9</v>
      </c>
      <c r="G2157" s="1">
        <v>44010</v>
      </c>
      <c r="H2157">
        <v>30894.09</v>
      </c>
      <c r="I2157">
        <f>DATEDIF(Customer[[#This Row],[Date Joined]],"31-12-2020","d")</f>
        <v>186</v>
      </c>
      <c r="J2157" t="str">
        <f>IF(DATEDIF(Customer[[#This Row],[Date Joined]],"31-12-2020","M")&gt;0,DATEDIF(Customer[[#This Row],[Date Joined]],"31-12-2020","M") &amp; " months ", " ") &amp; IF(DATEDIF(G2157,"31-12-2020","MD")&gt;0, DATEDIF(G2157,"31-12-2020","MD") &amp; " Days "," ")</f>
        <v xml:space="preserve">6 months 3 Days </v>
      </c>
      <c r="K2157" t="str">
        <f>TEXT(Customer[[#This Row],[Date Joined]],"mmm")</f>
        <v>Jun</v>
      </c>
      <c r="L2157" t="str">
        <f>IF(Customer[[#This Row],[Balance]]&gt;AVERAGE($H$11:$H$4011),"yes","no")</f>
        <v>no</v>
      </c>
    </row>
    <row r="2158" spans="1:12" hidden="1" x14ac:dyDescent="0.3">
      <c r="A2158">
        <v>100003253</v>
      </c>
      <c r="B2158" t="s">
        <v>3226</v>
      </c>
      <c r="C2158" t="s">
        <v>7</v>
      </c>
      <c r="D2158">
        <v>32</v>
      </c>
      <c r="E2158" t="s">
        <v>8</v>
      </c>
      <c r="F2158" t="s">
        <v>9</v>
      </c>
      <c r="G2158" s="1">
        <v>44153</v>
      </c>
      <c r="H2158">
        <v>30865.97</v>
      </c>
      <c r="I2158">
        <f>DATEDIF(Customer[[#This Row],[Date Joined]],"31-12-2020","d")</f>
        <v>43</v>
      </c>
      <c r="J2158" t="str">
        <f>IF(DATEDIF(Customer[[#This Row],[Date Joined]],"31-12-2020","M")&gt;0,DATEDIF(Customer[[#This Row],[Date Joined]],"31-12-2020","M") &amp; " months ", " ") &amp; IF(DATEDIF(G2158,"31-12-2020","MD")&gt;0, DATEDIF(G2158,"31-12-2020","MD") &amp; " Days "," ")</f>
        <v xml:space="preserve">1 months 13 Days </v>
      </c>
      <c r="K2158" t="str">
        <f>TEXT(Customer[[#This Row],[Date Joined]],"mmm")</f>
        <v>Nov</v>
      </c>
      <c r="L2158" t="str">
        <f>IF(Customer[[#This Row],[Balance]]&gt;AVERAGE($H$11:$H$4011),"yes","no")</f>
        <v>no</v>
      </c>
    </row>
    <row r="2159" spans="1:12" hidden="1" x14ac:dyDescent="0.3">
      <c r="A2159">
        <v>100000476</v>
      </c>
      <c r="B2159" t="s">
        <v>492</v>
      </c>
      <c r="C2159" t="s">
        <v>10</v>
      </c>
      <c r="D2159">
        <v>33</v>
      </c>
      <c r="E2159" t="s">
        <v>8</v>
      </c>
      <c r="F2159" t="s">
        <v>9</v>
      </c>
      <c r="G2159" s="1">
        <v>43964</v>
      </c>
      <c r="H2159">
        <v>30862.639999999999</v>
      </c>
      <c r="I2159">
        <f>DATEDIF(Customer[[#This Row],[Date Joined]],"31-12-2020","d")</f>
        <v>232</v>
      </c>
      <c r="J2159" t="str">
        <f>IF(DATEDIF(Customer[[#This Row],[Date Joined]],"31-12-2020","M")&gt;0,DATEDIF(Customer[[#This Row],[Date Joined]],"31-12-2020","M") &amp; " months ", " ") &amp; IF(DATEDIF(G2159,"31-12-2020","MD")&gt;0, DATEDIF(G2159,"31-12-2020","MD") &amp; " Days "," ")</f>
        <v xml:space="preserve">7 months 18 Days </v>
      </c>
      <c r="K2159" t="str">
        <f>TEXT(Customer[[#This Row],[Date Joined]],"mmm")</f>
        <v>May</v>
      </c>
      <c r="L2159" t="str">
        <f>IF(Customer[[#This Row],[Balance]]&gt;AVERAGE($H$11:$H$4011),"yes","no")</f>
        <v>no</v>
      </c>
    </row>
    <row r="2160" spans="1:12" hidden="1" x14ac:dyDescent="0.3">
      <c r="A2160">
        <v>300000168</v>
      </c>
      <c r="B2160" t="s">
        <v>184</v>
      </c>
      <c r="C2160" t="s">
        <v>10</v>
      </c>
      <c r="D2160">
        <v>30</v>
      </c>
      <c r="E2160" t="s">
        <v>13</v>
      </c>
      <c r="F2160" t="s">
        <v>9</v>
      </c>
      <c r="G2160" s="1">
        <v>43926</v>
      </c>
      <c r="H2160">
        <v>30846.82</v>
      </c>
      <c r="I2160">
        <f>DATEDIF(Customer[[#This Row],[Date Joined]],"31-12-2020","d")</f>
        <v>270</v>
      </c>
      <c r="J2160" t="str">
        <f>IF(DATEDIF(Customer[[#This Row],[Date Joined]],"31-12-2020","M")&gt;0,DATEDIF(Customer[[#This Row],[Date Joined]],"31-12-2020","M") &amp; " months ", " ") &amp; IF(DATEDIF(G2160,"31-12-2020","MD")&gt;0, DATEDIF(G2160,"31-12-2020","MD") &amp; " Days "," ")</f>
        <v xml:space="preserve">8 months 26 Days </v>
      </c>
      <c r="K2160" t="str">
        <f>TEXT(Customer[[#This Row],[Date Joined]],"mmm")</f>
        <v>Apr</v>
      </c>
      <c r="L2160" t="str">
        <f>IF(Customer[[#This Row],[Balance]]&gt;AVERAGE($H$11:$H$4011),"yes","no")</f>
        <v>no</v>
      </c>
    </row>
    <row r="2161" spans="1:12" hidden="1" x14ac:dyDescent="0.3">
      <c r="A2161">
        <v>300001955</v>
      </c>
      <c r="B2161" t="s">
        <v>1954</v>
      </c>
      <c r="C2161" t="s">
        <v>10</v>
      </c>
      <c r="D2161">
        <v>41</v>
      </c>
      <c r="E2161" t="s">
        <v>13</v>
      </c>
      <c r="F2161" t="s">
        <v>12</v>
      </c>
      <c r="G2161" s="1">
        <v>44081</v>
      </c>
      <c r="H2161">
        <v>30822.55</v>
      </c>
      <c r="I2161">
        <f>DATEDIF(Customer[[#This Row],[Date Joined]],"31-12-2020","d")</f>
        <v>115</v>
      </c>
      <c r="J2161" t="str">
        <f>IF(DATEDIF(Customer[[#This Row],[Date Joined]],"31-12-2020","M")&gt;0,DATEDIF(Customer[[#This Row],[Date Joined]],"31-12-2020","M") &amp; " months ", " ") &amp; IF(DATEDIF(G2161,"31-12-2020","MD")&gt;0, DATEDIF(G2161,"31-12-2020","MD") &amp; " Days "," ")</f>
        <v xml:space="preserve">3 months 24 Days </v>
      </c>
      <c r="K2161" t="str">
        <f>TEXT(Customer[[#This Row],[Date Joined]],"mmm")</f>
        <v>Sep</v>
      </c>
      <c r="L2161" t="str">
        <f>IF(Customer[[#This Row],[Balance]]&gt;AVERAGE($H$11:$H$4011),"yes","no")</f>
        <v>no</v>
      </c>
    </row>
    <row r="2162" spans="1:12" hidden="1" x14ac:dyDescent="0.3">
      <c r="A2162">
        <v>100003730</v>
      </c>
      <c r="B2162" t="s">
        <v>3693</v>
      </c>
      <c r="C2162" t="s">
        <v>10</v>
      </c>
      <c r="D2162">
        <v>40</v>
      </c>
      <c r="E2162" t="s">
        <v>8</v>
      </c>
      <c r="F2162" t="s">
        <v>9</v>
      </c>
      <c r="G2162" s="1">
        <v>44180</v>
      </c>
      <c r="H2162">
        <v>30815.39</v>
      </c>
      <c r="I2162">
        <f>DATEDIF(Customer[[#This Row],[Date Joined]],"31-12-2020","d")</f>
        <v>16</v>
      </c>
      <c r="J2162" t="str">
        <f>IF(DATEDIF(Customer[[#This Row],[Date Joined]],"31-12-2020","M")&gt;0,DATEDIF(Customer[[#This Row],[Date Joined]],"31-12-2020","M") &amp; " months ", " ") &amp; IF(DATEDIF(G2162,"31-12-2020","MD")&gt;0, DATEDIF(G2162,"31-12-2020","MD") &amp; " Days "," ")</f>
        <v xml:space="preserve"> 16 Days </v>
      </c>
      <c r="K2162" t="str">
        <f>TEXT(Customer[[#This Row],[Date Joined]],"mmm")</f>
        <v>Dec</v>
      </c>
      <c r="L2162" t="str">
        <f>IF(Customer[[#This Row],[Balance]]&gt;AVERAGE($H$11:$H$4011),"yes","no")</f>
        <v>no</v>
      </c>
    </row>
    <row r="2163" spans="1:12" hidden="1" x14ac:dyDescent="0.3">
      <c r="A2163">
        <v>100003231</v>
      </c>
      <c r="B2163" t="s">
        <v>3204</v>
      </c>
      <c r="C2163" t="s">
        <v>7</v>
      </c>
      <c r="D2163">
        <v>42</v>
      </c>
      <c r="E2163" t="s">
        <v>8</v>
      </c>
      <c r="F2163" t="s">
        <v>9</v>
      </c>
      <c r="G2163" s="1">
        <v>44152</v>
      </c>
      <c r="H2163">
        <v>30797.77</v>
      </c>
      <c r="I2163">
        <f>DATEDIF(Customer[[#This Row],[Date Joined]],"31-12-2020","d")</f>
        <v>44</v>
      </c>
      <c r="J2163" t="str">
        <f>IF(DATEDIF(Customer[[#This Row],[Date Joined]],"31-12-2020","M")&gt;0,DATEDIF(Customer[[#This Row],[Date Joined]],"31-12-2020","M") &amp; " months ", " ") &amp; IF(DATEDIF(G2163,"31-12-2020","MD")&gt;0, DATEDIF(G2163,"31-12-2020","MD") &amp; " Days "," ")</f>
        <v xml:space="preserve">1 months 14 Days </v>
      </c>
      <c r="K2163" t="str">
        <f>TEXT(Customer[[#This Row],[Date Joined]],"mmm")</f>
        <v>Nov</v>
      </c>
      <c r="L2163" t="str">
        <f>IF(Customer[[#This Row],[Balance]]&gt;AVERAGE($H$11:$H$4011),"yes","no")</f>
        <v>no</v>
      </c>
    </row>
    <row r="2164" spans="1:12" hidden="1" x14ac:dyDescent="0.3">
      <c r="A2164">
        <v>100002373</v>
      </c>
      <c r="B2164" t="s">
        <v>2363</v>
      </c>
      <c r="C2164" t="s">
        <v>7</v>
      </c>
      <c r="D2164">
        <v>34</v>
      </c>
      <c r="E2164" t="s">
        <v>8</v>
      </c>
      <c r="F2164" t="s">
        <v>12</v>
      </c>
      <c r="G2164" s="1">
        <v>44103</v>
      </c>
      <c r="H2164">
        <v>30792.03</v>
      </c>
      <c r="I2164">
        <f>DATEDIF(Customer[[#This Row],[Date Joined]],"31-12-2020","d")</f>
        <v>93</v>
      </c>
      <c r="J2164" t="str">
        <f>IF(DATEDIF(Customer[[#This Row],[Date Joined]],"31-12-2020","M")&gt;0,DATEDIF(Customer[[#This Row],[Date Joined]],"31-12-2020","M") &amp; " months ", " ") &amp; IF(DATEDIF(G2164,"31-12-2020","MD")&gt;0, DATEDIF(G2164,"31-12-2020","MD") &amp; " Days "," ")</f>
        <v xml:space="preserve">3 months 2 Days </v>
      </c>
      <c r="K2164" t="str">
        <f>TEXT(Customer[[#This Row],[Date Joined]],"mmm")</f>
        <v>Sep</v>
      </c>
      <c r="L2164" t="str">
        <f>IF(Customer[[#This Row],[Balance]]&gt;AVERAGE($H$11:$H$4011),"yes","no")</f>
        <v>no</v>
      </c>
    </row>
    <row r="2165" spans="1:12" hidden="1" x14ac:dyDescent="0.3">
      <c r="A2165">
        <v>100000641</v>
      </c>
      <c r="B2165" t="s">
        <v>656</v>
      </c>
      <c r="C2165" t="s">
        <v>10</v>
      </c>
      <c r="D2165">
        <v>38</v>
      </c>
      <c r="E2165" t="s">
        <v>8</v>
      </c>
      <c r="F2165" t="s">
        <v>15</v>
      </c>
      <c r="G2165" s="1">
        <v>43974</v>
      </c>
      <c r="H2165">
        <v>30788.33</v>
      </c>
      <c r="I2165">
        <f>DATEDIF(Customer[[#This Row],[Date Joined]],"31-12-2020","d")</f>
        <v>222</v>
      </c>
      <c r="J2165" t="str">
        <f>IF(DATEDIF(Customer[[#This Row],[Date Joined]],"31-12-2020","M")&gt;0,DATEDIF(Customer[[#This Row],[Date Joined]],"31-12-2020","M") &amp; " months ", " ") &amp; IF(DATEDIF(G2165,"31-12-2020","MD")&gt;0, DATEDIF(G2165,"31-12-2020","MD") &amp; " Days "," ")</f>
        <v xml:space="preserve">7 months 8 Days </v>
      </c>
      <c r="K2165" t="str">
        <f>TEXT(Customer[[#This Row],[Date Joined]],"mmm")</f>
        <v>May</v>
      </c>
      <c r="L2165" t="str">
        <f>IF(Customer[[#This Row],[Balance]]&gt;AVERAGE($H$11:$H$4011),"yes","no")</f>
        <v>no</v>
      </c>
    </row>
    <row r="2166" spans="1:12" hidden="1" x14ac:dyDescent="0.3">
      <c r="A2166">
        <v>200001327</v>
      </c>
      <c r="B2166" t="s">
        <v>1339</v>
      </c>
      <c r="C2166" t="s">
        <v>7</v>
      </c>
      <c r="D2166">
        <v>44</v>
      </c>
      <c r="E2166" t="s">
        <v>14</v>
      </c>
      <c r="F2166" t="s">
        <v>15</v>
      </c>
      <c r="G2166" s="1">
        <v>44034</v>
      </c>
      <c r="H2166">
        <v>30778.33</v>
      </c>
      <c r="I2166">
        <f>DATEDIF(Customer[[#This Row],[Date Joined]],"31-12-2020","d")</f>
        <v>162</v>
      </c>
      <c r="J2166" t="str">
        <f>IF(DATEDIF(Customer[[#This Row],[Date Joined]],"31-12-2020","M")&gt;0,DATEDIF(Customer[[#This Row],[Date Joined]],"31-12-2020","M") &amp; " months ", " ") &amp; IF(DATEDIF(G2166,"31-12-2020","MD")&gt;0, DATEDIF(G2166,"31-12-2020","MD") &amp; " Days "," ")</f>
        <v xml:space="preserve">5 months 9 Days </v>
      </c>
      <c r="K2166" t="str">
        <f>TEXT(Customer[[#This Row],[Date Joined]],"mmm")</f>
        <v>Jul</v>
      </c>
      <c r="L2166" t="str">
        <f>IF(Customer[[#This Row],[Balance]]&gt;AVERAGE($H$11:$H$4011),"yes","no")</f>
        <v>no</v>
      </c>
    </row>
    <row r="2167" spans="1:12" hidden="1" x14ac:dyDescent="0.3">
      <c r="A2167">
        <v>200000696</v>
      </c>
      <c r="B2167" t="s">
        <v>711</v>
      </c>
      <c r="C2167" t="s">
        <v>7</v>
      </c>
      <c r="D2167">
        <v>44</v>
      </c>
      <c r="E2167" t="s">
        <v>14</v>
      </c>
      <c r="F2167" t="s">
        <v>15</v>
      </c>
      <c r="G2167" s="1">
        <v>43978</v>
      </c>
      <c r="H2167">
        <v>30742.33</v>
      </c>
      <c r="I2167">
        <f>DATEDIF(Customer[[#This Row],[Date Joined]],"31-12-2020","d")</f>
        <v>218</v>
      </c>
      <c r="J2167" t="str">
        <f>IF(DATEDIF(Customer[[#This Row],[Date Joined]],"31-12-2020","M")&gt;0,DATEDIF(Customer[[#This Row],[Date Joined]],"31-12-2020","M") &amp; " months ", " ") &amp; IF(DATEDIF(G2167,"31-12-2020","MD")&gt;0, DATEDIF(G2167,"31-12-2020","MD") &amp; " Days "," ")</f>
        <v xml:space="preserve">7 months 4 Days </v>
      </c>
      <c r="K2167" t="str">
        <f>TEXT(Customer[[#This Row],[Date Joined]],"mmm")</f>
        <v>May</v>
      </c>
      <c r="L2167" t="str">
        <f>IF(Customer[[#This Row],[Balance]]&gt;AVERAGE($H$11:$H$4011),"yes","no")</f>
        <v>no</v>
      </c>
    </row>
    <row r="2168" spans="1:12" hidden="1" x14ac:dyDescent="0.3">
      <c r="A2168">
        <v>100003887</v>
      </c>
      <c r="B2168" t="s">
        <v>3847</v>
      </c>
      <c r="C2168" t="s">
        <v>10</v>
      </c>
      <c r="D2168">
        <v>38</v>
      </c>
      <c r="E2168" t="s">
        <v>8</v>
      </c>
      <c r="F2168" t="s">
        <v>9</v>
      </c>
      <c r="G2168" s="1">
        <v>44188</v>
      </c>
      <c r="H2168">
        <v>30701.78</v>
      </c>
      <c r="I2168">
        <f>DATEDIF(Customer[[#This Row],[Date Joined]],"31-12-2020","d")</f>
        <v>8</v>
      </c>
      <c r="J2168" t="str">
        <f>IF(DATEDIF(Customer[[#This Row],[Date Joined]],"31-12-2020","M")&gt;0,DATEDIF(Customer[[#This Row],[Date Joined]],"31-12-2020","M") &amp; " months ", " ") &amp; IF(DATEDIF(G2168,"31-12-2020","MD")&gt;0, DATEDIF(G2168,"31-12-2020","MD") &amp; " Days "," ")</f>
        <v xml:space="preserve"> 8 Days </v>
      </c>
      <c r="K2168" t="str">
        <f>TEXT(Customer[[#This Row],[Date Joined]],"mmm")</f>
        <v>Dec</v>
      </c>
      <c r="L2168" t="str">
        <f>IF(Customer[[#This Row],[Balance]]&gt;AVERAGE($H$11:$H$4011),"yes","no")</f>
        <v>no</v>
      </c>
    </row>
    <row r="2169" spans="1:12" hidden="1" x14ac:dyDescent="0.3">
      <c r="A2169">
        <v>200002248</v>
      </c>
      <c r="B2169" t="s">
        <v>2239</v>
      </c>
      <c r="C2169" t="s">
        <v>7</v>
      </c>
      <c r="D2169">
        <v>19</v>
      </c>
      <c r="E2169" t="s">
        <v>14</v>
      </c>
      <c r="F2169" t="s">
        <v>15</v>
      </c>
      <c r="G2169" s="1">
        <v>44098</v>
      </c>
      <c r="H2169">
        <v>30691.82</v>
      </c>
      <c r="I2169">
        <f>DATEDIF(Customer[[#This Row],[Date Joined]],"31-12-2020","d")</f>
        <v>98</v>
      </c>
      <c r="J2169" t="str">
        <f>IF(DATEDIF(Customer[[#This Row],[Date Joined]],"31-12-2020","M")&gt;0,DATEDIF(Customer[[#This Row],[Date Joined]],"31-12-2020","M") &amp; " months ", " ") &amp; IF(DATEDIF(G2169,"31-12-2020","MD")&gt;0, DATEDIF(G2169,"31-12-2020","MD") &amp; " Days "," ")</f>
        <v xml:space="preserve">3 months 7 Days </v>
      </c>
      <c r="K2169" t="str">
        <f>TEXT(Customer[[#This Row],[Date Joined]],"mmm")</f>
        <v>Sep</v>
      </c>
      <c r="L2169" t="str">
        <f>IF(Customer[[#This Row],[Balance]]&gt;AVERAGE($H$11:$H$4011),"yes","no")</f>
        <v>no</v>
      </c>
    </row>
    <row r="2170" spans="1:12" hidden="1" x14ac:dyDescent="0.3">
      <c r="A2170">
        <v>200000833</v>
      </c>
      <c r="B2170" t="s">
        <v>847</v>
      </c>
      <c r="C2170" t="s">
        <v>7</v>
      </c>
      <c r="D2170">
        <v>54</v>
      </c>
      <c r="E2170" t="s">
        <v>14</v>
      </c>
      <c r="F2170" t="s">
        <v>12</v>
      </c>
      <c r="G2170" s="1">
        <v>43990</v>
      </c>
      <c r="H2170">
        <v>30687.34</v>
      </c>
      <c r="I2170">
        <f>DATEDIF(Customer[[#This Row],[Date Joined]],"31-12-2020","d")</f>
        <v>206</v>
      </c>
      <c r="J2170" t="str">
        <f>IF(DATEDIF(Customer[[#This Row],[Date Joined]],"31-12-2020","M")&gt;0,DATEDIF(Customer[[#This Row],[Date Joined]],"31-12-2020","M") &amp; " months ", " ") &amp; IF(DATEDIF(G2170,"31-12-2020","MD")&gt;0, DATEDIF(G2170,"31-12-2020","MD") &amp; " Days "," ")</f>
        <v xml:space="preserve">6 months 23 Days </v>
      </c>
      <c r="K2170" t="str">
        <f>TEXT(Customer[[#This Row],[Date Joined]],"mmm")</f>
        <v>Jun</v>
      </c>
      <c r="L2170" t="str">
        <f>IF(Customer[[#This Row],[Balance]]&gt;AVERAGE($H$11:$H$4011),"yes","no")</f>
        <v>no</v>
      </c>
    </row>
    <row r="2171" spans="1:12" hidden="1" x14ac:dyDescent="0.3">
      <c r="A2171">
        <v>300000685</v>
      </c>
      <c r="B2171" t="s">
        <v>700</v>
      </c>
      <c r="C2171" t="s">
        <v>10</v>
      </c>
      <c r="D2171">
        <v>42</v>
      </c>
      <c r="E2171" t="s">
        <v>13</v>
      </c>
      <c r="F2171" t="s">
        <v>12</v>
      </c>
      <c r="G2171" s="1">
        <v>43977</v>
      </c>
      <c r="H2171">
        <v>30630.240000000002</v>
      </c>
      <c r="I2171">
        <f>DATEDIF(Customer[[#This Row],[Date Joined]],"31-12-2020","d")</f>
        <v>219</v>
      </c>
      <c r="J2171" t="str">
        <f>IF(DATEDIF(Customer[[#This Row],[Date Joined]],"31-12-2020","M")&gt;0,DATEDIF(Customer[[#This Row],[Date Joined]],"31-12-2020","M") &amp; " months ", " ") &amp; IF(DATEDIF(G2171,"31-12-2020","MD")&gt;0, DATEDIF(G2171,"31-12-2020","MD") &amp; " Days "," ")</f>
        <v xml:space="preserve">7 months 5 Days </v>
      </c>
      <c r="K2171" t="str">
        <f>TEXT(Customer[[#This Row],[Date Joined]],"mmm")</f>
        <v>May</v>
      </c>
      <c r="L2171" t="str">
        <f>IF(Customer[[#This Row],[Balance]]&gt;AVERAGE($H$11:$H$4011),"yes","no")</f>
        <v>no</v>
      </c>
    </row>
    <row r="2172" spans="1:12" hidden="1" x14ac:dyDescent="0.3">
      <c r="A2172">
        <v>100003815</v>
      </c>
      <c r="B2172" t="s">
        <v>3777</v>
      </c>
      <c r="C2172" t="s">
        <v>10</v>
      </c>
      <c r="D2172">
        <v>36</v>
      </c>
      <c r="E2172" t="s">
        <v>8</v>
      </c>
      <c r="F2172" t="s">
        <v>9</v>
      </c>
      <c r="G2172" s="1">
        <v>44184</v>
      </c>
      <c r="H2172">
        <v>30604.28</v>
      </c>
      <c r="I2172">
        <f>DATEDIF(Customer[[#This Row],[Date Joined]],"31-12-2020","d")</f>
        <v>12</v>
      </c>
      <c r="J2172" t="str">
        <f>IF(DATEDIF(Customer[[#This Row],[Date Joined]],"31-12-2020","M")&gt;0,DATEDIF(Customer[[#This Row],[Date Joined]],"31-12-2020","M") &amp; " months ", " ") &amp; IF(DATEDIF(G2172,"31-12-2020","MD")&gt;0, DATEDIF(G2172,"31-12-2020","MD") &amp; " Days "," ")</f>
        <v xml:space="preserve"> 12 Days </v>
      </c>
      <c r="K2172" t="str">
        <f>TEXT(Customer[[#This Row],[Date Joined]],"mmm")</f>
        <v>Dec</v>
      </c>
      <c r="L2172" t="str">
        <f>IF(Customer[[#This Row],[Balance]]&gt;AVERAGE($H$11:$H$4011),"yes","no")</f>
        <v>no</v>
      </c>
    </row>
    <row r="2173" spans="1:12" hidden="1" x14ac:dyDescent="0.3">
      <c r="A2173">
        <v>300001681</v>
      </c>
      <c r="B2173" t="s">
        <v>1683</v>
      </c>
      <c r="C2173" t="s">
        <v>7</v>
      </c>
      <c r="D2173">
        <v>29</v>
      </c>
      <c r="E2173" t="s">
        <v>13</v>
      </c>
      <c r="F2173" t="s">
        <v>9</v>
      </c>
      <c r="G2173" s="1">
        <v>44063</v>
      </c>
      <c r="H2173">
        <v>30556.05</v>
      </c>
      <c r="I2173">
        <f>DATEDIF(Customer[[#This Row],[Date Joined]],"31-12-2020","d")</f>
        <v>133</v>
      </c>
      <c r="J2173" t="str">
        <f>IF(DATEDIF(Customer[[#This Row],[Date Joined]],"31-12-2020","M")&gt;0,DATEDIF(Customer[[#This Row],[Date Joined]],"31-12-2020","M") &amp; " months ", " ") &amp; IF(DATEDIF(G2173,"31-12-2020","MD")&gt;0, DATEDIF(G2173,"31-12-2020","MD") &amp; " Days "," ")</f>
        <v xml:space="preserve">4 months 11 Days </v>
      </c>
      <c r="K2173" t="str">
        <f>TEXT(Customer[[#This Row],[Date Joined]],"mmm")</f>
        <v>Aug</v>
      </c>
      <c r="L2173" t="str">
        <f>IF(Customer[[#This Row],[Balance]]&gt;AVERAGE($H$11:$H$4011),"yes","no")</f>
        <v>no</v>
      </c>
    </row>
    <row r="2174" spans="1:12" hidden="1" x14ac:dyDescent="0.3">
      <c r="A2174">
        <v>100002000</v>
      </c>
      <c r="B2174" t="s">
        <v>1997</v>
      </c>
      <c r="C2174" t="s">
        <v>7</v>
      </c>
      <c r="D2174">
        <v>39</v>
      </c>
      <c r="E2174" t="s">
        <v>8</v>
      </c>
      <c r="F2174" t="s">
        <v>9</v>
      </c>
      <c r="G2174" s="1">
        <v>44085</v>
      </c>
      <c r="H2174">
        <v>30475.64</v>
      </c>
      <c r="I2174">
        <f>DATEDIF(Customer[[#This Row],[Date Joined]],"31-12-2020","d")</f>
        <v>111</v>
      </c>
      <c r="J2174" t="str">
        <f>IF(DATEDIF(Customer[[#This Row],[Date Joined]],"31-12-2020","M")&gt;0,DATEDIF(Customer[[#This Row],[Date Joined]],"31-12-2020","M") &amp; " months ", " ") &amp; IF(DATEDIF(G2174,"31-12-2020","MD")&gt;0, DATEDIF(G2174,"31-12-2020","MD") &amp; " Days "," ")</f>
        <v xml:space="preserve">3 months 20 Days </v>
      </c>
      <c r="K2174" t="str">
        <f>TEXT(Customer[[#This Row],[Date Joined]],"mmm")</f>
        <v>Sep</v>
      </c>
      <c r="L2174" t="str">
        <f>IF(Customer[[#This Row],[Balance]]&gt;AVERAGE($H$11:$H$4011),"yes","no")</f>
        <v>no</v>
      </c>
    </row>
    <row r="2175" spans="1:12" hidden="1" x14ac:dyDescent="0.3">
      <c r="A2175">
        <v>100000304</v>
      </c>
      <c r="B2175" t="s">
        <v>320</v>
      </c>
      <c r="C2175" t="s">
        <v>10</v>
      </c>
      <c r="D2175">
        <v>42</v>
      </c>
      <c r="E2175" t="s">
        <v>8</v>
      </c>
      <c r="F2175" t="s">
        <v>9</v>
      </c>
      <c r="G2175" s="1">
        <v>43945</v>
      </c>
      <c r="H2175">
        <v>30474.69</v>
      </c>
      <c r="I2175">
        <f>DATEDIF(Customer[[#This Row],[Date Joined]],"31-12-2020","d")</f>
        <v>251</v>
      </c>
      <c r="J2175" t="str">
        <f>IF(DATEDIF(Customer[[#This Row],[Date Joined]],"31-12-2020","M")&gt;0,DATEDIF(Customer[[#This Row],[Date Joined]],"31-12-2020","M") &amp; " months ", " ") &amp; IF(DATEDIF(G2175,"31-12-2020","MD")&gt;0, DATEDIF(G2175,"31-12-2020","MD") &amp; " Days "," ")</f>
        <v xml:space="preserve">8 months 7 Days </v>
      </c>
      <c r="K2175" t="str">
        <f>TEXT(Customer[[#This Row],[Date Joined]],"mmm")</f>
        <v>Apr</v>
      </c>
      <c r="L2175" t="str">
        <f>IF(Customer[[#This Row],[Balance]]&gt;AVERAGE($H$11:$H$4011),"yes","no")</f>
        <v>no</v>
      </c>
    </row>
    <row r="2176" spans="1:12" hidden="1" x14ac:dyDescent="0.3">
      <c r="A2176">
        <v>100002384</v>
      </c>
      <c r="B2176" t="s">
        <v>2374</v>
      </c>
      <c r="C2176" t="s">
        <v>10</v>
      </c>
      <c r="D2176">
        <v>33</v>
      </c>
      <c r="E2176" t="s">
        <v>8</v>
      </c>
      <c r="F2176" t="s">
        <v>9</v>
      </c>
      <c r="G2176" s="1">
        <v>44104</v>
      </c>
      <c r="H2176">
        <v>30454.03</v>
      </c>
      <c r="I2176">
        <f>DATEDIF(Customer[[#This Row],[Date Joined]],"31-12-2020","d")</f>
        <v>92</v>
      </c>
      <c r="J2176" t="str">
        <f>IF(DATEDIF(Customer[[#This Row],[Date Joined]],"31-12-2020","M")&gt;0,DATEDIF(Customer[[#This Row],[Date Joined]],"31-12-2020","M") &amp; " months ", " ") &amp; IF(DATEDIF(G2176,"31-12-2020","MD")&gt;0, DATEDIF(G2176,"31-12-2020","MD") &amp; " Days "," ")</f>
        <v xml:space="preserve">3 months 1 Days </v>
      </c>
      <c r="K2176" t="str">
        <f>TEXT(Customer[[#This Row],[Date Joined]],"mmm")</f>
        <v>Sep</v>
      </c>
      <c r="L2176" t="str">
        <f>IF(Customer[[#This Row],[Balance]]&gt;AVERAGE($H$11:$H$4011),"yes","no")</f>
        <v>no</v>
      </c>
    </row>
    <row r="2177" spans="1:12" hidden="1" x14ac:dyDescent="0.3">
      <c r="A2177">
        <v>300001590</v>
      </c>
      <c r="B2177" t="s">
        <v>1593</v>
      </c>
      <c r="C2177" t="s">
        <v>7</v>
      </c>
      <c r="D2177">
        <v>21</v>
      </c>
      <c r="E2177" t="s">
        <v>13</v>
      </c>
      <c r="F2177" t="s">
        <v>9</v>
      </c>
      <c r="G2177" s="1">
        <v>44054</v>
      </c>
      <c r="H2177">
        <v>30442.37</v>
      </c>
      <c r="I2177">
        <f>DATEDIF(Customer[[#This Row],[Date Joined]],"31-12-2020","d")</f>
        <v>142</v>
      </c>
      <c r="J2177" t="str">
        <f>IF(DATEDIF(Customer[[#This Row],[Date Joined]],"31-12-2020","M")&gt;0,DATEDIF(Customer[[#This Row],[Date Joined]],"31-12-2020","M") &amp; " months ", " ") &amp; IF(DATEDIF(G2177,"31-12-2020","MD")&gt;0, DATEDIF(G2177,"31-12-2020","MD") &amp; " Days "," ")</f>
        <v xml:space="preserve">4 months 20 Days </v>
      </c>
      <c r="K2177" t="str">
        <f>TEXT(Customer[[#This Row],[Date Joined]],"mmm")</f>
        <v>Aug</v>
      </c>
      <c r="L2177" t="str">
        <f>IF(Customer[[#This Row],[Balance]]&gt;AVERAGE($H$11:$H$4011),"yes","no")</f>
        <v>no</v>
      </c>
    </row>
    <row r="2178" spans="1:12" hidden="1" x14ac:dyDescent="0.3">
      <c r="A2178">
        <v>300002906</v>
      </c>
      <c r="B2178" t="s">
        <v>2885</v>
      </c>
      <c r="C2178" t="s">
        <v>7</v>
      </c>
      <c r="D2178">
        <v>31</v>
      </c>
      <c r="E2178" t="s">
        <v>13</v>
      </c>
      <c r="F2178" t="s">
        <v>12</v>
      </c>
      <c r="G2178" s="1">
        <v>44133</v>
      </c>
      <c r="H2178">
        <v>30436.38</v>
      </c>
      <c r="I2178">
        <f>DATEDIF(Customer[[#This Row],[Date Joined]],"31-12-2020","d")</f>
        <v>63</v>
      </c>
      <c r="J2178" t="str">
        <f>IF(DATEDIF(Customer[[#This Row],[Date Joined]],"31-12-2020","M")&gt;0,DATEDIF(Customer[[#This Row],[Date Joined]],"31-12-2020","M") &amp; " months ", " ") &amp; IF(DATEDIF(G2178,"31-12-2020","MD")&gt;0, DATEDIF(G2178,"31-12-2020","MD") &amp; " Days "," ")</f>
        <v xml:space="preserve">2 months 2 Days </v>
      </c>
      <c r="K2178" t="str">
        <f>TEXT(Customer[[#This Row],[Date Joined]],"mmm")</f>
        <v>Oct</v>
      </c>
      <c r="L2178" t="str">
        <f>IF(Customer[[#This Row],[Balance]]&gt;AVERAGE($H$11:$H$4011),"yes","no")</f>
        <v>no</v>
      </c>
    </row>
    <row r="2179" spans="1:12" hidden="1" x14ac:dyDescent="0.3">
      <c r="A2179">
        <v>300003342</v>
      </c>
      <c r="B2179" t="s">
        <v>3314</v>
      </c>
      <c r="C2179" t="s">
        <v>10</v>
      </c>
      <c r="D2179">
        <v>28</v>
      </c>
      <c r="E2179" t="s">
        <v>13</v>
      </c>
      <c r="F2179" t="s">
        <v>9</v>
      </c>
      <c r="G2179" s="1">
        <v>44159</v>
      </c>
      <c r="H2179">
        <v>30366.240000000002</v>
      </c>
      <c r="I2179">
        <f>DATEDIF(Customer[[#This Row],[Date Joined]],"31-12-2020","d")</f>
        <v>37</v>
      </c>
      <c r="J2179" t="str">
        <f>IF(DATEDIF(Customer[[#This Row],[Date Joined]],"31-12-2020","M")&gt;0,DATEDIF(Customer[[#This Row],[Date Joined]],"31-12-2020","M") &amp; " months ", " ") &amp; IF(DATEDIF(G2179,"31-12-2020","MD")&gt;0, DATEDIF(G2179,"31-12-2020","MD") &amp; " Days "," ")</f>
        <v xml:space="preserve">1 months 7 Days </v>
      </c>
      <c r="K2179" t="str">
        <f>TEXT(Customer[[#This Row],[Date Joined]],"mmm")</f>
        <v>Nov</v>
      </c>
      <c r="L2179" t="str">
        <f>IF(Customer[[#This Row],[Balance]]&gt;AVERAGE($H$11:$H$4011),"yes","no")</f>
        <v>no</v>
      </c>
    </row>
    <row r="2180" spans="1:12" hidden="1" x14ac:dyDescent="0.3">
      <c r="A2180">
        <v>300002538</v>
      </c>
      <c r="B2180" t="s">
        <v>2523</v>
      </c>
      <c r="C2180" t="s">
        <v>10</v>
      </c>
      <c r="D2180">
        <v>38</v>
      </c>
      <c r="E2180" t="s">
        <v>13</v>
      </c>
      <c r="F2180" t="s">
        <v>9</v>
      </c>
      <c r="G2180" s="1">
        <v>44113</v>
      </c>
      <c r="H2180">
        <v>30345.62</v>
      </c>
      <c r="I2180">
        <f>DATEDIF(Customer[[#This Row],[Date Joined]],"31-12-2020","d")</f>
        <v>83</v>
      </c>
      <c r="J2180" t="str">
        <f>IF(DATEDIF(Customer[[#This Row],[Date Joined]],"31-12-2020","M")&gt;0,DATEDIF(Customer[[#This Row],[Date Joined]],"31-12-2020","M") &amp; " months ", " ") &amp; IF(DATEDIF(G2180,"31-12-2020","MD")&gt;0, DATEDIF(G2180,"31-12-2020","MD") &amp; " Days "," ")</f>
        <v xml:space="preserve">2 months 22 Days </v>
      </c>
      <c r="K2180" t="str">
        <f>TEXT(Customer[[#This Row],[Date Joined]],"mmm")</f>
        <v>Oct</v>
      </c>
      <c r="L2180" t="str">
        <f>IF(Customer[[#This Row],[Balance]]&gt;AVERAGE($H$11:$H$4011),"yes","no")</f>
        <v>no</v>
      </c>
    </row>
    <row r="2181" spans="1:12" hidden="1" x14ac:dyDescent="0.3">
      <c r="A2181">
        <v>200000910</v>
      </c>
      <c r="B2181" t="s">
        <v>923</v>
      </c>
      <c r="C2181" t="s">
        <v>7</v>
      </c>
      <c r="D2181">
        <v>43</v>
      </c>
      <c r="E2181" t="s">
        <v>14</v>
      </c>
      <c r="F2181" t="s">
        <v>12</v>
      </c>
      <c r="G2181" s="1">
        <v>44000</v>
      </c>
      <c r="H2181">
        <v>30323.97</v>
      </c>
      <c r="I2181">
        <f>DATEDIF(Customer[[#This Row],[Date Joined]],"31-12-2020","d")</f>
        <v>196</v>
      </c>
      <c r="J2181" t="str">
        <f>IF(DATEDIF(Customer[[#This Row],[Date Joined]],"31-12-2020","M")&gt;0,DATEDIF(Customer[[#This Row],[Date Joined]],"31-12-2020","M") &amp; " months ", " ") &amp; IF(DATEDIF(G2181,"31-12-2020","MD")&gt;0, DATEDIF(G2181,"31-12-2020","MD") &amp; " Days "," ")</f>
        <v xml:space="preserve">6 months 13 Days </v>
      </c>
      <c r="K2181" t="str">
        <f>TEXT(Customer[[#This Row],[Date Joined]],"mmm")</f>
        <v>Jun</v>
      </c>
      <c r="L2181" t="str">
        <f>IF(Customer[[#This Row],[Balance]]&gt;AVERAGE($H$11:$H$4011),"yes","no")</f>
        <v>no</v>
      </c>
    </row>
    <row r="2182" spans="1:12" hidden="1" x14ac:dyDescent="0.3">
      <c r="A2182">
        <v>300004014</v>
      </c>
      <c r="B2182" t="s">
        <v>3971</v>
      </c>
      <c r="C2182" t="s">
        <v>7</v>
      </c>
      <c r="D2182">
        <v>33</v>
      </c>
      <c r="E2182" t="s">
        <v>13</v>
      </c>
      <c r="F2182" t="s">
        <v>12</v>
      </c>
      <c r="G2182" s="1">
        <v>44195</v>
      </c>
      <c r="H2182">
        <v>30293.19</v>
      </c>
      <c r="I2182">
        <f>DATEDIF(Customer[[#This Row],[Date Joined]],"31-12-2020","d")</f>
        <v>1</v>
      </c>
      <c r="J2182" t="str">
        <f>IF(DATEDIF(Customer[[#This Row],[Date Joined]],"31-12-2020","M")&gt;0,DATEDIF(Customer[[#This Row],[Date Joined]],"31-12-2020","M") &amp; " months ", " ") &amp; IF(DATEDIF(G2182,"31-12-2020","MD")&gt;0, DATEDIF(G2182,"31-12-2020","MD") &amp; " Days "," ")</f>
        <v xml:space="preserve"> 1 Days </v>
      </c>
      <c r="K2182" t="str">
        <f>TEXT(Customer[[#This Row],[Date Joined]],"mmm")</f>
        <v>Dec</v>
      </c>
      <c r="L2182" t="str">
        <f>IF(Customer[[#This Row],[Balance]]&gt;AVERAGE($H$11:$H$4011),"yes","no")</f>
        <v>no</v>
      </c>
    </row>
    <row r="2183" spans="1:12" hidden="1" x14ac:dyDescent="0.3">
      <c r="A2183">
        <v>100003274</v>
      </c>
      <c r="B2183" t="s">
        <v>3247</v>
      </c>
      <c r="C2183" t="s">
        <v>7</v>
      </c>
      <c r="D2183">
        <v>27</v>
      </c>
      <c r="E2183" t="s">
        <v>8</v>
      </c>
      <c r="F2183" t="s">
        <v>9</v>
      </c>
      <c r="G2183" s="1">
        <v>44155</v>
      </c>
      <c r="H2183">
        <v>30268.33</v>
      </c>
      <c r="I2183">
        <f>DATEDIF(Customer[[#This Row],[Date Joined]],"31-12-2020","d")</f>
        <v>41</v>
      </c>
      <c r="J2183" t="str">
        <f>IF(DATEDIF(Customer[[#This Row],[Date Joined]],"31-12-2020","M")&gt;0,DATEDIF(Customer[[#This Row],[Date Joined]],"31-12-2020","M") &amp; " months ", " ") &amp; IF(DATEDIF(G2183,"31-12-2020","MD")&gt;0, DATEDIF(G2183,"31-12-2020","MD") &amp; " Days "," ")</f>
        <v xml:space="preserve">1 months 11 Days </v>
      </c>
      <c r="K2183" t="str">
        <f>TEXT(Customer[[#This Row],[Date Joined]],"mmm")</f>
        <v>Nov</v>
      </c>
      <c r="L2183" t="str">
        <f>IF(Customer[[#This Row],[Balance]]&gt;AVERAGE($H$11:$H$4011),"yes","no")</f>
        <v>no</v>
      </c>
    </row>
    <row r="2184" spans="1:12" hidden="1" x14ac:dyDescent="0.3">
      <c r="A2184">
        <v>100003451</v>
      </c>
      <c r="B2184" t="s">
        <v>3420</v>
      </c>
      <c r="C2184" t="s">
        <v>7</v>
      </c>
      <c r="D2184">
        <v>36</v>
      </c>
      <c r="E2184" t="s">
        <v>8</v>
      </c>
      <c r="F2184" t="s">
        <v>9</v>
      </c>
      <c r="G2184" s="1">
        <v>44165</v>
      </c>
      <c r="H2184">
        <v>30265.69</v>
      </c>
      <c r="I2184">
        <f>DATEDIF(Customer[[#This Row],[Date Joined]],"31-12-2020","d")</f>
        <v>31</v>
      </c>
      <c r="J2184" t="str">
        <f>IF(DATEDIF(Customer[[#This Row],[Date Joined]],"31-12-2020","M")&gt;0,DATEDIF(Customer[[#This Row],[Date Joined]],"31-12-2020","M") &amp; " months ", " ") &amp; IF(DATEDIF(G2184,"31-12-2020","MD")&gt;0, DATEDIF(G2184,"31-12-2020","MD") &amp; " Days "," ")</f>
        <v xml:space="preserve">1 months 1 Days </v>
      </c>
      <c r="K2184" t="str">
        <f>TEXT(Customer[[#This Row],[Date Joined]],"mmm")</f>
        <v>Nov</v>
      </c>
      <c r="L2184" t="str">
        <f>IF(Customer[[#This Row],[Balance]]&gt;AVERAGE($H$11:$H$4011),"yes","no")</f>
        <v>no</v>
      </c>
    </row>
    <row r="2185" spans="1:12" hidden="1" x14ac:dyDescent="0.3">
      <c r="A2185">
        <v>300000651</v>
      </c>
      <c r="B2185" t="s">
        <v>666</v>
      </c>
      <c r="C2185" t="s">
        <v>10</v>
      </c>
      <c r="D2185">
        <v>46</v>
      </c>
      <c r="E2185" t="s">
        <v>13</v>
      </c>
      <c r="F2185" t="s">
        <v>9</v>
      </c>
      <c r="G2185" s="1">
        <v>43974</v>
      </c>
      <c r="H2185">
        <v>30255.26</v>
      </c>
      <c r="I2185">
        <f>DATEDIF(Customer[[#This Row],[Date Joined]],"31-12-2020","d")</f>
        <v>222</v>
      </c>
      <c r="J2185" t="str">
        <f>IF(DATEDIF(Customer[[#This Row],[Date Joined]],"31-12-2020","M")&gt;0,DATEDIF(Customer[[#This Row],[Date Joined]],"31-12-2020","M") &amp; " months ", " ") &amp; IF(DATEDIF(G2185,"31-12-2020","MD")&gt;0, DATEDIF(G2185,"31-12-2020","MD") &amp; " Days "," ")</f>
        <v xml:space="preserve">7 months 8 Days </v>
      </c>
      <c r="K2185" t="str">
        <f>TEXT(Customer[[#This Row],[Date Joined]],"mmm")</f>
        <v>May</v>
      </c>
      <c r="L2185" t="str">
        <f>IF(Customer[[#This Row],[Balance]]&gt;AVERAGE($H$11:$H$4011),"yes","no")</f>
        <v>no</v>
      </c>
    </row>
    <row r="2186" spans="1:12" hidden="1" x14ac:dyDescent="0.3">
      <c r="A2186">
        <v>100002647</v>
      </c>
      <c r="B2186" t="s">
        <v>2632</v>
      </c>
      <c r="C2186" t="s">
        <v>7</v>
      </c>
      <c r="D2186">
        <v>39</v>
      </c>
      <c r="E2186" t="s">
        <v>8</v>
      </c>
      <c r="F2186" t="s">
        <v>9</v>
      </c>
      <c r="G2186" s="1">
        <v>44120</v>
      </c>
      <c r="H2186">
        <v>30238.1</v>
      </c>
      <c r="I2186">
        <f>DATEDIF(Customer[[#This Row],[Date Joined]],"31-12-2020","d")</f>
        <v>76</v>
      </c>
      <c r="J2186" t="str">
        <f>IF(DATEDIF(Customer[[#This Row],[Date Joined]],"31-12-2020","M")&gt;0,DATEDIF(Customer[[#This Row],[Date Joined]],"31-12-2020","M") &amp; " months ", " ") &amp; IF(DATEDIF(G2186,"31-12-2020","MD")&gt;0, DATEDIF(G2186,"31-12-2020","MD") &amp; " Days "," ")</f>
        <v xml:space="preserve">2 months 15 Days </v>
      </c>
      <c r="K2186" t="str">
        <f>TEXT(Customer[[#This Row],[Date Joined]],"mmm")</f>
        <v>Oct</v>
      </c>
      <c r="L2186" t="str">
        <f>IF(Customer[[#This Row],[Balance]]&gt;AVERAGE($H$11:$H$4011),"yes","no")</f>
        <v>no</v>
      </c>
    </row>
    <row r="2187" spans="1:12" hidden="1" x14ac:dyDescent="0.3">
      <c r="A2187">
        <v>100003345</v>
      </c>
      <c r="B2187" t="s">
        <v>3317</v>
      </c>
      <c r="C2187" t="s">
        <v>7</v>
      </c>
      <c r="D2187">
        <v>38</v>
      </c>
      <c r="E2187" t="s">
        <v>8</v>
      </c>
      <c r="F2187" t="s">
        <v>9</v>
      </c>
      <c r="G2187" s="1">
        <v>44160</v>
      </c>
      <c r="H2187">
        <v>30231.47</v>
      </c>
      <c r="I2187">
        <f>DATEDIF(Customer[[#This Row],[Date Joined]],"31-12-2020","d")</f>
        <v>36</v>
      </c>
      <c r="J2187" t="str">
        <f>IF(DATEDIF(Customer[[#This Row],[Date Joined]],"31-12-2020","M")&gt;0,DATEDIF(Customer[[#This Row],[Date Joined]],"31-12-2020","M") &amp; " months ", " ") &amp; IF(DATEDIF(G2187,"31-12-2020","MD")&gt;0, DATEDIF(G2187,"31-12-2020","MD") &amp; " Days "," ")</f>
        <v xml:space="preserve">1 months 6 Days </v>
      </c>
      <c r="K2187" t="str">
        <f>TEXT(Customer[[#This Row],[Date Joined]],"mmm")</f>
        <v>Nov</v>
      </c>
      <c r="L2187" t="str">
        <f>IF(Customer[[#This Row],[Balance]]&gt;AVERAGE($H$11:$H$4011),"yes","no")</f>
        <v>no</v>
      </c>
    </row>
    <row r="2188" spans="1:12" hidden="1" x14ac:dyDescent="0.3">
      <c r="A2188">
        <v>100003047</v>
      </c>
      <c r="B2188" t="s">
        <v>3025</v>
      </c>
      <c r="C2188" t="s">
        <v>7</v>
      </c>
      <c r="D2188">
        <v>33</v>
      </c>
      <c r="E2188" t="s">
        <v>8</v>
      </c>
      <c r="F2188" t="s">
        <v>9</v>
      </c>
      <c r="G2188" s="1">
        <v>44142</v>
      </c>
      <c r="H2188">
        <v>30227.5</v>
      </c>
      <c r="I2188">
        <f>DATEDIF(Customer[[#This Row],[Date Joined]],"31-12-2020","d")</f>
        <v>54</v>
      </c>
      <c r="J2188" t="str">
        <f>IF(DATEDIF(Customer[[#This Row],[Date Joined]],"31-12-2020","M")&gt;0,DATEDIF(Customer[[#This Row],[Date Joined]],"31-12-2020","M") &amp; " months ", " ") &amp; IF(DATEDIF(G2188,"31-12-2020","MD")&gt;0, DATEDIF(G2188,"31-12-2020","MD") &amp; " Days "," ")</f>
        <v xml:space="preserve">1 months 24 Days </v>
      </c>
      <c r="K2188" t="str">
        <f>TEXT(Customer[[#This Row],[Date Joined]],"mmm")</f>
        <v>Nov</v>
      </c>
      <c r="L2188" t="str">
        <f>IF(Customer[[#This Row],[Balance]]&gt;AVERAGE($H$11:$H$4011),"yes","no")</f>
        <v>no</v>
      </c>
    </row>
    <row r="2189" spans="1:12" hidden="1" x14ac:dyDescent="0.3">
      <c r="A2189">
        <v>100001498</v>
      </c>
      <c r="B2189" t="s">
        <v>1504</v>
      </c>
      <c r="C2189" t="s">
        <v>10</v>
      </c>
      <c r="D2189">
        <v>32</v>
      </c>
      <c r="E2189" t="s">
        <v>8</v>
      </c>
      <c r="F2189" t="s">
        <v>9</v>
      </c>
      <c r="G2189" s="1">
        <v>44046</v>
      </c>
      <c r="H2189">
        <v>30225.62</v>
      </c>
      <c r="I2189">
        <f>DATEDIF(Customer[[#This Row],[Date Joined]],"31-12-2020","d")</f>
        <v>150</v>
      </c>
      <c r="J2189" t="str">
        <f>IF(DATEDIF(Customer[[#This Row],[Date Joined]],"31-12-2020","M")&gt;0,DATEDIF(Customer[[#This Row],[Date Joined]],"31-12-2020","M") &amp; " months ", " ") &amp; IF(DATEDIF(G2189,"31-12-2020","MD")&gt;0, DATEDIF(G2189,"31-12-2020","MD") &amp; " Days "," ")</f>
        <v xml:space="preserve">4 months 28 Days </v>
      </c>
      <c r="K2189" t="str">
        <f>TEXT(Customer[[#This Row],[Date Joined]],"mmm")</f>
        <v>Aug</v>
      </c>
      <c r="L2189" t="str">
        <f>IF(Customer[[#This Row],[Balance]]&gt;AVERAGE($H$11:$H$4011),"yes","no")</f>
        <v>no</v>
      </c>
    </row>
    <row r="2190" spans="1:12" hidden="1" x14ac:dyDescent="0.3">
      <c r="A2190">
        <v>200003496</v>
      </c>
      <c r="B2190" t="s">
        <v>3464</v>
      </c>
      <c r="C2190" t="s">
        <v>7</v>
      </c>
      <c r="D2190">
        <v>43</v>
      </c>
      <c r="E2190" t="s">
        <v>14</v>
      </c>
      <c r="F2190" t="s">
        <v>12</v>
      </c>
      <c r="G2190" s="1">
        <v>44167</v>
      </c>
      <c r="H2190">
        <v>30216.11</v>
      </c>
      <c r="I2190">
        <f>DATEDIF(Customer[[#This Row],[Date Joined]],"31-12-2020","d")</f>
        <v>29</v>
      </c>
      <c r="J2190" t="str">
        <f>IF(DATEDIF(Customer[[#This Row],[Date Joined]],"31-12-2020","M")&gt;0,DATEDIF(Customer[[#This Row],[Date Joined]],"31-12-2020","M") &amp; " months ", " ") &amp; IF(DATEDIF(G2190,"31-12-2020","MD")&gt;0, DATEDIF(G2190,"31-12-2020","MD") &amp; " Days "," ")</f>
        <v xml:space="preserve"> 29 Days </v>
      </c>
      <c r="K2190" t="str">
        <f>TEXT(Customer[[#This Row],[Date Joined]],"mmm")</f>
        <v>Dec</v>
      </c>
      <c r="L2190" t="str">
        <f>IF(Customer[[#This Row],[Balance]]&gt;AVERAGE($H$11:$H$4011),"yes","no")</f>
        <v>no</v>
      </c>
    </row>
    <row r="2191" spans="1:12" hidden="1" x14ac:dyDescent="0.3">
      <c r="A2191">
        <v>100002740</v>
      </c>
      <c r="B2191" t="s">
        <v>2722</v>
      </c>
      <c r="C2191" t="s">
        <v>7</v>
      </c>
      <c r="D2191">
        <v>30</v>
      </c>
      <c r="E2191" t="s">
        <v>8</v>
      </c>
      <c r="F2191" t="s">
        <v>9</v>
      </c>
      <c r="G2191" s="1">
        <v>44126</v>
      </c>
      <c r="H2191">
        <v>30189.87</v>
      </c>
      <c r="I2191">
        <f>DATEDIF(Customer[[#This Row],[Date Joined]],"31-12-2020","d")</f>
        <v>70</v>
      </c>
      <c r="J2191" t="str">
        <f>IF(DATEDIF(Customer[[#This Row],[Date Joined]],"31-12-2020","M")&gt;0,DATEDIF(Customer[[#This Row],[Date Joined]],"31-12-2020","M") &amp; " months ", " ") &amp; IF(DATEDIF(G2191,"31-12-2020","MD")&gt;0, DATEDIF(G2191,"31-12-2020","MD") &amp; " Days "," ")</f>
        <v xml:space="preserve">2 months 9 Days </v>
      </c>
      <c r="K2191" t="str">
        <f>TEXT(Customer[[#This Row],[Date Joined]],"mmm")</f>
        <v>Oct</v>
      </c>
      <c r="L2191" t="str">
        <f>IF(Customer[[#This Row],[Balance]]&gt;AVERAGE($H$11:$H$4011),"yes","no")</f>
        <v>no</v>
      </c>
    </row>
    <row r="2192" spans="1:12" hidden="1" x14ac:dyDescent="0.3">
      <c r="A2192">
        <v>200003533</v>
      </c>
      <c r="B2192" t="s">
        <v>3500</v>
      </c>
      <c r="C2192" t="s">
        <v>7</v>
      </c>
      <c r="D2192">
        <v>50</v>
      </c>
      <c r="E2192" t="s">
        <v>14</v>
      </c>
      <c r="F2192" t="s">
        <v>9</v>
      </c>
      <c r="G2192" s="1">
        <v>44168</v>
      </c>
      <c r="H2192">
        <v>30166.99</v>
      </c>
      <c r="I2192">
        <f>DATEDIF(Customer[[#This Row],[Date Joined]],"31-12-2020","d")</f>
        <v>28</v>
      </c>
      <c r="J2192" t="str">
        <f>IF(DATEDIF(Customer[[#This Row],[Date Joined]],"31-12-2020","M")&gt;0,DATEDIF(Customer[[#This Row],[Date Joined]],"31-12-2020","M") &amp; " months ", " ") &amp; IF(DATEDIF(G2192,"31-12-2020","MD")&gt;0, DATEDIF(G2192,"31-12-2020","MD") &amp; " Days "," ")</f>
        <v xml:space="preserve"> 28 Days </v>
      </c>
      <c r="K2192" t="str">
        <f>TEXT(Customer[[#This Row],[Date Joined]],"mmm")</f>
        <v>Dec</v>
      </c>
      <c r="L2192" t="str">
        <f>IF(Customer[[#This Row],[Balance]]&gt;AVERAGE($H$11:$H$4011),"yes","no")</f>
        <v>no</v>
      </c>
    </row>
    <row r="2193" spans="1:12" hidden="1" x14ac:dyDescent="0.3">
      <c r="A2193">
        <v>100003326</v>
      </c>
      <c r="B2193" t="s">
        <v>3298</v>
      </c>
      <c r="C2193" t="s">
        <v>10</v>
      </c>
      <c r="D2193">
        <v>35</v>
      </c>
      <c r="E2193" t="s">
        <v>8</v>
      </c>
      <c r="F2193" t="s">
        <v>15</v>
      </c>
      <c r="G2193" s="1">
        <v>44159</v>
      </c>
      <c r="H2193">
        <v>30158.68</v>
      </c>
      <c r="I2193">
        <f>DATEDIF(Customer[[#This Row],[Date Joined]],"31-12-2020","d")</f>
        <v>37</v>
      </c>
      <c r="J2193" t="str">
        <f>IF(DATEDIF(Customer[[#This Row],[Date Joined]],"31-12-2020","M")&gt;0,DATEDIF(Customer[[#This Row],[Date Joined]],"31-12-2020","M") &amp; " months ", " ") &amp; IF(DATEDIF(G2193,"31-12-2020","MD")&gt;0, DATEDIF(G2193,"31-12-2020","MD") &amp; " Days "," ")</f>
        <v xml:space="preserve">1 months 7 Days </v>
      </c>
      <c r="K2193" t="str">
        <f>TEXT(Customer[[#This Row],[Date Joined]],"mmm")</f>
        <v>Nov</v>
      </c>
      <c r="L2193" t="str">
        <f>IF(Customer[[#This Row],[Balance]]&gt;AVERAGE($H$11:$H$4011),"yes","no")</f>
        <v>no</v>
      </c>
    </row>
    <row r="2194" spans="1:12" hidden="1" x14ac:dyDescent="0.3">
      <c r="A2194">
        <v>100003993</v>
      </c>
      <c r="B2194" t="s">
        <v>3950</v>
      </c>
      <c r="C2194" t="s">
        <v>7</v>
      </c>
      <c r="D2194">
        <v>29</v>
      </c>
      <c r="E2194" t="s">
        <v>8</v>
      </c>
      <c r="F2194" t="s">
        <v>9</v>
      </c>
      <c r="G2194" s="1">
        <v>44194</v>
      </c>
      <c r="H2194">
        <v>30158.03</v>
      </c>
      <c r="I2194">
        <f>DATEDIF(Customer[[#This Row],[Date Joined]],"31-12-2020","d")</f>
        <v>2</v>
      </c>
      <c r="J2194" t="str">
        <f>IF(DATEDIF(Customer[[#This Row],[Date Joined]],"31-12-2020","M")&gt;0,DATEDIF(Customer[[#This Row],[Date Joined]],"31-12-2020","M") &amp; " months ", " ") &amp; IF(DATEDIF(G2194,"31-12-2020","MD")&gt;0, DATEDIF(G2194,"31-12-2020","MD") &amp; " Days "," ")</f>
        <v xml:space="preserve"> 2 Days </v>
      </c>
      <c r="K2194" t="str">
        <f>TEXT(Customer[[#This Row],[Date Joined]],"mmm")</f>
        <v>Dec</v>
      </c>
      <c r="L2194" t="str">
        <f>IF(Customer[[#This Row],[Balance]]&gt;AVERAGE($H$11:$H$4011),"yes","no")</f>
        <v>no</v>
      </c>
    </row>
    <row r="2195" spans="1:12" hidden="1" x14ac:dyDescent="0.3">
      <c r="A2195">
        <v>100002229</v>
      </c>
      <c r="B2195" t="s">
        <v>2221</v>
      </c>
      <c r="C2195" t="s">
        <v>7</v>
      </c>
      <c r="D2195">
        <v>37</v>
      </c>
      <c r="E2195" t="s">
        <v>8</v>
      </c>
      <c r="F2195" t="s">
        <v>12</v>
      </c>
      <c r="G2195" s="1">
        <v>44098</v>
      </c>
      <c r="H2195">
        <v>30147.279999999999</v>
      </c>
      <c r="I2195">
        <f>DATEDIF(Customer[[#This Row],[Date Joined]],"31-12-2020","d")</f>
        <v>98</v>
      </c>
      <c r="J2195" t="str">
        <f>IF(DATEDIF(Customer[[#This Row],[Date Joined]],"31-12-2020","M")&gt;0,DATEDIF(Customer[[#This Row],[Date Joined]],"31-12-2020","M") &amp; " months ", " ") &amp; IF(DATEDIF(G2195,"31-12-2020","MD")&gt;0, DATEDIF(G2195,"31-12-2020","MD") &amp; " Days "," ")</f>
        <v xml:space="preserve">3 months 7 Days </v>
      </c>
      <c r="K2195" t="str">
        <f>TEXT(Customer[[#This Row],[Date Joined]],"mmm")</f>
        <v>Sep</v>
      </c>
      <c r="L2195" t="str">
        <f>IF(Customer[[#This Row],[Balance]]&gt;AVERAGE($H$11:$H$4011),"yes","no")</f>
        <v>no</v>
      </c>
    </row>
    <row r="2196" spans="1:12" hidden="1" x14ac:dyDescent="0.3">
      <c r="A2196">
        <v>400000676</v>
      </c>
      <c r="B2196" t="s">
        <v>691</v>
      </c>
      <c r="C2196" t="s">
        <v>10</v>
      </c>
      <c r="D2196">
        <v>22</v>
      </c>
      <c r="E2196" t="s">
        <v>11</v>
      </c>
      <c r="F2196" t="s">
        <v>15</v>
      </c>
      <c r="G2196" s="1">
        <v>43976</v>
      </c>
      <c r="H2196">
        <v>30117.88</v>
      </c>
      <c r="I2196">
        <f>DATEDIF(Customer[[#This Row],[Date Joined]],"31-12-2020","d")</f>
        <v>220</v>
      </c>
      <c r="J2196" t="str">
        <f>IF(DATEDIF(Customer[[#This Row],[Date Joined]],"31-12-2020","M")&gt;0,DATEDIF(Customer[[#This Row],[Date Joined]],"31-12-2020","M") &amp; " months ", " ") &amp; IF(DATEDIF(G2196,"31-12-2020","MD")&gt;0, DATEDIF(G2196,"31-12-2020","MD") &amp; " Days "," ")</f>
        <v xml:space="preserve">7 months 6 Days </v>
      </c>
      <c r="K2196" t="str">
        <f>TEXT(Customer[[#This Row],[Date Joined]],"mmm")</f>
        <v>May</v>
      </c>
      <c r="L2196" t="str">
        <f>IF(Customer[[#This Row],[Balance]]&gt;AVERAGE($H$11:$H$4011),"yes","no")</f>
        <v>no</v>
      </c>
    </row>
    <row r="2197" spans="1:12" hidden="1" x14ac:dyDescent="0.3">
      <c r="A2197">
        <v>100002863</v>
      </c>
      <c r="B2197" t="s">
        <v>2842</v>
      </c>
      <c r="C2197" t="s">
        <v>7</v>
      </c>
      <c r="D2197">
        <v>36</v>
      </c>
      <c r="E2197" t="s">
        <v>8</v>
      </c>
      <c r="F2197" t="s">
        <v>9</v>
      </c>
      <c r="G2197" s="1">
        <v>44132</v>
      </c>
      <c r="H2197">
        <v>30047.75</v>
      </c>
      <c r="I2197">
        <f>DATEDIF(Customer[[#This Row],[Date Joined]],"31-12-2020","d")</f>
        <v>64</v>
      </c>
      <c r="J2197" t="str">
        <f>IF(DATEDIF(Customer[[#This Row],[Date Joined]],"31-12-2020","M")&gt;0,DATEDIF(Customer[[#This Row],[Date Joined]],"31-12-2020","M") &amp; " months ", " ") &amp; IF(DATEDIF(G2197,"31-12-2020","MD")&gt;0, DATEDIF(G2197,"31-12-2020","MD") &amp; " Days "," ")</f>
        <v xml:space="preserve">2 months 3 Days </v>
      </c>
      <c r="K2197" t="str">
        <f>TEXT(Customer[[#This Row],[Date Joined]],"mmm")</f>
        <v>Oct</v>
      </c>
      <c r="L2197" t="str">
        <f>IF(Customer[[#This Row],[Balance]]&gt;AVERAGE($H$11:$H$4011),"yes","no")</f>
        <v>no</v>
      </c>
    </row>
    <row r="2198" spans="1:12" hidden="1" x14ac:dyDescent="0.3">
      <c r="A2198">
        <v>100003934</v>
      </c>
      <c r="B2198" t="s">
        <v>3893</v>
      </c>
      <c r="C2198" t="s">
        <v>10</v>
      </c>
      <c r="D2198">
        <v>33</v>
      </c>
      <c r="E2198" t="s">
        <v>8</v>
      </c>
      <c r="F2198" t="s">
        <v>9</v>
      </c>
      <c r="G2198" s="1">
        <v>44190</v>
      </c>
      <c r="H2198">
        <v>30045.02</v>
      </c>
      <c r="I2198">
        <f>DATEDIF(Customer[[#This Row],[Date Joined]],"31-12-2020","d")</f>
        <v>6</v>
      </c>
      <c r="J2198" t="str">
        <f>IF(DATEDIF(Customer[[#This Row],[Date Joined]],"31-12-2020","M")&gt;0,DATEDIF(Customer[[#This Row],[Date Joined]],"31-12-2020","M") &amp; " months ", " ") &amp; IF(DATEDIF(G2198,"31-12-2020","MD")&gt;0, DATEDIF(G2198,"31-12-2020","MD") &amp; " Days "," ")</f>
        <v xml:space="preserve"> 6 Days </v>
      </c>
      <c r="K2198" t="str">
        <f>TEXT(Customer[[#This Row],[Date Joined]],"mmm")</f>
        <v>Dec</v>
      </c>
      <c r="L2198" t="str">
        <f>IF(Customer[[#This Row],[Balance]]&gt;AVERAGE($H$11:$H$4011),"yes","no")</f>
        <v>no</v>
      </c>
    </row>
    <row r="2199" spans="1:12" hidden="1" x14ac:dyDescent="0.3">
      <c r="A2199">
        <v>100002526</v>
      </c>
      <c r="B2199" t="s">
        <v>2511</v>
      </c>
      <c r="C2199" t="s">
        <v>10</v>
      </c>
      <c r="D2199">
        <v>34</v>
      </c>
      <c r="E2199" t="s">
        <v>8</v>
      </c>
      <c r="F2199" t="s">
        <v>9</v>
      </c>
      <c r="G2199" s="1">
        <v>44113</v>
      </c>
      <c r="H2199">
        <v>30002.9</v>
      </c>
      <c r="I2199">
        <f>DATEDIF(Customer[[#This Row],[Date Joined]],"31-12-2020","d")</f>
        <v>83</v>
      </c>
      <c r="J2199" t="str">
        <f>IF(DATEDIF(Customer[[#This Row],[Date Joined]],"31-12-2020","M")&gt;0,DATEDIF(Customer[[#This Row],[Date Joined]],"31-12-2020","M") &amp; " months ", " ") &amp; IF(DATEDIF(G2199,"31-12-2020","MD")&gt;0, DATEDIF(G2199,"31-12-2020","MD") &amp; " Days "," ")</f>
        <v xml:space="preserve">2 months 22 Days </v>
      </c>
      <c r="K2199" t="str">
        <f>TEXT(Customer[[#This Row],[Date Joined]],"mmm")</f>
        <v>Oct</v>
      </c>
      <c r="L2199" t="str">
        <f>IF(Customer[[#This Row],[Balance]]&gt;AVERAGE($H$11:$H$4011),"yes","no")</f>
        <v>no</v>
      </c>
    </row>
    <row r="2200" spans="1:12" hidden="1" x14ac:dyDescent="0.3">
      <c r="A2200">
        <v>400002551</v>
      </c>
      <c r="B2200" t="s">
        <v>2536</v>
      </c>
      <c r="C2200" t="s">
        <v>10</v>
      </c>
      <c r="D2200">
        <v>43</v>
      </c>
      <c r="E2200" t="s">
        <v>11</v>
      </c>
      <c r="F2200" t="s">
        <v>15</v>
      </c>
      <c r="G2200" s="1">
        <v>44114</v>
      </c>
      <c r="H2200">
        <v>29990.71</v>
      </c>
      <c r="I2200">
        <f>DATEDIF(Customer[[#This Row],[Date Joined]],"31-12-2020","d")</f>
        <v>82</v>
      </c>
      <c r="J2200" t="str">
        <f>IF(DATEDIF(Customer[[#This Row],[Date Joined]],"31-12-2020","M")&gt;0,DATEDIF(Customer[[#This Row],[Date Joined]],"31-12-2020","M") &amp; " months ", " ") &amp; IF(DATEDIF(G2200,"31-12-2020","MD")&gt;0, DATEDIF(G2200,"31-12-2020","MD") &amp; " Days "," ")</f>
        <v xml:space="preserve">2 months 21 Days </v>
      </c>
      <c r="K2200" t="str">
        <f>TEXT(Customer[[#This Row],[Date Joined]],"mmm")</f>
        <v>Oct</v>
      </c>
      <c r="L2200" t="str">
        <f>IF(Customer[[#This Row],[Balance]]&gt;AVERAGE($H$11:$H$4011),"yes","no")</f>
        <v>no</v>
      </c>
    </row>
    <row r="2201" spans="1:12" hidden="1" x14ac:dyDescent="0.3">
      <c r="A2201">
        <v>200000461</v>
      </c>
      <c r="B2201" t="s">
        <v>477</v>
      </c>
      <c r="C2201" t="s">
        <v>7</v>
      </c>
      <c r="D2201">
        <v>52</v>
      </c>
      <c r="E2201" t="s">
        <v>14</v>
      </c>
      <c r="F2201" t="s">
        <v>9</v>
      </c>
      <c r="G2201" s="1">
        <v>43963</v>
      </c>
      <c r="H2201">
        <v>29971.21</v>
      </c>
      <c r="I2201">
        <f>DATEDIF(Customer[[#This Row],[Date Joined]],"31-12-2020","d")</f>
        <v>233</v>
      </c>
      <c r="J2201" t="str">
        <f>IF(DATEDIF(Customer[[#This Row],[Date Joined]],"31-12-2020","M")&gt;0,DATEDIF(Customer[[#This Row],[Date Joined]],"31-12-2020","M") &amp; " months ", " ") &amp; IF(DATEDIF(G2201,"31-12-2020","MD")&gt;0, DATEDIF(G2201,"31-12-2020","MD") &amp; " Days "," ")</f>
        <v xml:space="preserve">7 months 19 Days </v>
      </c>
      <c r="K2201" t="str">
        <f>TEXT(Customer[[#This Row],[Date Joined]],"mmm")</f>
        <v>May</v>
      </c>
      <c r="L2201" t="str">
        <f>IF(Customer[[#This Row],[Balance]]&gt;AVERAGE($H$11:$H$4011),"yes","no")</f>
        <v>no</v>
      </c>
    </row>
    <row r="2202" spans="1:12" hidden="1" x14ac:dyDescent="0.3">
      <c r="A2202">
        <v>100003688</v>
      </c>
      <c r="B2202" t="s">
        <v>3653</v>
      </c>
      <c r="C2202" t="s">
        <v>10</v>
      </c>
      <c r="D2202">
        <v>31</v>
      </c>
      <c r="E2202" t="s">
        <v>8</v>
      </c>
      <c r="F2202" t="s">
        <v>12</v>
      </c>
      <c r="G2202" s="1">
        <v>44178</v>
      </c>
      <c r="H2202">
        <v>29943.33</v>
      </c>
      <c r="I2202">
        <f>DATEDIF(Customer[[#This Row],[Date Joined]],"31-12-2020","d")</f>
        <v>18</v>
      </c>
      <c r="J2202" t="str">
        <f>IF(DATEDIF(Customer[[#This Row],[Date Joined]],"31-12-2020","M")&gt;0,DATEDIF(Customer[[#This Row],[Date Joined]],"31-12-2020","M") &amp; " months ", " ") &amp; IF(DATEDIF(G2202,"31-12-2020","MD")&gt;0, DATEDIF(G2202,"31-12-2020","MD") &amp; " Days "," ")</f>
        <v xml:space="preserve"> 18 Days </v>
      </c>
      <c r="K2202" t="str">
        <f>TEXT(Customer[[#This Row],[Date Joined]],"mmm")</f>
        <v>Dec</v>
      </c>
      <c r="L2202" t="str">
        <f>IF(Customer[[#This Row],[Balance]]&gt;AVERAGE($H$11:$H$4011),"yes","no")</f>
        <v>no</v>
      </c>
    </row>
    <row r="2203" spans="1:12" hidden="1" x14ac:dyDescent="0.3">
      <c r="A2203">
        <v>100003665</v>
      </c>
      <c r="B2203" t="s">
        <v>779</v>
      </c>
      <c r="C2203" t="s">
        <v>7</v>
      </c>
      <c r="D2203">
        <v>46</v>
      </c>
      <c r="E2203" t="s">
        <v>8</v>
      </c>
      <c r="F2203" t="s">
        <v>9</v>
      </c>
      <c r="G2203" s="1">
        <v>44177</v>
      </c>
      <c r="H2203">
        <v>29931.26</v>
      </c>
      <c r="I2203">
        <f>DATEDIF(Customer[[#This Row],[Date Joined]],"31-12-2020","d")</f>
        <v>19</v>
      </c>
      <c r="J2203" t="str">
        <f>IF(DATEDIF(Customer[[#This Row],[Date Joined]],"31-12-2020","M")&gt;0,DATEDIF(Customer[[#This Row],[Date Joined]],"31-12-2020","M") &amp; " months ", " ") &amp; IF(DATEDIF(G2203,"31-12-2020","MD")&gt;0, DATEDIF(G2203,"31-12-2020","MD") &amp; " Days "," ")</f>
        <v xml:space="preserve"> 19 Days </v>
      </c>
      <c r="K2203" t="str">
        <f>TEXT(Customer[[#This Row],[Date Joined]],"mmm")</f>
        <v>Dec</v>
      </c>
      <c r="L2203" t="str">
        <f>IF(Customer[[#This Row],[Balance]]&gt;AVERAGE($H$11:$H$4011),"yes","no")</f>
        <v>no</v>
      </c>
    </row>
    <row r="2204" spans="1:12" hidden="1" x14ac:dyDescent="0.3">
      <c r="A2204">
        <v>300003775</v>
      </c>
      <c r="B2204" t="s">
        <v>3737</v>
      </c>
      <c r="C2204" t="s">
        <v>7</v>
      </c>
      <c r="D2204">
        <v>29</v>
      </c>
      <c r="E2204" t="s">
        <v>13</v>
      </c>
      <c r="F2204" t="s">
        <v>12</v>
      </c>
      <c r="G2204" s="1">
        <v>44181</v>
      </c>
      <c r="H2204">
        <v>29909.03</v>
      </c>
      <c r="I2204">
        <f>DATEDIF(Customer[[#This Row],[Date Joined]],"31-12-2020","d")</f>
        <v>15</v>
      </c>
      <c r="J2204" t="str">
        <f>IF(DATEDIF(Customer[[#This Row],[Date Joined]],"31-12-2020","M")&gt;0,DATEDIF(Customer[[#This Row],[Date Joined]],"31-12-2020","M") &amp; " months ", " ") &amp; IF(DATEDIF(G2204,"31-12-2020","MD")&gt;0, DATEDIF(G2204,"31-12-2020","MD") &amp; " Days "," ")</f>
        <v xml:space="preserve"> 15 Days </v>
      </c>
      <c r="K2204" t="str">
        <f>TEXT(Customer[[#This Row],[Date Joined]],"mmm")</f>
        <v>Dec</v>
      </c>
      <c r="L2204" t="str">
        <f>IF(Customer[[#This Row],[Balance]]&gt;AVERAGE($H$11:$H$4011),"yes","no")</f>
        <v>no</v>
      </c>
    </row>
    <row r="2205" spans="1:12" hidden="1" x14ac:dyDescent="0.3">
      <c r="A2205">
        <v>100000218</v>
      </c>
      <c r="B2205" t="s">
        <v>234</v>
      </c>
      <c r="C2205" t="s">
        <v>10</v>
      </c>
      <c r="D2205">
        <v>29</v>
      </c>
      <c r="E2205" t="s">
        <v>8</v>
      </c>
      <c r="F2205" t="s">
        <v>9</v>
      </c>
      <c r="G2205" s="1">
        <v>43935</v>
      </c>
      <c r="H2205">
        <v>29907.72</v>
      </c>
      <c r="I2205">
        <f>DATEDIF(Customer[[#This Row],[Date Joined]],"31-12-2020","d")</f>
        <v>261</v>
      </c>
      <c r="J2205" t="str">
        <f>IF(DATEDIF(Customer[[#This Row],[Date Joined]],"31-12-2020","M")&gt;0,DATEDIF(Customer[[#This Row],[Date Joined]],"31-12-2020","M") &amp; " months ", " ") &amp; IF(DATEDIF(G2205,"31-12-2020","MD")&gt;0, DATEDIF(G2205,"31-12-2020","MD") &amp; " Days "," ")</f>
        <v xml:space="preserve">8 months 17 Days </v>
      </c>
      <c r="K2205" t="str">
        <f>TEXT(Customer[[#This Row],[Date Joined]],"mmm")</f>
        <v>Apr</v>
      </c>
      <c r="L2205" t="str">
        <f>IF(Customer[[#This Row],[Balance]]&gt;AVERAGE($H$11:$H$4011),"yes","no")</f>
        <v>no</v>
      </c>
    </row>
    <row r="2206" spans="1:12" hidden="1" x14ac:dyDescent="0.3">
      <c r="A2206">
        <v>200001518</v>
      </c>
      <c r="B2206" t="s">
        <v>1523</v>
      </c>
      <c r="C2206" t="s">
        <v>10</v>
      </c>
      <c r="D2206">
        <v>51</v>
      </c>
      <c r="E2206" t="s">
        <v>14</v>
      </c>
      <c r="F2206" t="s">
        <v>15</v>
      </c>
      <c r="G2206" s="1">
        <v>44048</v>
      </c>
      <c r="H2206">
        <v>29889.68</v>
      </c>
      <c r="I2206">
        <f>DATEDIF(Customer[[#This Row],[Date Joined]],"31-12-2020","d")</f>
        <v>148</v>
      </c>
      <c r="J2206" t="str">
        <f>IF(DATEDIF(Customer[[#This Row],[Date Joined]],"31-12-2020","M")&gt;0,DATEDIF(Customer[[#This Row],[Date Joined]],"31-12-2020","M") &amp; " months ", " ") &amp; IF(DATEDIF(G2206,"31-12-2020","MD")&gt;0, DATEDIF(G2206,"31-12-2020","MD") &amp; " Days "," ")</f>
        <v xml:space="preserve">4 months 26 Days </v>
      </c>
      <c r="K2206" t="str">
        <f>TEXT(Customer[[#This Row],[Date Joined]],"mmm")</f>
        <v>Aug</v>
      </c>
      <c r="L2206" t="str">
        <f>IF(Customer[[#This Row],[Balance]]&gt;AVERAGE($H$11:$H$4011),"yes","no")</f>
        <v>no</v>
      </c>
    </row>
    <row r="2207" spans="1:12" hidden="1" x14ac:dyDescent="0.3">
      <c r="A2207">
        <v>100001593</v>
      </c>
      <c r="B2207" t="s">
        <v>1596</v>
      </c>
      <c r="C2207" t="s">
        <v>10</v>
      </c>
      <c r="D2207">
        <v>36</v>
      </c>
      <c r="E2207" t="s">
        <v>8</v>
      </c>
      <c r="F2207" t="s">
        <v>9</v>
      </c>
      <c r="G2207" s="1">
        <v>44055</v>
      </c>
      <c r="H2207">
        <v>29876.68</v>
      </c>
      <c r="I2207">
        <f>DATEDIF(Customer[[#This Row],[Date Joined]],"31-12-2020","d")</f>
        <v>141</v>
      </c>
      <c r="J2207" t="str">
        <f>IF(DATEDIF(Customer[[#This Row],[Date Joined]],"31-12-2020","M")&gt;0,DATEDIF(Customer[[#This Row],[Date Joined]],"31-12-2020","M") &amp; " months ", " ") &amp; IF(DATEDIF(G2207,"31-12-2020","MD")&gt;0, DATEDIF(G2207,"31-12-2020","MD") &amp; " Days "," ")</f>
        <v xml:space="preserve">4 months 19 Days </v>
      </c>
      <c r="K2207" t="str">
        <f>TEXT(Customer[[#This Row],[Date Joined]],"mmm")</f>
        <v>Aug</v>
      </c>
      <c r="L2207" t="str">
        <f>IF(Customer[[#This Row],[Balance]]&gt;AVERAGE($H$11:$H$4011),"yes","no")</f>
        <v>no</v>
      </c>
    </row>
    <row r="2208" spans="1:12" hidden="1" x14ac:dyDescent="0.3">
      <c r="A2208">
        <v>200003244</v>
      </c>
      <c r="B2208" t="s">
        <v>3217</v>
      </c>
      <c r="C2208" t="s">
        <v>7</v>
      </c>
      <c r="D2208">
        <v>56</v>
      </c>
      <c r="E2208" t="s">
        <v>14</v>
      </c>
      <c r="F2208" t="s">
        <v>15</v>
      </c>
      <c r="G2208" s="1">
        <v>44152</v>
      </c>
      <c r="H2208">
        <v>29861.37</v>
      </c>
      <c r="I2208">
        <f>DATEDIF(Customer[[#This Row],[Date Joined]],"31-12-2020","d")</f>
        <v>44</v>
      </c>
      <c r="J2208" t="str">
        <f>IF(DATEDIF(Customer[[#This Row],[Date Joined]],"31-12-2020","M")&gt;0,DATEDIF(Customer[[#This Row],[Date Joined]],"31-12-2020","M") &amp; " months ", " ") &amp; IF(DATEDIF(G2208,"31-12-2020","MD")&gt;0, DATEDIF(G2208,"31-12-2020","MD") &amp; " Days "," ")</f>
        <v xml:space="preserve">1 months 14 Days </v>
      </c>
      <c r="K2208" t="str">
        <f>TEXT(Customer[[#This Row],[Date Joined]],"mmm")</f>
        <v>Nov</v>
      </c>
      <c r="L2208" t="str">
        <f>IF(Customer[[#This Row],[Balance]]&gt;AVERAGE($H$11:$H$4011),"yes","no")</f>
        <v>no</v>
      </c>
    </row>
    <row r="2209" spans="1:12" hidden="1" x14ac:dyDescent="0.3">
      <c r="A2209">
        <v>200002685</v>
      </c>
      <c r="B2209" t="s">
        <v>2669</v>
      </c>
      <c r="C2209" t="s">
        <v>10</v>
      </c>
      <c r="D2209">
        <v>49</v>
      </c>
      <c r="E2209" t="s">
        <v>14</v>
      </c>
      <c r="F2209" t="s">
        <v>15</v>
      </c>
      <c r="G2209" s="1">
        <v>44122</v>
      </c>
      <c r="H2209">
        <v>29854.639999999999</v>
      </c>
      <c r="I2209">
        <f>DATEDIF(Customer[[#This Row],[Date Joined]],"31-12-2020","d")</f>
        <v>74</v>
      </c>
      <c r="J2209" t="str">
        <f>IF(DATEDIF(Customer[[#This Row],[Date Joined]],"31-12-2020","M")&gt;0,DATEDIF(Customer[[#This Row],[Date Joined]],"31-12-2020","M") &amp; " months ", " ") &amp; IF(DATEDIF(G2209,"31-12-2020","MD")&gt;0, DATEDIF(G2209,"31-12-2020","MD") &amp; " Days "," ")</f>
        <v xml:space="preserve">2 months 13 Days </v>
      </c>
      <c r="K2209" t="str">
        <f>TEXT(Customer[[#This Row],[Date Joined]],"mmm")</f>
        <v>Oct</v>
      </c>
      <c r="L2209" t="str">
        <f>IF(Customer[[#This Row],[Balance]]&gt;AVERAGE($H$11:$H$4011),"yes","no")</f>
        <v>no</v>
      </c>
    </row>
    <row r="2210" spans="1:12" hidden="1" x14ac:dyDescent="0.3">
      <c r="A2210">
        <v>200003625</v>
      </c>
      <c r="B2210" t="s">
        <v>3591</v>
      </c>
      <c r="C2210" t="s">
        <v>7</v>
      </c>
      <c r="D2210">
        <v>43</v>
      </c>
      <c r="E2210" t="s">
        <v>14</v>
      </c>
      <c r="F2210" t="s">
        <v>12</v>
      </c>
      <c r="G2210" s="1">
        <v>44174</v>
      </c>
      <c r="H2210">
        <v>29782.79</v>
      </c>
      <c r="I2210">
        <f>DATEDIF(Customer[[#This Row],[Date Joined]],"31-12-2020","d")</f>
        <v>22</v>
      </c>
      <c r="J2210" t="str">
        <f>IF(DATEDIF(Customer[[#This Row],[Date Joined]],"31-12-2020","M")&gt;0,DATEDIF(Customer[[#This Row],[Date Joined]],"31-12-2020","M") &amp; " months ", " ") &amp; IF(DATEDIF(G2210,"31-12-2020","MD")&gt;0, DATEDIF(G2210,"31-12-2020","MD") &amp; " Days "," ")</f>
        <v xml:space="preserve"> 22 Days </v>
      </c>
      <c r="K2210" t="str">
        <f>TEXT(Customer[[#This Row],[Date Joined]],"mmm")</f>
        <v>Dec</v>
      </c>
      <c r="L2210" t="str">
        <f>IF(Customer[[#This Row],[Balance]]&gt;AVERAGE($H$11:$H$4011),"yes","no")</f>
        <v>no</v>
      </c>
    </row>
    <row r="2211" spans="1:12" hidden="1" x14ac:dyDescent="0.3">
      <c r="A2211">
        <v>100002811</v>
      </c>
      <c r="B2211" t="s">
        <v>2792</v>
      </c>
      <c r="C2211" t="s">
        <v>10</v>
      </c>
      <c r="D2211">
        <v>48</v>
      </c>
      <c r="E2211" t="s">
        <v>8</v>
      </c>
      <c r="F2211" t="s">
        <v>9</v>
      </c>
      <c r="G2211" s="1">
        <v>44130</v>
      </c>
      <c r="H2211">
        <v>29774.99</v>
      </c>
      <c r="I2211">
        <f>DATEDIF(Customer[[#This Row],[Date Joined]],"31-12-2020","d")</f>
        <v>66</v>
      </c>
      <c r="J2211" t="str">
        <f>IF(DATEDIF(Customer[[#This Row],[Date Joined]],"31-12-2020","M")&gt;0,DATEDIF(Customer[[#This Row],[Date Joined]],"31-12-2020","M") &amp; " months ", " ") &amp; IF(DATEDIF(G2211,"31-12-2020","MD")&gt;0, DATEDIF(G2211,"31-12-2020","MD") &amp; " Days "," ")</f>
        <v xml:space="preserve">2 months 5 Days </v>
      </c>
      <c r="K2211" t="str">
        <f>TEXT(Customer[[#This Row],[Date Joined]],"mmm")</f>
        <v>Oct</v>
      </c>
      <c r="L2211" t="str">
        <f>IF(Customer[[#This Row],[Balance]]&gt;AVERAGE($H$11:$H$4011),"yes","no")</f>
        <v>no</v>
      </c>
    </row>
    <row r="2212" spans="1:12" hidden="1" x14ac:dyDescent="0.3">
      <c r="A2212">
        <v>100002475</v>
      </c>
      <c r="B2212" t="s">
        <v>2463</v>
      </c>
      <c r="C2212" t="s">
        <v>10</v>
      </c>
      <c r="D2212">
        <v>25</v>
      </c>
      <c r="E2212" t="s">
        <v>8</v>
      </c>
      <c r="F2212" t="s">
        <v>9</v>
      </c>
      <c r="G2212" s="1">
        <v>44110</v>
      </c>
      <c r="H2212">
        <v>29770.55</v>
      </c>
      <c r="I2212">
        <f>DATEDIF(Customer[[#This Row],[Date Joined]],"31-12-2020","d")</f>
        <v>86</v>
      </c>
      <c r="J2212" t="str">
        <f>IF(DATEDIF(Customer[[#This Row],[Date Joined]],"31-12-2020","M")&gt;0,DATEDIF(Customer[[#This Row],[Date Joined]],"31-12-2020","M") &amp; " months ", " ") &amp; IF(DATEDIF(G2212,"31-12-2020","MD")&gt;0, DATEDIF(G2212,"31-12-2020","MD") &amp; " Days "," ")</f>
        <v xml:space="preserve">2 months 25 Days </v>
      </c>
      <c r="K2212" t="str">
        <f>TEXT(Customer[[#This Row],[Date Joined]],"mmm")</f>
        <v>Oct</v>
      </c>
      <c r="L2212" t="str">
        <f>IF(Customer[[#This Row],[Balance]]&gt;AVERAGE($H$11:$H$4011),"yes","no")</f>
        <v>no</v>
      </c>
    </row>
    <row r="2213" spans="1:12" hidden="1" x14ac:dyDescent="0.3">
      <c r="A2213">
        <v>200003863</v>
      </c>
      <c r="B2213" t="s">
        <v>1993</v>
      </c>
      <c r="C2213" t="s">
        <v>7</v>
      </c>
      <c r="D2213">
        <v>54</v>
      </c>
      <c r="E2213" t="s">
        <v>14</v>
      </c>
      <c r="F2213" t="s">
        <v>12</v>
      </c>
      <c r="G2213" s="1">
        <v>44186</v>
      </c>
      <c r="H2213">
        <v>29769.98</v>
      </c>
      <c r="I2213">
        <f>DATEDIF(Customer[[#This Row],[Date Joined]],"31-12-2020","d")</f>
        <v>10</v>
      </c>
      <c r="J2213" t="str">
        <f>IF(DATEDIF(Customer[[#This Row],[Date Joined]],"31-12-2020","M")&gt;0,DATEDIF(Customer[[#This Row],[Date Joined]],"31-12-2020","M") &amp; " months ", " ") &amp; IF(DATEDIF(G2213,"31-12-2020","MD")&gt;0, DATEDIF(G2213,"31-12-2020","MD") &amp; " Days "," ")</f>
        <v xml:space="preserve"> 10 Days </v>
      </c>
      <c r="K2213" t="str">
        <f>TEXT(Customer[[#This Row],[Date Joined]],"mmm")</f>
        <v>Dec</v>
      </c>
      <c r="L2213" t="str">
        <f>IF(Customer[[#This Row],[Balance]]&gt;AVERAGE($H$11:$H$4011),"yes","no")</f>
        <v>no</v>
      </c>
    </row>
    <row r="2214" spans="1:12" hidden="1" x14ac:dyDescent="0.3">
      <c r="A2214">
        <v>200001020</v>
      </c>
      <c r="B2214" t="s">
        <v>1032</v>
      </c>
      <c r="C2214" t="s">
        <v>10</v>
      </c>
      <c r="D2214">
        <v>55</v>
      </c>
      <c r="E2214" t="s">
        <v>14</v>
      </c>
      <c r="F2214" t="s">
        <v>15</v>
      </c>
      <c r="G2214" s="1">
        <v>44010</v>
      </c>
      <c r="H2214">
        <v>29753.91</v>
      </c>
      <c r="I2214">
        <f>DATEDIF(Customer[[#This Row],[Date Joined]],"31-12-2020","d")</f>
        <v>186</v>
      </c>
      <c r="J2214" t="str">
        <f>IF(DATEDIF(Customer[[#This Row],[Date Joined]],"31-12-2020","M")&gt;0,DATEDIF(Customer[[#This Row],[Date Joined]],"31-12-2020","M") &amp; " months ", " ") &amp; IF(DATEDIF(G2214,"31-12-2020","MD")&gt;0, DATEDIF(G2214,"31-12-2020","MD") &amp; " Days "," ")</f>
        <v xml:space="preserve">6 months 3 Days </v>
      </c>
      <c r="K2214" t="str">
        <f>TEXT(Customer[[#This Row],[Date Joined]],"mmm")</f>
        <v>Jun</v>
      </c>
      <c r="L2214" t="str">
        <f>IF(Customer[[#This Row],[Balance]]&gt;AVERAGE($H$11:$H$4011),"yes","no")</f>
        <v>no</v>
      </c>
    </row>
    <row r="2215" spans="1:12" hidden="1" x14ac:dyDescent="0.3">
      <c r="A2215">
        <v>100002984</v>
      </c>
      <c r="B2215" t="s">
        <v>2962</v>
      </c>
      <c r="C2215" t="s">
        <v>7</v>
      </c>
      <c r="D2215">
        <v>34</v>
      </c>
      <c r="E2215" t="s">
        <v>8</v>
      </c>
      <c r="F2215" t="s">
        <v>15</v>
      </c>
      <c r="G2215" s="1">
        <v>44137</v>
      </c>
      <c r="H2215">
        <v>29745.48</v>
      </c>
      <c r="I2215">
        <f>DATEDIF(Customer[[#This Row],[Date Joined]],"31-12-2020","d")</f>
        <v>59</v>
      </c>
      <c r="J2215" t="str">
        <f>IF(DATEDIF(Customer[[#This Row],[Date Joined]],"31-12-2020","M")&gt;0,DATEDIF(Customer[[#This Row],[Date Joined]],"31-12-2020","M") &amp; " months ", " ") &amp; IF(DATEDIF(G2215,"31-12-2020","MD")&gt;0, DATEDIF(G2215,"31-12-2020","MD") &amp; " Days "," ")</f>
        <v xml:space="preserve">1 months 29 Days </v>
      </c>
      <c r="K2215" t="str">
        <f>TEXT(Customer[[#This Row],[Date Joined]],"mmm")</f>
        <v>Nov</v>
      </c>
      <c r="L2215" t="str">
        <f>IF(Customer[[#This Row],[Balance]]&gt;AVERAGE($H$11:$H$4011),"yes","no")</f>
        <v>no</v>
      </c>
    </row>
    <row r="2216" spans="1:12" hidden="1" x14ac:dyDescent="0.3">
      <c r="A2216">
        <v>100002338</v>
      </c>
      <c r="B2216" t="s">
        <v>2329</v>
      </c>
      <c r="C2216" t="s">
        <v>7</v>
      </c>
      <c r="D2216">
        <v>40</v>
      </c>
      <c r="E2216" t="s">
        <v>8</v>
      </c>
      <c r="F2216" t="s">
        <v>12</v>
      </c>
      <c r="G2216" s="1">
        <v>44102</v>
      </c>
      <c r="H2216">
        <v>29733.42</v>
      </c>
      <c r="I2216">
        <f>DATEDIF(Customer[[#This Row],[Date Joined]],"31-12-2020","d")</f>
        <v>94</v>
      </c>
      <c r="J2216" t="str">
        <f>IF(DATEDIF(Customer[[#This Row],[Date Joined]],"31-12-2020","M")&gt;0,DATEDIF(Customer[[#This Row],[Date Joined]],"31-12-2020","M") &amp; " months ", " ") &amp; IF(DATEDIF(G2216,"31-12-2020","MD")&gt;0, DATEDIF(G2216,"31-12-2020","MD") &amp; " Days "," ")</f>
        <v xml:space="preserve">3 months 3 Days </v>
      </c>
      <c r="K2216" t="str">
        <f>TEXT(Customer[[#This Row],[Date Joined]],"mmm")</f>
        <v>Sep</v>
      </c>
      <c r="L2216" t="str">
        <f>IF(Customer[[#This Row],[Balance]]&gt;AVERAGE($H$11:$H$4011),"yes","no")</f>
        <v>no</v>
      </c>
    </row>
    <row r="2217" spans="1:12" hidden="1" x14ac:dyDescent="0.3">
      <c r="A2217">
        <v>200000945</v>
      </c>
      <c r="B2217" t="s">
        <v>958</v>
      </c>
      <c r="C2217" t="s">
        <v>7</v>
      </c>
      <c r="D2217">
        <v>62</v>
      </c>
      <c r="E2217" t="s">
        <v>14</v>
      </c>
      <c r="F2217" t="s">
        <v>12</v>
      </c>
      <c r="G2217" s="1">
        <v>44002</v>
      </c>
      <c r="H2217">
        <v>29719.47</v>
      </c>
      <c r="I2217">
        <f>DATEDIF(Customer[[#This Row],[Date Joined]],"31-12-2020","d")</f>
        <v>194</v>
      </c>
      <c r="J2217" t="str">
        <f>IF(DATEDIF(Customer[[#This Row],[Date Joined]],"31-12-2020","M")&gt;0,DATEDIF(Customer[[#This Row],[Date Joined]],"31-12-2020","M") &amp; " months ", " ") &amp; IF(DATEDIF(G2217,"31-12-2020","MD")&gt;0, DATEDIF(G2217,"31-12-2020","MD") &amp; " Days "," ")</f>
        <v xml:space="preserve">6 months 11 Days </v>
      </c>
      <c r="K2217" t="str">
        <f>TEXT(Customer[[#This Row],[Date Joined]],"mmm")</f>
        <v>Jun</v>
      </c>
      <c r="L2217" t="str">
        <f>IF(Customer[[#This Row],[Balance]]&gt;AVERAGE($H$11:$H$4011),"yes","no")</f>
        <v>no</v>
      </c>
    </row>
    <row r="2218" spans="1:12" hidden="1" x14ac:dyDescent="0.3">
      <c r="A2218">
        <v>200000938</v>
      </c>
      <c r="B2218" t="s">
        <v>951</v>
      </c>
      <c r="C2218" t="s">
        <v>7</v>
      </c>
      <c r="D2218">
        <v>52</v>
      </c>
      <c r="E2218" t="s">
        <v>14</v>
      </c>
      <c r="F2218" t="s">
        <v>12</v>
      </c>
      <c r="G2218" s="1">
        <v>44002</v>
      </c>
      <c r="H2218">
        <v>29715</v>
      </c>
      <c r="I2218">
        <f>DATEDIF(Customer[[#This Row],[Date Joined]],"31-12-2020","d")</f>
        <v>194</v>
      </c>
      <c r="J2218" t="str">
        <f>IF(DATEDIF(Customer[[#This Row],[Date Joined]],"31-12-2020","M")&gt;0,DATEDIF(Customer[[#This Row],[Date Joined]],"31-12-2020","M") &amp; " months ", " ") &amp; IF(DATEDIF(G2218,"31-12-2020","MD")&gt;0, DATEDIF(G2218,"31-12-2020","MD") &amp; " Days "," ")</f>
        <v xml:space="preserve">6 months 11 Days </v>
      </c>
      <c r="K2218" t="str">
        <f>TEXT(Customer[[#This Row],[Date Joined]],"mmm")</f>
        <v>Jun</v>
      </c>
      <c r="L2218" t="str">
        <f>IF(Customer[[#This Row],[Balance]]&gt;AVERAGE($H$11:$H$4011),"yes","no")</f>
        <v>no</v>
      </c>
    </row>
    <row r="2219" spans="1:12" hidden="1" x14ac:dyDescent="0.3">
      <c r="A2219">
        <v>100001276</v>
      </c>
      <c r="B2219" t="s">
        <v>1288</v>
      </c>
      <c r="C2219" t="s">
        <v>7</v>
      </c>
      <c r="D2219">
        <v>38</v>
      </c>
      <c r="E2219" t="s">
        <v>8</v>
      </c>
      <c r="F2219" t="s">
        <v>9</v>
      </c>
      <c r="G2219" s="1">
        <v>44032</v>
      </c>
      <c r="H2219">
        <v>29679.51</v>
      </c>
      <c r="I2219">
        <f>DATEDIF(Customer[[#This Row],[Date Joined]],"31-12-2020","d")</f>
        <v>164</v>
      </c>
      <c r="J2219" t="str">
        <f>IF(DATEDIF(Customer[[#This Row],[Date Joined]],"31-12-2020","M")&gt;0,DATEDIF(Customer[[#This Row],[Date Joined]],"31-12-2020","M") &amp; " months ", " ") &amp; IF(DATEDIF(G2219,"31-12-2020","MD")&gt;0, DATEDIF(G2219,"31-12-2020","MD") &amp; " Days "," ")</f>
        <v xml:space="preserve">5 months 11 Days </v>
      </c>
      <c r="K2219" t="str">
        <f>TEXT(Customer[[#This Row],[Date Joined]],"mmm")</f>
        <v>Jul</v>
      </c>
      <c r="L2219" t="str">
        <f>IF(Customer[[#This Row],[Balance]]&gt;AVERAGE($H$11:$H$4011),"yes","no")</f>
        <v>no</v>
      </c>
    </row>
    <row r="2220" spans="1:12" hidden="1" x14ac:dyDescent="0.3">
      <c r="A2220">
        <v>200003969</v>
      </c>
      <c r="B2220" t="s">
        <v>3927</v>
      </c>
      <c r="C2220" t="s">
        <v>10</v>
      </c>
      <c r="D2220">
        <v>37</v>
      </c>
      <c r="E2220" t="s">
        <v>14</v>
      </c>
      <c r="F2220" t="s">
        <v>15</v>
      </c>
      <c r="G2220" s="1">
        <v>44192</v>
      </c>
      <c r="H2220">
        <v>29666.2</v>
      </c>
      <c r="I2220">
        <f>DATEDIF(Customer[[#This Row],[Date Joined]],"31-12-2020","d")</f>
        <v>4</v>
      </c>
      <c r="J2220" t="str">
        <f>IF(DATEDIF(Customer[[#This Row],[Date Joined]],"31-12-2020","M")&gt;0,DATEDIF(Customer[[#This Row],[Date Joined]],"31-12-2020","M") &amp; " months ", " ") &amp; IF(DATEDIF(G2220,"31-12-2020","MD")&gt;0, DATEDIF(G2220,"31-12-2020","MD") &amp; " Days "," ")</f>
        <v xml:space="preserve"> 4 Days </v>
      </c>
      <c r="K2220" t="str">
        <f>TEXT(Customer[[#This Row],[Date Joined]],"mmm")</f>
        <v>Dec</v>
      </c>
      <c r="L2220" t="str">
        <f>IF(Customer[[#This Row],[Balance]]&gt;AVERAGE($H$11:$H$4011),"yes","no")</f>
        <v>no</v>
      </c>
    </row>
    <row r="2221" spans="1:12" hidden="1" x14ac:dyDescent="0.3">
      <c r="A2221">
        <v>100003365</v>
      </c>
      <c r="B2221" t="s">
        <v>3336</v>
      </c>
      <c r="C2221" t="s">
        <v>10</v>
      </c>
      <c r="D2221">
        <v>29</v>
      </c>
      <c r="E2221" t="s">
        <v>8</v>
      </c>
      <c r="F2221" t="s">
        <v>15</v>
      </c>
      <c r="G2221" s="1">
        <v>44161</v>
      </c>
      <c r="H2221">
        <v>29654.53</v>
      </c>
      <c r="I2221">
        <f>DATEDIF(Customer[[#This Row],[Date Joined]],"31-12-2020","d")</f>
        <v>35</v>
      </c>
      <c r="J2221" t="str">
        <f>IF(DATEDIF(Customer[[#This Row],[Date Joined]],"31-12-2020","M")&gt;0,DATEDIF(Customer[[#This Row],[Date Joined]],"31-12-2020","M") &amp; " months ", " ") &amp; IF(DATEDIF(G2221,"31-12-2020","MD")&gt;0, DATEDIF(G2221,"31-12-2020","MD") &amp; " Days "," ")</f>
        <v xml:space="preserve">1 months 5 Days </v>
      </c>
      <c r="K2221" t="str">
        <f>TEXT(Customer[[#This Row],[Date Joined]],"mmm")</f>
        <v>Nov</v>
      </c>
      <c r="L2221" t="str">
        <f>IF(Customer[[#This Row],[Balance]]&gt;AVERAGE($H$11:$H$4011),"yes","no")</f>
        <v>no</v>
      </c>
    </row>
    <row r="2222" spans="1:12" hidden="1" x14ac:dyDescent="0.3">
      <c r="A2222">
        <v>400001816</v>
      </c>
      <c r="B2222" t="s">
        <v>1817</v>
      </c>
      <c r="C2222" t="s">
        <v>10</v>
      </c>
      <c r="D2222">
        <v>25</v>
      </c>
      <c r="E2222" t="s">
        <v>11</v>
      </c>
      <c r="F2222" t="s">
        <v>15</v>
      </c>
      <c r="G2222" s="1">
        <v>44070</v>
      </c>
      <c r="H2222">
        <v>29644.65</v>
      </c>
      <c r="I2222">
        <f>DATEDIF(Customer[[#This Row],[Date Joined]],"31-12-2020","d")</f>
        <v>126</v>
      </c>
      <c r="J2222" t="str">
        <f>IF(DATEDIF(Customer[[#This Row],[Date Joined]],"31-12-2020","M")&gt;0,DATEDIF(Customer[[#This Row],[Date Joined]],"31-12-2020","M") &amp; " months ", " ") &amp; IF(DATEDIF(G2222,"31-12-2020","MD")&gt;0, DATEDIF(G2222,"31-12-2020","MD") &amp; " Days "," ")</f>
        <v xml:space="preserve">4 months 4 Days </v>
      </c>
      <c r="K2222" t="str">
        <f>TEXT(Customer[[#This Row],[Date Joined]],"mmm")</f>
        <v>Aug</v>
      </c>
      <c r="L2222" t="str">
        <f>IF(Customer[[#This Row],[Balance]]&gt;AVERAGE($H$11:$H$4011),"yes","no")</f>
        <v>no</v>
      </c>
    </row>
    <row r="2223" spans="1:12" hidden="1" x14ac:dyDescent="0.3">
      <c r="A2223">
        <v>200003441</v>
      </c>
      <c r="B2223" t="s">
        <v>3411</v>
      </c>
      <c r="C2223" t="s">
        <v>7</v>
      </c>
      <c r="D2223">
        <v>42</v>
      </c>
      <c r="E2223" t="s">
        <v>14</v>
      </c>
      <c r="F2223" t="s">
        <v>12</v>
      </c>
      <c r="G2223" s="1">
        <v>44164</v>
      </c>
      <c r="H2223">
        <v>29640.92</v>
      </c>
      <c r="I2223">
        <f>DATEDIF(Customer[[#This Row],[Date Joined]],"31-12-2020","d")</f>
        <v>32</v>
      </c>
      <c r="J2223" t="str">
        <f>IF(DATEDIF(Customer[[#This Row],[Date Joined]],"31-12-2020","M")&gt;0,DATEDIF(Customer[[#This Row],[Date Joined]],"31-12-2020","M") &amp; " months ", " ") &amp; IF(DATEDIF(G2223,"31-12-2020","MD")&gt;0, DATEDIF(G2223,"31-12-2020","MD") &amp; " Days "," ")</f>
        <v xml:space="preserve">1 months 2 Days </v>
      </c>
      <c r="K2223" t="str">
        <f>TEXT(Customer[[#This Row],[Date Joined]],"mmm")</f>
        <v>Nov</v>
      </c>
      <c r="L2223" t="str">
        <f>IF(Customer[[#This Row],[Balance]]&gt;AVERAGE($H$11:$H$4011),"yes","no")</f>
        <v>no</v>
      </c>
    </row>
    <row r="2224" spans="1:12" hidden="1" x14ac:dyDescent="0.3">
      <c r="A2224">
        <v>300001184</v>
      </c>
      <c r="B2224" t="s">
        <v>1196</v>
      </c>
      <c r="C2224" t="s">
        <v>10</v>
      </c>
      <c r="D2224">
        <v>44</v>
      </c>
      <c r="E2224" t="s">
        <v>13</v>
      </c>
      <c r="F2224" t="s">
        <v>9</v>
      </c>
      <c r="G2224" s="1">
        <v>44024</v>
      </c>
      <c r="H2224">
        <v>29607.52</v>
      </c>
      <c r="I2224">
        <f>DATEDIF(Customer[[#This Row],[Date Joined]],"31-12-2020","d")</f>
        <v>172</v>
      </c>
      <c r="J2224" t="str">
        <f>IF(DATEDIF(Customer[[#This Row],[Date Joined]],"31-12-2020","M")&gt;0,DATEDIF(Customer[[#This Row],[Date Joined]],"31-12-2020","M") &amp; " months ", " ") &amp; IF(DATEDIF(G2224,"31-12-2020","MD")&gt;0, DATEDIF(G2224,"31-12-2020","MD") &amp; " Days "," ")</f>
        <v xml:space="preserve">5 months 19 Days </v>
      </c>
      <c r="K2224" t="str">
        <f>TEXT(Customer[[#This Row],[Date Joined]],"mmm")</f>
        <v>Jul</v>
      </c>
      <c r="L2224" t="str">
        <f>IF(Customer[[#This Row],[Balance]]&gt;AVERAGE($H$11:$H$4011),"yes","no")</f>
        <v>no</v>
      </c>
    </row>
    <row r="2225" spans="1:12" hidden="1" x14ac:dyDescent="0.3">
      <c r="A2225">
        <v>100003613</v>
      </c>
      <c r="B2225" t="s">
        <v>3580</v>
      </c>
      <c r="C2225" t="s">
        <v>10</v>
      </c>
      <c r="D2225">
        <v>34</v>
      </c>
      <c r="E2225" t="s">
        <v>8</v>
      </c>
      <c r="F2225" t="s">
        <v>9</v>
      </c>
      <c r="G2225" s="1">
        <v>44173</v>
      </c>
      <c r="H2225">
        <v>29587.31</v>
      </c>
      <c r="I2225">
        <f>DATEDIF(Customer[[#This Row],[Date Joined]],"31-12-2020","d")</f>
        <v>23</v>
      </c>
      <c r="J2225" t="str">
        <f>IF(DATEDIF(Customer[[#This Row],[Date Joined]],"31-12-2020","M")&gt;0,DATEDIF(Customer[[#This Row],[Date Joined]],"31-12-2020","M") &amp; " months ", " ") &amp; IF(DATEDIF(G2225,"31-12-2020","MD")&gt;0, DATEDIF(G2225,"31-12-2020","MD") &amp; " Days "," ")</f>
        <v xml:space="preserve"> 23 Days </v>
      </c>
      <c r="K2225" t="str">
        <f>TEXT(Customer[[#This Row],[Date Joined]],"mmm")</f>
        <v>Dec</v>
      </c>
      <c r="L2225" t="str">
        <f>IF(Customer[[#This Row],[Balance]]&gt;AVERAGE($H$11:$H$4011),"yes","no")</f>
        <v>no</v>
      </c>
    </row>
    <row r="2226" spans="1:12" hidden="1" x14ac:dyDescent="0.3">
      <c r="A2226">
        <v>100003284</v>
      </c>
      <c r="B2226" t="s">
        <v>3257</v>
      </c>
      <c r="C2226" t="s">
        <v>10</v>
      </c>
      <c r="D2226">
        <v>35</v>
      </c>
      <c r="E2226" t="s">
        <v>8</v>
      </c>
      <c r="F2226" t="s">
        <v>9</v>
      </c>
      <c r="G2226" s="1">
        <v>44156</v>
      </c>
      <c r="H2226">
        <v>29531.43</v>
      </c>
      <c r="I2226">
        <f>DATEDIF(Customer[[#This Row],[Date Joined]],"31-12-2020","d")</f>
        <v>40</v>
      </c>
      <c r="J2226" t="str">
        <f>IF(DATEDIF(Customer[[#This Row],[Date Joined]],"31-12-2020","M")&gt;0,DATEDIF(Customer[[#This Row],[Date Joined]],"31-12-2020","M") &amp; " months ", " ") &amp; IF(DATEDIF(G2226,"31-12-2020","MD")&gt;0, DATEDIF(G2226,"31-12-2020","MD") &amp; " Days "," ")</f>
        <v xml:space="preserve">1 months 10 Days </v>
      </c>
      <c r="K2226" t="str">
        <f>TEXT(Customer[[#This Row],[Date Joined]],"mmm")</f>
        <v>Nov</v>
      </c>
      <c r="L2226" t="str">
        <f>IF(Customer[[#This Row],[Balance]]&gt;AVERAGE($H$11:$H$4011),"yes","no")</f>
        <v>no</v>
      </c>
    </row>
    <row r="2227" spans="1:12" hidden="1" x14ac:dyDescent="0.3">
      <c r="A2227">
        <v>300000822</v>
      </c>
      <c r="B2227" t="s">
        <v>836</v>
      </c>
      <c r="C2227" t="s">
        <v>7</v>
      </c>
      <c r="D2227">
        <v>34</v>
      </c>
      <c r="E2227" t="s">
        <v>13</v>
      </c>
      <c r="F2227" t="s">
        <v>12</v>
      </c>
      <c r="G2227" s="1">
        <v>43988</v>
      </c>
      <c r="H2227">
        <v>29527.41</v>
      </c>
      <c r="I2227">
        <f>DATEDIF(Customer[[#This Row],[Date Joined]],"31-12-2020","d")</f>
        <v>208</v>
      </c>
      <c r="J2227" t="str">
        <f>IF(DATEDIF(Customer[[#This Row],[Date Joined]],"31-12-2020","M")&gt;0,DATEDIF(Customer[[#This Row],[Date Joined]],"31-12-2020","M") &amp; " months ", " ") &amp; IF(DATEDIF(G2227,"31-12-2020","MD")&gt;0, DATEDIF(G2227,"31-12-2020","MD") &amp; " Days "," ")</f>
        <v xml:space="preserve">6 months 25 Days </v>
      </c>
      <c r="K2227" t="str">
        <f>TEXT(Customer[[#This Row],[Date Joined]],"mmm")</f>
        <v>Jun</v>
      </c>
      <c r="L2227" t="str">
        <f>IF(Customer[[#This Row],[Balance]]&gt;AVERAGE($H$11:$H$4011),"yes","no")</f>
        <v>no</v>
      </c>
    </row>
    <row r="2228" spans="1:12" hidden="1" x14ac:dyDescent="0.3">
      <c r="A2228">
        <v>200000662</v>
      </c>
      <c r="B2228" t="s">
        <v>677</v>
      </c>
      <c r="C2228" t="s">
        <v>7</v>
      </c>
      <c r="D2228">
        <v>48</v>
      </c>
      <c r="E2228" t="s">
        <v>14</v>
      </c>
      <c r="F2228" t="s">
        <v>12</v>
      </c>
      <c r="G2228" s="1">
        <v>43975</v>
      </c>
      <c r="H2228">
        <v>29501.46</v>
      </c>
      <c r="I2228">
        <f>DATEDIF(Customer[[#This Row],[Date Joined]],"31-12-2020","d")</f>
        <v>221</v>
      </c>
      <c r="J2228" t="str">
        <f>IF(DATEDIF(Customer[[#This Row],[Date Joined]],"31-12-2020","M")&gt;0,DATEDIF(Customer[[#This Row],[Date Joined]],"31-12-2020","M") &amp; " months ", " ") &amp; IF(DATEDIF(G2228,"31-12-2020","MD")&gt;0, DATEDIF(G2228,"31-12-2020","MD") &amp; " Days "," ")</f>
        <v xml:space="preserve">7 months 7 Days </v>
      </c>
      <c r="K2228" t="str">
        <f>TEXT(Customer[[#This Row],[Date Joined]],"mmm")</f>
        <v>May</v>
      </c>
      <c r="L2228" t="str">
        <f>IF(Customer[[#This Row],[Balance]]&gt;AVERAGE($H$11:$H$4011),"yes","no")</f>
        <v>no</v>
      </c>
    </row>
    <row r="2229" spans="1:12" hidden="1" x14ac:dyDescent="0.3">
      <c r="A2229">
        <v>200000256</v>
      </c>
      <c r="B2229" t="s">
        <v>272</v>
      </c>
      <c r="C2229" t="s">
        <v>7</v>
      </c>
      <c r="D2229">
        <v>46</v>
      </c>
      <c r="E2229" t="s">
        <v>14</v>
      </c>
      <c r="F2229" t="s">
        <v>12</v>
      </c>
      <c r="G2229" s="1">
        <v>43938</v>
      </c>
      <c r="H2229">
        <v>29487.25</v>
      </c>
      <c r="I2229">
        <f>DATEDIF(Customer[[#This Row],[Date Joined]],"31-12-2020","d")</f>
        <v>258</v>
      </c>
      <c r="J2229" t="str">
        <f>IF(DATEDIF(Customer[[#This Row],[Date Joined]],"31-12-2020","M")&gt;0,DATEDIF(Customer[[#This Row],[Date Joined]],"31-12-2020","M") &amp; " months ", " ") &amp; IF(DATEDIF(G2229,"31-12-2020","MD")&gt;0, DATEDIF(G2229,"31-12-2020","MD") &amp; " Days "," ")</f>
        <v xml:space="preserve">8 months 14 Days </v>
      </c>
      <c r="K2229" t="str">
        <f>TEXT(Customer[[#This Row],[Date Joined]],"mmm")</f>
        <v>Apr</v>
      </c>
      <c r="L2229" t="str">
        <f>IF(Customer[[#This Row],[Balance]]&gt;AVERAGE($H$11:$H$4011),"yes","no")</f>
        <v>no</v>
      </c>
    </row>
    <row r="2230" spans="1:12" hidden="1" x14ac:dyDescent="0.3">
      <c r="A2230">
        <v>200000943</v>
      </c>
      <c r="B2230" t="s">
        <v>956</v>
      </c>
      <c r="C2230" t="s">
        <v>10</v>
      </c>
      <c r="D2230">
        <v>47</v>
      </c>
      <c r="E2230" t="s">
        <v>14</v>
      </c>
      <c r="F2230" t="s">
        <v>15</v>
      </c>
      <c r="G2230" s="1">
        <v>44002</v>
      </c>
      <c r="H2230">
        <v>29481.759999999998</v>
      </c>
      <c r="I2230">
        <f>DATEDIF(Customer[[#This Row],[Date Joined]],"31-12-2020","d")</f>
        <v>194</v>
      </c>
      <c r="J2230" t="str">
        <f>IF(DATEDIF(Customer[[#This Row],[Date Joined]],"31-12-2020","M")&gt;0,DATEDIF(Customer[[#This Row],[Date Joined]],"31-12-2020","M") &amp; " months ", " ") &amp; IF(DATEDIF(G2230,"31-12-2020","MD")&gt;0, DATEDIF(G2230,"31-12-2020","MD") &amp; " Days "," ")</f>
        <v xml:space="preserve">6 months 11 Days </v>
      </c>
      <c r="K2230" t="str">
        <f>TEXT(Customer[[#This Row],[Date Joined]],"mmm")</f>
        <v>Jun</v>
      </c>
      <c r="L2230" t="str">
        <f>IF(Customer[[#This Row],[Balance]]&gt;AVERAGE($H$11:$H$4011),"yes","no")</f>
        <v>no</v>
      </c>
    </row>
    <row r="2231" spans="1:12" hidden="1" x14ac:dyDescent="0.3">
      <c r="A2231">
        <v>100003758</v>
      </c>
      <c r="B2231" t="s">
        <v>3721</v>
      </c>
      <c r="C2231" t="s">
        <v>7</v>
      </c>
      <c r="D2231">
        <v>30</v>
      </c>
      <c r="E2231" t="s">
        <v>8</v>
      </c>
      <c r="F2231" t="s">
        <v>9</v>
      </c>
      <c r="G2231" s="1">
        <v>44181</v>
      </c>
      <c r="H2231">
        <v>29433.64</v>
      </c>
      <c r="I2231">
        <f>DATEDIF(Customer[[#This Row],[Date Joined]],"31-12-2020","d")</f>
        <v>15</v>
      </c>
      <c r="J2231" t="str">
        <f>IF(DATEDIF(Customer[[#This Row],[Date Joined]],"31-12-2020","M")&gt;0,DATEDIF(Customer[[#This Row],[Date Joined]],"31-12-2020","M") &amp; " months ", " ") &amp; IF(DATEDIF(G2231,"31-12-2020","MD")&gt;0, DATEDIF(G2231,"31-12-2020","MD") &amp; " Days "," ")</f>
        <v xml:space="preserve"> 15 Days </v>
      </c>
      <c r="K2231" t="str">
        <f>TEXT(Customer[[#This Row],[Date Joined]],"mmm")</f>
        <v>Dec</v>
      </c>
      <c r="L2231" t="str">
        <f>IF(Customer[[#This Row],[Balance]]&gt;AVERAGE($H$11:$H$4011),"yes","no")</f>
        <v>no</v>
      </c>
    </row>
    <row r="2232" spans="1:12" hidden="1" x14ac:dyDescent="0.3">
      <c r="A2232">
        <v>200000964</v>
      </c>
      <c r="B2232" t="s">
        <v>977</v>
      </c>
      <c r="C2232" t="s">
        <v>10</v>
      </c>
      <c r="D2232">
        <v>59</v>
      </c>
      <c r="E2232" t="s">
        <v>14</v>
      </c>
      <c r="F2232" t="s">
        <v>12</v>
      </c>
      <c r="G2232" s="1">
        <v>44003</v>
      </c>
      <c r="H2232">
        <v>29417.52</v>
      </c>
      <c r="I2232">
        <f>DATEDIF(Customer[[#This Row],[Date Joined]],"31-12-2020","d")</f>
        <v>193</v>
      </c>
      <c r="J2232" t="str">
        <f>IF(DATEDIF(Customer[[#This Row],[Date Joined]],"31-12-2020","M")&gt;0,DATEDIF(Customer[[#This Row],[Date Joined]],"31-12-2020","M") &amp; " months ", " ") &amp; IF(DATEDIF(G2232,"31-12-2020","MD")&gt;0, DATEDIF(G2232,"31-12-2020","MD") &amp; " Days "," ")</f>
        <v xml:space="preserve">6 months 10 Days </v>
      </c>
      <c r="K2232" t="str">
        <f>TEXT(Customer[[#This Row],[Date Joined]],"mmm")</f>
        <v>Jun</v>
      </c>
      <c r="L2232" t="str">
        <f>IF(Customer[[#This Row],[Balance]]&gt;AVERAGE($H$11:$H$4011),"yes","no")</f>
        <v>no</v>
      </c>
    </row>
    <row r="2233" spans="1:12" hidden="1" x14ac:dyDescent="0.3">
      <c r="A2233">
        <v>100002227</v>
      </c>
      <c r="B2233" t="s">
        <v>2219</v>
      </c>
      <c r="C2233" t="s">
        <v>7</v>
      </c>
      <c r="D2233">
        <v>46</v>
      </c>
      <c r="E2233" t="s">
        <v>8</v>
      </c>
      <c r="F2233" t="s">
        <v>9</v>
      </c>
      <c r="G2233" s="1">
        <v>44098</v>
      </c>
      <c r="H2233">
        <v>29407.63</v>
      </c>
      <c r="I2233">
        <f>DATEDIF(Customer[[#This Row],[Date Joined]],"31-12-2020","d")</f>
        <v>98</v>
      </c>
      <c r="J2233" t="str">
        <f>IF(DATEDIF(Customer[[#This Row],[Date Joined]],"31-12-2020","M")&gt;0,DATEDIF(Customer[[#This Row],[Date Joined]],"31-12-2020","M") &amp; " months ", " ") &amp; IF(DATEDIF(G2233,"31-12-2020","MD")&gt;0, DATEDIF(G2233,"31-12-2020","MD") &amp; " Days "," ")</f>
        <v xml:space="preserve">3 months 7 Days </v>
      </c>
      <c r="K2233" t="str">
        <f>TEXT(Customer[[#This Row],[Date Joined]],"mmm")</f>
        <v>Sep</v>
      </c>
      <c r="L2233" t="str">
        <f>IF(Customer[[#This Row],[Balance]]&gt;AVERAGE($H$11:$H$4011),"yes","no")</f>
        <v>no</v>
      </c>
    </row>
    <row r="2234" spans="1:12" hidden="1" x14ac:dyDescent="0.3">
      <c r="A2234">
        <v>100000520</v>
      </c>
      <c r="B2234" t="s">
        <v>535</v>
      </c>
      <c r="C2234" t="s">
        <v>10</v>
      </c>
      <c r="D2234">
        <v>42</v>
      </c>
      <c r="E2234" t="s">
        <v>8</v>
      </c>
      <c r="F2234" t="s">
        <v>9</v>
      </c>
      <c r="G2234" s="1">
        <v>43967</v>
      </c>
      <c r="H2234">
        <v>29385.08</v>
      </c>
      <c r="I2234">
        <f>DATEDIF(Customer[[#This Row],[Date Joined]],"31-12-2020","d")</f>
        <v>229</v>
      </c>
      <c r="J2234" t="str">
        <f>IF(DATEDIF(Customer[[#This Row],[Date Joined]],"31-12-2020","M")&gt;0,DATEDIF(Customer[[#This Row],[Date Joined]],"31-12-2020","M") &amp; " months ", " ") &amp; IF(DATEDIF(G2234,"31-12-2020","MD")&gt;0, DATEDIF(G2234,"31-12-2020","MD") &amp; " Days "," ")</f>
        <v xml:space="preserve">7 months 15 Days </v>
      </c>
      <c r="K2234" t="str">
        <f>TEXT(Customer[[#This Row],[Date Joined]],"mmm")</f>
        <v>May</v>
      </c>
      <c r="L2234" t="str">
        <f>IF(Customer[[#This Row],[Balance]]&gt;AVERAGE($H$11:$H$4011),"yes","no")</f>
        <v>no</v>
      </c>
    </row>
    <row r="2235" spans="1:12" hidden="1" x14ac:dyDescent="0.3">
      <c r="A2235">
        <v>300002032</v>
      </c>
      <c r="B2235" t="s">
        <v>2029</v>
      </c>
      <c r="C2235" t="s">
        <v>7</v>
      </c>
      <c r="D2235">
        <v>31</v>
      </c>
      <c r="E2235" t="s">
        <v>13</v>
      </c>
      <c r="F2235" t="s">
        <v>12</v>
      </c>
      <c r="G2235" s="1">
        <v>44086</v>
      </c>
      <c r="H2235">
        <v>29371.32</v>
      </c>
      <c r="I2235">
        <f>DATEDIF(Customer[[#This Row],[Date Joined]],"31-12-2020","d")</f>
        <v>110</v>
      </c>
      <c r="J2235" t="str">
        <f>IF(DATEDIF(Customer[[#This Row],[Date Joined]],"31-12-2020","M")&gt;0,DATEDIF(Customer[[#This Row],[Date Joined]],"31-12-2020","M") &amp; " months ", " ") &amp; IF(DATEDIF(G2235,"31-12-2020","MD")&gt;0, DATEDIF(G2235,"31-12-2020","MD") &amp; " Days "," ")</f>
        <v xml:space="preserve">3 months 19 Days </v>
      </c>
      <c r="K2235" t="str">
        <f>TEXT(Customer[[#This Row],[Date Joined]],"mmm")</f>
        <v>Sep</v>
      </c>
      <c r="L2235" t="str">
        <f>IF(Customer[[#This Row],[Balance]]&gt;AVERAGE($H$11:$H$4011),"yes","no")</f>
        <v>no</v>
      </c>
    </row>
    <row r="2236" spans="1:12" hidden="1" x14ac:dyDescent="0.3">
      <c r="A2236">
        <v>300001481</v>
      </c>
      <c r="B2236" t="s">
        <v>1487</v>
      </c>
      <c r="C2236" t="s">
        <v>10</v>
      </c>
      <c r="D2236">
        <v>29</v>
      </c>
      <c r="E2236" t="s">
        <v>13</v>
      </c>
      <c r="F2236" t="s">
        <v>9</v>
      </c>
      <c r="G2236" s="1">
        <v>44044</v>
      </c>
      <c r="H2236">
        <v>29355.49</v>
      </c>
      <c r="I2236">
        <f>DATEDIF(Customer[[#This Row],[Date Joined]],"31-12-2020","d")</f>
        <v>152</v>
      </c>
      <c r="J2236" t="str">
        <f>IF(DATEDIF(Customer[[#This Row],[Date Joined]],"31-12-2020","M")&gt;0,DATEDIF(Customer[[#This Row],[Date Joined]],"31-12-2020","M") &amp; " months ", " ") &amp; IF(DATEDIF(G2236,"31-12-2020","MD")&gt;0, DATEDIF(G2236,"31-12-2020","MD") &amp; " Days "," ")</f>
        <v xml:space="preserve">4 months 30 Days </v>
      </c>
      <c r="K2236" t="str">
        <f>TEXT(Customer[[#This Row],[Date Joined]],"mmm")</f>
        <v>Aug</v>
      </c>
      <c r="L2236" t="str">
        <f>IF(Customer[[#This Row],[Balance]]&gt;AVERAGE($H$11:$H$4011),"yes","no")</f>
        <v>no</v>
      </c>
    </row>
    <row r="2237" spans="1:12" hidden="1" x14ac:dyDescent="0.3">
      <c r="A2237">
        <v>100001292</v>
      </c>
      <c r="B2237" t="s">
        <v>1304</v>
      </c>
      <c r="C2237" t="s">
        <v>7</v>
      </c>
      <c r="D2237">
        <v>43</v>
      </c>
      <c r="E2237" t="s">
        <v>8</v>
      </c>
      <c r="F2237" t="s">
        <v>9</v>
      </c>
      <c r="G2237" s="1">
        <v>44033</v>
      </c>
      <c r="H2237">
        <v>29339.77</v>
      </c>
      <c r="I2237">
        <f>DATEDIF(Customer[[#This Row],[Date Joined]],"31-12-2020","d")</f>
        <v>163</v>
      </c>
      <c r="J2237" t="str">
        <f>IF(DATEDIF(Customer[[#This Row],[Date Joined]],"31-12-2020","M")&gt;0,DATEDIF(Customer[[#This Row],[Date Joined]],"31-12-2020","M") &amp; " months ", " ") &amp; IF(DATEDIF(G2237,"31-12-2020","MD")&gt;0, DATEDIF(G2237,"31-12-2020","MD") &amp; " Days "," ")</f>
        <v xml:space="preserve">5 months 10 Days </v>
      </c>
      <c r="K2237" t="str">
        <f>TEXT(Customer[[#This Row],[Date Joined]],"mmm")</f>
        <v>Jul</v>
      </c>
      <c r="L2237" t="str">
        <f>IF(Customer[[#This Row],[Balance]]&gt;AVERAGE($H$11:$H$4011),"yes","no")</f>
        <v>no</v>
      </c>
    </row>
    <row r="2238" spans="1:12" hidden="1" x14ac:dyDescent="0.3">
      <c r="A2238">
        <v>100000194</v>
      </c>
      <c r="B2238" t="s">
        <v>210</v>
      </c>
      <c r="C2238" t="s">
        <v>7</v>
      </c>
      <c r="D2238">
        <v>40</v>
      </c>
      <c r="E2238" t="s">
        <v>8</v>
      </c>
      <c r="F2238" t="s">
        <v>9</v>
      </c>
      <c r="G2238" s="1">
        <v>43931</v>
      </c>
      <c r="H2238">
        <v>29331.41</v>
      </c>
      <c r="I2238">
        <f>DATEDIF(Customer[[#This Row],[Date Joined]],"31-12-2020","d")</f>
        <v>265</v>
      </c>
      <c r="J2238" t="str">
        <f>IF(DATEDIF(Customer[[#This Row],[Date Joined]],"31-12-2020","M")&gt;0,DATEDIF(Customer[[#This Row],[Date Joined]],"31-12-2020","M") &amp; " months ", " ") &amp; IF(DATEDIF(G2238,"31-12-2020","MD")&gt;0, DATEDIF(G2238,"31-12-2020","MD") &amp; " Days "," ")</f>
        <v xml:space="preserve">8 months 21 Days </v>
      </c>
      <c r="K2238" t="str">
        <f>TEXT(Customer[[#This Row],[Date Joined]],"mmm")</f>
        <v>Apr</v>
      </c>
      <c r="L2238" t="str">
        <f>IF(Customer[[#This Row],[Balance]]&gt;AVERAGE($H$11:$H$4011),"yes","no")</f>
        <v>no</v>
      </c>
    </row>
    <row r="2239" spans="1:12" hidden="1" x14ac:dyDescent="0.3">
      <c r="A2239">
        <v>200003924</v>
      </c>
      <c r="B2239" t="s">
        <v>3883</v>
      </c>
      <c r="C2239" t="s">
        <v>7</v>
      </c>
      <c r="D2239">
        <v>34</v>
      </c>
      <c r="E2239" t="s">
        <v>14</v>
      </c>
      <c r="F2239" t="s">
        <v>12</v>
      </c>
      <c r="G2239" s="1">
        <v>44189</v>
      </c>
      <c r="H2239">
        <v>29320.71</v>
      </c>
      <c r="I2239">
        <f>DATEDIF(Customer[[#This Row],[Date Joined]],"31-12-2020","d")</f>
        <v>7</v>
      </c>
      <c r="J2239" t="str">
        <f>IF(DATEDIF(Customer[[#This Row],[Date Joined]],"31-12-2020","M")&gt;0,DATEDIF(Customer[[#This Row],[Date Joined]],"31-12-2020","M") &amp; " months ", " ") &amp; IF(DATEDIF(G2239,"31-12-2020","MD")&gt;0, DATEDIF(G2239,"31-12-2020","MD") &amp; " Days "," ")</f>
        <v xml:space="preserve"> 7 Days </v>
      </c>
      <c r="K2239" t="str">
        <f>TEXT(Customer[[#This Row],[Date Joined]],"mmm")</f>
        <v>Dec</v>
      </c>
      <c r="L2239" t="str">
        <f>IF(Customer[[#This Row],[Balance]]&gt;AVERAGE($H$11:$H$4011),"yes","no")</f>
        <v>no</v>
      </c>
    </row>
    <row r="2240" spans="1:12" hidden="1" x14ac:dyDescent="0.3">
      <c r="A2240">
        <v>100003207</v>
      </c>
      <c r="B2240" t="s">
        <v>3180</v>
      </c>
      <c r="C2240" t="s">
        <v>10</v>
      </c>
      <c r="D2240">
        <v>31</v>
      </c>
      <c r="E2240" t="s">
        <v>8</v>
      </c>
      <c r="F2240" t="s">
        <v>9</v>
      </c>
      <c r="G2240" s="1">
        <v>44151</v>
      </c>
      <c r="H2240">
        <v>29296.95</v>
      </c>
      <c r="I2240">
        <f>DATEDIF(Customer[[#This Row],[Date Joined]],"31-12-2020","d")</f>
        <v>45</v>
      </c>
      <c r="J2240" t="str">
        <f>IF(DATEDIF(Customer[[#This Row],[Date Joined]],"31-12-2020","M")&gt;0,DATEDIF(Customer[[#This Row],[Date Joined]],"31-12-2020","M") &amp; " months ", " ") &amp; IF(DATEDIF(G2240,"31-12-2020","MD")&gt;0, DATEDIF(G2240,"31-12-2020","MD") &amp; " Days "," ")</f>
        <v xml:space="preserve">1 months 15 Days </v>
      </c>
      <c r="K2240" t="str">
        <f>TEXT(Customer[[#This Row],[Date Joined]],"mmm")</f>
        <v>Nov</v>
      </c>
      <c r="L2240" t="str">
        <f>IF(Customer[[#This Row],[Balance]]&gt;AVERAGE($H$11:$H$4011),"yes","no")</f>
        <v>no</v>
      </c>
    </row>
    <row r="2241" spans="1:12" hidden="1" x14ac:dyDescent="0.3">
      <c r="A2241">
        <v>100001430</v>
      </c>
      <c r="B2241" t="s">
        <v>1438</v>
      </c>
      <c r="C2241" t="s">
        <v>7</v>
      </c>
      <c r="D2241">
        <v>40</v>
      </c>
      <c r="E2241" t="s">
        <v>8</v>
      </c>
      <c r="F2241" t="s">
        <v>15</v>
      </c>
      <c r="G2241" s="1">
        <v>44041</v>
      </c>
      <c r="H2241">
        <v>29293.29</v>
      </c>
      <c r="I2241">
        <f>DATEDIF(Customer[[#This Row],[Date Joined]],"31-12-2020","d")</f>
        <v>155</v>
      </c>
      <c r="J2241" t="str">
        <f>IF(DATEDIF(Customer[[#This Row],[Date Joined]],"31-12-2020","M")&gt;0,DATEDIF(Customer[[#This Row],[Date Joined]],"31-12-2020","M") &amp; " months ", " ") &amp; IF(DATEDIF(G2241,"31-12-2020","MD")&gt;0, DATEDIF(G2241,"31-12-2020","MD") &amp; " Days "," ")</f>
        <v xml:space="preserve">5 months 2 Days </v>
      </c>
      <c r="K2241" t="str">
        <f>TEXT(Customer[[#This Row],[Date Joined]],"mmm")</f>
        <v>Jul</v>
      </c>
      <c r="L2241" t="str">
        <f>IF(Customer[[#This Row],[Balance]]&gt;AVERAGE($H$11:$H$4011),"yes","no")</f>
        <v>no</v>
      </c>
    </row>
    <row r="2242" spans="1:12" hidden="1" x14ac:dyDescent="0.3">
      <c r="A2242">
        <v>100003220</v>
      </c>
      <c r="B2242" t="s">
        <v>3193</v>
      </c>
      <c r="C2242" t="s">
        <v>7</v>
      </c>
      <c r="D2242">
        <v>30</v>
      </c>
      <c r="E2242" t="s">
        <v>8</v>
      </c>
      <c r="F2242" t="s">
        <v>9</v>
      </c>
      <c r="G2242" s="1">
        <v>44152</v>
      </c>
      <c r="H2242">
        <v>29283.75</v>
      </c>
      <c r="I2242">
        <f>DATEDIF(Customer[[#This Row],[Date Joined]],"31-12-2020","d")</f>
        <v>44</v>
      </c>
      <c r="J2242" t="str">
        <f>IF(DATEDIF(Customer[[#This Row],[Date Joined]],"31-12-2020","M")&gt;0,DATEDIF(Customer[[#This Row],[Date Joined]],"31-12-2020","M") &amp; " months ", " ") &amp; IF(DATEDIF(G2242,"31-12-2020","MD")&gt;0, DATEDIF(G2242,"31-12-2020","MD") &amp; " Days "," ")</f>
        <v xml:space="preserve">1 months 14 Days </v>
      </c>
      <c r="K2242" t="str">
        <f>TEXT(Customer[[#This Row],[Date Joined]],"mmm")</f>
        <v>Nov</v>
      </c>
      <c r="L2242" t="str">
        <f>IF(Customer[[#This Row],[Balance]]&gt;AVERAGE($H$11:$H$4011),"yes","no")</f>
        <v>no</v>
      </c>
    </row>
    <row r="2243" spans="1:12" hidden="1" x14ac:dyDescent="0.3">
      <c r="A2243">
        <v>100002220</v>
      </c>
      <c r="B2243" t="s">
        <v>2212</v>
      </c>
      <c r="C2243" t="s">
        <v>7</v>
      </c>
      <c r="D2243">
        <v>26</v>
      </c>
      <c r="E2243" t="s">
        <v>8</v>
      </c>
      <c r="F2243" t="s">
        <v>9</v>
      </c>
      <c r="G2243" s="1">
        <v>44098</v>
      </c>
      <c r="H2243">
        <v>29265.97</v>
      </c>
      <c r="I2243">
        <f>DATEDIF(Customer[[#This Row],[Date Joined]],"31-12-2020","d")</f>
        <v>98</v>
      </c>
      <c r="J2243" t="str">
        <f>IF(DATEDIF(Customer[[#This Row],[Date Joined]],"31-12-2020","M")&gt;0,DATEDIF(Customer[[#This Row],[Date Joined]],"31-12-2020","M") &amp; " months ", " ") &amp; IF(DATEDIF(G2243,"31-12-2020","MD")&gt;0, DATEDIF(G2243,"31-12-2020","MD") &amp; " Days "," ")</f>
        <v xml:space="preserve">3 months 7 Days </v>
      </c>
      <c r="K2243" t="str">
        <f>TEXT(Customer[[#This Row],[Date Joined]],"mmm")</f>
        <v>Sep</v>
      </c>
      <c r="L2243" t="str">
        <f>IF(Customer[[#This Row],[Balance]]&gt;AVERAGE($H$11:$H$4011),"yes","no")</f>
        <v>no</v>
      </c>
    </row>
    <row r="2244" spans="1:12" hidden="1" x14ac:dyDescent="0.3">
      <c r="A2244">
        <v>200003179</v>
      </c>
      <c r="B2244" t="s">
        <v>3153</v>
      </c>
      <c r="C2244" t="s">
        <v>7</v>
      </c>
      <c r="D2244">
        <v>51</v>
      </c>
      <c r="E2244" t="s">
        <v>14</v>
      </c>
      <c r="F2244" t="s">
        <v>12</v>
      </c>
      <c r="G2244" s="1">
        <v>44149</v>
      </c>
      <c r="H2244">
        <v>29247.25</v>
      </c>
      <c r="I2244">
        <f>DATEDIF(Customer[[#This Row],[Date Joined]],"31-12-2020","d")</f>
        <v>47</v>
      </c>
      <c r="J2244" t="str">
        <f>IF(DATEDIF(Customer[[#This Row],[Date Joined]],"31-12-2020","M")&gt;0,DATEDIF(Customer[[#This Row],[Date Joined]],"31-12-2020","M") &amp; " months ", " ") &amp; IF(DATEDIF(G2244,"31-12-2020","MD")&gt;0, DATEDIF(G2244,"31-12-2020","MD") &amp; " Days "," ")</f>
        <v xml:space="preserve">1 months 17 Days </v>
      </c>
      <c r="K2244" t="str">
        <f>TEXT(Customer[[#This Row],[Date Joined]],"mmm")</f>
        <v>Nov</v>
      </c>
      <c r="L2244" t="str">
        <f>IF(Customer[[#This Row],[Balance]]&gt;AVERAGE($H$11:$H$4011),"yes","no")</f>
        <v>no</v>
      </c>
    </row>
    <row r="2245" spans="1:12" hidden="1" x14ac:dyDescent="0.3">
      <c r="A2245">
        <v>100000921</v>
      </c>
      <c r="B2245" t="s">
        <v>934</v>
      </c>
      <c r="C2245" t="s">
        <v>7</v>
      </c>
      <c r="D2245">
        <v>43</v>
      </c>
      <c r="E2245" t="s">
        <v>8</v>
      </c>
      <c r="F2245" t="s">
        <v>9</v>
      </c>
      <c r="G2245" s="1">
        <v>44001</v>
      </c>
      <c r="H2245">
        <v>29188.400000000001</v>
      </c>
      <c r="I2245">
        <f>DATEDIF(Customer[[#This Row],[Date Joined]],"31-12-2020","d")</f>
        <v>195</v>
      </c>
      <c r="J2245" t="str">
        <f>IF(DATEDIF(Customer[[#This Row],[Date Joined]],"31-12-2020","M")&gt;0,DATEDIF(Customer[[#This Row],[Date Joined]],"31-12-2020","M") &amp; " months ", " ") &amp; IF(DATEDIF(G2245,"31-12-2020","MD")&gt;0, DATEDIF(G2245,"31-12-2020","MD") &amp; " Days "," ")</f>
        <v xml:space="preserve">6 months 12 Days </v>
      </c>
      <c r="K2245" t="str">
        <f>TEXT(Customer[[#This Row],[Date Joined]],"mmm")</f>
        <v>Jun</v>
      </c>
      <c r="L2245" t="str">
        <f>IF(Customer[[#This Row],[Balance]]&gt;AVERAGE($H$11:$H$4011),"yes","no")</f>
        <v>no</v>
      </c>
    </row>
    <row r="2246" spans="1:12" hidden="1" x14ac:dyDescent="0.3">
      <c r="A2246">
        <v>200003054</v>
      </c>
      <c r="B2246" t="s">
        <v>3031</v>
      </c>
      <c r="C2246" t="s">
        <v>10</v>
      </c>
      <c r="D2246">
        <v>56</v>
      </c>
      <c r="E2246" t="s">
        <v>14</v>
      </c>
      <c r="F2246" t="s">
        <v>15</v>
      </c>
      <c r="G2246" s="1">
        <v>44142</v>
      </c>
      <c r="H2246">
        <v>29174.19</v>
      </c>
      <c r="I2246">
        <f>DATEDIF(Customer[[#This Row],[Date Joined]],"31-12-2020","d")</f>
        <v>54</v>
      </c>
      <c r="J2246" t="str">
        <f>IF(DATEDIF(Customer[[#This Row],[Date Joined]],"31-12-2020","M")&gt;0,DATEDIF(Customer[[#This Row],[Date Joined]],"31-12-2020","M") &amp; " months ", " ") &amp; IF(DATEDIF(G2246,"31-12-2020","MD")&gt;0, DATEDIF(G2246,"31-12-2020","MD") &amp; " Days "," ")</f>
        <v xml:space="preserve">1 months 24 Days </v>
      </c>
      <c r="K2246" t="str">
        <f>TEXT(Customer[[#This Row],[Date Joined]],"mmm")</f>
        <v>Nov</v>
      </c>
      <c r="L2246" t="str">
        <f>IF(Customer[[#This Row],[Balance]]&gt;AVERAGE($H$11:$H$4011),"yes","no")</f>
        <v>no</v>
      </c>
    </row>
    <row r="2247" spans="1:12" hidden="1" x14ac:dyDescent="0.3">
      <c r="A2247">
        <v>100003363</v>
      </c>
      <c r="B2247" t="s">
        <v>3334</v>
      </c>
      <c r="C2247" t="s">
        <v>10</v>
      </c>
      <c r="D2247">
        <v>42</v>
      </c>
      <c r="E2247" t="s">
        <v>8</v>
      </c>
      <c r="F2247" t="s">
        <v>9</v>
      </c>
      <c r="G2247" s="1">
        <v>44161</v>
      </c>
      <c r="H2247">
        <v>29129.11</v>
      </c>
      <c r="I2247">
        <f>DATEDIF(Customer[[#This Row],[Date Joined]],"31-12-2020","d")</f>
        <v>35</v>
      </c>
      <c r="J2247" t="str">
        <f>IF(DATEDIF(Customer[[#This Row],[Date Joined]],"31-12-2020","M")&gt;0,DATEDIF(Customer[[#This Row],[Date Joined]],"31-12-2020","M") &amp; " months ", " ") &amp; IF(DATEDIF(G2247,"31-12-2020","MD")&gt;0, DATEDIF(G2247,"31-12-2020","MD") &amp; " Days "," ")</f>
        <v xml:space="preserve">1 months 5 Days </v>
      </c>
      <c r="K2247" t="str">
        <f>TEXT(Customer[[#This Row],[Date Joined]],"mmm")</f>
        <v>Nov</v>
      </c>
      <c r="L2247" t="str">
        <f>IF(Customer[[#This Row],[Balance]]&gt;AVERAGE($H$11:$H$4011),"yes","no")</f>
        <v>no</v>
      </c>
    </row>
    <row r="2248" spans="1:12" hidden="1" x14ac:dyDescent="0.3">
      <c r="A2248">
        <v>100000885</v>
      </c>
      <c r="B2248" t="s">
        <v>898</v>
      </c>
      <c r="C2248" t="s">
        <v>10</v>
      </c>
      <c r="D2248">
        <v>45</v>
      </c>
      <c r="E2248" t="s">
        <v>8</v>
      </c>
      <c r="F2248" t="s">
        <v>9</v>
      </c>
      <c r="G2248" s="1">
        <v>43997</v>
      </c>
      <c r="H2248">
        <v>29123.62</v>
      </c>
      <c r="I2248">
        <f>DATEDIF(Customer[[#This Row],[Date Joined]],"31-12-2020","d")</f>
        <v>199</v>
      </c>
      <c r="J2248" t="str">
        <f>IF(DATEDIF(Customer[[#This Row],[Date Joined]],"31-12-2020","M")&gt;0,DATEDIF(Customer[[#This Row],[Date Joined]],"31-12-2020","M") &amp; " months ", " ") &amp; IF(DATEDIF(G2248,"31-12-2020","MD")&gt;0, DATEDIF(G2248,"31-12-2020","MD") &amp; " Days "," ")</f>
        <v xml:space="preserve">6 months 16 Days </v>
      </c>
      <c r="K2248" t="str">
        <f>TEXT(Customer[[#This Row],[Date Joined]],"mmm")</f>
        <v>Jun</v>
      </c>
      <c r="L2248" t="str">
        <f>IF(Customer[[#This Row],[Balance]]&gt;AVERAGE($H$11:$H$4011),"yes","no")</f>
        <v>no</v>
      </c>
    </row>
    <row r="2249" spans="1:12" hidden="1" x14ac:dyDescent="0.3">
      <c r="A2249">
        <v>100003644</v>
      </c>
      <c r="B2249" t="s">
        <v>3610</v>
      </c>
      <c r="C2249" t="s">
        <v>10</v>
      </c>
      <c r="D2249">
        <v>31</v>
      </c>
      <c r="E2249" t="s">
        <v>8</v>
      </c>
      <c r="F2249" t="s">
        <v>9</v>
      </c>
      <c r="G2249" s="1">
        <v>44175</v>
      </c>
      <c r="H2249">
        <v>29053.97</v>
      </c>
      <c r="I2249">
        <f>DATEDIF(Customer[[#This Row],[Date Joined]],"31-12-2020","d")</f>
        <v>21</v>
      </c>
      <c r="J2249" t="str">
        <f>IF(DATEDIF(Customer[[#This Row],[Date Joined]],"31-12-2020","M")&gt;0,DATEDIF(Customer[[#This Row],[Date Joined]],"31-12-2020","M") &amp; " months ", " ") &amp; IF(DATEDIF(G2249,"31-12-2020","MD")&gt;0, DATEDIF(G2249,"31-12-2020","MD") &amp; " Days "," ")</f>
        <v xml:space="preserve"> 21 Days </v>
      </c>
      <c r="K2249" t="str">
        <f>TEXT(Customer[[#This Row],[Date Joined]],"mmm")</f>
        <v>Dec</v>
      </c>
      <c r="L2249" t="str">
        <f>IF(Customer[[#This Row],[Balance]]&gt;AVERAGE($H$11:$H$4011),"yes","no")</f>
        <v>no</v>
      </c>
    </row>
    <row r="2250" spans="1:12" hidden="1" x14ac:dyDescent="0.3">
      <c r="A2250">
        <v>200002205</v>
      </c>
      <c r="B2250" t="s">
        <v>2198</v>
      </c>
      <c r="C2250" t="s">
        <v>10</v>
      </c>
      <c r="D2250">
        <v>47</v>
      </c>
      <c r="E2250" t="s">
        <v>14</v>
      </c>
      <c r="F2250" t="s">
        <v>9</v>
      </c>
      <c r="G2250" s="1">
        <v>44097</v>
      </c>
      <c r="H2250">
        <v>29046.07</v>
      </c>
      <c r="I2250">
        <f>DATEDIF(Customer[[#This Row],[Date Joined]],"31-12-2020","d")</f>
        <v>99</v>
      </c>
      <c r="J2250" t="str">
        <f>IF(DATEDIF(Customer[[#This Row],[Date Joined]],"31-12-2020","M")&gt;0,DATEDIF(Customer[[#This Row],[Date Joined]],"31-12-2020","M") &amp; " months ", " ") &amp; IF(DATEDIF(G2250,"31-12-2020","MD")&gt;0, DATEDIF(G2250,"31-12-2020","MD") &amp; " Days "," ")</f>
        <v xml:space="preserve">3 months 8 Days </v>
      </c>
      <c r="K2250" t="str">
        <f>TEXT(Customer[[#This Row],[Date Joined]],"mmm")</f>
        <v>Sep</v>
      </c>
      <c r="L2250" t="str">
        <f>IF(Customer[[#This Row],[Balance]]&gt;AVERAGE($H$11:$H$4011),"yes","no")</f>
        <v>no</v>
      </c>
    </row>
    <row r="2251" spans="1:12" hidden="1" x14ac:dyDescent="0.3">
      <c r="A2251">
        <v>100003062</v>
      </c>
      <c r="B2251" t="s">
        <v>3039</v>
      </c>
      <c r="C2251" t="s">
        <v>7</v>
      </c>
      <c r="D2251">
        <v>39</v>
      </c>
      <c r="E2251" t="s">
        <v>8</v>
      </c>
      <c r="F2251" t="s">
        <v>12</v>
      </c>
      <c r="G2251" s="1">
        <v>44143</v>
      </c>
      <c r="H2251">
        <v>29040.639999999999</v>
      </c>
      <c r="I2251">
        <f>DATEDIF(Customer[[#This Row],[Date Joined]],"31-12-2020","d")</f>
        <v>53</v>
      </c>
      <c r="J2251" t="str">
        <f>IF(DATEDIF(Customer[[#This Row],[Date Joined]],"31-12-2020","M")&gt;0,DATEDIF(Customer[[#This Row],[Date Joined]],"31-12-2020","M") &amp; " months ", " ") &amp; IF(DATEDIF(G2251,"31-12-2020","MD")&gt;0, DATEDIF(G2251,"31-12-2020","MD") &amp; " Days "," ")</f>
        <v xml:space="preserve">1 months 23 Days </v>
      </c>
      <c r="K2251" t="str">
        <f>TEXT(Customer[[#This Row],[Date Joined]],"mmm")</f>
        <v>Nov</v>
      </c>
      <c r="L2251" t="str">
        <f>IF(Customer[[#This Row],[Balance]]&gt;AVERAGE($H$11:$H$4011),"yes","no")</f>
        <v>no</v>
      </c>
    </row>
    <row r="2252" spans="1:12" hidden="1" x14ac:dyDescent="0.3">
      <c r="A2252">
        <v>300003132</v>
      </c>
      <c r="B2252" t="s">
        <v>3107</v>
      </c>
      <c r="C2252" t="s">
        <v>10</v>
      </c>
      <c r="D2252">
        <v>46</v>
      </c>
      <c r="E2252" t="s">
        <v>13</v>
      </c>
      <c r="F2252" t="s">
        <v>12</v>
      </c>
      <c r="G2252" s="1">
        <v>44146</v>
      </c>
      <c r="H2252">
        <v>29012.65</v>
      </c>
      <c r="I2252">
        <f>DATEDIF(Customer[[#This Row],[Date Joined]],"31-12-2020","d")</f>
        <v>50</v>
      </c>
      <c r="J2252" t="str">
        <f>IF(DATEDIF(Customer[[#This Row],[Date Joined]],"31-12-2020","M")&gt;0,DATEDIF(Customer[[#This Row],[Date Joined]],"31-12-2020","M") &amp; " months ", " ") &amp; IF(DATEDIF(G2252,"31-12-2020","MD")&gt;0, DATEDIF(G2252,"31-12-2020","MD") &amp; " Days "," ")</f>
        <v xml:space="preserve">1 months 20 Days </v>
      </c>
      <c r="K2252" t="str">
        <f>TEXT(Customer[[#This Row],[Date Joined]],"mmm")</f>
        <v>Nov</v>
      </c>
      <c r="L2252" t="str">
        <f>IF(Customer[[#This Row],[Balance]]&gt;AVERAGE($H$11:$H$4011),"yes","no")</f>
        <v>no</v>
      </c>
    </row>
    <row r="2253" spans="1:12" hidden="1" x14ac:dyDescent="0.3">
      <c r="A2253">
        <v>100001277</v>
      </c>
      <c r="B2253" t="s">
        <v>1289</v>
      </c>
      <c r="C2253" t="s">
        <v>10</v>
      </c>
      <c r="D2253">
        <v>35</v>
      </c>
      <c r="E2253" t="s">
        <v>8</v>
      </c>
      <c r="F2253" t="s">
        <v>9</v>
      </c>
      <c r="G2253" s="1">
        <v>44032</v>
      </c>
      <c r="H2253">
        <v>28974.080000000002</v>
      </c>
      <c r="I2253">
        <f>DATEDIF(Customer[[#This Row],[Date Joined]],"31-12-2020","d")</f>
        <v>164</v>
      </c>
      <c r="J2253" t="str">
        <f>IF(DATEDIF(Customer[[#This Row],[Date Joined]],"31-12-2020","M")&gt;0,DATEDIF(Customer[[#This Row],[Date Joined]],"31-12-2020","M") &amp; " months ", " ") &amp; IF(DATEDIF(G2253,"31-12-2020","MD")&gt;0, DATEDIF(G2253,"31-12-2020","MD") &amp; " Days "," ")</f>
        <v xml:space="preserve">5 months 11 Days </v>
      </c>
      <c r="K2253" t="str">
        <f>TEXT(Customer[[#This Row],[Date Joined]],"mmm")</f>
        <v>Jul</v>
      </c>
      <c r="L2253" t="str">
        <f>IF(Customer[[#This Row],[Balance]]&gt;AVERAGE($H$11:$H$4011),"yes","no")</f>
        <v>no</v>
      </c>
    </row>
    <row r="2254" spans="1:12" hidden="1" x14ac:dyDescent="0.3">
      <c r="A2254">
        <v>300002127</v>
      </c>
      <c r="B2254" t="s">
        <v>2121</v>
      </c>
      <c r="C2254" t="s">
        <v>10</v>
      </c>
      <c r="D2254">
        <v>38</v>
      </c>
      <c r="E2254" t="s">
        <v>13</v>
      </c>
      <c r="F2254" t="s">
        <v>15</v>
      </c>
      <c r="G2254" s="1">
        <v>44092</v>
      </c>
      <c r="H2254">
        <v>28968.33</v>
      </c>
      <c r="I2254">
        <f>DATEDIF(Customer[[#This Row],[Date Joined]],"31-12-2020","d")</f>
        <v>104</v>
      </c>
      <c r="J2254" t="str">
        <f>IF(DATEDIF(Customer[[#This Row],[Date Joined]],"31-12-2020","M")&gt;0,DATEDIF(Customer[[#This Row],[Date Joined]],"31-12-2020","M") &amp; " months ", " ") &amp; IF(DATEDIF(G2254,"31-12-2020","MD")&gt;0, DATEDIF(G2254,"31-12-2020","MD") &amp; " Days "," ")</f>
        <v xml:space="preserve">3 months 13 Days </v>
      </c>
      <c r="K2254" t="str">
        <f>TEXT(Customer[[#This Row],[Date Joined]],"mmm")</f>
        <v>Sep</v>
      </c>
      <c r="L2254" t="str">
        <f>IF(Customer[[#This Row],[Balance]]&gt;AVERAGE($H$11:$H$4011),"yes","no")</f>
        <v>no</v>
      </c>
    </row>
    <row r="2255" spans="1:12" hidden="1" x14ac:dyDescent="0.3">
      <c r="A2255">
        <v>100000971</v>
      </c>
      <c r="B2255" t="s">
        <v>984</v>
      </c>
      <c r="C2255" t="s">
        <v>7</v>
      </c>
      <c r="D2255">
        <v>23</v>
      </c>
      <c r="E2255" t="s">
        <v>8</v>
      </c>
      <c r="F2255" t="s">
        <v>9</v>
      </c>
      <c r="G2255" s="1">
        <v>44004</v>
      </c>
      <c r="H2255">
        <v>28959.8</v>
      </c>
      <c r="I2255">
        <f>DATEDIF(Customer[[#This Row],[Date Joined]],"31-12-2020","d")</f>
        <v>192</v>
      </c>
      <c r="J2255" t="str">
        <f>IF(DATEDIF(Customer[[#This Row],[Date Joined]],"31-12-2020","M")&gt;0,DATEDIF(Customer[[#This Row],[Date Joined]],"31-12-2020","M") &amp; " months ", " ") &amp; IF(DATEDIF(G2255,"31-12-2020","MD")&gt;0, DATEDIF(G2255,"31-12-2020","MD") &amp; " Days "," ")</f>
        <v xml:space="preserve">6 months 9 Days </v>
      </c>
      <c r="K2255" t="str">
        <f>TEXT(Customer[[#This Row],[Date Joined]],"mmm")</f>
        <v>Jun</v>
      </c>
      <c r="L2255" t="str">
        <f>IF(Customer[[#This Row],[Balance]]&gt;AVERAGE($H$11:$H$4011),"yes","no")</f>
        <v>no</v>
      </c>
    </row>
    <row r="2256" spans="1:12" hidden="1" x14ac:dyDescent="0.3">
      <c r="A2256">
        <v>300000271</v>
      </c>
      <c r="B2256" t="s">
        <v>287</v>
      </c>
      <c r="C2256" t="s">
        <v>7</v>
      </c>
      <c r="D2256">
        <v>30</v>
      </c>
      <c r="E2256" t="s">
        <v>13</v>
      </c>
      <c r="F2256" t="s">
        <v>9</v>
      </c>
      <c r="G2256" s="1">
        <v>43938</v>
      </c>
      <c r="H2256">
        <v>28912.799999999999</v>
      </c>
      <c r="I2256">
        <f>DATEDIF(Customer[[#This Row],[Date Joined]],"31-12-2020","d")</f>
        <v>258</v>
      </c>
      <c r="J2256" t="str">
        <f>IF(DATEDIF(Customer[[#This Row],[Date Joined]],"31-12-2020","M")&gt;0,DATEDIF(Customer[[#This Row],[Date Joined]],"31-12-2020","M") &amp; " months ", " ") &amp; IF(DATEDIF(G2256,"31-12-2020","MD")&gt;0, DATEDIF(G2256,"31-12-2020","MD") &amp; " Days "," ")</f>
        <v xml:space="preserve">8 months 14 Days </v>
      </c>
      <c r="K2256" t="str">
        <f>TEXT(Customer[[#This Row],[Date Joined]],"mmm")</f>
        <v>Apr</v>
      </c>
      <c r="L2256" t="str">
        <f>IF(Customer[[#This Row],[Balance]]&gt;AVERAGE($H$11:$H$4011),"yes","no")</f>
        <v>no</v>
      </c>
    </row>
    <row r="2257" spans="1:12" hidden="1" x14ac:dyDescent="0.3">
      <c r="A2257">
        <v>200002987</v>
      </c>
      <c r="B2257" t="s">
        <v>2965</v>
      </c>
      <c r="C2257" t="s">
        <v>7</v>
      </c>
      <c r="D2257">
        <v>48</v>
      </c>
      <c r="E2257" t="s">
        <v>14</v>
      </c>
      <c r="F2257" t="s">
        <v>15</v>
      </c>
      <c r="G2257" s="1">
        <v>44137</v>
      </c>
      <c r="H2257">
        <v>28873.73</v>
      </c>
      <c r="I2257">
        <f>DATEDIF(Customer[[#This Row],[Date Joined]],"31-12-2020","d")</f>
        <v>59</v>
      </c>
      <c r="J2257" t="str">
        <f>IF(DATEDIF(Customer[[#This Row],[Date Joined]],"31-12-2020","M")&gt;0,DATEDIF(Customer[[#This Row],[Date Joined]],"31-12-2020","M") &amp; " months ", " ") &amp; IF(DATEDIF(G2257,"31-12-2020","MD")&gt;0, DATEDIF(G2257,"31-12-2020","MD") &amp; " Days "," ")</f>
        <v xml:space="preserve">1 months 29 Days </v>
      </c>
      <c r="K2257" t="str">
        <f>TEXT(Customer[[#This Row],[Date Joined]],"mmm")</f>
        <v>Nov</v>
      </c>
      <c r="L2257" t="str">
        <f>IF(Customer[[#This Row],[Balance]]&gt;AVERAGE($H$11:$H$4011),"yes","no")</f>
        <v>no</v>
      </c>
    </row>
    <row r="2258" spans="1:12" hidden="1" x14ac:dyDescent="0.3">
      <c r="A2258">
        <v>300001286</v>
      </c>
      <c r="B2258" t="s">
        <v>1298</v>
      </c>
      <c r="C2258" t="s">
        <v>7</v>
      </c>
      <c r="D2258">
        <v>37</v>
      </c>
      <c r="E2258" t="s">
        <v>13</v>
      </c>
      <c r="F2258" t="s">
        <v>9</v>
      </c>
      <c r="G2258" s="1">
        <v>44032</v>
      </c>
      <c r="H2258">
        <v>28858.98</v>
      </c>
      <c r="I2258">
        <f>DATEDIF(Customer[[#This Row],[Date Joined]],"31-12-2020","d")</f>
        <v>164</v>
      </c>
      <c r="J2258" t="str">
        <f>IF(DATEDIF(Customer[[#This Row],[Date Joined]],"31-12-2020","M")&gt;0,DATEDIF(Customer[[#This Row],[Date Joined]],"31-12-2020","M") &amp; " months ", " ") &amp; IF(DATEDIF(G2258,"31-12-2020","MD")&gt;0, DATEDIF(G2258,"31-12-2020","MD") &amp; " Days "," ")</f>
        <v xml:space="preserve">5 months 11 Days </v>
      </c>
      <c r="K2258" t="str">
        <f>TEXT(Customer[[#This Row],[Date Joined]],"mmm")</f>
        <v>Jul</v>
      </c>
      <c r="L2258" t="str">
        <f>IF(Customer[[#This Row],[Balance]]&gt;AVERAGE($H$11:$H$4011),"yes","no")</f>
        <v>no</v>
      </c>
    </row>
    <row r="2259" spans="1:12" hidden="1" x14ac:dyDescent="0.3">
      <c r="A2259">
        <v>100002414</v>
      </c>
      <c r="B2259" t="s">
        <v>2402</v>
      </c>
      <c r="C2259" t="s">
        <v>7</v>
      </c>
      <c r="D2259">
        <v>37</v>
      </c>
      <c r="E2259" t="s">
        <v>8</v>
      </c>
      <c r="F2259" t="s">
        <v>9</v>
      </c>
      <c r="G2259" s="1">
        <v>44106</v>
      </c>
      <c r="H2259">
        <v>28809.98</v>
      </c>
      <c r="I2259">
        <f>DATEDIF(Customer[[#This Row],[Date Joined]],"31-12-2020","d")</f>
        <v>90</v>
      </c>
      <c r="J2259" t="str">
        <f>IF(DATEDIF(Customer[[#This Row],[Date Joined]],"31-12-2020","M")&gt;0,DATEDIF(Customer[[#This Row],[Date Joined]],"31-12-2020","M") &amp; " months ", " ") &amp; IF(DATEDIF(G2259,"31-12-2020","MD")&gt;0, DATEDIF(G2259,"31-12-2020","MD") &amp; " Days "," ")</f>
        <v xml:space="preserve">2 months 29 Days </v>
      </c>
      <c r="K2259" t="str">
        <f>TEXT(Customer[[#This Row],[Date Joined]],"mmm")</f>
        <v>Oct</v>
      </c>
      <c r="L2259" t="str">
        <f>IF(Customer[[#This Row],[Balance]]&gt;AVERAGE($H$11:$H$4011),"yes","no")</f>
        <v>no</v>
      </c>
    </row>
    <row r="2260" spans="1:12" hidden="1" x14ac:dyDescent="0.3">
      <c r="A2260">
        <v>100003375</v>
      </c>
      <c r="B2260" t="s">
        <v>3346</v>
      </c>
      <c r="C2260" t="s">
        <v>10</v>
      </c>
      <c r="D2260">
        <v>28</v>
      </c>
      <c r="E2260" t="s">
        <v>8</v>
      </c>
      <c r="F2260" t="s">
        <v>9</v>
      </c>
      <c r="G2260" s="1">
        <v>44162</v>
      </c>
      <c r="H2260">
        <v>28802.1</v>
      </c>
      <c r="I2260">
        <f>DATEDIF(Customer[[#This Row],[Date Joined]],"31-12-2020","d")</f>
        <v>34</v>
      </c>
      <c r="J2260" t="str">
        <f>IF(DATEDIF(Customer[[#This Row],[Date Joined]],"31-12-2020","M")&gt;0,DATEDIF(Customer[[#This Row],[Date Joined]],"31-12-2020","M") &amp; " months ", " ") &amp; IF(DATEDIF(G2260,"31-12-2020","MD")&gt;0, DATEDIF(G2260,"31-12-2020","MD") &amp; " Days "," ")</f>
        <v xml:space="preserve">1 months 4 Days </v>
      </c>
      <c r="K2260" t="str">
        <f>TEXT(Customer[[#This Row],[Date Joined]],"mmm")</f>
        <v>Nov</v>
      </c>
      <c r="L2260" t="str">
        <f>IF(Customer[[#This Row],[Balance]]&gt;AVERAGE($H$11:$H$4011),"yes","no")</f>
        <v>no</v>
      </c>
    </row>
    <row r="2261" spans="1:12" hidden="1" x14ac:dyDescent="0.3">
      <c r="A2261">
        <v>200002398</v>
      </c>
      <c r="B2261" t="s">
        <v>2301</v>
      </c>
      <c r="C2261" t="s">
        <v>7</v>
      </c>
      <c r="D2261">
        <v>55</v>
      </c>
      <c r="E2261" t="s">
        <v>14</v>
      </c>
      <c r="F2261" t="s">
        <v>12</v>
      </c>
      <c r="G2261" s="1">
        <v>44104</v>
      </c>
      <c r="H2261">
        <v>28781.46</v>
      </c>
      <c r="I2261">
        <f>DATEDIF(Customer[[#This Row],[Date Joined]],"31-12-2020","d")</f>
        <v>92</v>
      </c>
      <c r="J2261" t="str">
        <f>IF(DATEDIF(Customer[[#This Row],[Date Joined]],"31-12-2020","M")&gt;0,DATEDIF(Customer[[#This Row],[Date Joined]],"31-12-2020","M") &amp; " months ", " ") &amp; IF(DATEDIF(G2261,"31-12-2020","MD")&gt;0, DATEDIF(G2261,"31-12-2020","MD") &amp; " Days "," ")</f>
        <v xml:space="preserve">3 months 1 Days </v>
      </c>
      <c r="K2261" t="str">
        <f>TEXT(Customer[[#This Row],[Date Joined]],"mmm")</f>
        <v>Sep</v>
      </c>
      <c r="L2261" t="str">
        <f>IF(Customer[[#This Row],[Balance]]&gt;AVERAGE($H$11:$H$4011),"yes","no")</f>
        <v>no</v>
      </c>
    </row>
    <row r="2262" spans="1:12" hidden="1" x14ac:dyDescent="0.3">
      <c r="A2262">
        <v>100002817</v>
      </c>
      <c r="B2262" t="s">
        <v>2798</v>
      </c>
      <c r="C2262" t="s">
        <v>7</v>
      </c>
      <c r="D2262">
        <v>32</v>
      </c>
      <c r="E2262" t="s">
        <v>8</v>
      </c>
      <c r="F2262" t="s">
        <v>9</v>
      </c>
      <c r="G2262" s="1">
        <v>44130</v>
      </c>
      <c r="H2262">
        <v>28744.79</v>
      </c>
      <c r="I2262">
        <f>DATEDIF(Customer[[#This Row],[Date Joined]],"31-12-2020","d")</f>
        <v>66</v>
      </c>
      <c r="J2262" t="str">
        <f>IF(DATEDIF(Customer[[#This Row],[Date Joined]],"31-12-2020","M")&gt;0,DATEDIF(Customer[[#This Row],[Date Joined]],"31-12-2020","M") &amp; " months ", " ") &amp; IF(DATEDIF(G2262,"31-12-2020","MD")&gt;0, DATEDIF(G2262,"31-12-2020","MD") &amp; " Days "," ")</f>
        <v xml:space="preserve">2 months 5 Days </v>
      </c>
      <c r="K2262" t="str">
        <f>TEXT(Customer[[#This Row],[Date Joined]],"mmm")</f>
        <v>Oct</v>
      </c>
      <c r="L2262" t="str">
        <f>IF(Customer[[#This Row],[Balance]]&gt;AVERAGE($H$11:$H$4011),"yes","no")</f>
        <v>no</v>
      </c>
    </row>
    <row r="2263" spans="1:12" hidden="1" x14ac:dyDescent="0.3">
      <c r="A2263">
        <v>200000385</v>
      </c>
      <c r="B2263" t="s">
        <v>401</v>
      </c>
      <c r="C2263" t="s">
        <v>7</v>
      </c>
      <c r="D2263">
        <v>41</v>
      </c>
      <c r="E2263" t="s">
        <v>14</v>
      </c>
      <c r="F2263" t="s">
        <v>12</v>
      </c>
      <c r="G2263" s="1">
        <v>43957</v>
      </c>
      <c r="H2263">
        <v>28710.54</v>
      </c>
      <c r="I2263">
        <f>DATEDIF(Customer[[#This Row],[Date Joined]],"31-12-2020","d")</f>
        <v>239</v>
      </c>
      <c r="J2263" t="str">
        <f>IF(DATEDIF(Customer[[#This Row],[Date Joined]],"31-12-2020","M")&gt;0,DATEDIF(Customer[[#This Row],[Date Joined]],"31-12-2020","M") &amp; " months ", " ") &amp; IF(DATEDIF(G2263,"31-12-2020","MD")&gt;0, DATEDIF(G2263,"31-12-2020","MD") &amp; " Days "," ")</f>
        <v xml:space="preserve">7 months 25 Days </v>
      </c>
      <c r="K2263" t="str">
        <f>TEXT(Customer[[#This Row],[Date Joined]],"mmm")</f>
        <v>May</v>
      </c>
      <c r="L2263" t="str">
        <f>IF(Customer[[#This Row],[Balance]]&gt;AVERAGE($H$11:$H$4011),"yes","no")</f>
        <v>no</v>
      </c>
    </row>
    <row r="2264" spans="1:12" hidden="1" x14ac:dyDescent="0.3">
      <c r="A2264">
        <v>400001957</v>
      </c>
      <c r="B2264" t="s">
        <v>1956</v>
      </c>
      <c r="C2264" t="s">
        <v>7</v>
      </c>
      <c r="D2264">
        <v>33</v>
      </c>
      <c r="E2264" t="s">
        <v>11</v>
      </c>
      <c r="F2264" t="s">
        <v>15</v>
      </c>
      <c r="G2264" s="1">
        <v>44081</v>
      </c>
      <c r="H2264">
        <v>28681.8</v>
      </c>
      <c r="I2264">
        <f>DATEDIF(Customer[[#This Row],[Date Joined]],"31-12-2020","d")</f>
        <v>115</v>
      </c>
      <c r="J2264" t="str">
        <f>IF(DATEDIF(Customer[[#This Row],[Date Joined]],"31-12-2020","M")&gt;0,DATEDIF(Customer[[#This Row],[Date Joined]],"31-12-2020","M") &amp; " months ", " ") &amp; IF(DATEDIF(G2264,"31-12-2020","MD")&gt;0, DATEDIF(G2264,"31-12-2020","MD") &amp; " Days "," ")</f>
        <v xml:space="preserve">3 months 24 Days </v>
      </c>
      <c r="K2264" t="str">
        <f>TEXT(Customer[[#This Row],[Date Joined]],"mmm")</f>
        <v>Sep</v>
      </c>
      <c r="L2264" t="str">
        <f>IF(Customer[[#This Row],[Balance]]&gt;AVERAGE($H$11:$H$4011),"yes","no")</f>
        <v>no</v>
      </c>
    </row>
    <row r="2265" spans="1:12" hidden="1" x14ac:dyDescent="0.3">
      <c r="A2265">
        <v>200001103</v>
      </c>
      <c r="B2265" t="s">
        <v>1115</v>
      </c>
      <c r="C2265" t="s">
        <v>7</v>
      </c>
      <c r="D2265">
        <v>42</v>
      </c>
      <c r="E2265" t="s">
        <v>14</v>
      </c>
      <c r="F2265" t="s">
        <v>15</v>
      </c>
      <c r="G2265" s="1">
        <v>44018</v>
      </c>
      <c r="H2265">
        <v>28676.720000000001</v>
      </c>
      <c r="I2265">
        <f>DATEDIF(Customer[[#This Row],[Date Joined]],"31-12-2020","d")</f>
        <v>178</v>
      </c>
      <c r="J2265" t="str">
        <f>IF(DATEDIF(Customer[[#This Row],[Date Joined]],"31-12-2020","M")&gt;0,DATEDIF(Customer[[#This Row],[Date Joined]],"31-12-2020","M") &amp; " months ", " ") &amp; IF(DATEDIF(G2265,"31-12-2020","MD")&gt;0, DATEDIF(G2265,"31-12-2020","MD") &amp; " Days "," ")</f>
        <v xml:space="preserve">5 months 25 Days </v>
      </c>
      <c r="K2265" t="str">
        <f>TEXT(Customer[[#This Row],[Date Joined]],"mmm")</f>
        <v>Jul</v>
      </c>
      <c r="L2265" t="str">
        <f>IF(Customer[[#This Row],[Balance]]&gt;AVERAGE($H$11:$H$4011),"yes","no")</f>
        <v>no</v>
      </c>
    </row>
    <row r="2266" spans="1:12" hidden="1" x14ac:dyDescent="0.3">
      <c r="A2266">
        <v>100001386</v>
      </c>
      <c r="B2266" t="s">
        <v>1396</v>
      </c>
      <c r="C2266" t="s">
        <v>7</v>
      </c>
      <c r="D2266">
        <v>45</v>
      </c>
      <c r="E2266" t="s">
        <v>8</v>
      </c>
      <c r="F2266" t="s">
        <v>9</v>
      </c>
      <c r="G2266" s="1">
        <v>44038</v>
      </c>
      <c r="H2266">
        <v>28673.759999999998</v>
      </c>
      <c r="I2266">
        <f>DATEDIF(Customer[[#This Row],[Date Joined]],"31-12-2020","d")</f>
        <v>158</v>
      </c>
      <c r="J2266" t="str">
        <f>IF(DATEDIF(Customer[[#This Row],[Date Joined]],"31-12-2020","M")&gt;0,DATEDIF(Customer[[#This Row],[Date Joined]],"31-12-2020","M") &amp; " months ", " ") &amp; IF(DATEDIF(G2266,"31-12-2020","MD")&gt;0, DATEDIF(G2266,"31-12-2020","MD") &amp; " Days "," ")</f>
        <v xml:space="preserve">5 months 5 Days </v>
      </c>
      <c r="K2266" t="str">
        <f>TEXT(Customer[[#This Row],[Date Joined]],"mmm")</f>
        <v>Jul</v>
      </c>
      <c r="L2266" t="str">
        <f>IF(Customer[[#This Row],[Balance]]&gt;AVERAGE($H$11:$H$4011),"yes","no")</f>
        <v>no</v>
      </c>
    </row>
    <row r="2267" spans="1:12" hidden="1" x14ac:dyDescent="0.3">
      <c r="A2267">
        <v>200003127</v>
      </c>
      <c r="B2267" t="s">
        <v>3102</v>
      </c>
      <c r="C2267" t="s">
        <v>7</v>
      </c>
      <c r="D2267">
        <v>45</v>
      </c>
      <c r="E2267" t="s">
        <v>14</v>
      </c>
      <c r="F2267" t="s">
        <v>12</v>
      </c>
      <c r="G2267" s="1">
        <v>44146</v>
      </c>
      <c r="H2267">
        <v>28654.5</v>
      </c>
      <c r="I2267">
        <f>DATEDIF(Customer[[#This Row],[Date Joined]],"31-12-2020","d")</f>
        <v>50</v>
      </c>
      <c r="J2267" t="str">
        <f>IF(DATEDIF(Customer[[#This Row],[Date Joined]],"31-12-2020","M")&gt;0,DATEDIF(Customer[[#This Row],[Date Joined]],"31-12-2020","M") &amp; " months ", " ") &amp; IF(DATEDIF(G2267,"31-12-2020","MD")&gt;0, DATEDIF(G2267,"31-12-2020","MD") &amp; " Days "," ")</f>
        <v xml:space="preserve">1 months 20 Days </v>
      </c>
      <c r="K2267" t="str">
        <f>TEXT(Customer[[#This Row],[Date Joined]],"mmm")</f>
        <v>Nov</v>
      </c>
      <c r="L2267" t="str">
        <f>IF(Customer[[#This Row],[Balance]]&gt;AVERAGE($H$11:$H$4011),"yes","no")</f>
        <v>no</v>
      </c>
    </row>
    <row r="2268" spans="1:12" hidden="1" x14ac:dyDescent="0.3">
      <c r="A2268">
        <v>100000092</v>
      </c>
      <c r="B2268" t="s">
        <v>108</v>
      </c>
      <c r="C2268" t="s">
        <v>10</v>
      </c>
      <c r="D2268">
        <v>26</v>
      </c>
      <c r="E2268" t="s">
        <v>8</v>
      </c>
      <c r="F2268" t="s">
        <v>9</v>
      </c>
      <c r="G2268" s="1">
        <v>43906</v>
      </c>
      <c r="H2268">
        <v>28587.08</v>
      </c>
      <c r="I2268">
        <f>DATEDIF(Customer[[#This Row],[Date Joined]],"31-12-2020","d")</f>
        <v>290</v>
      </c>
      <c r="J2268" t="str">
        <f>IF(DATEDIF(Customer[[#This Row],[Date Joined]],"31-12-2020","M")&gt;0,DATEDIF(Customer[[#This Row],[Date Joined]],"31-12-2020","M") &amp; " months ", " ") &amp; IF(DATEDIF(G2268,"31-12-2020","MD")&gt;0, DATEDIF(G2268,"31-12-2020","MD") &amp; " Days "," ")</f>
        <v xml:space="preserve">9 months 15 Days </v>
      </c>
      <c r="K2268" t="str">
        <f>TEXT(Customer[[#This Row],[Date Joined]],"mmm")</f>
        <v>Mar</v>
      </c>
      <c r="L2268" t="str">
        <f>IF(Customer[[#This Row],[Balance]]&gt;AVERAGE($H$11:$H$4011),"yes","no")</f>
        <v>no</v>
      </c>
    </row>
    <row r="2269" spans="1:12" hidden="1" x14ac:dyDescent="0.3">
      <c r="A2269">
        <v>100003324</v>
      </c>
      <c r="B2269" t="s">
        <v>3296</v>
      </c>
      <c r="C2269" t="s">
        <v>10</v>
      </c>
      <c r="D2269">
        <v>35</v>
      </c>
      <c r="E2269" t="s">
        <v>8</v>
      </c>
      <c r="F2269" t="s">
        <v>15</v>
      </c>
      <c r="G2269" s="1">
        <v>44159</v>
      </c>
      <c r="H2269">
        <v>28586.34</v>
      </c>
      <c r="I2269">
        <f>DATEDIF(Customer[[#This Row],[Date Joined]],"31-12-2020","d")</f>
        <v>37</v>
      </c>
      <c r="J2269" t="str">
        <f>IF(DATEDIF(Customer[[#This Row],[Date Joined]],"31-12-2020","M")&gt;0,DATEDIF(Customer[[#This Row],[Date Joined]],"31-12-2020","M") &amp; " months ", " ") &amp; IF(DATEDIF(G2269,"31-12-2020","MD")&gt;0, DATEDIF(G2269,"31-12-2020","MD") &amp; " Days "," ")</f>
        <v xml:space="preserve">1 months 7 Days </v>
      </c>
      <c r="K2269" t="str">
        <f>TEXT(Customer[[#This Row],[Date Joined]],"mmm")</f>
        <v>Nov</v>
      </c>
      <c r="L2269" t="str">
        <f>IF(Customer[[#This Row],[Balance]]&gt;AVERAGE($H$11:$H$4011),"yes","no")</f>
        <v>no</v>
      </c>
    </row>
    <row r="2270" spans="1:12" hidden="1" x14ac:dyDescent="0.3">
      <c r="A2270">
        <v>100001067</v>
      </c>
      <c r="B2270" t="s">
        <v>1079</v>
      </c>
      <c r="C2270" t="s">
        <v>10</v>
      </c>
      <c r="D2270">
        <v>28</v>
      </c>
      <c r="E2270" t="s">
        <v>8</v>
      </c>
      <c r="F2270" t="s">
        <v>12</v>
      </c>
      <c r="G2270" s="1">
        <v>44015</v>
      </c>
      <c r="H2270">
        <v>28581.78</v>
      </c>
      <c r="I2270">
        <f>DATEDIF(Customer[[#This Row],[Date Joined]],"31-12-2020","d")</f>
        <v>181</v>
      </c>
      <c r="J2270" t="str">
        <f>IF(DATEDIF(Customer[[#This Row],[Date Joined]],"31-12-2020","M")&gt;0,DATEDIF(Customer[[#This Row],[Date Joined]],"31-12-2020","M") &amp; " months ", " ") &amp; IF(DATEDIF(G2270,"31-12-2020","MD")&gt;0, DATEDIF(G2270,"31-12-2020","MD") &amp; " Days "," ")</f>
        <v xml:space="preserve">5 months 28 Days </v>
      </c>
      <c r="K2270" t="str">
        <f>TEXT(Customer[[#This Row],[Date Joined]],"mmm")</f>
        <v>Jul</v>
      </c>
      <c r="L2270" t="str">
        <f>IF(Customer[[#This Row],[Balance]]&gt;AVERAGE($H$11:$H$4011),"yes","no")</f>
        <v>no</v>
      </c>
    </row>
    <row r="2271" spans="1:12" hidden="1" x14ac:dyDescent="0.3">
      <c r="A2271">
        <v>100003994</v>
      </c>
      <c r="B2271" t="s">
        <v>3951</v>
      </c>
      <c r="C2271" t="s">
        <v>10</v>
      </c>
      <c r="D2271">
        <v>41</v>
      </c>
      <c r="E2271" t="s">
        <v>8</v>
      </c>
      <c r="F2271" t="s">
        <v>9</v>
      </c>
      <c r="G2271" s="1">
        <v>44194</v>
      </c>
      <c r="H2271">
        <v>28579.64</v>
      </c>
      <c r="I2271">
        <f>DATEDIF(Customer[[#This Row],[Date Joined]],"31-12-2020","d")</f>
        <v>2</v>
      </c>
      <c r="J2271" t="str">
        <f>IF(DATEDIF(Customer[[#This Row],[Date Joined]],"31-12-2020","M")&gt;0,DATEDIF(Customer[[#This Row],[Date Joined]],"31-12-2020","M") &amp; " months ", " ") &amp; IF(DATEDIF(G2271,"31-12-2020","MD")&gt;0, DATEDIF(G2271,"31-12-2020","MD") &amp; " Days "," ")</f>
        <v xml:space="preserve"> 2 Days </v>
      </c>
      <c r="K2271" t="str">
        <f>TEXT(Customer[[#This Row],[Date Joined]],"mmm")</f>
        <v>Dec</v>
      </c>
      <c r="L2271" t="str">
        <f>IF(Customer[[#This Row],[Balance]]&gt;AVERAGE($H$11:$H$4011),"yes","no")</f>
        <v>no</v>
      </c>
    </row>
    <row r="2272" spans="1:12" hidden="1" x14ac:dyDescent="0.3">
      <c r="A2272">
        <v>200003870</v>
      </c>
      <c r="B2272" t="s">
        <v>3830</v>
      </c>
      <c r="C2272" t="s">
        <v>10</v>
      </c>
      <c r="D2272">
        <v>60</v>
      </c>
      <c r="E2272" t="s">
        <v>14</v>
      </c>
      <c r="F2272" t="s">
        <v>15</v>
      </c>
      <c r="G2272" s="1">
        <v>44187</v>
      </c>
      <c r="H2272">
        <v>28541.14</v>
      </c>
      <c r="I2272">
        <f>DATEDIF(Customer[[#This Row],[Date Joined]],"31-12-2020","d")</f>
        <v>9</v>
      </c>
      <c r="J2272" t="str">
        <f>IF(DATEDIF(Customer[[#This Row],[Date Joined]],"31-12-2020","M")&gt;0,DATEDIF(Customer[[#This Row],[Date Joined]],"31-12-2020","M") &amp; " months ", " ") &amp; IF(DATEDIF(G2272,"31-12-2020","MD")&gt;0, DATEDIF(G2272,"31-12-2020","MD") &amp; " Days "," ")</f>
        <v xml:space="preserve"> 9 Days </v>
      </c>
      <c r="K2272" t="str">
        <f>TEXT(Customer[[#This Row],[Date Joined]],"mmm")</f>
        <v>Dec</v>
      </c>
      <c r="L2272" t="str">
        <f>IF(Customer[[#This Row],[Balance]]&gt;AVERAGE($H$11:$H$4011),"yes","no")</f>
        <v>no</v>
      </c>
    </row>
    <row r="2273" spans="1:12" hidden="1" x14ac:dyDescent="0.3">
      <c r="A2273">
        <v>300001139</v>
      </c>
      <c r="B2273" t="s">
        <v>1151</v>
      </c>
      <c r="C2273" t="s">
        <v>10</v>
      </c>
      <c r="D2273">
        <v>42</v>
      </c>
      <c r="E2273" t="s">
        <v>13</v>
      </c>
      <c r="F2273" t="s">
        <v>15</v>
      </c>
      <c r="G2273" s="1">
        <v>44021</v>
      </c>
      <c r="H2273">
        <v>28516.17</v>
      </c>
      <c r="I2273">
        <f>DATEDIF(Customer[[#This Row],[Date Joined]],"31-12-2020","d")</f>
        <v>175</v>
      </c>
      <c r="J2273" t="str">
        <f>IF(DATEDIF(Customer[[#This Row],[Date Joined]],"31-12-2020","M")&gt;0,DATEDIF(Customer[[#This Row],[Date Joined]],"31-12-2020","M") &amp; " months ", " ") &amp; IF(DATEDIF(G2273,"31-12-2020","MD")&gt;0, DATEDIF(G2273,"31-12-2020","MD") &amp; " Days "," ")</f>
        <v xml:space="preserve">5 months 22 Days </v>
      </c>
      <c r="K2273" t="str">
        <f>TEXT(Customer[[#This Row],[Date Joined]],"mmm")</f>
        <v>Jul</v>
      </c>
      <c r="L2273" t="str">
        <f>IF(Customer[[#This Row],[Balance]]&gt;AVERAGE($H$11:$H$4011),"yes","no")</f>
        <v>no</v>
      </c>
    </row>
    <row r="2274" spans="1:12" hidden="1" x14ac:dyDescent="0.3">
      <c r="A2274">
        <v>100000077</v>
      </c>
      <c r="B2274" t="s">
        <v>93</v>
      </c>
      <c r="C2274" t="s">
        <v>7</v>
      </c>
      <c r="D2274">
        <v>38</v>
      </c>
      <c r="E2274" t="s">
        <v>8</v>
      </c>
      <c r="F2274" t="s">
        <v>9</v>
      </c>
      <c r="G2274" s="1">
        <v>43899</v>
      </c>
      <c r="H2274">
        <v>28509.46</v>
      </c>
      <c r="I2274">
        <f>DATEDIF(Customer[[#This Row],[Date Joined]],"31-12-2020","d")</f>
        <v>297</v>
      </c>
      <c r="J2274" t="str">
        <f>IF(DATEDIF(Customer[[#This Row],[Date Joined]],"31-12-2020","M")&gt;0,DATEDIF(Customer[[#This Row],[Date Joined]],"31-12-2020","M") &amp; " months ", " ") &amp; IF(DATEDIF(G2274,"31-12-2020","MD")&gt;0, DATEDIF(G2274,"31-12-2020","MD") &amp; " Days "," ")</f>
        <v xml:space="preserve">9 months 22 Days </v>
      </c>
      <c r="K2274" t="str">
        <f>TEXT(Customer[[#This Row],[Date Joined]],"mmm")</f>
        <v>Mar</v>
      </c>
      <c r="L2274" t="str">
        <f>IF(Customer[[#This Row],[Balance]]&gt;AVERAGE($H$11:$H$4011),"yes","no")</f>
        <v>no</v>
      </c>
    </row>
    <row r="2275" spans="1:12" hidden="1" x14ac:dyDescent="0.3">
      <c r="A2275">
        <v>300003872</v>
      </c>
      <c r="B2275" t="s">
        <v>3832</v>
      </c>
      <c r="C2275" t="s">
        <v>7</v>
      </c>
      <c r="D2275">
        <v>45</v>
      </c>
      <c r="E2275" t="s">
        <v>13</v>
      </c>
      <c r="F2275" t="s">
        <v>9</v>
      </c>
      <c r="G2275" s="1">
        <v>44187</v>
      </c>
      <c r="H2275">
        <v>28483.25</v>
      </c>
      <c r="I2275">
        <f>DATEDIF(Customer[[#This Row],[Date Joined]],"31-12-2020","d")</f>
        <v>9</v>
      </c>
      <c r="J2275" t="str">
        <f>IF(DATEDIF(Customer[[#This Row],[Date Joined]],"31-12-2020","M")&gt;0,DATEDIF(Customer[[#This Row],[Date Joined]],"31-12-2020","M") &amp; " months ", " ") &amp; IF(DATEDIF(G2275,"31-12-2020","MD")&gt;0, DATEDIF(G2275,"31-12-2020","MD") &amp; " Days "," ")</f>
        <v xml:space="preserve"> 9 Days </v>
      </c>
      <c r="K2275" t="str">
        <f>TEXT(Customer[[#This Row],[Date Joined]],"mmm")</f>
        <v>Dec</v>
      </c>
      <c r="L2275" t="str">
        <f>IF(Customer[[#This Row],[Balance]]&gt;AVERAGE($H$11:$H$4011),"yes","no")</f>
        <v>no</v>
      </c>
    </row>
    <row r="2276" spans="1:12" hidden="1" x14ac:dyDescent="0.3">
      <c r="A2276">
        <v>200003366</v>
      </c>
      <c r="B2276" t="s">
        <v>3337</v>
      </c>
      <c r="C2276" t="s">
        <v>7</v>
      </c>
      <c r="D2276">
        <v>44</v>
      </c>
      <c r="E2276" t="s">
        <v>14</v>
      </c>
      <c r="F2276" t="s">
        <v>15</v>
      </c>
      <c r="G2276" s="1">
        <v>44161</v>
      </c>
      <c r="H2276">
        <v>28479.919999999998</v>
      </c>
      <c r="I2276">
        <f>DATEDIF(Customer[[#This Row],[Date Joined]],"31-12-2020","d")</f>
        <v>35</v>
      </c>
      <c r="J2276" t="str">
        <f>IF(DATEDIF(Customer[[#This Row],[Date Joined]],"31-12-2020","M")&gt;0,DATEDIF(Customer[[#This Row],[Date Joined]],"31-12-2020","M") &amp; " months ", " ") &amp; IF(DATEDIF(G2276,"31-12-2020","MD")&gt;0, DATEDIF(G2276,"31-12-2020","MD") &amp; " Days "," ")</f>
        <v xml:space="preserve">1 months 5 Days </v>
      </c>
      <c r="K2276" t="str">
        <f>TEXT(Customer[[#This Row],[Date Joined]],"mmm")</f>
        <v>Nov</v>
      </c>
      <c r="L2276" t="str">
        <f>IF(Customer[[#This Row],[Balance]]&gt;AVERAGE($H$11:$H$4011),"yes","no")</f>
        <v>no</v>
      </c>
    </row>
    <row r="2277" spans="1:12" hidden="1" x14ac:dyDescent="0.3">
      <c r="A2277">
        <v>200003120</v>
      </c>
      <c r="B2277" t="s">
        <v>3095</v>
      </c>
      <c r="C2277" t="s">
        <v>7</v>
      </c>
      <c r="D2277">
        <v>53</v>
      </c>
      <c r="E2277" t="s">
        <v>14</v>
      </c>
      <c r="F2277" t="s">
        <v>9</v>
      </c>
      <c r="G2277" s="1">
        <v>44146</v>
      </c>
      <c r="H2277">
        <v>28479.55</v>
      </c>
      <c r="I2277">
        <f>DATEDIF(Customer[[#This Row],[Date Joined]],"31-12-2020","d")</f>
        <v>50</v>
      </c>
      <c r="J2277" t="str">
        <f>IF(DATEDIF(Customer[[#This Row],[Date Joined]],"31-12-2020","M")&gt;0,DATEDIF(Customer[[#This Row],[Date Joined]],"31-12-2020","M") &amp; " months ", " ") &amp; IF(DATEDIF(G2277,"31-12-2020","MD")&gt;0, DATEDIF(G2277,"31-12-2020","MD") &amp; " Days "," ")</f>
        <v xml:space="preserve">1 months 20 Days </v>
      </c>
      <c r="K2277" t="str">
        <f>TEXT(Customer[[#This Row],[Date Joined]],"mmm")</f>
        <v>Nov</v>
      </c>
      <c r="L2277" t="str">
        <f>IF(Customer[[#This Row],[Balance]]&gt;AVERAGE($H$11:$H$4011),"yes","no")</f>
        <v>no</v>
      </c>
    </row>
    <row r="2278" spans="1:12" hidden="1" x14ac:dyDescent="0.3">
      <c r="A2278">
        <v>100002506</v>
      </c>
      <c r="B2278" t="s">
        <v>2493</v>
      </c>
      <c r="C2278" t="s">
        <v>7</v>
      </c>
      <c r="D2278">
        <v>41</v>
      </c>
      <c r="E2278" t="s">
        <v>8</v>
      </c>
      <c r="F2278" t="s">
        <v>9</v>
      </c>
      <c r="G2278" s="1">
        <v>44112</v>
      </c>
      <c r="H2278">
        <v>28479.51</v>
      </c>
      <c r="I2278">
        <f>DATEDIF(Customer[[#This Row],[Date Joined]],"31-12-2020","d")</f>
        <v>84</v>
      </c>
      <c r="J2278" t="str">
        <f>IF(DATEDIF(Customer[[#This Row],[Date Joined]],"31-12-2020","M")&gt;0,DATEDIF(Customer[[#This Row],[Date Joined]],"31-12-2020","M") &amp; " months ", " ") &amp; IF(DATEDIF(G2278,"31-12-2020","MD")&gt;0, DATEDIF(G2278,"31-12-2020","MD") &amp; " Days "," ")</f>
        <v xml:space="preserve">2 months 23 Days </v>
      </c>
      <c r="K2278" t="str">
        <f>TEXT(Customer[[#This Row],[Date Joined]],"mmm")</f>
        <v>Oct</v>
      </c>
      <c r="L2278" t="str">
        <f>IF(Customer[[#This Row],[Balance]]&gt;AVERAGE($H$11:$H$4011),"yes","no")</f>
        <v>no</v>
      </c>
    </row>
    <row r="2279" spans="1:12" hidden="1" x14ac:dyDescent="0.3">
      <c r="A2279">
        <v>200001259</v>
      </c>
      <c r="B2279" t="s">
        <v>1271</v>
      </c>
      <c r="C2279" t="s">
        <v>7</v>
      </c>
      <c r="D2279">
        <v>49</v>
      </c>
      <c r="E2279" t="s">
        <v>14</v>
      </c>
      <c r="F2279" t="s">
        <v>12</v>
      </c>
      <c r="G2279" s="1">
        <v>44030</v>
      </c>
      <c r="H2279">
        <v>28451.26</v>
      </c>
      <c r="I2279">
        <f>DATEDIF(Customer[[#This Row],[Date Joined]],"31-12-2020","d")</f>
        <v>166</v>
      </c>
      <c r="J2279" t="str">
        <f>IF(DATEDIF(Customer[[#This Row],[Date Joined]],"31-12-2020","M")&gt;0,DATEDIF(Customer[[#This Row],[Date Joined]],"31-12-2020","M") &amp; " months ", " ") &amp; IF(DATEDIF(G2279,"31-12-2020","MD")&gt;0, DATEDIF(G2279,"31-12-2020","MD") &amp; " Days "," ")</f>
        <v xml:space="preserve">5 months 13 Days </v>
      </c>
      <c r="K2279" t="str">
        <f>TEXT(Customer[[#This Row],[Date Joined]],"mmm")</f>
        <v>Jul</v>
      </c>
      <c r="L2279" t="str">
        <f>IF(Customer[[#This Row],[Balance]]&gt;AVERAGE($H$11:$H$4011),"yes","no")</f>
        <v>no</v>
      </c>
    </row>
    <row r="2280" spans="1:12" hidden="1" x14ac:dyDescent="0.3">
      <c r="A2280">
        <v>200003982</v>
      </c>
      <c r="B2280" t="s">
        <v>3940</v>
      </c>
      <c r="C2280" t="s">
        <v>7</v>
      </c>
      <c r="D2280">
        <v>54</v>
      </c>
      <c r="E2280" t="s">
        <v>14</v>
      </c>
      <c r="F2280" t="s">
        <v>15</v>
      </c>
      <c r="G2280" s="1">
        <v>44193</v>
      </c>
      <c r="H2280">
        <v>28430.19</v>
      </c>
      <c r="I2280">
        <f>DATEDIF(Customer[[#This Row],[Date Joined]],"31-12-2020","d")</f>
        <v>3</v>
      </c>
      <c r="J2280" t="str">
        <f>IF(DATEDIF(Customer[[#This Row],[Date Joined]],"31-12-2020","M")&gt;0,DATEDIF(Customer[[#This Row],[Date Joined]],"31-12-2020","M") &amp; " months ", " ") &amp; IF(DATEDIF(G2280,"31-12-2020","MD")&gt;0, DATEDIF(G2280,"31-12-2020","MD") &amp; " Days "," ")</f>
        <v xml:space="preserve"> 3 Days </v>
      </c>
      <c r="K2280" t="str">
        <f>TEXT(Customer[[#This Row],[Date Joined]],"mmm")</f>
        <v>Dec</v>
      </c>
      <c r="L2280" t="str">
        <f>IF(Customer[[#This Row],[Balance]]&gt;AVERAGE($H$11:$H$4011),"yes","no")</f>
        <v>no</v>
      </c>
    </row>
    <row r="2281" spans="1:12" hidden="1" x14ac:dyDescent="0.3">
      <c r="A2281">
        <v>200001232</v>
      </c>
      <c r="B2281" t="s">
        <v>1244</v>
      </c>
      <c r="C2281" t="s">
        <v>10</v>
      </c>
      <c r="D2281">
        <v>63</v>
      </c>
      <c r="E2281" t="s">
        <v>14</v>
      </c>
      <c r="F2281" t="s">
        <v>12</v>
      </c>
      <c r="G2281" s="1">
        <v>44027</v>
      </c>
      <c r="H2281">
        <v>28395.48</v>
      </c>
      <c r="I2281">
        <f>DATEDIF(Customer[[#This Row],[Date Joined]],"31-12-2020","d")</f>
        <v>169</v>
      </c>
      <c r="J2281" t="str">
        <f>IF(DATEDIF(Customer[[#This Row],[Date Joined]],"31-12-2020","M")&gt;0,DATEDIF(Customer[[#This Row],[Date Joined]],"31-12-2020","M") &amp; " months ", " ") &amp; IF(DATEDIF(G2281,"31-12-2020","MD")&gt;0, DATEDIF(G2281,"31-12-2020","MD") &amp; " Days "," ")</f>
        <v xml:space="preserve">5 months 16 Days </v>
      </c>
      <c r="K2281" t="str">
        <f>TEXT(Customer[[#This Row],[Date Joined]],"mmm")</f>
        <v>Jul</v>
      </c>
      <c r="L2281" t="str">
        <f>IF(Customer[[#This Row],[Balance]]&gt;AVERAGE($H$11:$H$4011),"yes","no")</f>
        <v>no</v>
      </c>
    </row>
    <row r="2282" spans="1:12" hidden="1" x14ac:dyDescent="0.3">
      <c r="A2282">
        <v>400000556</v>
      </c>
      <c r="B2282" t="s">
        <v>571</v>
      </c>
      <c r="C2282" t="s">
        <v>10</v>
      </c>
      <c r="D2282">
        <v>38</v>
      </c>
      <c r="E2282" t="s">
        <v>11</v>
      </c>
      <c r="F2282" t="s">
        <v>15</v>
      </c>
      <c r="G2282" s="1">
        <v>43969</v>
      </c>
      <c r="H2282">
        <v>28388.7</v>
      </c>
      <c r="I2282">
        <f>DATEDIF(Customer[[#This Row],[Date Joined]],"31-12-2020","d")</f>
        <v>227</v>
      </c>
      <c r="J2282" t="str">
        <f>IF(DATEDIF(Customer[[#This Row],[Date Joined]],"31-12-2020","M")&gt;0,DATEDIF(Customer[[#This Row],[Date Joined]],"31-12-2020","M") &amp; " months ", " ") &amp; IF(DATEDIF(G2282,"31-12-2020","MD")&gt;0, DATEDIF(G2282,"31-12-2020","MD") &amp; " Days "," ")</f>
        <v xml:space="preserve">7 months 13 Days </v>
      </c>
      <c r="K2282" t="str">
        <f>TEXT(Customer[[#This Row],[Date Joined]],"mmm")</f>
        <v>May</v>
      </c>
      <c r="L2282" t="str">
        <f>IF(Customer[[#This Row],[Balance]]&gt;AVERAGE($H$11:$H$4011),"yes","no")</f>
        <v>no</v>
      </c>
    </row>
    <row r="2283" spans="1:12" hidden="1" x14ac:dyDescent="0.3">
      <c r="A2283">
        <v>100002510</v>
      </c>
      <c r="B2283" t="s">
        <v>2497</v>
      </c>
      <c r="C2283" t="s">
        <v>7</v>
      </c>
      <c r="D2283">
        <v>37</v>
      </c>
      <c r="E2283" t="s">
        <v>8</v>
      </c>
      <c r="F2283" t="s">
        <v>12</v>
      </c>
      <c r="G2283" s="1">
        <v>44112</v>
      </c>
      <c r="H2283">
        <v>28386.21</v>
      </c>
      <c r="I2283">
        <f>DATEDIF(Customer[[#This Row],[Date Joined]],"31-12-2020","d")</f>
        <v>84</v>
      </c>
      <c r="J2283" t="str">
        <f>IF(DATEDIF(Customer[[#This Row],[Date Joined]],"31-12-2020","M")&gt;0,DATEDIF(Customer[[#This Row],[Date Joined]],"31-12-2020","M") &amp; " months ", " ") &amp; IF(DATEDIF(G2283,"31-12-2020","MD")&gt;0, DATEDIF(G2283,"31-12-2020","MD") &amp; " Days "," ")</f>
        <v xml:space="preserve">2 months 23 Days </v>
      </c>
      <c r="K2283" t="str">
        <f>TEXT(Customer[[#This Row],[Date Joined]],"mmm")</f>
        <v>Oct</v>
      </c>
      <c r="L2283" t="str">
        <f>IF(Customer[[#This Row],[Balance]]&gt;AVERAGE($H$11:$H$4011),"yes","no")</f>
        <v>no</v>
      </c>
    </row>
    <row r="2284" spans="1:12" hidden="1" x14ac:dyDescent="0.3">
      <c r="A2284">
        <v>100003599</v>
      </c>
      <c r="B2284" t="s">
        <v>3566</v>
      </c>
      <c r="C2284" t="s">
        <v>7</v>
      </c>
      <c r="D2284">
        <v>26</v>
      </c>
      <c r="E2284" t="s">
        <v>8</v>
      </c>
      <c r="F2284" t="s">
        <v>9</v>
      </c>
      <c r="G2284" s="1">
        <v>44172</v>
      </c>
      <c r="H2284">
        <v>28355.66</v>
      </c>
      <c r="I2284">
        <f>DATEDIF(Customer[[#This Row],[Date Joined]],"31-12-2020","d")</f>
        <v>24</v>
      </c>
      <c r="J2284" t="str">
        <f>IF(DATEDIF(Customer[[#This Row],[Date Joined]],"31-12-2020","M")&gt;0,DATEDIF(Customer[[#This Row],[Date Joined]],"31-12-2020","M") &amp; " months ", " ") &amp; IF(DATEDIF(G2284,"31-12-2020","MD")&gt;0, DATEDIF(G2284,"31-12-2020","MD") &amp; " Days "," ")</f>
        <v xml:space="preserve"> 24 Days </v>
      </c>
      <c r="K2284" t="str">
        <f>TEXT(Customer[[#This Row],[Date Joined]],"mmm")</f>
        <v>Dec</v>
      </c>
      <c r="L2284" t="str">
        <f>IF(Customer[[#This Row],[Balance]]&gt;AVERAGE($H$11:$H$4011),"yes","no")</f>
        <v>no</v>
      </c>
    </row>
    <row r="2285" spans="1:12" hidden="1" x14ac:dyDescent="0.3">
      <c r="A2285">
        <v>100002965</v>
      </c>
      <c r="B2285" t="s">
        <v>2943</v>
      </c>
      <c r="C2285" t="s">
        <v>7</v>
      </c>
      <c r="D2285">
        <v>37</v>
      </c>
      <c r="E2285" t="s">
        <v>8</v>
      </c>
      <c r="F2285" t="s">
        <v>9</v>
      </c>
      <c r="G2285" s="1">
        <v>44136</v>
      </c>
      <c r="H2285">
        <v>28328.21</v>
      </c>
      <c r="I2285">
        <f>DATEDIF(Customer[[#This Row],[Date Joined]],"31-12-2020","d")</f>
        <v>60</v>
      </c>
      <c r="J2285" t="str">
        <f>IF(DATEDIF(Customer[[#This Row],[Date Joined]],"31-12-2020","M")&gt;0,DATEDIF(Customer[[#This Row],[Date Joined]],"31-12-2020","M") &amp; " months ", " ") &amp; IF(DATEDIF(G2285,"31-12-2020","MD")&gt;0, DATEDIF(G2285,"31-12-2020","MD") &amp; " Days "," ")</f>
        <v xml:space="preserve">1 months 30 Days </v>
      </c>
      <c r="K2285" t="str">
        <f>TEXT(Customer[[#This Row],[Date Joined]],"mmm")</f>
        <v>Nov</v>
      </c>
      <c r="L2285" t="str">
        <f>IF(Customer[[#This Row],[Balance]]&gt;AVERAGE($H$11:$H$4011),"yes","no")</f>
        <v>no</v>
      </c>
    </row>
    <row r="2286" spans="1:12" hidden="1" x14ac:dyDescent="0.3">
      <c r="A2286">
        <v>200003646</v>
      </c>
      <c r="B2286" t="s">
        <v>3612</v>
      </c>
      <c r="C2286" t="s">
        <v>7</v>
      </c>
      <c r="D2286">
        <v>58</v>
      </c>
      <c r="E2286" t="s">
        <v>14</v>
      </c>
      <c r="F2286" t="s">
        <v>15</v>
      </c>
      <c r="G2286" s="1">
        <v>44175</v>
      </c>
      <c r="H2286">
        <v>28310.16</v>
      </c>
      <c r="I2286">
        <f>DATEDIF(Customer[[#This Row],[Date Joined]],"31-12-2020","d")</f>
        <v>21</v>
      </c>
      <c r="J2286" t="str">
        <f>IF(DATEDIF(Customer[[#This Row],[Date Joined]],"31-12-2020","M")&gt;0,DATEDIF(Customer[[#This Row],[Date Joined]],"31-12-2020","M") &amp; " months ", " ") &amp; IF(DATEDIF(G2286,"31-12-2020","MD")&gt;0, DATEDIF(G2286,"31-12-2020","MD") &amp; " Days "," ")</f>
        <v xml:space="preserve"> 21 Days </v>
      </c>
      <c r="K2286" t="str">
        <f>TEXT(Customer[[#This Row],[Date Joined]],"mmm")</f>
        <v>Dec</v>
      </c>
      <c r="L2286" t="str">
        <f>IF(Customer[[#This Row],[Balance]]&gt;AVERAGE($H$11:$H$4011),"yes","no")</f>
        <v>no</v>
      </c>
    </row>
    <row r="2287" spans="1:12" hidden="1" x14ac:dyDescent="0.3">
      <c r="A2287">
        <v>300000652</v>
      </c>
      <c r="B2287" t="s">
        <v>667</v>
      </c>
      <c r="C2287" t="s">
        <v>10</v>
      </c>
      <c r="D2287">
        <v>34</v>
      </c>
      <c r="E2287" t="s">
        <v>13</v>
      </c>
      <c r="F2287" t="s">
        <v>9</v>
      </c>
      <c r="G2287" s="1">
        <v>43974</v>
      </c>
      <c r="H2287">
        <v>28272.45</v>
      </c>
      <c r="I2287">
        <f>DATEDIF(Customer[[#This Row],[Date Joined]],"31-12-2020","d")</f>
        <v>222</v>
      </c>
      <c r="J2287" t="str">
        <f>IF(DATEDIF(Customer[[#This Row],[Date Joined]],"31-12-2020","M")&gt;0,DATEDIF(Customer[[#This Row],[Date Joined]],"31-12-2020","M") &amp; " months ", " ") &amp; IF(DATEDIF(G2287,"31-12-2020","MD")&gt;0, DATEDIF(G2287,"31-12-2020","MD") &amp; " Days "," ")</f>
        <v xml:space="preserve">7 months 8 Days </v>
      </c>
      <c r="K2287" t="str">
        <f>TEXT(Customer[[#This Row],[Date Joined]],"mmm")</f>
        <v>May</v>
      </c>
      <c r="L2287" t="str">
        <f>IF(Customer[[#This Row],[Balance]]&gt;AVERAGE($H$11:$H$4011),"yes","no")</f>
        <v>no</v>
      </c>
    </row>
    <row r="2288" spans="1:12" hidden="1" x14ac:dyDescent="0.3">
      <c r="A2288">
        <v>300001009</v>
      </c>
      <c r="B2288" t="s">
        <v>1021</v>
      </c>
      <c r="C2288" t="s">
        <v>7</v>
      </c>
      <c r="D2288">
        <v>31</v>
      </c>
      <c r="E2288" t="s">
        <v>13</v>
      </c>
      <c r="F2288" t="s">
        <v>12</v>
      </c>
      <c r="G2288" s="1">
        <v>44009</v>
      </c>
      <c r="H2288">
        <v>28265.93</v>
      </c>
      <c r="I2288">
        <f>DATEDIF(Customer[[#This Row],[Date Joined]],"31-12-2020","d")</f>
        <v>187</v>
      </c>
      <c r="J2288" t="str">
        <f>IF(DATEDIF(Customer[[#This Row],[Date Joined]],"31-12-2020","M")&gt;0,DATEDIF(Customer[[#This Row],[Date Joined]],"31-12-2020","M") &amp; " months ", " ") &amp; IF(DATEDIF(G2288,"31-12-2020","MD")&gt;0, DATEDIF(G2288,"31-12-2020","MD") &amp; " Days "," ")</f>
        <v xml:space="preserve">6 months 4 Days </v>
      </c>
      <c r="K2288" t="str">
        <f>TEXT(Customer[[#This Row],[Date Joined]],"mmm")</f>
        <v>Jun</v>
      </c>
      <c r="L2288" t="str">
        <f>IF(Customer[[#This Row],[Balance]]&gt;AVERAGE($H$11:$H$4011),"yes","no")</f>
        <v>no</v>
      </c>
    </row>
    <row r="2289" spans="1:12" hidden="1" x14ac:dyDescent="0.3">
      <c r="A2289">
        <v>100001321</v>
      </c>
      <c r="B2289" t="s">
        <v>1333</v>
      </c>
      <c r="C2289" t="s">
        <v>7</v>
      </c>
      <c r="D2289">
        <v>37</v>
      </c>
      <c r="E2289" t="s">
        <v>8</v>
      </c>
      <c r="F2289" t="s">
        <v>9</v>
      </c>
      <c r="G2289" s="1">
        <v>44034</v>
      </c>
      <c r="H2289">
        <v>28244.63</v>
      </c>
      <c r="I2289">
        <f>DATEDIF(Customer[[#This Row],[Date Joined]],"31-12-2020","d")</f>
        <v>162</v>
      </c>
      <c r="J2289" t="str">
        <f>IF(DATEDIF(Customer[[#This Row],[Date Joined]],"31-12-2020","M")&gt;0,DATEDIF(Customer[[#This Row],[Date Joined]],"31-12-2020","M") &amp; " months ", " ") &amp; IF(DATEDIF(G2289,"31-12-2020","MD")&gt;0, DATEDIF(G2289,"31-12-2020","MD") &amp; " Days "," ")</f>
        <v xml:space="preserve">5 months 9 Days </v>
      </c>
      <c r="K2289" t="str">
        <f>TEXT(Customer[[#This Row],[Date Joined]],"mmm")</f>
        <v>Jul</v>
      </c>
      <c r="L2289" t="str">
        <f>IF(Customer[[#This Row],[Balance]]&gt;AVERAGE($H$11:$H$4011),"yes","no")</f>
        <v>no</v>
      </c>
    </row>
    <row r="2290" spans="1:12" hidden="1" x14ac:dyDescent="0.3">
      <c r="A2290">
        <v>300000979</v>
      </c>
      <c r="B2290" t="s">
        <v>991</v>
      </c>
      <c r="C2290" t="s">
        <v>7</v>
      </c>
      <c r="D2290">
        <v>28</v>
      </c>
      <c r="E2290" t="s">
        <v>13</v>
      </c>
      <c r="F2290" t="s">
        <v>9</v>
      </c>
      <c r="G2290" s="1">
        <v>44005</v>
      </c>
      <c r="H2290">
        <v>28240.06</v>
      </c>
      <c r="I2290">
        <f>DATEDIF(Customer[[#This Row],[Date Joined]],"31-12-2020","d")</f>
        <v>191</v>
      </c>
      <c r="J2290" t="str">
        <f>IF(DATEDIF(Customer[[#This Row],[Date Joined]],"31-12-2020","M")&gt;0,DATEDIF(Customer[[#This Row],[Date Joined]],"31-12-2020","M") &amp; " months ", " ") &amp; IF(DATEDIF(G2290,"31-12-2020","MD")&gt;0, DATEDIF(G2290,"31-12-2020","MD") &amp; " Days "," ")</f>
        <v xml:space="preserve">6 months 8 Days </v>
      </c>
      <c r="K2290" t="str">
        <f>TEXT(Customer[[#This Row],[Date Joined]],"mmm")</f>
        <v>Jun</v>
      </c>
      <c r="L2290" t="str">
        <f>IF(Customer[[#This Row],[Balance]]&gt;AVERAGE($H$11:$H$4011),"yes","no")</f>
        <v>no</v>
      </c>
    </row>
    <row r="2291" spans="1:12" hidden="1" x14ac:dyDescent="0.3">
      <c r="A2291">
        <v>200001272</v>
      </c>
      <c r="B2291" t="s">
        <v>1284</v>
      </c>
      <c r="C2291" t="s">
        <v>10</v>
      </c>
      <c r="D2291">
        <v>45</v>
      </c>
      <c r="E2291" t="s">
        <v>14</v>
      </c>
      <c r="F2291" t="s">
        <v>15</v>
      </c>
      <c r="G2291" s="1">
        <v>44031</v>
      </c>
      <c r="H2291">
        <v>28231.9</v>
      </c>
      <c r="I2291">
        <f>DATEDIF(Customer[[#This Row],[Date Joined]],"31-12-2020","d")</f>
        <v>165</v>
      </c>
      <c r="J2291" t="str">
        <f>IF(DATEDIF(Customer[[#This Row],[Date Joined]],"31-12-2020","M")&gt;0,DATEDIF(Customer[[#This Row],[Date Joined]],"31-12-2020","M") &amp; " months ", " ") &amp; IF(DATEDIF(G2291,"31-12-2020","MD")&gt;0, DATEDIF(G2291,"31-12-2020","MD") &amp; " Days "," ")</f>
        <v xml:space="preserve">5 months 12 Days </v>
      </c>
      <c r="K2291" t="str">
        <f>TEXT(Customer[[#This Row],[Date Joined]],"mmm")</f>
        <v>Jul</v>
      </c>
      <c r="L2291" t="str">
        <f>IF(Customer[[#This Row],[Balance]]&gt;AVERAGE($H$11:$H$4011),"yes","no")</f>
        <v>no</v>
      </c>
    </row>
    <row r="2292" spans="1:12" hidden="1" x14ac:dyDescent="0.3">
      <c r="A2292">
        <v>200002563</v>
      </c>
      <c r="B2292" t="s">
        <v>2548</v>
      </c>
      <c r="C2292" t="s">
        <v>10</v>
      </c>
      <c r="D2292">
        <v>59</v>
      </c>
      <c r="E2292" t="s">
        <v>14</v>
      </c>
      <c r="F2292" t="s">
        <v>9</v>
      </c>
      <c r="G2292" s="1">
        <v>44115</v>
      </c>
      <c r="H2292">
        <v>28221.97</v>
      </c>
      <c r="I2292">
        <f>DATEDIF(Customer[[#This Row],[Date Joined]],"31-12-2020","d")</f>
        <v>81</v>
      </c>
      <c r="J2292" t="str">
        <f>IF(DATEDIF(Customer[[#This Row],[Date Joined]],"31-12-2020","M")&gt;0,DATEDIF(Customer[[#This Row],[Date Joined]],"31-12-2020","M") &amp; " months ", " ") &amp; IF(DATEDIF(G2292,"31-12-2020","MD")&gt;0, DATEDIF(G2292,"31-12-2020","MD") &amp; " Days "," ")</f>
        <v xml:space="preserve">2 months 20 Days </v>
      </c>
      <c r="K2292" t="str">
        <f>TEXT(Customer[[#This Row],[Date Joined]],"mmm")</f>
        <v>Oct</v>
      </c>
      <c r="L2292" t="str">
        <f>IF(Customer[[#This Row],[Balance]]&gt;AVERAGE($H$11:$H$4011),"yes","no")</f>
        <v>no</v>
      </c>
    </row>
    <row r="2293" spans="1:12" hidden="1" x14ac:dyDescent="0.3">
      <c r="A2293">
        <v>100001193</v>
      </c>
      <c r="B2293" t="s">
        <v>1205</v>
      </c>
      <c r="C2293" t="s">
        <v>10</v>
      </c>
      <c r="D2293">
        <v>22</v>
      </c>
      <c r="E2293" t="s">
        <v>8</v>
      </c>
      <c r="F2293" t="s">
        <v>9</v>
      </c>
      <c r="G2293" s="1">
        <v>44025</v>
      </c>
      <c r="H2293">
        <v>28189.39</v>
      </c>
      <c r="I2293">
        <f>DATEDIF(Customer[[#This Row],[Date Joined]],"31-12-2020","d")</f>
        <v>171</v>
      </c>
      <c r="J2293" t="str">
        <f>IF(DATEDIF(Customer[[#This Row],[Date Joined]],"31-12-2020","M")&gt;0,DATEDIF(Customer[[#This Row],[Date Joined]],"31-12-2020","M") &amp; " months ", " ") &amp; IF(DATEDIF(G2293,"31-12-2020","MD")&gt;0, DATEDIF(G2293,"31-12-2020","MD") &amp; " Days "," ")</f>
        <v xml:space="preserve">5 months 18 Days </v>
      </c>
      <c r="K2293" t="str">
        <f>TEXT(Customer[[#This Row],[Date Joined]],"mmm")</f>
        <v>Jul</v>
      </c>
      <c r="L2293" t="str">
        <f>IF(Customer[[#This Row],[Balance]]&gt;AVERAGE($H$11:$H$4011),"yes","no")</f>
        <v>no</v>
      </c>
    </row>
    <row r="2294" spans="1:12" hidden="1" x14ac:dyDescent="0.3">
      <c r="A2294">
        <v>100003746</v>
      </c>
      <c r="B2294" t="s">
        <v>3709</v>
      </c>
      <c r="C2294" t="s">
        <v>10</v>
      </c>
      <c r="D2294">
        <v>35</v>
      </c>
      <c r="E2294" t="s">
        <v>8</v>
      </c>
      <c r="F2294" t="s">
        <v>9</v>
      </c>
      <c r="G2294" s="1">
        <v>44181</v>
      </c>
      <c r="H2294">
        <v>28148.92</v>
      </c>
      <c r="I2294">
        <f>DATEDIF(Customer[[#This Row],[Date Joined]],"31-12-2020","d")</f>
        <v>15</v>
      </c>
      <c r="J2294" t="str">
        <f>IF(DATEDIF(Customer[[#This Row],[Date Joined]],"31-12-2020","M")&gt;0,DATEDIF(Customer[[#This Row],[Date Joined]],"31-12-2020","M") &amp; " months ", " ") &amp; IF(DATEDIF(G2294,"31-12-2020","MD")&gt;0, DATEDIF(G2294,"31-12-2020","MD") &amp; " Days "," ")</f>
        <v xml:space="preserve"> 15 Days </v>
      </c>
      <c r="K2294" t="str">
        <f>TEXT(Customer[[#This Row],[Date Joined]],"mmm")</f>
        <v>Dec</v>
      </c>
      <c r="L2294" t="str">
        <f>IF(Customer[[#This Row],[Balance]]&gt;AVERAGE($H$11:$H$4011),"yes","no")</f>
        <v>no</v>
      </c>
    </row>
    <row r="2295" spans="1:12" hidden="1" x14ac:dyDescent="0.3">
      <c r="A2295">
        <v>300002549</v>
      </c>
      <c r="B2295" t="s">
        <v>2534</v>
      </c>
      <c r="C2295" t="s">
        <v>7</v>
      </c>
      <c r="D2295">
        <v>39</v>
      </c>
      <c r="E2295" t="s">
        <v>13</v>
      </c>
      <c r="F2295" t="s">
        <v>9</v>
      </c>
      <c r="G2295" s="1">
        <v>44114</v>
      </c>
      <c r="H2295">
        <v>28142.18</v>
      </c>
      <c r="I2295">
        <f>DATEDIF(Customer[[#This Row],[Date Joined]],"31-12-2020","d")</f>
        <v>82</v>
      </c>
      <c r="J2295" t="str">
        <f>IF(DATEDIF(Customer[[#This Row],[Date Joined]],"31-12-2020","M")&gt;0,DATEDIF(Customer[[#This Row],[Date Joined]],"31-12-2020","M") &amp; " months ", " ") &amp; IF(DATEDIF(G2295,"31-12-2020","MD")&gt;0, DATEDIF(G2295,"31-12-2020","MD") &amp; " Days "," ")</f>
        <v xml:space="preserve">2 months 21 Days </v>
      </c>
      <c r="K2295" t="str">
        <f>TEXT(Customer[[#This Row],[Date Joined]],"mmm")</f>
        <v>Oct</v>
      </c>
      <c r="L2295" t="str">
        <f>IF(Customer[[#This Row],[Balance]]&gt;AVERAGE($H$11:$H$4011),"yes","no")</f>
        <v>no</v>
      </c>
    </row>
    <row r="2296" spans="1:12" hidden="1" x14ac:dyDescent="0.3">
      <c r="A2296">
        <v>200001550</v>
      </c>
      <c r="B2296" t="s">
        <v>1554</v>
      </c>
      <c r="C2296" t="s">
        <v>7</v>
      </c>
      <c r="D2296">
        <v>50</v>
      </c>
      <c r="E2296" t="s">
        <v>14</v>
      </c>
      <c r="F2296" t="s">
        <v>12</v>
      </c>
      <c r="G2296" s="1">
        <v>44051</v>
      </c>
      <c r="H2296">
        <v>28141.86</v>
      </c>
      <c r="I2296">
        <f>DATEDIF(Customer[[#This Row],[Date Joined]],"31-12-2020","d")</f>
        <v>145</v>
      </c>
      <c r="J2296" t="str">
        <f>IF(DATEDIF(Customer[[#This Row],[Date Joined]],"31-12-2020","M")&gt;0,DATEDIF(Customer[[#This Row],[Date Joined]],"31-12-2020","M") &amp; " months ", " ") &amp; IF(DATEDIF(G2296,"31-12-2020","MD")&gt;0, DATEDIF(G2296,"31-12-2020","MD") &amp; " Days "," ")</f>
        <v xml:space="preserve">4 months 23 Days </v>
      </c>
      <c r="K2296" t="str">
        <f>TEXT(Customer[[#This Row],[Date Joined]],"mmm")</f>
        <v>Aug</v>
      </c>
      <c r="L2296" t="str">
        <f>IF(Customer[[#This Row],[Balance]]&gt;AVERAGE($H$11:$H$4011),"yes","no")</f>
        <v>no</v>
      </c>
    </row>
    <row r="2297" spans="1:12" hidden="1" x14ac:dyDescent="0.3">
      <c r="A2297">
        <v>100003327</v>
      </c>
      <c r="B2297" t="s">
        <v>3299</v>
      </c>
      <c r="C2297" t="s">
        <v>10</v>
      </c>
      <c r="D2297">
        <v>36</v>
      </c>
      <c r="E2297" t="s">
        <v>8</v>
      </c>
      <c r="F2297" t="s">
        <v>9</v>
      </c>
      <c r="G2297" s="1">
        <v>44159</v>
      </c>
      <c r="H2297">
        <v>28128.35</v>
      </c>
      <c r="I2297">
        <f>DATEDIF(Customer[[#This Row],[Date Joined]],"31-12-2020","d")</f>
        <v>37</v>
      </c>
      <c r="J2297" t="str">
        <f>IF(DATEDIF(Customer[[#This Row],[Date Joined]],"31-12-2020","M")&gt;0,DATEDIF(Customer[[#This Row],[Date Joined]],"31-12-2020","M") &amp; " months ", " ") &amp; IF(DATEDIF(G2297,"31-12-2020","MD")&gt;0, DATEDIF(G2297,"31-12-2020","MD") &amp; " Days "," ")</f>
        <v xml:space="preserve">1 months 7 Days </v>
      </c>
      <c r="K2297" t="str">
        <f>TEXT(Customer[[#This Row],[Date Joined]],"mmm")</f>
        <v>Nov</v>
      </c>
      <c r="L2297" t="str">
        <f>IF(Customer[[#This Row],[Balance]]&gt;AVERAGE($H$11:$H$4011),"yes","no")</f>
        <v>no</v>
      </c>
    </row>
    <row r="2298" spans="1:12" hidden="1" x14ac:dyDescent="0.3">
      <c r="A2298">
        <v>200003354</v>
      </c>
      <c r="B2298" t="s">
        <v>3325</v>
      </c>
      <c r="C2298" t="s">
        <v>7</v>
      </c>
      <c r="D2298">
        <v>48</v>
      </c>
      <c r="E2298" t="s">
        <v>14</v>
      </c>
      <c r="F2298" t="s">
        <v>12</v>
      </c>
      <c r="G2298" s="1">
        <v>44160</v>
      </c>
      <c r="H2298">
        <v>28118.54</v>
      </c>
      <c r="I2298">
        <f>DATEDIF(Customer[[#This Row],[Date Joined]],"31-12-2020","d")</f>
        <v>36</v>
      </c>
      <c r="J2298" t="str">
        <f>IF(DATEDIF(Customer[[#This Row],[Date Joined]],"31-12-2020","M")&gt;0,DATEDIF(Customer[[#This Row],[Date Joined]],"31-12-2020","M") &amp; " months ", " ") &amp; IF(DATEDIF(G2298,"31-12-2020","MD")&gt;0, DATEDIF(G2298,"31-12-2020","MD") &amp; " Days "," ")</f>
        <v xml:space="preserve">1 months 6 Days </v>
      </c>
      <c r="K2298" t="str">
        <f>TEXT(Customer[[#This Row],[Date Joined]],"mmm")</f>
        <v>Nov</v>
      </c>
      <c r="L2298" t="str">
        <f>IF(Customer[[#This Row],[Balance]]&gt;AVERAGE($H$11:$H$4011),"yes","no")</f>
        <v>no</v>
      </c>
    </row>
    <row r="2299" spans="1:12" hidden="1" x14ac:dyDescent="0.3">
      <c r="A2299">
        <v>200002262</v>
      </c>
      <c r="B2299" t="s">
        <v>2253</v>
      </c>
      <c r="C2299" t="s">
        <v>10</v>
      </c>
      <c r="D2299">
        <v>50</v>
      </c>
      <c r="E2299" t="s">
        <v>14</v>
      </c>
      <c r="F2299" t="s">
        <v>15</v>
      </c>
      <c r="G2299" s="1">
        <v>44098</v>
      </c>
      <c r="H2299">
        <v>28116.71</v>
      </c>
      <c r="I2299">
        <f>DATEDIF(Customer[[#This Row],[Date Joined]],"31-12-2020","d")</f>
        <v>98</v>
      </c>
      <c r="J2299" t="str">
        <f>IF(DATEDIF(Customer[[#This Row],[Date Joined]],"31-12-2020","M")&gt;0,DATEDIF(Customer[[#This Row],[Date Joined]],"31-12-2020","M") &amp; " months ", " ") &amp; IF(DATEDIF(G2299,"31-12-2020","MD")&gt;0, DATEDIF(G2299,"31-12-2020","MD") &amp; " Days "," ")</f>
        <v xml:space="preserve">3 months 7 Days </v>
      </c>
      <c r="K2299" t="str">
        <f>TEXT(Customer[[#This Row],[Date Joined]],"mmm")</f>
        <v>Sep</v>
      </c>
      <c r="L2299" t="str">
        <f>IF(Customer[[#This Row],[Balance]]&gt;AVERAGE($H$11:$H$4011),"yes","no")</f>
        <v>no</v>
      </c>
    </row>
    <row r="2300" spans="1:12" hidden="1" x14ac:dyDescent="0.3">
      <c r="A2300">
        <v>100003671</v>
      </c>
      <c r="B2300" t="s">
        <v>3636</v>
      </c>
      <c r="C2300" t="s">
        <v>10</v>
      </c>
      <c r="D2300">
        <v>32</v>
      </c>
      <c r="E2300" t="s">
        <v>8</v>
      </c>
      <c r="F2300" t="s">
        <v>12</v>
      </c>
      <c r="G2300" s="1">
        <v>44177</v>
      </c>
      <c r="H2300">
        <v>28086.32</v>
      </c>
      <c r="I2300">
        <f>DATEDIF(Customer[[#This Row],[Date Joined]],"31-12-2020","d")</f>
        <v>19</v>
      </c>
      <c r="J2300" t="str">
        <f>IF(DATEDIF(Customer[[#This Row],[Date Joined]],"31-12-2020","M")&gt;0,DATEDIF(Customer[[#This Row],[Date Joined]],"31-12-2020","M") &amp; " months ", " ") &amp; IF(DATEDIF(G2300,"31-12-2020","MD")&gt;0, DATEDIF(G2300,"31-12-2020","MD") &amp; " Days "," ")</f>
        <v xml:space="preserve"> 19 Days </v>
      </c>
      <c r="K2300" t="str">
        <f>TEXT(Customer[[#This Row],[Date Joined]],"mmm")</f>
        <v>Dec</v>
      </c>
      <c r="L2300" t="str">
        <f>IF(Customer[[#This Row],[Balance]]&gt;AVERAGE($H$11:$H$4011),"yes","no")</f>
        <v>no</v>
      </c>
    </row>
    <row r="2301" spans="1:12" hidden="1" x14ac:dyDescent="0.3">
      <c r="A2301">
        <v>100000456</v>
      </c>
      <c r="B2301" t="s">
        <v>472</v>
      </c>
      <c r="C2301" t="s">
        <v>10</v>
      </c>
      <c r="D2301">
        <v>51</v>
      </c>
      <c r="E2301" t="s">
        <v>8</v>
      </c>
      <c r="F2301" t="s">
        <v>9</v>
      </c>
      <c r="G2301" s="1">
        <v>43963</v>
      </c>
      <c r="H2301">
        <v>28034.11</v>
      </c>
      <c r="I2301">
        <f>DATEDIF(Customer[[#This Row],[Date Joined]],"31-12-2020","d")</f>
        <v>233</v>
      </c>
      <c r="J2301" t="str">
        <f>IF(DATEDIF(Customer[[#This Row],[Date Joined]],"31-12-2020","M")&gt;0,DATEDIF(Customer[[#This Row],[Date Joined]],"31-12-2020","M") &amp; " months ", " ") &amp; IF(DATEDIF(G2301,"31-12-2020","MD")&gt;0, DATEDIF(G2301,"31-12-2020","MD") &amp; " Days "," ")</f>
        <v xml:space="preserve">7 months 19 Days </v>
      </c>
      <c r="K2301" t="str">
        <f>TEXT(Customer[[#This Row],[Date Joined]],"mmm")</f>
        <v>May</v>
      </c>
      <c r="L2301" t="str">
        <f>IF(Customer[[#This Row],[Balance]]&gt;AVERAGE($H$11:$H$4011),"yes","no")</f>
        <v>no</v>
      </c>
    </row>
    <row r="2302" spans="1:12" hidden="1" x14ac:dyDescent="0.3">
      <c r="A2302">
        <v>100002596</v>
      </c>
      <c r="B2302" t="s">
        <v>2581</v>
      </c>
      <c r="C2302" t="s">
        <v>10</v>
      </c>
      <c r="D2302">
        <v>32</v>
      </c>
      <c r="E2302" t="s">
        <v>8</v>
      </c>
      <c r="F2302" t="s">
        <v>9</v>
      </c>
      <c r="G2302" s="1">
        <v>44117</v>
      </c>
      <c r="H2302">
        <v>27985.759999999998</v>
      </c>
      <c r="I2302">
        <f>DATEDIF(Customer[[#This Row],[Date Joined]],"31-12-2020","d")</f>
        <v>79</v>
      </c>
      <c r="J2302" t="str">
        <f>IF(DATEDIF(Customer[[#This Row],[Date Joined]],"31-12-2020","M")&gt;0,DATEDIF(Customer[[#This Row],[Date Joined]],"31-12-2020","M") &amp; " months ", " ") &amp; IF(DATEDIF(G2302,"31-12-2020","MD")&gt;0, DATEDIF(G2302,"31-12-2020","MD") &amp; " Days "," ")</f>
        <v xml:space="preserve">2 months 18 Days </v>
      </c>
      <c r="K2302" t="str">
        <f>TEXT(Customer[[#This Row],[Date Joined]],"mmm")</f>
        <v>Oct</v>
      </c>
      <c r="L2302" t="str">
        <f>IF(Customer[[#This Row],[Balance]]&gt;AVERAGE($H$11:$H$4011),"yes","no")</f>
        <v>no</v>
      </c>
    </row>
    <row r="2303" spans="1:12" hidden="1" x14ac:dyDescent="0.3">
      <c r="A2303">
        <v>100003750</v>
      </c>
      <c r="B2303" t="s">
        <v>3713</v>
      </c>
      <c r="C2303" t="s">
        <v>7</v>
      </c>
      <c r="D2303">
        <v>29</v>
      </c>
      <c r="E2303" t="s">
        <v>8</v>
      </c>
      <c r="F2303" t="s">
        <v>9</v>
      </c>
      <c r="G2303" s="1">
        <v>44181</v>
      </c>
      <c r="H2303">
        <v>27985.16</v>
      </c>
      <c r="I2303">
        <f>DATEDIF(Customer[[#This Row],[Date Joined]],"31-12-2020","d")</f>
        <v>15</v>
      </c>
      <c r="J2303" t="str">
        <f>IF(DATEDIF(Customer[[#This Row],[Date Joined]],"31-12-2020","M")&gt;0,DATEDIF(Customer[[#This Row],[Date Joined]],"31-12-2020","M") &amp; " months ", " ") &amp; IF(DATEDIF(G2303,"31-12-2020","MD")&gt;0, DATEDIF(G2303,"31-12-2020","MD") &amp; " Days "," ")</f>
        <v xml:space="preserve"> 15 Days </v>
      </c>
      <c r="K2303" t="str">
        <f>TEXT(Customer[[#This Row],[Date Joined]],"mmm")</f>
        <v>Dec</v>
      </c>
      <c r="L2303" t="str">
        <f>IF(Customer[[#This Row],[Balance]]&gt;AVERAGE($H$11:$H$4011),"yes","no")</f>
        <v>no</v>
      </c>
    </row>
    <row r="2304" spans="1:12" hidden="1" x14ac:dyDescent="0.3">
      <c r="A2304">
        <v>100003883</v>
      </c>
      <c r="B2304" t="s">
        <v>3843</v>
      </c>
      <c r="C2304" t="s">
        <v>7</v>
      </c>
      <c r="D2304">
        <v>38</v>
      </c>
      <c r="E2304" t="s">
        <v>8</v>
      </c>
      <c r="F2304" t="s">
        <v>9</v>
      </c>
      <c r="G2304" s="1">
        <v>44188</v>
      </c>
      <c r="H2304">
        <v>27984.32</v>
      </c>
      <c r="I2304">
        <f>DATEDIF(Customer[[#This Row],[Date Joined]],"31-12-2020","d")</f>
        <v>8</v>
      </c>
      <c r="J2304" t="str">
        <f>IF(DATEDIF(Customer[[#This Row],[Date Joined]],"31-12-2020","M")&gt;0,DATEDIF(Customer[[#This Row],[Date Joined]],"31-12-2020","M") &amp; " months ", " ") &amp; IF(DATEDIF(G2304,"31-12-2020","MD")&gt;0, DATEDIF(G2304,"31-12-2020","MD") &amp; " Days "," ")</f>
        <v xml:space="preserve"> 8 Days </v>
      </c>
      <c r="K2304" t="str">
        <f>TEXT(Customer[[#This Row],[Date Joined]],"mmm")</f>
        <v>Dec</v>
      </c>
      <c r="L2304" t="str">
        <f>IF(Customer[[#This Row],[Balance]]&gt;AVERAGE($H$11:$H$4011),"yes","no")</f>
        <v>no</v>
      </c>
    </row>
    <row r="2305" spans="1:12" hidden="1" x14ac:dyDescent="0.3">
      <c r="A2305">
        <v>100003816</v>
      </c>
      <c r="B2305" t="s">
        <v>3778</v>
      </c>
      <c r="C2305" t="s">
        <v>10</v>
      </c>
      <c r="D2305">
        <v>37</v>
      </c>
      <c r="E2305" t="s">
        <v>8</v>
      </c>
      <c r="F2305" t="s">
        <v>9</v>
      </c>
      <c r="G2305" s="1">
        <v>44184</v>
      </c>
      <c r="H2305">
        <v>27959.65</v>
      </c>
      <c r="I2305">
        <f>DATEDIF(Customer[[#This Row],[Date Joined]],"31-12-2020","d")</f>
        <v>12</v>
      </c>
      <c r="J2305" t="str">
        <f>IF(DATEDIF(Customer[[#This Row],[Date Joined]],"31-12-2020","M")&gt;0,DATEDIF(Customer[[#This Row],[Date Joined]],"31-12-2020","M") &amp; " months ", " ") &amp; IF(DATEDIF(G2305,"31-12-2020","MD")&gt;0, DATEDIF(G2305,"31-12-2020","MD") &amp; " Days "," ")</f>
        <v xml:space="preserve"> 12 Days </v>
      </c>
      <c r="K2305" t="str">
        <f>TEXT(Customer[[#This Row],[Date Joined]],"mmm")</f>
        <v>Dec</v>
      </c>
      <c r="L2305" t="str">
        <f>IF(Customer[[#This Row],[Balance]]&gt;AVERAGE($H$11:$H$4011),"yes","no")</f>
        <v>no</v>
      </c>
    </row>
    <row r="2306" spans="1:12" hidden="1" x14ac:dyDescent="0.3">
      <c r="A2306">
        <v>100001156</v>
      </c>
      <c r="B2306" t="s">
        <v>1168</v>
      </c>
      <c r="C2306" t="s">
        <v>10</v>
      </c>
      <c r="D2306">
        <v>45</v>
      </c>
      <c r="E2306" t="s">
        <v>8</v>
      </c>
      <c r="F2306" t="s">
        <v>9</v>
      </c>
      <c r="G2306" s="1">
        <v>44023</v>
      </c>
      <c r="H2306">
        <v>27955.59</v>
      </c>
      <c r="I2306">
        <f>DATEDIF(Customer[[#This Row],[Date Joined]],"31-12-2020","d")</f>
        <v>173</v>
      </c>
      <c r="J2306" t="str">
        <f>IF(DATEDIF(Customer[[#This Row],[Date Joined]],"31-12-2020","M")&gt;0,DATEDIF(Customer[[#This Row],[Date Joined]],"31-12-2020","M") &amp; " months ", " ") &amp; IF(DATEDIF(G2306,"31-12-2020","MD")&gt;0, DATEDIF(G2306,"31-12-2020","MD") &amp; " Days "," ")</f>
        <v xml:space="preserve">5 months 20 Days </v>
      </c>
      <c r="K2306" t="str">
        <f>TEXT(Customer[[#This Row],[Date Joined]],"mmm")</f>
        <v>Jul</v>
      </c>
      <c r="L2306" t="str">
        <f>IF(Customer[[#This Row],[Balance]]&gt;AVERAGE($H$11:$H$4011),"yes","no")</f>
        <v>no</v>
      </c>
    </row>
    <row r="2307" spans="1:12" hidden="1" x14ac:dyDescent="0.3">
      <c r="A2307">
        <v>200002711</v>
      </c>
      <c r="B2307" t="s">
        <v>2695</v>
      </c>
      <c r="C2307" t="s">
        <v>7</v>
      </c>
      <c r="D2307">
        <v>47</v>
      </c>
      <c r="E2307" t="s">
        <v>14</v>
      </c>
      <c r="F2307" t="s">
        <v>15</v>
      </c>
      <c r="G2307" s="1">
        <v>44124</v>
      </c>
      <c r="H2307">
        <v>27955.18</v>
      </c>
      <c r="I2307">
        <f>DATEDIF(Customer[[#This Row],[Date Joined]],"31-12-2020","d")</f>
        <v>72</v>
      </c>
      <c r="J2307" t="str">
        <f>IF(DATEDIF(Customer[[#This Row],[Date Joined]],"31-12-2020","M")&gt;0,DATEDIF(Customer[[#This Row],[Date Joined]],"31-12-2020","M") &amp; " months ", " ") &amp; IF(DATEDIF(G2307,"31-12-2020","MD")&gt;0, DATEDIF(G2307,"31-12-2020","MD") &amp; " Days "," ")</f>
        <v xml:space="preserve">2 months 11 Days </v>
      </c>
      <c r="K2307" t="str">
        <f>TEXT(Customer[[#This Row],[Date Joined]],"mmm")</f>
        <v>Oct</v>
      </c>
      <c r="L2307" t="str">
        <f>IF(Customer[[#This Row],[Balance]]&gt;AVERAGE($H$11:$H$4011),"yes","no")</f>
        <v>no</v>
      </c>
    </row>
    <row r="2308" spans="1:12" hidden="1" x14ac:dyDescent="0.3">
      <c r="A2308">
        <v>100002591</v>
      </c>
      <c r="B2308" t="s">
        <v>2576</v>
      </c>
      <c r="C2308" t="s">
        <v>10</v>
      </c>
      <c r="D2308">
        <v>30</v>
      </c>
      <c r="E2308" t="s">
        <v>8</v>
      </c>
      <c r="F2308" t="s">
        <v>12</v>
      </c>
      <c r="G2308" s="1">
        <v>44117</v>
      </c>
      <c r="H2308">
        <v>27944.23</v>
      </c>
      <c r="I2308">
        <f>DATEDIF(Customer[[#This Row],[Date Joined]],"31-12-2020","d")</f>
        <v>79</v>
      </c>
      <c r="J2308" t="str">
        <f>IF(DATEDIF(Customer[[#This Row],[Date Joined]],"31-12-2020","M")&gt;0,DATEDIF(Customer[[#This Row],[Date Joined]],"31-12-2020","M") &amp; " months ", " ") &amp; IF(DATEDIF(G2308,"31-12-2020","MD")&gt;0, DATEDIF(G2308,"31-12-2020","MD") &amp; " Days "," ")</f>
        <v xml:space="preserve">2 months 18 Days </v>
      </c>
      <c r="K2308" t="str">
        <f>TEXT(Customer[[#This Row],[Date Joined]],"mmm")</f>
        <v>Oct</v>
      </c>
      <c r="L2308" t="str">
        <f>IF(Customer[[#This Row],[Balance]]&gt;AVERAGE($H$11:$H$4011),"yes","no")</f>
        <v>no</v>
      </c>
    </row>
    <row r="2309" spans="1:12" hidden="1" x14ac:dyDescent="0.3">
      <c r="A2309">
        <v>100003313</v>
      </c>
      <c r="B2309" t="s">
        <v>3285</v>
      </c>
      <c r="C2309" t="s">
        <v>10</v>
      </c>
      <c r="D2309">
        <v>30</v>
      </c>
      <c r="E2309" t="s">
        <v>8</v>
      </c>
      <c r="F2309" t="s">
        <v>9</v>
      </c>
      <c r="G2309" s="1">
        <v>44158</v>
      </c>
      <c r="H2309">
        <v>27937.26</v>
      </c>
      <c r="I2309">
        <f>DATEDIF(Customer[[#This Row],[Date Joined]],"31-12-2020","d")</f>
        <v>38</v>
      </c>
      <c r="J2309" t="str">
        <f>IF(DATEDIF(Customer[[#This Row],[Date Joined]],"31-12-2020","M")&gt;0,DATEDIF(Customer[[#This Row],[Date Joined]],"31-12-2020","M") &amp; " months ", " ") &amp; IF(DATEDIF(G2309,"31-12-2020","MD")&gt;0, DATEDIF(G2309,"31-12-2020","MD") &amp; " Days "," ")</f>
        <v xml:space="preserve">1 months 8 Days </v>
      </c>
      <c r="K2309" t="str">
        <f>TEXT(Customer[[#This Row],[Date Joined]],"mmm")</f>
        <v>Nov</v>
      </c>
      <c r="L2309" t="str">
        <f>IF(Customer[[#This Row],[Balance]]&gt;AVERAGE($H$11:$H$4011),"yes","no")</f>
        <v>no</v>
      </c>
    </row>
    <row r="2310" spans="1:12" hidden="1" x14ac:dyDescent="0.3">
      <c r="A2310">
        <v>100001323</v>
      </c>
      <c r="B2310" t="s">
        <v>1335</v>
      </c>
      <c r="C2310" t="s">
        <v>7</v>
      </c>
      <c r="D2310">
        <v>30</v>
      </c>
      <c r="E2310" t="s">
        <v>8</v>
      </c>
      <c r="F2310" t="s">
        <v>9</v>
      </c>
      <c r="G2310" s="1">
        <v>44034</v>
      </c>
      <c r="H2310">
        <v>27891.74</v>
      </c>
      <c r="I2310">
        <f>DATEDIF(Customer[[#This Row],[Date Joined]],"31-12-2020","d")</f>
        <v>162</v>
      </c>
      <c r="J2310" t="str">
        <f>IF(DATEDIF(Customer[[#This Row],[Date Joined]],"31-12-2020","M")&gt;0,DATEDIF(Customer[[#This Row],[Date Joined]],"31-12-2020","M") &amp; " months ", " ") &amp; IF(DATEDIF(G2310,"31-12-2020","MD")&gt;0, DATEDIF(G2310,"31-12-2020","MD") &amp; " Days "," ")</f>
        <v xml:space="preserve">5 months 9 Days </v>
      </c>
      <c r="K2310" t="str">
        <f>TEXT(Customer[[#This Row],[Date Joined]],"mmm")</f>
        <v>Jul</v>
      </c>
      <c r="L2310" t="str">
        <f>IF(Customer[[#This Row],[Balance]]&gt;AVERAGE($H$11:$H$4011),"yes","no")</f>
        <v>no</v>
      </c>
    </row>
    <row r="2311" spans="1:12" hidden="1" x14ac:dyDescent="0.3">
      <c r="A2311">
        <v>200003477</v>
      </c>
      <c r="B2311" t="s">
        <v>3446</v>
      </c>
      <c r="C2311" t="s">
        <v>10</v>
      </c>
      <c r="D2311">
        <v>46</v>
      </c>
      <c r="E2311" t="s">
        <v>14</v>
      </c>
      <c r="F2311" t="s">
        <v>15</v>
      </c>
      <c r="G2311" s="1">
        <v>44166</v>
      </c>
      <c r="H2311">
        <v>27886.21</v>
      </c>
      <c r="I2311">
        <f>DATEDIF(Customer[[#This Row],[Date Joined]],"31-12-2020","d")</f>
        <v>30</v>
      </c>
      <c r="J2311" t="str">
        <f>IF(DATEDIF(Customer[[#This Row],[Date Joined]],"31-12-2020","M")&gt;0,DATEDIF(Customer[[#This Row],[Date Joined]],"31-12-2020","M") &amp; " months ", " ") &amp; IF(DATEDIF(G2311,"31-12-2020","MD")&gt;0, DATEDIF(G2311,"31-12-2020","MD") &amp; " Days "," ")</f>
        <v xml:space="preserve"> 30 Days </v>
      </c>
      <c r="K2311" t="str">
        <f>TEXT(Customer[[#This Row],[Date Joined]],"mmm")</f>
        <v>Dec</v>
      </c>
      <c r="L2311" t="str">
        <f>IF(Customer[[#This Row],[Balance]]&gt;AVERAGE($H$11:$H$4011),"yes","no")</f>
        <v>no</v>
      </c>
    </row>
    <row r="2312" spans="1:12" hidden="1" x14ac:dyDescent="0.3">
      <c r="A2312">
        <v>200000940</v>
      </c>
      <c r="B2312" t="s">
        <v>953</v>
      </c>
      <c r="C2312" t="s">
        <v>7</v>
      </c>
      <c r="D2312">
        <v>58</v>
      </c>
      <c r="E2312" t="s">
        <v>14</v>
      </c>
      <c r="F2312" t="s">
        <v>12</v>
      </c>
      <c r="G2312" s="1">
        <v>44002</v>
      </c>
      <c r="H2312">
        <v>27878.55</v>
      </c>
      <c r="I2312">
        <f>DATEDIF(Customer[[#This Row],[Date Joined]],"31-12-2020","d")</f>
        <v>194</v>
      </c>
      <c r="J2312" t="str">
        <f>IF(DATEDIF(Customer[[#This Row],[Date Joined]],"31-12-2020","M")&gt;0,DATEDIF(Customer[[#This Row],[Date Joined]],"31-12-2020","M") &amp; " months ", " ") &amp; IF(DATEDIF(G2312,"31-12-2020","MD")&gt;0, DATEDIF(G2312,"31-12-2020","MD") &amp; " Days "," ")</f>
        <v xml:space="preserve">6 months 11 Days </v>
      </c>
      <c r="K2312" t="str">
        <f>TEXT(Customer[[#This Row],[Date Joined]],"mmm")</f>
        <v>Jun</v>
      </c>
      <c r="L2312" t="str">
        <f>IF(Customer[[#This Row],[Balance]]&gt;AVERAGE($H$11:$H$4011),"yes","no")</f>
        <v>no</v>
      </c>
    </row>
    <row r="2313" spans="1:12" hidden="1" x14ac:dyDescent="0.3">
      <c r="A2313">
        <v>400000471</v>
      </c>
      <c r="B2313" t="s">
        <v>487</v>
      </c>
      <c r="C2313" t="s">
        <v>10</v>
      </c>
      <c r="D2313">
        <v>35</v>
      </c>
      <c r="E2313" t="s">
        <v>11</v>
      </c>
      <c r="F2313" t="s">
        <v>9</v>
      </c>
      <c r="G2313" s="1">
        <v>43963</v>
      </c>
      <c r="H2313">
        <v>27867.83</v>
      </c>
      <c r="I2313">
        <f>DATEDIF(Customer[[#This Row],[Date Joined]],"31-12-2020","d")</f>
        <v>233</v>
      </c>
      <c r="J2313" t="str">
        <f>IF(DATEDIF(Customer[[#This Row],[Date Joined]],"31-12-2020","M")&gt;0,DATEDIF(Customer[[#This Row],[Date Joined]],"31-12-2020","M") &amp; " months ", " ") &amp; IF(DATEDIF(G2313,"31-12-2020","MD")&gt;0, DATEDIF(G2313,"31-12-2020","MD") &amp; " Days "," ")</f>
        <v xml:space="preserve">7 months 19 Days </v>
      </c>
      <c r="K2313" t="str">
        <f>TEXT(Customer[[#This Row],[Date Joined]],"mmm")</f>
        <v>May</v>
      </c>
      <c r="L2313" t="str">
        <f>IF(Customer[[#This Row],[Balance]]&gt;AVERAGE($H$11:$H$4011),"yes","no")</f>
        <v>no</v>
      </c>
    </row>
    <row r="2314" spans="1:12" hidden="1" x14ac:dyDescent="0.3">
      <c r="A2314">
        <v>300002715</v>
      </c>
      <c r="B2314" t="s">
        <v>2521</v>
      </c>
      <c r="C2314" t="s">
        <v>7</v>
      </c>
      <c r="D2314">
        <v>33</v>
      </c>
      <c r="E2314" t="s">
        <v>13</v>
      </c>
      <c r="F2314" t="s">
        <v>9</v>
      </c>
      <c r="G2314" s="1">
        <v>44124</v>
      </c>
      <c r="H2314">
        <v>27843.26</v>
      </c>
      <c r="I2314">
        <f>DATEDIF(Customer[[#This Row],[Date Joined]],"31-12-2020","d")</f>
        <v>72</v>
      </c>
      <c r="J2314" t="str">
        <f>IF(DATEDIF(Customer[[#This Row],[Date Joined]],"31-12-2020","M")&gt;0,DATEDIF(Customer[[#This Row],[Date Joined]],"31-12-2020","M") &amp; " months ", " ") &amp; IF(DATEDIF(G2314,"31-12-2020","MD")&gt;0, DATEDIF(G2314,"31-12-2020","MD") &amp; " Days "," ")</f>
        <v xml:space="preserve">2 months 11 Days </v>
      </c>
      <c r="K2314" t="str">
        <f>TEXT(Customer[[#This Row],[Date Joined]],"mmm")</f>
        <v>Oct</v>
      </c>
      <c r="L2314" t="str">
        <f>IF(Customer[[#This Row],[Balance]]&gt;AVERAGE($H$11:$H$4011),"yes","no")</f>
        <v>no</v>
      </c>
    </row>
    <row r="2315" spans="1:12" hidden="1" x14ac:dyDescent="0.3">
      <c r="A2315">
        <v>300000614</v>
      </c>
      <c r="B2315" t="s">
        <v>629</v>
      </c>
      <c r="C2315" t="s">
        <v>10</v>
      </c>
      <c r="D2315">
        <v>38</v>
      </c>
      <c r="E2315" t="s">
        <v>13</v>
      </c>
      <c r="F2315" t="s">
        <v>12</v>
      </c>
      <c r="G2315" s="1">
        <v>43971</v>
      </c>
      <c r="H2315">
        <v>27842.1</v>
      </c>
      <c r="I2315">
        <f>DATEDIF(Customer[[#This Row],[Date Joined]],"31-12-2020","d")</f>
        <v>225</v>
      </c>
      <c r="J2315" t="str">
        <f>IF(DATEDIF(Customer[[#This Row],[Date Joined]],"31-12-2020","M")&gt;0,DATEDIF(Customer[[#This Row],[Date Joined]],"31-12-2020","M") &amp; " months ", " ") &amp; IF(DATEDIF(G2315,"31-12-2020","MD")&gt;0, DATEDIF(G2315,"31-12-2020","MD") &amp; " Days "," ")</f>
        <v xml:space="preserve">7 months 11 Days </v>
      </c>
      <c r="K2315" t="str">
        <f>TEXT(Customer[[#This Row],[Date Joined]],"mmm")</f>
        <v>May</v>
      </c>
      <c r="L2315" t="str">
        <f>IF(Customer[[#This Row],[Balance]]&gt;AVERAGE($H$11:$H$4011),"yes","no")</f>
        <v>no</v>
      </c>
    </row>
    <row r="2316" spans="1:12" hidden="1" x14ac:dyDescent="0.3">
      <c r="A2316">
        <v>200000348</v>
      </c>
      <c r="B2316" t="s">
        <v>364</v>
      </c>
      <c r="C2316" t="s">
        <v>7</v>
      </c>
      <c r="D2316">
        <v>51</v>
      </c>
      <c r="E2316" t="s">
        <v>14</v>
      </c>
      <c r="F2316" t="s">
        <v>15</v>
      </c>
      <c r="G2316" s="1">
        <v>43953</v>
      </c>
      <c r="H2316">
        <v>27842.09</v>
      </c>
      <c r="I2316">
        <f>DATEDIF(Customer[[#This Row],[Date Joined]],"31-12-2020","d")</f>
        <v>243</v>
      </c>
      <c r="J2316" t="str">
        <f>IF(DATEDIF(Customer[[#This Row],[Date Joined]],"31-12-2020","M")&gt;0,DATEDIF(Customer[[#This Row],[Date Joined]],"31-12-2020","M") &amp; " months ", " ") &amp; IF(DATEDIF(G2316,"31-12-2020","MD")&gt;0, DATEDIF(G2316,"31-12-2020","MD") &amp; " Days "," ")</f>
        <v xml:space="preserve">7 months 29 Days </v>
      </c>
      <c r="K2316" t="str">
        <f>TEXT(Customer[[#This Row],[Date Joined]],"mmm")</f>
        <v>May</v>
      </c>
      <c r="L2316" t="str">
        <f>IF(Customer[[#This Row],[Balance]]&gt;AVERAGE($H$11:$H$4011),"yes","no")</f>
        <v>no</v>
      </c>
    </row>
    <row r="2317" spans="1:12" hidden="1" x14ac:dyDescent="0.3">
      <c r="A2317">
        <v>200002042</v>
      </c>
      <c r="B2317" t="s">
        <v>2039</v>
      </c>
      <c r="C2317" t="s">
        <v>10</v>
      </c>
      <c r="D2317">
        <v>33</v>
      </c>
      <c r="E2317" t="s">
        <v>14</v>
      </c>
      <c r="F2317" t="s">
        <v>15</v>
      </c>
      <c r="G2317" s="1">
        <v>44087</v>
      </c>
      <c r="H2317">
        <v>27833.06</v>
      </c>
      <c r="I2317">
        <f>DATEDIF(Customer[[#This Row],[Date Joined]],"31-12-2020","d")</f>
        <v>109</v>
      </c>
      <c r="J2317" t="str">
        <f>IF(DATEDIF(Customer[[#This Row],[Date Joined]],"31-12-2020","M")&gt;0,DATEDIF(Customer[[#This Row],[Date Joined]],"31-12-2020","M") &amp; " months ", " ") &amp; IF(DATEDIF(G2317,"31-12-2020","MD")&gt;0, DATEDIF(G2317,"31-12-2020","MD") &amp; " Days "," ")</f>
        <v xml:space="preserve">3 months 18 Days </v>
      </c>
      <c r="K2317" t="str">
        <f>TEXT(Customer[[#This Row],[Date Joined]],"mmm")</f>
        <v>Sep</v>
      </c>
      <c r="L2317" t="str">
        <f>IF(Customer[[#This Row],[Balance]]&gt;AVERAGE($H$11:$H$4011),"yes","no")</f>
        <v>no</v>
      </c>
    </row>
    <row r="2318" spans="1:12" hidden="1" x14ac:dyDescent="0.3">
      <c r="A2318">
        <v>100000825</v>
      </c>
      <c r="B2318" t="s">
        <v>839</v>
      </c>
      <c r="C2318" t="s">
        <v>7</v>
      </c>
      <c r="D2318">
        <v>33</v>
      </c>
      <c r="E2318" t="s">
        <v>8</v>
      </c>
      <c r="F2318" t="s">
        <v>15</v>
      </c>
      <c r="G2318" s="1">
        <v>43989</v>
      </c>
      <c r="H2318">
        <v>27818.080000000002</v>
      </c>
      <c r="I2318">
        <f>DATEDIF(Customer[[#This Row],[Date Joined]],"31-12-2020","d")</f>
        <v>207</v>
      </c>
      <c r="J2318" t="str">
        <f>IF(DATEDIF(Customer[[#This Row],[Date Joined]],"31-12-2020","M")&gt;0,DATEDIF(Customer[[#This Row],[Date Joined]],"31-12-2020","M") &amp; " months ", " ") &amp; IF(DATEDIF(G2318,"31-12-2020","MD")&gt;0, DATEDIF(G2318,"31-12-2020","MD") &amp; " Days "," ")</f>
        <v xml:space="preserve">6 months 24 Days </v>
      </c>
      <c r="K2318" t="str">
        <f>TEXT(Customer[[#This Row],[Date Joined]],"mmm")</f>
        <v>Jun</v>
      </c>
      <c r="L2318" t="str">
        <f>IF(Customer[[#This Row],[Balance]]&gt;AVERAGE($H$11:$H$4011),"yes","no")</f>
        <v>no</v>
      </c>
    </row>
    <row r="2319" spans="1:12" hidden="1" x14ac:dyDescent="0.3">
      <c r="A2319">
        <v>100001244</v>
      </c>
      <c r="B2319" t="s">
        <v>1256</v>
      </c>
      <c r="C2319" t="s">
        <v>7</v>
      </c>
      <c r="D2319">
        <v>31</v>
      </c>
      <c r="E2319" t="s">
        <v>8</v>
      </c>
      <c r="F2319" t="s">
        <v>9</v>
      </c>
      <c r="G2319" s="1">
        <v>44028</v>
      </c>
      <c r="H2319">
        <v>27812.51</v>
      </c>
      <c r="I2319">
        <f>DATEDIF(Customer[[#This Row],[Date Joined]],"31-12-2020","d")</f>
        <v>168</v>
      </c>
      <c r="J2319" t="str">
        <f>IF(DATEDIF(Customer[[#This Row],[Date Joined]],"31-12-2020","M")&gt;0,DATEDIF(Customer[[#This Row],[Date Joined]],"31-12-2020","M") &amp; " months ", " ") &amp; IF(DATEDIF(G2319,"31-12-2020","MD")&gt;0, DATEDIF(G2319,"31-12-2020","MD") &amp; " Days "," ")</f>
        <v xml:space="preserve">5 months 15 Days </v>
      </c>
      <c r="K2319" t="str">
        <f>TEXT(Customer[[#This Row],[Date Joined]],"mmm")</f>
        <v>Jul</v>
      </c>
      <c r="L2319" t="str">
        <f>IF(Customer[[#This Row],[Balance]]&gt;AVERAGE($H$11:$H$4011),"yes","no")</f>
        <v>no</v>
      </c>
    </row>
    <row r="2320" spans="1:12" hidden="1" x14ac:dyDescent="0.3">
      <c r="A2320">
        <v>100002552</v>
      </c>
      <c r="B2320" t="s">
        <v>2537</v>
      </c>
      <c r="C2320" t="s">
        <v>10</v>
      </c>
      <c r="D2320">
        <v>24</v>
      </c>
      <c r="E2320" t="s">
        <v>8</v>
      </c>
      <c r="F2320" t="s">
        <v>9</v>
      </c>
      <c r="G2320" s="1">
        <v>44115</v>
      </c>
      <c r="H2320">
        <v>27806.65</v>
      </c>
      <c r="I2320">
        <f>DATEDIF(Customer[[#This Row],[Date Joined]],"31-12-2020","d")</f>
        <v>81</v>
      </c>
      <c r="J2320" t="str">
        <f>IF(DATEDIF(Customer[[#This Row],[Date Joined]],"31-12-2020","M")&gt;0,DATEDIF(Customer[[#This Row],[Date Joined]],"31-12-2020","M") &amp; " months ", " ") &amp; IF(DATEDIF(G2320,"31-12-2020","MD")&gt;0, DATEDIF(G2320,"31-12-2020","MD") &amp; " Days "," ")</f>
        <v xml:space="preserve">2 months 20 Days </v>
      </c>
      <c r="K2320" t="str">
        <f>TEXT(Customer[[#This Row],[Date Joined]],"mmm")</f>
        <v>Oct</v>
      </c>
      <c r="L2320" t="str">
        <f>IF(Customer[[#This Row],[Balance]]&gt;AVERAGE($H$11:$H$4011),"yes","no")</f>
        <v>no</v>
      </c>
    </row>
    <row r="2321" spans="1:12" hidden="1" x14ac:dyDescent="0.3">
      <c r="A2321">
        <v>100003164</v>
      </c>
      <c r="B2321" t="s">
        <v>3139</v>
      </c>
      <c r="C2321" t="s">
        <v>10</v>
      </c>
      <c r="D2321">
        <v>37</v>
      </c>
      <c r="E2321" t="s">
        <v>8</v>
      </c>
      <c r="F2321" t="s">
        <v>9</v>
      </c>
      <c r="G2321" s="1">
        <v>44149</v>
      </c>
      <c r="H2321">
        <v>27784.27</v>
      </c>
      <c r="I2321">
        <f>DATEDIF(Customer[[#This Row],[Date Joined]],"31-12-2020","d")</f>
        <v>47</v>
      </c>
      <c r="J2321" t="str">
        <f>IF(DATEDIF(Customer[[#This Row],[Date Joined]],"31-12-2020","M")&gt;0,DATEDIF(Customer[[#This Row],[Date Joined]],"31-12-2020","M") &amp; " months ", " ") &amp; IF(DATEDIF(G2321,"31-12-2020","MD")&gt;0, DATEDIF(G2321,"31-12-2020","MD") &amp; " Days "," ")</f>
        <v xml:space="preserve">1 months 17 Days </v>
      </c>
      <c r="K2321" t="str">
        <f>TEXT(Customer[[#This Row],[Date Joined]],"mmm")</f>
        <v>Nov</v>
      </c>
      <c r="L2321" t="str">
        <f>IF(Customer[[#This Row],[Balance]]&gt;AVERAGE($H$11:$H$4011),"yes","no")</f>
        <v>no</v>
      </c>
    </row>
    <row r="2322" spans="1:12" hidden="1" x14ac:dyDescent="0.3">
      <c r="A2322">
        <v>200001990</v>
      </c>
      <c r="B2322" t="s">
        <v>1988</v>
      </c>
      <c r="C2322" t="s">
        <v>7</v>
      </c>
      <c r="D2322">
        <v>51</v>
      </c>
      <c r="E2322" t="s">
        <v>14</v>
      </c>
      <c r="F2322" t="s">
        <v>12</v>
      </c>
      <c r="G2322" s="1">
        <v>44084</v>
      </c>
      <c r="H2322">
        <v>27770.799999999999</v>
      </c>
      <c r="I2322">
        <f>DATEDIF(Customer[[#This Row],[Date Joined]],"31-12-2020","d")</f>
        <v>112</v>
      </c>
      <c r="J2322" t="str">
        <f>IF(DATEDIF(Customer[[#This Row],[Date Joined]],"31-12-2020","M")&gt;0,DATEDIF(Customer[[#This Row],[Date Joined]],"31-12-2020","M") &amp; " months ", " ") &amp; IF(DATEDIF(G2322,"31-12-2020","MD")&gt;0, DATEDIF(G2322,"31-12-2020","MD") &amp; " Days "," ")</f>
        <v xml:space="preserve">3 months 21 Days </v>
      </c>
      <c r="K2322" t="str">
        <f>TEXT(Customer[[#This Row],[Date Joined]],"mmm")</f>
        <v>Sep</v>
      </c>
      <c r="L2322" t="str">
        <f>IF(Customer[[#This Row],[Balance]]&gt;AVERAGE($H$11:$H$4011),"yes","no")</f>
        <v>no</v>
      </c>
    </row>
    <row r="2323" spans="1:12" hidden="1" x14ac:dyDescent="0.3">
      <c r="A2323">
        <v>100000626</v>
      </c>
      <c r="B2323" t="s">
        <v>641</v>
      </c>
      <c r="C2323" t="s">
        <v>10</v>
      </c>
      <c r="D2323">
        <v>36</v>
      </c>
      <c r="E2323" t="s">
        <v>8</v>
      </c>
      <c r="F2323" t="s">
        <v>9</v>
      </c>
      <c r="G2323" s="1">
        <v>43973</v>
      </c>
      <c r="H2323">
        <v>27754.62</v>
      </c>
      <c r="I2323">
        <f>DATEDIF(Customer[[#This Row],[Date Joined]],"31-12-2020","d")</f>
        <v>223</v>
      </c>
      <c r="J2323" t="str">
        <f>IF(DATEDIF(Customer[[#This Row],[Date Joined]],"31-12-2020","M")&gt;0,DATEDIF(Customer[[#This Row],[Date Joined]],"31-12-2020","M") &amp; " months ", " ") &amp; IF(DATEDIF(G2323,"31-12-2020","MD")&gt;0, DATEDIF(G2323,"31-12-2020","MD") &amp; " Days "," ")</f>
        <v xml:space="preserve">7 months 9 Days </v>
      </c>
      <c r="K2323" t="str">
        <f>TEXT(Customer[[#This Row],[Date Joined]],"mmm")</f>
        <v>May</v>
      </c>
      <c r="L2323" t="str">
        <f>IF(Customer[[#This Row],[Balance]]&gt;AVERAGE($H$11:$H$4011),"yes","no")</f>
        <v>no</v>
      </c>
    </row>
    <row r="2324" spans="1:12" hidden="1" x14ac:dyDescent="0.3">
      <c r="A2324">
        <v>100000130</v>
      </c>
      <c r="B2324" t="s">
        <v>146</v>
      </c>
      <c r="C2324" t="s">
        <v>10</v>
      </c>
      <c r="D2324">
        <v>27</v>
      </c>
      <c r="E2324" t="s">
        <v>8</v>
      </c>
      <c r="F2324" t="s">
        <v>9</v>
      </c>
      <c r="G2324" s="1">
        <v>43922</v>
      </c>
      <c r="H2324">
        <v>27738.77</v>
      </c>
      <c r="I2324">
        <f>DATEDIF(Customer[[#This Row],[Date Joined]],"31-12-2020","d")</f>
        <v>274</v>
      </c>
      <c r="J2324" t="str">
        <f>IF(DATEDIF(Customer[[#This Row],[Date Joined]],"31-12-2020","M")&gt;0,DATEDIF(Customer[[#This Row],[Date Joined]],"31-12-2020","M") &amp; " months ", " ") &amp; IF(DATEDIF(G2324,"31-12-2020","MD")&gt;0, DATEDIF(G2324,"31-12-2020","MD") &amp; " Days "," ")</f>
        <v xml:space="preserve">8 months 30 Days </v>
      </c>
      <c r="K2324" t="str">
        <f>TEXT(Customer[[#This Row],[Date Joined]],"mmm")</f>
        <v>Apr</v>
      </c>
      <c r="L2324" t="str">
        <f>IF(Customer[[#This Row],[Balance]]&gt;AVERAGE($H$11:$H$4011),"yes","no")</f>
        <v>no</v>
      </c>
    </row>
    <row r="2325" spans="1:12" hidden="1" x14ac:dyDescent="0.3">
      <c r="A2325">
        <v>200001200</v>
      </c>
      <c r="B2325" t="s">
        <v>1212</v>
      </c>
      <c r="C2325" t="s">
        <v>7</v>
      </c>
      <c r="D2325">
        <v>55</v>
      </c>
      <c r="E2325" t="s">
        <v>14</v>
      </c>
      <c r="F2325" t="s">
        <v>9</v>
      </c>
      <c r="G2325" s="1">
        <v>44025</v>
      </c>
      <c r="H2325">
        <v>27732.99</v>
      </c>
      <c r="I2325">
        <f>DATEDIF(Customer[[#This Row],[Date Joined]],"31-12-2020","d")</f>
        <v>171</v>
      </c>
      <c r="J2325" t="str">
        <f>IF(DATEDIF(Customer[[#This Row],[Date Joined]],"31-12-2020","M")&gt;0,DATEDIF(Customer[[#This Row],[Date Joined]],"31-12-2020","M") &amp; " months ", " ") &amp; IF(DATEDIF(G2325,"31-12-2020","MD")&gt;0, DATEDIF(G2325,"31-12-2020","MD") &amp; " Days "," ")</f>
        <v xml:space="preserve">5 months 18 Days </v>
      </c>
      <c r="K2325" t="str">
        <f>TEXT(Customer[[#This Row],[Date Joined]],"mmm")</f>
        <v>Jul</v>
      </c>
      <c r="L2325" t="str">
        <f>IF(Customer[[#This Row],[Balance]]&gt;AVERAGE($H$11:$H$4011),"yes","no")</f>
        <v>no</v>
      </c>
    </row>
    <row r="2326" spans="1:12" hidden="1" x14ac:dyDescent="0.3">
      <c r="A2326">
        <v>200002255</v>
      </c>
      <c r="B2326" t="s">
        <v>2246</v>
      </c>
      <c r="C2326" t="s">
        <v>7</v>
      </c>
      <c r="D2326">
        <v>39</v>
      </c>
      <c r="E2326" t="s">
        <v>14</v>
      </c>
      <c r="F2326" t="s">
        <v>12</v>
      </c>
      <c r="G2326" s="1">
        <v>44098</v>
      </c>
      <c r="H2326">
        <v>27726.59</v>
      </c>
      <c r="I2326">
        <f>DATEDIF(Customer[[#This Row],[Date Joined]],"31-12-2020","d")</f>
        <v>98</v>
      </c>
      <c r="J2326" t="str">
        <f>IF(DATEDIF(Customer[[#This Row],[Date Joined]],"31-12-2020","M")&gt;0,DATEDIF(Customer[[#This Row],[Date Joined]],"31-12-2020","M") &amp; " months ", " ") &amp; IF(DATEDIF(G2326,"31-12-2020","MD")&gt;0, DATEDIF(G2326,"31-12-2020","MD") &amp; " Days "," ")</f>
        <v xml:space="preserve">3 months 7 Days </v>
      </c>
      <c r="K2326" t="str">
        <f>TEXT(Customer[[#This Row],[Date Joined]],"mmm")</f>
        <v>Sep</v>
      </c>
      <c r="L2326" t="str">
        <f>IF(Customer[[#This Row],[Balance]]&gt;AVERAGE($H$11:$H$4011),"yes","no")</f>
        <v>no</v>
      </c>
    </row>
    <row r="2327" spans="1:12" hidden="1" x14ac:dyDescent="0.3">
      <c r="A2327">
        <v>100003711</v>
      </c>
      <c r="B2327" t="s">
        <v>3675</v>
      </c>
      <c r="C2327" t="s">
        <v>10</v>
      </c>
      <c r="D2327">
        <v>39</v>
      </c>
      <c r="E2327" t="s">
        <v>8</v>
      </c>
      <c r="F2327" t="s">
        <v>9</v>
      </c>
      <c r="G2327" s="1">
        <v>44179</v>
      </c>
      <c r="H2327">
        <v>27715.599999999999</v>
      </c>
      <c r="I2327">
        <f>DATEDIF(Customer[[#This Row],[Date Joined]],"31-12-2020","d")</f>
        <v>17</v>
      </c>
      <c r="J2327" t="str">
        <f>IF(DATEDIF(Customer[[#This Row],[Date Joined]],"31-12-2020","M")&gt;0,DATEDIF(Customer[[#This Row],[Date Joined]],"31-12-2020","M") &amp; " months ", " ") &amp; IF(DATEDIF(G2327,"31-12-2020","MD")&gt;0, DATEDIF(G2327,"31-12-2020","MD") &amp; " Days "," ")</f>
        <v xml:space="preserve"> 17 Days </v>
      </c>
      <c r="K2327" t="str">
        <f>TEXT(Customer[[#This Row],[Date Joined]],"mmm")</f>
        <v>Dec</v>
      </c>
      <c r="L2327" t="str">
        <f>IF(Customer[[#This Row],[Balance]]&gt;AVERAGE($H$11:$H$4011),"yes","no")</f>
        <v>no</v>
      </c>
    </row>
    <row r="2328" spans="1:12" hidden="1" x14ac:dyDescent="0.3">
      <c r="A2328">
        <v>100001785</v>
      </c>
      <c r="B2328" t="s">
        <v>1787</v>
      </c>
      <c r="C2328" t="s">
        <v>10</v>
      </c>
      <c r="D2328">
        <v>29</v>
      </c>
      <c r="E2328" t="s">
        <v>8</v>
      </c>
      <c r="F2328" t="s">
        <v>15</v>
      </c>
      <c r="G2328" s="1">
        <v>44069</v>
      </c>
      <c r="H2328">
        <v>27683.73</v>
      </c>
      <c r="I2328">
        <f>DATEDIF(Customer[[#This Row],[Date Joined]],"31-12-2020","d")</f>
        <v>127</v>
      </c>
      <c r="J2328" t="str">
        <f>IF(DATEDIF(Customer[[#This Row],[Date Joined]],"31-12-2020","M")&gt;0,DATEDIF(Customer[[#This Row],[Date Joined]],"31-12-2020","M") &amp; " months ", " ") &amp; IF(DATEDIF(G2328,"31-12-2020","MD")&gt;0, DATEDIF(G2328,"31-12-2020","MD") &amp; " Days "," ")</f>
        <v xml:space="preserve">4 months 5 Days </v>
      </c>
      <c r="K2328" t="str">
        <f>TEXT(Customer[[#This Row],[Date Joined]],"mmm")</f>
        <v>Aug</v>
      </c>
      <c r="L2328" t="str">
        <f>IF(Customer[[#This Row],[Balance]]&gt;AVERAGE($H$11:$H$4011),"yes","no")</f>
        <v>no</v>
      </c>
    </row>
    <row r="2329" spans="1:12" hidden="1" x14ac:dyDescent="0.3">
      <c r="A2329">
        <v>100001685</v>
      </c>
      <c r="B2329" t="s">
        <v>1687</v>
      </c>
      <c r="C2329" t="s">
        <v>7</v>
      </c>
      <c r="D2329">
        <v>44</v>
      </c>
      <c r="E2329" t="s">
        <v>8</v>
      </c>
      <c r="F2329" t="s">
        <v>9</v>
      </c>
      <c r="G2329" s="1">
        <v>44064</v>
      </c>
      <c r="H2329">
        <v>27673.63</v>
      </c>
      <c r="I2329">
        <f>DATEDIF(Customer[[#This Row],[Date Joined]],"31-12-2020","d")</f>
        <v>132</v>
      </c>
      <c r="J2329" t="str">
        <f>IF(DATEDIF(Customer[[#This Row],[Date Joined]],"31-12-2020","M")&gt;0,DATEDIF(Customer[[#This Row],[Date Joined]],"31-12-2020","M") &amp; " months ", " ") &amp; IF(DATEDIF(G2329,"31-12-2020","MD")&gt;0, DATEDIF(G2329,"31-12-2020","MD") &amp; " Days "," ")</f>
        <v xml:space="preserve">4 months 10 Days </v>
      </c>
      <c r="K2329" t="str">
        <f>TEXT(Customer[[#This Row],[Date Joined]],"mmm")</f>
        <v>Aug</v>
      </c>
      <c r="L2329" t="str">
        <f>IF(Customer[[#This Row],[Balance]]&gt;AVERAGE($H$11:$H$4011),"yes","no")</f>
        <v>no</v>
      </c>
    </row>
    <row r="2330" spans="1:12" hidden="1" x14ac:dyDescent="0.3">
      <c r="A2330">
        <v>400002318</v>
      </c>
      <c r="B2330" t="s">
        <v>2309</v>
      </c>
      <c r="C2330" t="s">
        <v>10</v>
      </c>
      <c r="D2330">
        <v>31</v>
      </c>
      <c r="E2330" t="s">
        <v>11</v>
      </c>
      <c r="F2330" t="s">
        <v>15</v>
      </c>
      <c r="G2330" s="1">
        <v>44100</v>
      </c>
      <c r="H2330">
        <v>27667.95</v>
      </c>
      <c r="I2330">
        <f>DATEDIF(Customer[[#This Row],[Date Joined]],"31-12-2020","d")</f>
        <v>96</v>
      </c>
      <c r="J2330" t="str">
        <f>IF(DATEDIF(Customer[[#This Row],[Date Joined]],"31-12-2020","M")&gt;0,DATEDIF(Customer[[#This Row],[Date Joined]],"31-12-2020","M") &amp; " months ", " ") &amp; IF(DATEDIF(G2330,"31-12-2020","MD")&gt;0, DATEDIF(G2330,"31-12-2020","MD") &amp; " Days "," ")</f>
        <v xml:space="preserve">3 months 5 Days </v>
      </c>
      <c r="K2330" t="str">
        <f>TEXT(Customer[[#This Row],[Date Joined]],"mmm")</f>
        <v>Sep</v>
      </c>
      <c r="L2330" t="str">
        <f>IF(Customer[[#This Row],[Balance]]&gt;AVERAGE($H$11:$H$4011),"yes","no")</f>
        <v>no</v>
      </c>
    </row>
    <row r="2331" spans="1:12" hidden="1" x14ac:dyDescent="0.3">
      <c r="A2331">
        <v>100000899</v>
      </c>
      <c r="B2331" t="s">
        <v>912</v>
      </c>
      <c r="C2331" t="s">
        <v>10</v>
      </c>
      <c r="D2331">
        <v>40</v>
      </c>
      <c r="E2331" t="s">
        <v>8</v>
      </c>
      <c r="F2331" t="s">
        <v>12</v>
      </c>
      <c r="G2331" s="1">
        <v>43999</v>
      </c>
      <c r="H2331">
        <v>27635.279999999999</v>
      </c>
      <c r="I2331">
        <f>DATEDIF(Customer[[#This Row],[Date Joined]],"31-12-2020","d")</f>
        <v>197</v>
      </c>
      <c r="J2331" t="str">
        <f>IF(DATEDIF(Customer[[#This Row],[Date Joined]],"31-12-2020","M")&gt;0,DATEDIF(Customer[[#This Row],[Date Joined]],"31-12-2020","M") &amp; " months ", " ") &amp; IF(DATEDIF(G2331,"31-12-2020","MD")&gt;0, DATEDIF(G2331,"31-12-2020","MD") &amp; " Days "," ")</f>
        <v xml:space="preserve">6 months 14 Days </v>
      </c>
      <c r="K2331" t="str">
        <f>TEXT(Customer[[#This Row],[Date Joined]],"mmm")</f>
        <v>Jun</v>
      </c>
      <c r="L2331" t="str">
        <f>IF(Customer[[#This Row],[Balance]]&gt;AVERAGE($H$11:$H$4011),"yes","no")</f>
        <v>no</v>
      </c>
    </row>
    <row r="2332" spans="1:12" hidden="1" x14ac:dyDescent="0.3">
      <c r="A2332">
        <v>300001926</v>
      </c>
      <c r="B2332" t="s">
        <v>1925</v>
      </c>
      <c r="C2332" t="s">
        <v>7</v>
      </c>
      <c r="D2332">
        <v>41</v>
      </c>
      <c r="E2332" t="s">
        <v>13</v>
      </c>
      <c r="F2332" t="s">
        <v>9</v>
      </c>
      <c r="G2332" s="1">
        <v>44079</v>
      </c>
      <c r="H2332">
        <v>27629.86</v>
      </c>
      <c r="I2332">
        <f>DATEDIF(Customer[[#This Row],[Date Joined]],"31-12-2020","d")</f>
        <v>117</v>
      </c>
      <c r="J2332" t="str">
        <f>IF(DATEDIF(Customer[[#This Row],[Date Joined]],"31-12-2020","M")&gt;0,DATEDIF(Customer[[#This Row],[Date Joined]],"31-12-2020","M") &amp; " months ", " ") &amp; IF(DATEDIF(G2332,"31-12-2020","MD")&gt;0, DATEDIF(G2332,"31-12-2020","MD") &amp; " Days "," ")</f>
        <v xml:space="preserve">3 months 26 Days </v>
      </c>
      <c r="K2332" t="str">
        <f>TEXT(Customer[[#This Row],[Date Joined]],"mmm")</f>
        <v>Sep</v>
      </c>
      <c r="L2332" t="str">
        <f>IF(Customer[[#This Row],[Balance]]&gt;AVERAGE($H$11:$H$4011),"yes","no")</f>
        <v>no</v>
      </c>
    </row>
    <row r="2333" spans="1:12" hidden="1" x14ac:dyDescent="0.3">
      <c r="A2333">
        <v>100001581</v>
      </c>
      <c r="B2333" t="s">
        <v>1584</v>
      </c>
      <c r="C2333" t="s">
        <v>10</v>
      </c>
      <c r="D2333">
        <v>40</v>
      </c>
      <c r="E2333" t="s">
        <v>8</v>
      </c>
      <c r="F2333" t="s">
        <v>15</v>
      </c>
      <c r="G2333" s="1">
        <v>44054</v>
      </c>
      <c r="H2333">
        <v>27602.78</v>
      </c>
      <c r="I2333">
        <f>DATEDIF(Customer[[#This Row],[Date Joined]],"31-12-2020","d")</f>
        <v>142</v>
      </c>
      <c r="J2333" t="str">
        <f>IF(DATEDIF(Customer[[#This Row],[Date Joined]],"31-12-2020","M")&gt;0,DATEDIF(Customer[[#This Row],[Date Joined]],"31-12-2020","M") &amp; " months ", " ") &amp; IF(DATEDIF(G2333,"31-12-2020","MD")&gt;0, DATEDIF(G2333,"31-12-2020","MD") &amp; " Days "," ")</f>
        <v xml:space="preserve">4 months 20 Days </v>
      </c>
      <c r="K2333" t="str">
        <f>TEXT(Customer[[#This Row],[Date Joined]],"mmm")</f>
        <v>Aug</v>
      </c>
      <c r="L2333" t="str">
        <f>IF(Customer[[#This Row],[Balance]]&gt;AVERAGE($H$11:$H$4011),"yes","no")</f>
        <v>no</v>
      </c>
    </row>
    <row r="2334" spans="1:12" hidden="1" x14ac:dyDescent="0.3">
      <c r="A2334">
        <v>100002913</v>
      </c>
      <c r="B2334" t="s">
        <v>2892</v>
      </c>
      <c r="C2334" t="s">
        <v>7</v>
      </c>
      <c r="D2334">
        <v>32</v>
      </c>
      <c r="E2334" t="s">
        <v>8</v>
      </c>
      <c r="F2334" t="s">
        <v>9</v>
      </c>
      <c r="G2334" s="1">
        <v>44134</v>
      </c>
      <c r="H2334">
        <v>27593.119999999999</v>
      </c>
      <c r="I2334">
        <f>DATEDIF(Customer[[#This Row],[Date Joined]],"31-12-2020","d")</f>
        <v>62</v>
      </c>
      <c r="J2334" t="str">
        <f>IF(DATEDIF(Customer[[#This Row],[Date Joined]],"31-12-2020","M")&gt;0,DATEDIF(Customer[[#This Row],[Date Joined]],"31-12-2020","M") &amp; " months ", " ") &amp; IF(DATEDIF(G2334,"31-12-2020","MD")&gt;0, DATEDIF(G2334,"31-12-2020","MD") &amp; " Days "," ")</f>
        <v xml:space="preserve">2 months 1 Days </v>
      </c>
      <c r="K2334" t="str">
        <f>TEXT(Customer[[#This Row],[Date Joined]],"mmm")</f>
        <v>Oct</v>
      </c>
      <c r="L2334" t="str">
        <f>IF(Customer[[#This Row],[Balance]]&gt;AVERAGE($H$11:$H$4011),"yes","no")</f>
        <v>no</v>
      </c>
    </row>
    <row r="2335" spans="1:12" hidden="1" x14ac:dyDescent="0.3">
      <c r="A2335">
        <v>100001220</v>
      </c>
      <c r="B2335" t="s">
        <v>1232</v>
      </c>
      <c r="C2335" t="s">
        <v>7</v>
      </c>
      <c r="D2335">
        <v>45</v>
      </c>
      <c r="E2335" t="s">
        <v>8</v>
      </c>
      <c r="F2335" t="s">
        <v>9</v>
      </c>
      <c r="G2335" s="1">
        <v>44027</v>
      </c>
      <c r="H2335">
        <v>27591.72</v>
      </c>
      <c r="I2335">
        <f>DATEDIF(Customer[[#This Row],[Date Joined]],"31-12-2020","d")</f>
        <v>169</v>
      </c>
      <c r="J2335" t="str">
        <f>IF(DATEDIF(Customer[[#This Row],[Date Joined]],"31-12-2020","M")&gt;0,DATEDIF(Customer[[#This Row],[Date Joined]],"31-12-2020","M") &amp; " months ", " ") &amp; IF(DATEDIF(G2335,"31-12-2020","MD")&gt;0, DATEDIF(G2335,"31-12-2020","MD") &amp; " Days "," ")</f>
        <v xml:space="preserve">5 months 16 Days </v>
      </c>
      <c r="K2335" t="str">
        <f>TEXT(Customer[[#This Row],[Date Joined]],"mmm")</f>
        <v>Jul</v>
      </c>
      <c r="L2335" t="str">
        <f>IF(Customer[[#This Row],[Balance]]&gt;AVERAGE($H$11:$H$4011),"yes","no")</f>
        <v>no</v>
      </c>
    </row>
    <row r="2336" spans="1:12" hidden="1" x14ac:dyDescent="0.3">
      <c r="A2336">
        <v>100002063</v>
      </c>
      <c r="B2336" t="s">
        <v>2060</v>
      </c>
      <c r="C2336" t="s">
        <v>7</v>
      </c>
      <c r="D2336">
        <v>36</v>
      </c>
      <c r="E2336" t="s">
        <v>8</v>
      </c>
      <c r="F2336" t="s">
        <v>9</v>
      </c>
      <c r="G2336" s="1">
        <v>44089</v>
      </c>
      <c r="H2336">
        <v>27584.04</v>
      </c>
      <c r="I2336">
        <f>DATEDIF(Customer[[#This Row],[Date Joined]],"31-12-2020","d")</f>
        <v>107</v>
      </c>
      <c r="J2336" t="str">
        <f>IF(DATEDIF(Customer[[#This Row],[Date Joined]],"31-12-2020","M")&gt;0,DATEDIF(Customer[[#This Row],[Date Joined]],"31-12-2020","M") &amp; " months ", " ") &amp; IF(DATEDIF(G2336,"31-12-2020","MD")&gt;0, DATEDIF(G2336,"31-12-2020","MD") &amp; " Days "," ")</f>
        <v xml:space="preserve">3 months 16 Days </v>
      </c>
      <c r="K2336" t="str">
        <f>TEXT(Customer[[#This Row],[Date Joined]],"mmm")</f>
        <v>Sep</v>
      </c>
      <c r="L2336" t="str">
        <f>IF(Customer[[#This Row],[Balance]]&gt;AVERAGE($H$11:$H$4011),"yes","no")</f>
        <v>no</v>
      </c>
    </row>
    <row r="2337" spans="1:12" hidden="1" x14ac:dyDescent="0.3">
      <c r="A2337">
        <v>200000800</v>
      </c>
      <c r="B2337" t="s">
        <v>814</v>
      </c>
      <c r="C2337" t="s">
        <v>7</v>
      </c>
      <c r="D2337">
        <v>39</v>
      </c>
      <c r="E2337" t="s">
        <v>14</v>
      </c>
      <c r="F2337" t="s">
        <v>12</v>
      </c>
      <c r="G2337" s="1">
        <v>43986</v>
      </c>
      <c r="H2337">
        <v>27582.12</v>
      </c>
      <c r="I2337">
        <f>DATEDIF(Customer[[#This Row],[Date Joined]],"31-12-2020","d")</f>
        <v>210</v>
      </c>
      <c r="J2337" t="str">
        <f>IF(DATEDIF(Customer[[#This Row],[Date Joined]],"31-12-2020","M")&gt;0,DATEDIF(Customer[[#This Row],[Date Joined]],"31-12-2020","M") &amp; " months ", " ") &amp; IF(DATEDIF(G2337,"31-12-2020","MD")&gt;0, DATEDIF(G2337,"31-12-2020","MD") &amp; " Days "," ")</f>
        <v xml:space="preserve">6 months 27 Days </v>
      </c>
      <c r="K2337" t="str">
        <f>TEXT(Customer[[#This Row],[Date Joined]],"mmm")</f>
        <v>Jun</v>
      </c>
      <c r="L2337" t="str">
        <f>IF(Customer[[#This Row],[Balance]]&gt;AVERAGE($H$11:$H$4011),"yes","no")</f>
        <v>no</v>
      </c>
    </row>
    <row r="2338" spans="1:12" hidden="1" x14ac:dyDescent="0.3">
      <c r="A2338">
        <v>200000977</v>
      </c>
      <c r="B2338" t="s">
        <v>989</v>
      </c>
      <c r="C2338" t="s">
        <v>10</v>
      </c>
      <c r="D2338">
        <v>43</v>
      </c>
      <c r="E2338" t="s">
        <v>14</v>
      </c>
      <c r="F2338" t="s">
        <v>15</v>
      </c>
      <c r="G2338" s="1">
        <v>44005</v>
      </c>
      <c r="H2338">
        <v>27580.15</v>
      </c>
      <c r="I2338">
        <f>DATEDIF(Customer[[#This Row],[Date Joined]],"31-12-2020","d")</f>
        <v>191</v>
      </c>
      <c r="J2338" t="str">
        <f>IF(DATEDIF(Customer[[#This Row],[Date Joined]],"31-12-2020","M")&gt;0,DATEDIF(Customer[[#This Row],[Date Joined]],"31-12-2020","M") &amp; " months ", " ") &amp; IF(DATEDIF(G2338,"31-12-2020","MD")&gt;0, DATEDIF(G2338,"31-12-2020","MD") &amp; " Days "," ")</f>
        <v xml:space="preserve">6 months 8 Days </v>
      </c>
      <c r="K2338" t="str">
        <f>TEXT(Customer[[#This Row],[Date Joined]],"mmm")</f>
        <v>Jun</v>
      </c>
      <c r="L2338" t="str">
        <f>IF(Customer[[#This Row],[Balance]]&gt;AVERAGE($H$11:$H$4011),"yes","no")</f>
        <v>no</v>
      </c>
    </row>
    <row r="2339" spans="1:12" hidden="1" x14ac:dyDescent="0.3">
      <c r="A2339">
        <v>100001075</v>
      </c>
      <c r="B2339" t="s">
        <v>1087</v>
      </c>
      <c r="C2339" t="s">
        <v>10</v>
      </c>
      <c r="D2339">
        <v>27</v>
      </c>
      <c r="E2339" t="s">
        <v>8</v>
      </c>
      <c r="F2339" t="s">
        <v>12</v>
      </c>
      <c r="G2339" s="1">
        <v>44016</v>
      </c>
      <c r="H2339">
        <v>27565.54</v>
      </c>
      <c r="I2339">
        <f>DATEDIF(Customer[[#This Row],[Date Joined]],"31-12-2020","d")</f>
        <v>180</v>
      </c>
      <c r="J2339" t="str">
        <f>IF(DATEDIF(Customer[[#This Row],[Date Joined]],"31-12-2020","M")&gt;0,DATEDIF(Customer[[#This Row],[Date Joined]],"31-12-2020","M") &amp; " months ", " ") &amp; IF(DATEDIF(G2339,"31-12-2020","MD")&gt;0, DATEDIF(G2339,"31-12-2020","MD") &amp; " Days "," ")</f>
        <v xml:space="preserve">5 months 27 Days </v>
      </c>
      <c r="K2339" t="str">
        <f>TEXT(Customer[[#This Row],[Date Joined]],"mmm")</f>
        <v>Jul</v>
      </c>
      <c r="L2339" t="str">
        <f>IF(Customer[[#This Row],[Balance]]&gt;AVERAGE($H$11:$H$4011),"yes","no")</f>
        <v>no</v>
      </c>
    </row>
    <row r="2340" spans="1:12" hidden="1" x14ac:dyDescent="0.3">
      <c r="A2340">
        <v>100000131</v>
      </c>
      <c r="B2340" t="s">
        <v>147</v>
      </c>
      <c r="C2340" t="s">
        <v>10</v>
      </c>
      <c r="D2340">
        <v>41</v>
      </c>
      <c r="E2340" t="s">
        <v>8</v>
      </c>
      <c r="F2340" t="s">
        <v>9</v>
      </c>
      <c r="G2340" s="1">
        <v>43922</v>
      </c>
      <c r="H2340">
        <v>27557.08</v>
      </c>
      <c r="I2340">
        <f>DATEDIF(Customer[[#This Row],[Date Joined]],"31-12-2020","d")</f>
        <v>274</v>
      </c>
      <c r="J2340" t="str">
        <f>IF(DATEDIF(Customer[[#This Row],[Date Joined]],"31-12-2020","M")&gt;0,DATEDIF(Customer[[#This Row],[Date Joined]],"31-12-2020","M") &amp; " months ", " ") &amp; IF(DATEDIF(G2340,"31-12-2020","MD")&gt;0, DATEDIF(G2340,"31-12-2020","MD") &amp; " Days "," ")</f>
        <v xml:space="preserve">8 months 30 Days </v>
      </c>
      <c r="K2340" t="str">
        <f>TEXT(Customer[[#This Row],[Date Joined]],"mmm")</f>
        <v>Apr</v>
      </c>
      <c r="L2340" t="str">
        <f>IF(Customer[[#This Row],[Balance]]&gt;AVERAGE($H$11:$H$4011),"yes","no")</f>
        <v>no</v>
      </c>
    </row>
    <row r="2341" spans="1:12" hidden="1" x14ac:dyDescent="0.3">
      <c r="A2341">
        <v>100002479</v>
      </c>
      <c r="B2341" t="s">
        <v>2467</v>
      </c>
      <c r="C2341" t="s">
        <v>7</v>
      </c>
      <c r="D2341">
        <v>37</v>
      </c>
      <c r="E2341" t="s">
        <v>8</v>
      </c>
      <c r="F2341" t="s">
        <v>9</v>
      </c>
      <c r="G2341" s="1">
        <v>44110</v>
      </c>
      <c r="H2341">
        <v>27526.79</v>
      </c>
      <c r="I2341">
        <f>DATEDIF(Customer[[#This Row],[Date Joined]],"31-12-2020","d")</f>
        <v>86</v>
      </c>
      <c r="J2341" t="str">
        <f>IF(DATEDIF(Customer[[#This Row],[Date Joined]],"31-12-2020","M")&gt;0,DATEDIF(Customer[[#This Row],[Date Joined]],"31-12-2020","M") &amp; " months ", " ") &amp; IF(DATEDIF(G2341,"31-12-2020","MD")&gt;0, DATEDIF(G2341,"31-12-2020","MD") &amp; " Days "," ")</f>
        <v xml:space="preserve">2 months 25 Days </v>
      </c>
      <c r="K2341" t="str">
        <f>TEXT(Customer[[#This Row],[Date Joined]],"mmm")</f>
        <v>Oct</v>
      </c>
      <c r="L2341" t="str">
        <f>IF(Customer[[#This Row],[Balance]]&gt;AVERAGE($H$11:$H$4011),"yes","no")</f>
        <v>no</v>
      </c>
    </row>
    <row r="2342" spans="1:12" hidden="1" x14ac:dyDescent="0.3">
      <c r="A2342">
        <v>100002243</v>
      </c>
      <c r="B2342" t="s">
        <v>2235</v>
      </c>
      <c r="C2342" t="s">
        <v>10</v>
      </c>
      <c r="D2342">
        <v>44</v>
      </c>
      <c r="E2342" t="s">
        <v>8</v>
      </c>
      <c r="F2342" t="s">
        <v>9</v>
      </c>
      <c r="G2342" s="1">
        <v>44098</v>
      </c>
      <c r="H2342">
        <v>27520.61</v>
      </c>
      <c r="I2342">
        <f>DATEDIF(Customer[[#This Row],[Date Joined]],"31-12-2020","d")</f>
        <v>98</v>
      </c>
      <c r="J2342" t="str">
        <f>IF(DATEDIF(Customer[[#This Row],[Date Joined]],"31-12-2020","M")&gt;0,DATEDIF(Customer[[#This Row],[Date Joined]],"31-12-2020","M") &amp; " months ", " ") &amp; IF(DATEDIF(G2342,"31-12-2020","MD")&gt;0, DATEDIF(G2342,"31-12-2020","MD") &amp; " Days "," ")</f>
        <v xml:space="preserve">3 months 7 Days </v>
      </c>
      <c r="K2342" t="str">
        <f>TEXT(Customer[[#This Row],[Date Joined]],"mmm")</f>
        <v>Sep</v>
      </c>
      <c r="L2342" t="str">
        <f>IF(Customer[[#This Row],[Balance]]&gt;AVERAGE($H$11:$H$4011),"yes","no")</f>
        <v>no</v>
      </c>
    </row>
    <row r="2343" spans="1:12" hidden="1" x14ac:dyDescent="0.3">
      <c r="A2343">
        <v>300003569</v>
      </c>
      <c r="B2343" t="s">
        <v>3536</v>
      </c>
      <c r="C2343" t="s">
        <v>10</v>
      </c>
      <c r="D2343">
        <v>42</v>
      </c>
      <c r="E2343" t="s">
        <v>13</v>
      </c>
      <c r="F2343" t="s">
        <v>9</v>
      </c>
      <c r="G2343" s="1">
        <v>44170</v>
      </c>
      <c r="H2343">
        <v>27490.82</v>
      </c>
      <c r="I2343">
        <f>DATEDIF(Customer[[#This Row],[Date Joined]],"31-12-2020","d")</f>
        <v>26</v>
      </c>
      <c r="J2343" t="str">
        <f>IF(DATEDIF(Customer[[#This Row],[Date Joined]],"31-12-2020","M")&gt;0,DATEDIF(Customer[[#This Row],[Date Joined]],"31-12-2020","M") &amp; " months ", " ") &amp; IF(DATEDIF(G2343,"31-12-2020","MD")&gt;0, DATEDIF(G2343,"31-12-2020","MD") &amp; " Days "," ")</f>
        <v xml:space="preserve"> 26 Days </v>
      </c>
      <c r="K2343" t="str">
        <f>TEXT(Customer[[#This Row],[Date Joined]],"mmm")</f>
        <v>Dec</v>
      </c>
      <c r="L2343" t="str">
        <f>IF(Customer[[#This Row],[Balance]]&gt;AVERAGE($H$11:$H$4011),"yes","no")</f>
        <v>no</v>
      </c>
    </row>
    <row r="2344" spans="1:12" hidden="1" x14ac:dyDescent="0.3">
      <c r="A2344">
        <v>200000986</v>
      </c>
      <c r="B2344" t="s">
        <v>998</v>
      </c>
      <c r="C2344" t="s">
        <v>7</v>
      </c>
      <c r="D2344">
        <v>56</v>
      </c>
      <c r="E2344" t="s">
        <v>14</v>
      </c>
      <c r="F2344" t="s">
        <v>12</v>
      </c>
      <c r="G2344" s="1">
        <v>44006</v>
      </c>
      <c r="H2344">
        <v>27458.53</v>
      </c>
      <c r="I2344">
        <f>DATEDIF(Customer[[#This Row],[Date Joined]],"31-12-2020","d")</f>
        <v>190</v>
      </c>
      <c r="J2344" t="str">
        <f>IF(DATEDIF(Customer[[#This Row],[Date Joined]],"31-12-2020","M")&gt;0,DATEDIF(Customer[[#This Row],[Date Joined]],"31-12-2020","M") &amp; " months ", " ") &amp; IF(DATEDIF(G2344,"31-12-2020","MD")&gt;0, DATEDIF(G2344,"31-12-2020","MD") &amp; " Days "," ")</f>
        <v xml:space="preserve">6 months 7 Days </v>
      </c>
      <c r="K2344" t="str">
        <f>TEXT(Customer[[#This Row],[Date Joined]],"mmm")</f>
        <v>Jun</v>
      </c>
      <c r="L2344" t="str">
        <f>IF(Customer[[#This Row],[Balance]]&gt;AVERAGE($H$11:$H$4011),"yes","no")</f>
        <v>no</v>
      </c>
    </row>
    <row r="2345" spans="1:12" hidden="1" x14ac:dyDescent="0.3">
      <c r="A2345">
        <v>100003065</v>
      </c>
      <c r="B2345" t="s">
        <v>3042</v>
      </c>
      <c r="C2345" t="s">
        <v>10</v>
      </c>
      <c r="D2345">
        <v>32</v>
      </c>
      <c r="E2345" t="s">
        <v>8</v>
      </c>
      <c r="F2345" t="s">
        <v>9</v>
      </c>
      <c r="G2345" s="1">
        <v>44143</v>
      </c>
      <c r="H2345">
        <v>27424.78</v>
      </c>
      <c r="I2345">
        <f>DATEDIF(Customer[[#This Row],[Date Joined]],"31-12-2020","d")</f>
        <v>53</v>
      </c>
      <c r="J2345" t="str">
        <f>IF(DATEDIF(Customer[[#This Row],[Date Joined]],"31-12-2020","M")&gt;0,DATEDIF(Customer[[#This Row],[Date Joined]],"31-12-2020","M") &amp; " months ", " ") &amp; IF(DATEDIF(G2345,"31-12-2020","MD")&gt;0, DATEDIF(G2345,"31-12-2020","MD") &amp; " Days "," ")</f>
        <v xml:space="preserve">1 months 23 Days </v>
      </c>
      <c r="K2345" t="str">
        <f>TEXT(Customer[[#This Row],[Date Joined]],"mmm")</f>
        <v>Nov</v>
      </c>
      <c r="L2345" t="str">
        <f>IF(Customer[[#This Row],[Balance]]&gt;AVERAGE($H$11:$H$4011),"yes","no")</f>
        <v>no</v>
      </c>
    </row>
    <row r="2346" spans="1:12" hidden="1" x14ac:dyDescent="0.3">
      <c r="A2346">
        <v>200003042</v>
      </c>
      <c r="B2346" t="s">
        <v>3020</v>
      </c>
      <c r="C2346" t="s">
        <v>7</v>
      </c>
      <c r="D2346">
        <v>61</v>
      </c>
      <c r="E2346" t="s">
        <v>14</v>
      </c>
      <c r="F2346" t="s">
        <v>12</v>
      </c>
      <c r="G2346" s="1">
        <v>44141</v>
      </c>
      <c r="H2346">
        <v>27421.16</v>
      </c>
      <c r="I2346">
        <f>DATEDIF(Customer[[#This Row],[Date Joined]],"31-12-2020","d")</f>
        <v>55</v>
      </c>
      <c r="J2346" t="str">
        <f>IF(DATEDIF(Customer[[#This Row],[Date Joined]],"31-12-2020","M")&gt;0,DATEDIF(Customer[[#This Row],[Date Joined]],"31-12-2020","M") &amp; " months ", " ") &amp; IF(DATEDIF(G2346,"31-12-2020","MD")&gt;0, DATEDIF(G2346,"31-12-2020","MD") &amp; " Days "," ")</f>
        <v xml:space="preserve">1 months 25 Days </v>
      </c>
      <c r="K2346" t="str">
        <f>TEXT(Customer[[#This Row],[Date Joined]],"mmm")</f>
        <v>Nov</v>
      </c>
      <c r="L2346" t="str">
        <f>IF(Customer[[#This Row],[Balance]]&gt;AVERAGE($H$11:$H$4011),"yes","no")</f>
        <v>no</v>
      </c>
    </row>
    <row r="2347" spans="1:12" hidden="1" x14ac:dyDescent="0.3">
      <c r="A2347">
        <v>100000176</v>
      </c>
      <c r="B2347" t="s">
        <v>192</v>
      </c>
      <c r="C2347" t="s">
        <v>10</v>
      </c>
      <c r="D2347">
        <v>25</v>
      </c>
      <c r="E2347" t="s">
        <v>8</v>
      </c>
      <c r="F2347" t="s">
        <v>9</v>
      </c>
      <c r="G2347" s="1">
        <v>43927</v>
      </c>
      <c r="H2347">
        <v>27384.85</v>
      </c>
      <c r="I2347">
        <f>DATEDIF(Customer[[#This Row],[Date Joined]],"31-12-2020","d")</f>
        <v>269</v>
      </c>
      <c r="J2347" t="str">
        <f>IF(DATEDIF(Customer[[#This Row],[Date Joined]],"31-12-2020","M")&gt;0,DATEDIF(Customer[[#This Row],[Date Joined]],"31-12-2020","M") &amp; " months ", " ") &amp; IF(DATEDIF(G2347,"31-12-2020","MD")&gt;0, DATEDIF(G2347,"31-12-2020","MD") &amp; " Days "," ")</f>
        <v xml:space="preserve">8 months 25 Days </v>
      </c>
      <c r="K2347" t="str">
        <f>TEXT(Customer[[#This Row],[Date Joined]],"mmm")</f>
        <v>Apr</v>
      </c>
      <c r="L2347" t="str">
        <f>IF(Customer[[#This Row],[Balance]]&gt;AVERAGE($H$11:$H$4011),"yes","no")</f>
        <v>no</v>
      </c>
    </row>
    <row r="2348" spans="1:12" hidden="1" x14ac:dyDescent="0.3">
      <c r="A2348">
        <v>300002268</v>
      </c>
      <c r="B2348" t="s">
        <v>2259</v>
      </c>
      <c r="C2348" t="s">
        <v>7</v>
      </c>
      <c r="D2348">
        <v>18</v>
      </c>
      <c r="E2348" t="s">
        <v>13</v>
      </c>
      <c r="F2348" t="s">
        <v>9</v>
      </c>
      <c r="G2348" s="1">
        <v>44098</v>
      </c>
      <c r="H2348">
        <v>27333.57</v>
      </c>
      <c r="I2348">
        <f>DATEDIF(Customer[[#This Row],[Date Joined]],"31-12-2020","d")</f>
        <v>98</v>
      </c>
      <c r="J2348" t="str">
        <f>IF(DATEDIF(Customer[[#This Row],[Date Joined]],"31-12-2020","M")&gt;0,DATEDIF(Customer[[#This Row],[Date Joined]],"31-12-2020","M") &amp; " months ", " ") &amp; IF(DATEDIF(G2348,"31-12-2020","MD")&gt;0, DATEDIF(G2348,"31-12-2020","MD") &amp; " Days "," ")</f>
        <v xml:space="preserve">3 months 7 Days </v>
      </c>
      <c r="K2348" t="str">
        <f>TEXT(Customer[[#This Row],[Date Joined]],"mmm")</f>
        <v>Sep</v>
      </c>
      <c r="L2348" t="str">
        <f>IF(Customer[[#This Row],[Balance]]&gt;AVERAGE($H$11:$H$4011),"yes","no")</f>
        <v>no</v>
      </c>
    </row>
    <row r="2349" spans="1:12" hidden="1" x14ac:dyDescent="0.3">
      <c r="A2349">
        <v>100003175</v>
      </c>
      <c r="B2349" t="s">
        <v>522</v>
      </c>
      <c r="C2349" t="s">
        <v>7</v>
      </c>
      <c r="D2349">
        <v>32</v>
      </c>
      <c r="E2349" t="s">
        <v>8</v>
      </c>
      <c r="F2349" t="s">
        <v>12</v>
      </c>
      <c r="G2349" s="1">
        <v>44149</v>
      </c>
      <c r="H2349">
        <v>27316.09</v>
      </c>
      <c r="I2349">
        <f>DATEDIF(Customer[[#This Row],[Date Joined]],"31-12-2020","d")</f>
        <v>47</v>
      </c>
      <c r="J2349" t="str">
        <f>IF(DATEDIF(Customer[[#This Row],[Date Joined]],"31-12-2020","M")&gt;0,DATEDIF(Customer[[#This Row],[Date Joined]],"31-12-2020","M") &amp; " months ", " ") &amp; IF(DATEDIF(G2349,"31-12-2020","MD")&gt;0, DATEDIF(G2349,"31-12-2020","MD") &amp; " Days "," ")</f>
        <v xml:space="preserve">1 months 17 Days </v>
      </c>
      <c r="K2349" t="str">
        <f>TEXT(Customer[[#This Row],[Date Joined]],"mmm")</f>
        <v>Nov</v>
      </c>
      <c r="L2349" t="str">
        <f>IF(Customer[[#This Row],[Balance]]&gt;AVERAGE($H$11:$H$4011),"yes","no")</f>
        <v>no</v>
      </c>
    </row>
    <row r="2350" spans="1:12" hidden="1" x14ac:dyDescent="0.3">
      <c r="A2350">
        <v>400002762</v>
      </c>
      <c r="B2350" t="s">
        <v>2743</v>
      </c>
      <c r="C2350" t="s">
        <v>10</v>
      </c>
      <c r="D2350">
        <v>23</v>
      </c>
      <c r="E2350" t="s">
        <v>11</v>
      </c>
      <c r="F2350" t="s">
        <v>9</v>
      </c>
      <c r="G2350" s="1">
        <v>44127</v>
      </c>
      <c r="H2350">
        <v>27314.43</v>
      </c>
      <c r="I2350">
        <f>DATEDIF(Customer[[#This Row],[Date Joined]],"31-12-2020","d")</f>
        <v>69</v>
      </c>
      <c r="J2350" t="str">
        <f>IF(DATEDIF(Customer[[#This Row],[Date Joined]],"31-12-2020","M")&gt;0,DATEDIF(Customer[[#This Row],[Date Joined]],"31-12-2020","M") &amp; " months ", " ") &amp; IF(DATEDIF(G2350,"31-12-2020","MD")&gt;0, DATEDIF(G2350,"31-12-2020","MD") &amp; " Days "," ")</f>
        <v xml:space="preserve">2 months 8 Days </v>
      </c>
      <c r="K2350" t="str">
        <f>TEXT(Customer[[#This Row],[Date Joined]],"mmm")</f>
        <v>Oct</v>
      </c>
      <c r="L2350" t="str">
        <f>IF(Customer[[#This Row],[Balance]]&gt;AVERAGE($H$11:$H$4011),"yes","no")</f>
        <v>no</v>
      </c>
    </row>
    <row r="2351" spans="1:12" hidden="1" x14ac:dyDescent="0.3">
      <c r="A2351">
        <v>100001702</v>
      </c>
      <c r="B2351" t="s">
        <v>1704</v>
      </c>
      <c r="C2351" t="s">
        <v>10</v>
      </c>
      <c r="D2351">
        <v>52</v>
      </c>
      <c r="E2351" t="s">
        <v>8</v>
      </c>
      <c r="F2351" t="s">
        <v>12</v>
      </c>
      <c r="G2351" s="1">
        <v>44065</v>
      </c>
      <c r="H2351">
        <v>27309.33</v>
      </c>
      <c r="I2351">
        <f>DATEDIF(Customer[[#This Row],[Date Joined]],"31-12-2020","d")</f>
        <v>131</v>
      </c>
      <c r="J2351" t="str">
        <f>IF(DATEDIF(Customer[[#This Row],[Date Joined]],"31-12-2020","M")&gt;0,DATEDIF(Customer[[#This Row],[Date Joined]],"31-12-2020","M") &amp; " months ", " ") &amp; IF(DATEDIF(G2351,"31-12-2020","MD")&gt;0, DATEDIF(G2351,"31-12-2020","MD") &amp; " Days "," ")</f>
        <v xml:space="preserve">4 months 9 Days </v>
      </c>
      <c r="K2351" t="str">
        <f>TEXT(Customer[[#This Row],[Date Joined]],"mmm")</f>
        <v>Aug</v>
      </c>
      <c r="L2351" t="str">
        <f>IF(Customer[[#This Row],[Balance]]&gt;AVERAGE($H$11:$H$4011),"yes","no")</f>
        <v>no</v>
      </c>
    </row>
    <row r="2352" spans="1:12" hidden="1" x14ac:dyDescent="0.3">
      <c r="A2352">
        <v>100003632</v>
      </c>
      <c r="B2352" t="s">
        <v>3598</v>
      </c>
      <c r="C2352" t="s">
        <v>7</v>
      </c>
      <c r="D2352">
        <v>38</v>
      </c>
      <c r="E2352" t="s">
        <v>8</v>
      </c>
      <c r="F2352" t="s">
        <v>9</v>
      </c>
      <c r="G2352" s="1">
        <v>44175</v>
      </c>
      <c r="H2352">
        <v>27303.89</v>
      </c>
      <c r="I2352">
        <f>DATEDIF(Customer[[#This Row],[Date Joined]],"31-12-2020","d")</f>
        <v>21</v>
      </c>
      <c r="J2352" t="str">
        <f>IF(DATEDIF(Customer[[#This Row],[Date Joined]],"31-12-2020","M")&gt;0,DATEDIF(Customer[[#This Row],[Date Joined]],"31-12-2020","M") &amp; " months ", " ") &amp; IF(DATEDIF(G2352,"31-12-2020","MD")&gt;0, DATEDIF(G2352,"31-12-2020","MD") &amp; " Days "," ")</f>
        <v xml:space="preserve"> 21 Days </v>
      </c>
      <c r="K2352" t="str">
        <f>TEXT(Customer[[#This Row],[Date Joined]],"mmm")</f>
        <v>Dec</v>
      </c>
      <c r="L2352" t="str">
        <f>IF(Customer[[#This Row],[Balance]]&gt;AVERAGE($H$11:$H$4011),"yes","no")</f>
        <v>no</v>
      </c>
    </row>
    <row r="2353" spans="1:12" hidden="1" x14ac:dyDescent="0.3">
      <c r="A2353">
        <v>100003227</v>
      </c>
      <c r="B2353" t="s">
        <v>3200</v>
      </c>
      <c r="C2353" t="s">
        <v>10</v>
      </c>
      <c r="D2353">
        <v>43</v>
      </c>
      <c r="E2353" t="s">
        <v>8</v>
      </c>
      <c r="F2353" t="s">
        <v>9</v>
      </c>
      <c r="G2353" s="1">
        <v>44152</v>
      </c>
      <c r="H2353">
        <v>27287.49</v>
      </c>
      <c r="I2353">
        <f>DATEDIF(Customer[[#This Row],[Date Joined]],"31-12-2020","d")</f>
        <v>44</v>
      </c>
      <c r="J2353" t="str">
        <f>IF(DATEDIF(Customer[[#This Row],[Date Joined]],"31-12-2020","M")&gt;0,DATEDIF(Customer[[#This Row],[Date Joined]],"31-12-2020","M") &amp; " months ", " ") &amp; IF(DATEDIF(G2353,"31-12-2020","MD")&gt;0, DATEDIF(G2353,"31-12-2020","MD") &amp; " Days "," ")</f>
        <v xml:space="preserve">1 months 14 Days </v>
      </c>
      <c r="K2353" t="str">
        <f>TEXT(Customer[[#This Row],[Date Joined]],"mmm")</f>
        <v>Nov</v>
      </c>
      <c r="L2353" t="str">
        <f>IF(Customer[[#This Row],[Balance]]&gt;AVERAGE($H$11:$H$4011),"yes","no")</f>
        <v>no</v>
      </c>
    </row>
    <row r="2354" spans="1:12" hidden="1" x14ac:dyDescent="0.3">
      <c r="A2354">
        <v>300002636</v>
      </c>
      <c r="B2354" t="s">
        <v>2621</v>
      </c>
      <c r="C2354" t="s">
        <v>10</v>
      </c>
      <c r="D2354">
        <v>38</v>
      </c>
      <c r="E2354" t="s">
        <v>13</v>
      </c>
      <c r="F2354" t="s">
        <v>9</v>
      </c>
      <c r="G2354" s="1">
        <v>44119</v>
      </c>
      <c r="H2354">
        <v>27284.71</v>
      </c>
      <c r="I2354">
        <f>DATEDIF(Customer[[#This Row],[Date Joined]],"31-12-2020","d")</f>
        <v>77</v>
      </c>
      <c r="J2354" t="str">
        <f>IF(DATEDIF(Customer[[#This Row],[Date Joined]],"31-12-2020","M")&gt;0,DATEDIF(Customer[[#This Row],[Date Joined]],"31-12-2020","M") &amp; " months ", " ") &amp; IF(DATEDIF(G2354,"31-12-2020","MD")&gt;0, DATEDIF(G2354,"31-12-2020","MD") &amp; " Days "," ")</f>
        <v xml:space="preserve">2 months 16 Days </v>
      </c>
      <c r="K2354" t="str">
        <f>TEXT(Customer[[#This Row],[Date Joined]],"mmm")</f>
        <v>Oct</v>
      </c>
      <c r="L2354" t="str">
        <f>IF(Customer[[#This Row],[Balance]]&gt;AVERAGE($H$11:$H$4011),"yes","no")</f>
        <v>no</v>
      </c>
    </row>
    <row r="2355" spans="1:12" hidden="1" x14ac:dyDescent="0.3">
      <c r="A2355">
        <v>100000567</v>
      </c>
      <c r="B2355" t="s">
        <v>582</v>
      </c>
      <c r="C2355" t="s">
        <v>10</v>
      </c>
      <c r="D2355">
        <v>26</v>
      </c>
      <c r="E2355" t="s">
        <v>8</v>
      </c>
      <c r="F2355" t="s">
        <v>9</v>
      </c>
      <c r="G2355" s="1">
        <v>43970</v>
      </c>
      <c r="H2355">
        <v>27284.36</v>
      </c>
      <c r="I2355">
        <f>DATEDIF(Customer[[#This Row],[Date Joined]],"31-12-2020","d")</f>
        <v>226</v>
      </c>
      <c r="J2355" t="str">
        <f>IF(DATEDIF(Customer[[#This Row],[Date Joined]],"31-12-2020","M")&gt;0,DATEDIF(Customer[[#This Row],[Date Joined]],"31-12-2020","M") &amp; " months ", " ") &amp; IF(DATEDIF(G2355,"31-12-2020","MD")&gt;0, DATEDIF(G2355,"31-12-2020","MD") &amp; " Days "," ")</f>
        <v xml:space="preserve">7 months 12 Days </v>
      </c>
      <c r="K2355" t="str">
        <f>TEXT(Customer[[#This Row],[Date Joined]],"mmm")</f>
        <v>May</v>
      </c>
      <c r="L2355" t="str">
        <f>IF(Customer[[#This Row],[Balance]]&gt;AVERAGE($H$11:$H$4011),"yes","no")</f>
        <v>no</v>
      </c>
    </row>
    <row r="2356" spans="1:12" hidden="1" x14ac:dyDescent="0.3">
      <c r="A2356">
        <v>300003779</v>
      </c>
      <c r="B2356" t="s">
        <v>3741</v>
      </c>
      <c r="C2356" t="s">
        <v>10</v>
      </c>
      <c r="D2356">
        <v>32</v>
      </c>
      <c r="E2356" t="s">
        <v>13</v>
      </c>
      <c r="F2356" t="s">
        <v>9</v>
      </c>
      <c r="G2356" s="1">
        <v>44181</v>
      </c>
      <c r="H2356">
        <v>27274.97</v>
      </c>
      <c r="I2356">
        <f>DATEDIF(Customer[[#This Row],[Date Joined]],"31-12-2020","d")</f>
        <v>15</v>
      </c>
      <c r="J2356" t="str">
        <f>IF(DATEDIF(Customer[[#This Row],[Date Joined]],"31-12-2020","M")&gt;0,DATEDIF(Customer[[#This Row],[Date Joined]],"31-12-2020","M") &amp; " months ", " ") &amp; IF(DATEDIF(G2356,"31-12-2020","MD")&gt;0, DATEDIF(G2356,"31-12-2020","MD") &amp; " Days "," ")</f>
        <v xml:space="preserve"> 15 Days </v>
      </c>
      <c r="K2356" t="str">
        <f>TEXT(Customer[[#This Row],[Date Joined]],"mmm")</f>
        <v>Dec</v>
      </c>
      <c r="L2356" t="str">
        <f>IF(Customer[[#This Row],[Balance]]&gt;AVERAGE($H$11:$H$4011),"yes","no")</f>
        <v>no</v>
      </c>
    </row>
    <row r="2357" spans="1:12" hidden="1" x14ac:dyDescent="0.3">
      <c r="A2357">
        <v>100000840</v>
      </c>
      <c r="B2357" t="s">
        <v>854</v>
      </c>
      <c r="C2357" t="s">
        <v>7</v>
      </c>
      <c r="D2357">
        <v>32</v>
      </c>
      <c r="E2357" t="s">
        <v>8</v>
      </c>
      <c r="F2357" t="s">
        <v>9</v>
      </c>
      <c r="G2357" s="1">
        <v>43992</v>
      </c>
      <c r="H2357">
        <v>27236.35</v>
      </c>
      <c r="I2357">
        <f>DATEDIF(Customer[[#This Row],[Date Joined]],"31-12-2020","d")</f>
        <v>204</v>
      </c>
      <c r="J2357" t="str">
        <f>IF(DATEDIF(Customer[[#This Row],[Date Joined]],"31-12-2020","M")&gt;0,DATEDIF(Customer[[#This Row],[Date Joined]],"31-12-2020","M") &amp; " months ", " ") &amp; IF(DATEDIF(G2357,"31-12-2020","MD")&gt;0, DATEDIF(G2357,"31-12-2020","MD") &amp; " Days "," ")</f>
        <v xml:space="preserve">6 months 21 Days </v>
      </c>
      <c r="K2357" t="str">
        <f>TEXT(Customer[[#This Row],[Date Joined]],"mmm")</f>
        <v>Jun</v>
      </c>
      <c r="L2357" t="str">
        <f>IF(Customer[[#This Row],[Balance]]&gt;AVERAGE($H$11:$H$4011),"yes","no")</f>
        <v>no</v>
      </c>
    </row>
    <row r="2358" spans="1:12" hidden="1" x14ac:dyDescent="0.3">
      <c r="A2358">
        <v>200001511</v>
      </c>
      <c r="B2358" t="s">
        <v>1517</v>
      </c>
      <c r="C2358" t="s">
        <v>7</v>
      </c>
      <c r="D2358">
        <v>45</v>
      </c>
      <c r="E2358" t="s">
        <v>14</v>
      </c>
      <c r="F2358" t="s">
        <v>15</v>
      </c>
      <c r="G2358" s="1">
        <v>44047</v>
      </c>
      <c r="H2358">
        <v>27154.95</v>
      </c>
      <c r="I2358">
        <f>DATEDIF(Customer[[#This Row],[Date Joined]],"31-12-2020","d")</f>
        <v>149</v>
      </c>
      <c r="J2358" t="str">
        <f>IF(DATEDIF(Customer[[#This Row],[Date Joined]],"31-12-2020","M")&gt;0,DATEDIF(Customer[[#This Row],[Date Joined]],"31-12-2020","M") &amp; " months ", " ") &amp; IF(DATEDIF(G2358,"31-12-2020","MD")&gt;0, DATEDIF(G2358,"31-12-2020","MD") &amp; " Days "," ")</f>
        <v xml:space="preserve">4 months 27 Days </v>
      </c>
      <c r="K2358" t="str">
        <f>TEXT(Customer[[#This Row],[Date Joined]],"mmm")</f>
        <v>Aug</v>
      </c>
      <c r="L2358" t="str">
        <f>IF(Customer[[#This Row],[Balance]]&gt;AVERAGE($H$11:$H$4011),"yes","no")</f>
        <v>no</v>
      </c>
    </row>
    <row r="2359" spans="1:12" hidden="1" x14ac:dyDescent="0.3">
      <c r="A2359">
        <v>100000521</v>
      </c>
      <c r="B2359" t="s">
        <v>536</v>
      </c>
      <c r="C2359" t="s">
        <v>10</v>
      </c>
      <c r="D2359">
        <v>23</v>
      </c>
      <c r="E2359" t="s">
        <v>8</v>
      </c>
      <c r="F2359" t="s">
        <v>12</v>
      </c>
      <c r="G2359" s="1">
        <v>43967</v>
      </c>
      <c r="H2359">
        <v>27124.28</v>
      </c>
      <c r="I2359">
        <f>DATEDIF(Customer[[#This Row],[Date Joined]],"31-12-2020","d")</f>
        <v>229</v>
      </c>
      <c r="J2359" t="str">
        <f>IF(DATEDIF(Customer[[#This Row],[Date Joined]],"31-12-2020","M")&gt;0,DATEDIF(Customer[[#This Row],[Date Joined]],"31-12-2020","M") &amp; " months ", " ") &amp; IF(DATEDIF(G2359,"31-12-2020","MD")&gt;0, DATEDIF(G2359,"31-12-2020","MD") &amp; " Days "," ")</f>
        <v xml:space="preserve">7 months 15 Days </v>
      </c>
      <c r="K2359" t="str">
        <f>TEXT(Customer[[#This Row],[Date Joined]],"mmm")</f>
        <v>May</v>
      </c>
      <c r="L2359" t="str">
        <f>IF(Customer[[#This Row],[Balance]]&gt;AVERAGE($H$11:$H$4011),"yes","no")</f>
        <v>no</v>
      </c>
    </row>
    <row r="2360" spans="1:12" hidden="1" x14ac:dyDescent="0.3">
      <c r="A2360">
        <v>100002182</v>
      </c>
      <c r="B2360" t="s">
        <v>2175</v>
      </c>
      <c r="C2360" t="s">
        <v>10</v>
      </c>
      <c r="D2360">
        <v>36</v>
      </c>
      <c r="E2360" t="s">
        <v>8</v>
      </c>
      <c r="F2360" t="s">
        <v>9</v>
      </c>
      <c r="G2360" s="1">
        <v>44096</v>
      </c>
      <c r="H2360">
        <v>27081.119999999999</v>
      </c>
      <c r="I2360">
        <f>DATEDIF(Customer[[#This Row],[Date Joined]],"31-12-2020","d")</f>
        <v>100</v>
      </c>
      <c r="J2360" t="str">
        <f>IF(DATEDIF(Customer[[#This Row],[Date Joined]],"31-12-2020","M")&gt;0,DATEDIF(Customer[[#This Row],[Date Joined]],"31-12-2020","M") &amp; " months ", " ") &amp; IF(DATEDIF(G2360,"31-12-2020","MD")&gt;0, DATEDIF(G2360,"31-12-2020","MD") &amp; " Days "," ")</f>
        <v xml:space="preserve">3 months 9 Days </v>
      </c>
      <c r="K2360" t="str">
        <f>TEXT(Customer[[#This Row],[Date Joined]],"mmm")</f>
        <v>Sep</v>
      </c>
      <c r="L2360" t="str">
        <f>IF(Customer[[#This Row],[Balance]]&gt;AVERAGE($H$11:$H$4011),"yes","no")</f>
        <v>no</v>
      </c>
    </row>
    <row r="2361" spans="1:12" hidden="1" x14ac:dyDescent="0.3">
      <c r="A2361">
        <v>100001782</v>
      </c>
      <c r="B2361" t="s">
        <v>1784</v>
      </c>
      <c r="C2361" t="s">
        <v>7</v>
      </c>
      <c r="D2361">
        <v>34</v>
      </c>
      <c r="E2361" t="s">
        <v>8</v>
      </c>
      <c r="F2361" t="s">
        <v>15</v>
      </c>
      <c r="G2361" s="1">
        <v>44069</v>
      </c>
      <c r="H2361">
        <v>27049.56</v>
      </c>
      <c r="I2361">
        <f>DATEDIF(Customer[[#This Row],[Date Joined]],"31-12-2020","d")</f>
        <v>127</v>
      </c>
      <c r="J2361" t="str">
        <f>IF(DATEDIF(Customer[[#This Row],[Date Joined]],"31-12-2020","M")&gt;0,DATEDIF(Customer[[#This Row],[Date Joined]],"31-12-2020","M") &amp; " months ", " ") &amp; IF(DATEDIF(G2361,"31-12-2020","MD")&gt;0, DATEDIF(G2361,"31-12-2020","MD") &amp; " Days "," ")</f>
        <v xml:space="preserve">4 months 5 Days </v>
      </c>
      <c r="K2361" t="str">
        <f>TEXT(Customer[[#This Row],[Date Joined]],"mmm")</f>
        <v>Aug</v>
      </c>
      <c r="L2361" t="str">
        <f>IF(Customer[[#This Row],[Balance]]&gt;AVERAGE($H$11:$H$4011),"yes","no")</f>
        <v>no</v>
      </c>
    </row>
    <row r="2362" spans="1:12" hidden="1" x14ac:dyDescent="0.3">
      <c r="A2362">
        <v>200002028</v>
      </c>
      <c r="B2362" t="s">
        <v>2025</v>
      </c>
      <c r="C2362" t="s">
        <v>7</v>
      </c>
      <c r="D2362">
        <v>50</v>
      </c>
      <c r="E2362" t="s">
        <v>14</v>
      </c>
      <c r="F2362" t="s">
        <v>15</v>
      </c>
      <c r="G2362" s="1">
        <v>44086</v>
      </c>
      <c r="H2362">
        <v>27043.73</v>
      </c>
      <c r="I2362">
        <f>DATEDIF(Customer[[#This Row],[Date Joined]],"31-12-2020","d")</f>
        <v>110</v>
      </c>
      <c r="J2362" t="str">
        <f>IF(DATEDIF(Customer[[#This Row],[Date Joined]],"31-12-2020","M")&gt;0,DATEDIF(Customer[[#This Row],[Date Joined]],"31-12-2020","M") &amp; " months ", " ") &amp; IF(DATEDIF(G2362,"31-12-2020","MD")&gt;0, DATEDIF(G2362,"31-12-2020","MD") &amp; " Days "," ")</f>
        <v xml:space="preserve">3 months 19 Days </v>
      </c>
      <c r="K2362" t="str">
        <f>TEXT(Customer[[#This Row],[Date Joined]],"mmm")</f>
        <v>Sep</v>
      </c>
      <c r="L2362" t="str">
        <f>IF(Customer[[#This Row],[Balance]]&gt;AVERAGE($H$11:$H$4011),"yes","no")</f>
        <v>no</v>
      </c>
    </row>
    <row r="2363" spans="1:12" hidden="1" x14ac:dyDescent="0.3">
      <c r="A2363">
        <v>100003974</v>
      </c>
      <c r="B2363" t="s">
        <v>3932</v>
      </c>
      <c r="C2363" t="s">
        <v>10</v>
      </c>
      <c r="D2363">
        <v>31</v>
      </c>
      <c r="E2363" t="s">
        <v>8</v>
      </c>
      <c r="F2363" t="s">
        <v>9</v>
      </c>
      <c r="G2363" s="1">
        <v>44193</v>
      </c>
      <c r="H2363">
        <v>27031.96</v>
      </c>
      <c r="I2363">
        <f>DATEDIF(Customer[[#This Row],[Date Joined]],"31-12-2020","d")</f>
        <v>3</v>
      </c>
      <c r="J2363" t="str">
        <f>IF(DATEDIF(Customer[[#This Row],[Date Joined]],"31-12-2020","M")&gt;0,DATEDIF(Customer[[#This Row],[Date Joined]],"31-12-2020","M") &amp; " months ", " ") &amp; IF(DATEDIF(G2363,"31-12-2020","MD")&gt;0, DATEDIF(G2363,"31-12-2020","MD") &amp; " Days "," ")</f>
        <v xml:space="preserve"> 3 Days </v>
      </c>
      <c r="K2363" t="str">
        <f>TEXT(Customer[[#This Row],[Date Joined]],"mmm")</f>
        <v>Dec</v>
      </c>
      <c r="L2363" t="str">
        <f>IF(Customer[[#This Row],[Balance]]&gt;AVERAGE($H$11:$H$4011),"yes","no")</f>
        <v>no</v>
      </c>
    </row>
    <row r="2364" spans="1:12" hidden="1" x14ac:dyDescent="0.3">
      <c r="A2364">
        <v>100001239</v>
      </c>
      <c r="B2364" t="s">
        <v>1251</v>
      </c>
      <c r="C2364" t="s">
        <v>10</v>
      </c>
      <c r="D2364">
        <v>24</v>
      </c>
      <c r="E2364" t="s">
        <v>8</v>
      </c>
      <c r="F2364" t="s">
        <v>9</v>
      </c>
      <c r="G2364" s="1">
        <v>44028</v>
      </c>
      <c r="H2364">
        <v>27028.23</v>
      </c>
      <c r="I2364">
        <f>DATEDIF(Customer[[#This Row],[Date Joined]],"31-12-2020","d")</f>
        <v>168</v>
      </c>
      <c r="J2364" t="str">
        <f>IF(DATEDIF(Customer[[#This Row],[Date Joined]],"31-12-2020","M")&gt;0,DATEDIF(Customer[[#This Row],[Date Joined]],"31-12-2020","M") &amp; " months ", " ") &amp; IF(DATEDIF(G2364,"31-12-2020","MD")&gt;0, DATEDIF(G2364,"31-12-2020","MD") &amp; " Days "," ")</f>
        <v xml:space="preserve">5 months 15 Days </v>
      </c>
      <c r="K2364" t="str">
        <f>TEXT(Customer[[#This Row],[Date Joined]],"mmm")</f>
        <v>Jul</v>
      </c>
      <c r="L2364" t="str">
        <f>IF(Customer[[#This Row],[Balance]]&gt;AVERAGE($H$11:$H$4011),"yes","no")</f>
        <v>no</v>
      </c>
    </row>
    <row r="2365" spans="1:12" hidden="1" x14ac:dyDescent="0.3">
      <c r="A2365">
        <v>200002295</v>
      </c>
      <c r="B2365" t="s">
        <v>2286</v>
      </c>
      <c r="C2365" t="s">
        <v>7</v>
      </c>
      <c r="D2365">
        <v>52</v>
      </c>
      <c r="E2365" t="s">
        <v>14</v>
      </c>
      <c r="F2365" t="s">
        <v>15</v>
      </c>
      <c r="G2365" s="1">
        <v>44099</v>
      </c>
      <c r="H2365">
        <v>27024.47</v>
      </c>
      <c r="I2365">
        <f>DATEDIF(Customer[[#This Row],[Date Joined]],"31-12-2020","d")</f>
        <v>97</v>
      </c>
      <c r="J2365" t="str">
        <f>IF(DATEDIF(Customer[[#This Row],[Date Joined]],"31-12-2020","M")&gt;0,DATEDIF(Customer[[#This Row],[Date Joined]],"31-12-2020","M") &amp; " months ", " ") &amp; IF(DATEDIF(G2365,"31-12-2020","MD")&gt;0, DATEDIF(G2365,"31-12-2020","MD") &amp; " Days "," ")</f>
        <v xml:space="preserve">3 months 6 Days </v>
      </c>
      <c r="K2365" t="str">
        <f>TEXT(Customer[[#This Row],[Date Joined]],"mmm")</f>
        <v>Sep</v>
      </c>
      <c r="L2365" t="str">
        <f>IF(Customer[[#This Row],[Balance]]&gt;AVERAGE($H$11:$H$4011),"yes","no")</f>
        <v>no</v>
      </c>
    </row>
    <row r="2366" spans="1:12" hidden="1" x14ac:dyDescent="0.3">
      <c r="A2366">
        <v>400000830</v>
      </c>
      <c r="B2366" t="s">
        <v>844</v>
      </c>
      <c r="C2366" t="s">
        <v>7</v>
      </c>
      <c r="D2366">
        <v>21</v>
      </c>
      <c r="E2366" t="s">
        <v>11</v>
      </c>
      <c r="F2366" t="s">
        <v>9</v>
      </c>
      <c r="G2366" s="1">
        <v>43989</v>
      </c>
      <c r="H2366">
        <v>27022.94</v>
      </c>
      <c r="I2366">
        <f>DATEDIF(Customer[[#This Row],[Date Joined]],"31-12-2020","d")</f>
        <v>207</v>
      </c>
      <c r="J2366" t="str">
        <f>IF(DATEDIF(Customer[[#This Row],[Date Joined]],"31-12-2020","M")&gt;0,DATEDIF(Customer[[#This Row],[Date Joined]],"31-12-2020","M") &amp; " months ", " ") &amp; IF(DATEDIF(G2366,"31-12-2020","MD")&gt;0, DATEDIF(G2366,"31-12-2020","MD") &amp; " Days "," ")</f>
        <v xml:space="preserve">6 months 24 Days </v>
      </c>
      <c r="K2366" t="str">
        <f>TEXT(Customer[[#This Row],[Date Joined]],"mmm")</f>
        <v>Jun</v>
      </c>
      <c r="L2366" t="str">
        <f>IF(Customer[[#This Row],[Balance]]&gt;AVERAGE($H$11:$H$4011),"yes","no")</f>
        <v>no</v>
      </c>
    </row>
    <row r="2367" spans="1:12" hidden="1" x14ac:dyDescent="0.3">
      <c r="A2367">
        <v>300000270</v>
      </c>
      <c r="B2367" t="s">
        <v>286</v>
      </c>
      <c r="C2367" t="s">
        <v>10</v>
      </c>
      <c r="D2367">
        <v>63</v>
      </c>
      <c r="E2367" t="s">
        <v>13</v>
      </c>
      <c r="F2367" t="s">
        <v>15</v>
      </c>
      <c r="G2367" s="1">
        <v>43938</v>
      </c>
      <c r="H2367">
        <v>27020.99</v>
      </c>
      <c r="I2367">
        <f>DATEDIF(Customer[[#This Row],[Date Joined]],"31-12-2020","d")</f>
        <v>258</v>
      </c>
      <c r="J2367" t="str">
        <f>IF(DATEDIF(Customer[[#This Row],[Date Joined]],"31-12-2020","M")&gt;0,DATEDIF(Customer[[#This Row],[Date Joined]],"31-12-2020","M") &amp; " months ", " ") &amp; IF(DATEDIF(G2367,"31-12-2020","MD")&gt;0, DATEDIF(G2367,"31-12-2020","MD") &amp; " Days "," ")</f>
        <v xml:space="preserve">8 months 14 Days </v>
      </c>
      <c r="K2367" t="str">
        <f>TEXT(Customer[[#This Row],[Date Joined]],"mmm")</f>
        <v>Apr</v>
      </c>
      <c r="L2367" t="str">
        <f>IF(Customer[[#This Row],[Balance]]&gt;AVERAGE($H$11:$H$4011),"yes","no")</f>
        <v>no</v>
      </c>
    </row>
    <row r="2368" spans="1:12" hidden="1" x14ac:dyDescent="0.3">
      <c r="A2368">
        <v>100000217</v>
      </c>
      <c r="B2368" t="s">
        <v>233</v>
      </c>
      <c r="C2368" t="s">
        <v>10</v>
      </c>
      <c r="D2368">
        <v>28</v>
      </c>
      <c r="E2368" t="s">
        <v>8</v>
      </c>
      <c r="F2368" t="s">
        <v>9</v>
      </c>
      <c r="G2368" s="1">
        <v>43934</v>
      </c>
      <c r="H2368">
        <v>27008.87</v>
      </c>
      <c r="I2368">
        <f>DATEDIF(Customer[[#This Row],[Date Joined]],"31-12-2020","d")</f>
        <v>262</v>
      </c>
      <c r="J2368" t="str">
        <f>IF(DATEDIF(Customer[[#This Row],[Date Joined]],"31-12-2020","M")&gt;0,DATEDIF(Customer[[#This Row],[Date Joined]],"31-12-2020","M") &amp; " months ", " ") &amp; IF(DATEDIF(G2368,"31-12-2020","MD")&gt;0, DATEDIF(G2368,"31-12-2020","MD") &amp; " Days "," ")</f>
        <v xml:space="preserve">8 months 18 Days </v>
      </c>
      <c r="K2368" t="str">
        <f>TEXT(Customer[[#This Row],[Date Joined]],"mmm")</f>
        <v>Apr</v>
      </c>
      <c r="L2368" t="str">
        <f>IF(Customer[[#This Row],[Balance]]&gt;AVERAGE($H$11:$H$4011),"yes","no")</f>
        <v>no</v>
      </c>
    </row>
    <row r="2369" spans="1:12" hidden="1" x14ac:dyDescent="0.3">
      <c r="A2369">
        <v>100002575</v>
      </c>
      <c r="B2369" t="s">
        <v>2560</v>
      </c>
      <c r="C2369" t="s">
        <v>7</v>
      </c>
      <c r="D2369">
        <v>31</v>
      </c>
      <c r="E2369" t="s">
        <v>8</v>
      </c>
      <c r="F2369" t="s">
        <v>9</v>
      </c>
      <c r="G2369" s="1">
        <v>44116</v>
      </c>
      <c r="H2369">
        <v>26913.26</v>
      </c>
      <c r="I2369">
        <f>DATEDIF(Customer[[#This Row],[Date Joined]],"31-12-2020","d")</f>
        <v>80</v>
      </c>
      <c r="J2369" t="str">
        <f>IF(DATEDIF(Customer[[#This Row],[Date Joined]],"31-12-2020","M")&gt;0,DATEDIF(Customer[[#This Row],[Date Joined]],"31-12-2020","M") &amp; " months ", " ") &amp; IF(DATEDIF(G2369,"31-12-2020","MD")&gt;0, DATEDIF(G2369,"31-12-2020","MD") &amp; " Days "," ")</f>
        <v xml:space="preserve">2 months 19 Days </v>
      </c>
      <c r="K2369" t="str">
        <f>TEXT(Customer[[#This Row],[Date Joined]],"mmm")</f>
        <v>Oct</v>
      </c>
      <c r="L2369" t="str">
        <f>IF(Customer[[#This Row],[Balance]]&gt;AVERAGE($H$11:$H$4011),"yes","no")</f>
        <v>no</v>
      </c>
    </row>
    <row r="2370" spans="1:12" hidden="1" x14ac:dyDescent="0.3">
      <c r="A2370">
        <v>200003700</v>
      </c>
      <c r="B2370" t="s">
        <v>3664</v>
      </c>
      <c r="C2370" t="s">
        <v>7</v>
      </c>
      <c r="D2370">
        <v>54</v>
      </c>
      <c r="E2370" t="s">
        <v>14</v>
      </c>
      <c r="F2370" t="s">
        <v>12</v>
      </c>
      <c r="G2370" s="1">
        <v>44178</v>
      </c>
      <c r="H2370">
        <v>26905.37</v>
      </c>
      <c r="I2370">
        <f>DATEDIF(Customer[[#This Row],[Date Joined]],"31-12-2020","d")</f>
        <v>18</v>
      </c>
      <c r="J2370" t="str">
        <f>IF(DATEDIF(Customer[[#This Row],[Date Joined]],"31-12-2020","M")&gt;0,DATEDIF(Customer[[#This Row],[Date Joined]],"31-12-2020","M") &amp; " months ", " ") &amp; IF(DATEDIF(G2370,"31-12-2020","MD")&gt;0, DATEDIF(G2370,"31-12-2020","MD") &amp; " Days "," ")</f>
        <v xml:space="preserve"> 18 Days </v>
      </c>
      <c r="K2370" t="str">
        <f>TEXT(Customer[[#This Row],[Date Joined]],"mmm")</f>
        <v>Dec</v>
      </c>
      <c r="L2370" t="str">
        <f>IF(Customer[[#This Row],[Balance]]&gt;AVERAGE($H$11:$H$4011),"yes","no")</f>
        <v>no</v>
      </c>
    </row>
    <row r="2371" spans="1:12" hidden="1" x14ac:dyDescent="0.3">
      <c r="A2371">
        <v>100001382</v>
      </c>
      <c r="B2371" t="s">
        <v>1392</v>
      </c>
      <c r="C2371" t="s">
        <v>7</v>
      </c>
      <c r="D2371">
        <v>34</v>
      </c>
      <c r="E2371" t="s">
        <v>8</v>
      </c>
      <c r="F2371" t="s">
        <v>9</v>
      </c>
      <c r="G2371" s="1">
        <v>44038</v>
      </c>
      <c r="H2371">
        <v>26897.8</v>
      </c>
      <c r="I2371">
        <f>DATEDIF(Customer[[#This Row],[Date Joined]],"31-12-2020","d")</f>
        <v>158</v>
      </c>
      <c r="J2371" t="str">
        <f>IF(DATEDIF(Customer[[#This Row],[Date Joined]],"31-12-2020","M")&gt;0,DATEDIF(Customer[[#This Row],[Date Joined]],"31-12-2020","M") &amp; " months ", " ") &amp; IF(DATEDIF(G2371,"31-12-2020","MD")&gt;0, DATEDIF(G2371,"31-12-2020","MD") &amp; " Days "," ")</f>
        <v xml:space="preserve">5 months 5 Days </v>
      </c>
      <c r="K2371" t="str">
        <f>TEXT(Customer[[#This Row],[Date Joined]],"mmm")</f>
        <v>Jul</v>
      </c>
      <c r="L2371" t="str">
        <f>IF(Customer[[#This Row],[Balance]]&gt;AVERAGE($H$11:$H$4011),"yes","no")</f>
        <v>no</v>
      </c>
    </row>
    <row r="2372" spans="1:12" hidden="1" x14ac:dyDescent="0.3">
      <c r="A2372">
        <v>100001555</v>
      </c>
      <c r="B2372" t="s">
        <v>1559</v>
      </c>
      <c r="C2372" t="s">
        <v>7</v>
      </c>
      <c r="D2372">
        <v>47</v>
      </c>
      <c r="E2372" t="s">
        <v>8</v>
      </c>
      <c r="F2372" t="s">
        <v>15</v>
      </c>
      <c r="G2372" s="1">
        <v>44052</v>
      </c>
      <c r="H2372">
        <v>26891.41</v>
      </c>
      <c r="I2372">
        <f>DATEDIF(Customer[[#This Row],[Date Joined]],"31-12-2020","d")</f>
        <v>144</v>
      </c>
      <c r="J2372" t="str">
        <f>IF(DATEDIF(Customer[[#This Row],[Date Joined]],"31-12-2020","M")&gt;0,DATEDIF(Customer[[#This Row],[Date Joined]],"31-12-2020","M") &amp; " months ", " ") &amp; IF(DATEDIF(G2372,"31-12-2020","MD")&gt;0, DATEDIF(G2372,"31-12-2020","MD") &amp; " Days "," ")</f>
        <v xml:space="preserve">4 months 22 Days </v>
      </c>
      <c r="K2372" t="str">
        <f>TEXT(Customer[[#This Row],[Date Joined]],"mmm")</f>
        <v>Aug</v>
      </c>
      <c r="L2372" t="str">
        <f>IF(Customer[[#This Row],[Balance]]&gt;AVERAGE($H$11:$H$4011),"yes","no")</f>
        <v>no</v>
      </c>
    </row>
    <row r="2373" spans="1:12" hidden="1" x14ac:dyDescent="0.3">
      <c r="A2373">
        <v>200002652</v>
      </c>
      <c r="B2373" t="s">
        <v>2636</v>
      </c>
      <c r="C2373" t="s">
        <v>10</v>
      </c>
      <c r="D2373">
        <v>50</v>
      </c>
      <c r="E2373" t="s">
        <v>14</v>
      </c>
      <c r="F2373" t="s">
        <v>15</v>
      </c>
      <c r="G2373" s="1">
        <v>44120</v>
      </c>
      <c r="H2373">
        <v>26851.86</v>
      </c>
      <c r="I2373">
        <f>DATEDIF(Customer[[#This Row],[Date Joined]],"31-12-2020","d")</f>
        <v>76</v>
      </c>
      <c r="J2373" t="str">
        <f>IF(DATEDIF(Customer[[#This Row],[Date Joined]],"31-12-2020","M")&gt;0,DATEDIF(Customer[[#This Row],[Date Joined]],"31-12-2020","M") &amp; " months ", " ") &amp; IF(DATEDIF(G2373,"31-12-2020","MD")&gt;0, DATEDIF(G2373,"31-12-2020","MD") &amp; " Days "," ")</f>
        <v xml:space="preserve">2 months 15 Days </v>
      </c>
      <c r="K2373" t="str">
        <f>TEXT(Customer[[#This Row],[Date Joined]],"mmm")</f>
        <v>Oct</v>
      </c>
      <c r="L2373" t="str">
        <f>IF(Customer[[#This Row],[Balance]]&gt;AVERAGE($H$11:$H$4011),"yes","no")</f>
        <v>no</v>
      </c>
    </row>
    <row r="2374" spans="1:12" hidden="1" x14ac:dyDescent="0.3">
      <c r="A2374">
        <v>200001053</v>
      </c>
      <c r="B2374" t="s">
        <v>1065</v>
      </c>
      <c r="C2374" t="s">
        <v>7</v>
      </c>
      <c r="D2374">
        <v>38</v>
      </c>
      <c r="E2374" t="s">
        <v>14</v>
      </c>
      <c r="F2374" t="s">
        <v>12</v>
      </c>
      <c r="G2374" s="1">
        <v>44013</v>
      </c>
      <c r="H2374">
        <v>26844.18</v>
      </c>
      <c r="I2374">
        <f>DATEDIF(Customer[[#This Row],[Date Joined]],"31-12-2020","d")</f>
        <v>183</v>
      </c>
      <c r="J2374" t="str">
        <f>IF(DATEDIF(Customer[[#This Row],[Date Joined]],"31-12-2020","M")&gt;0,DATEDIF(Customer[[#This Row],[Date Joined]],"31-12-2020","M") &amp; " months ", " ") &amp; IF(DATEDIF(G2374,"31-12-2020","MD")&gt;0, DATEDIF(G2374,"31-12-2020","MD") &amp; " Days "," ")</f>
        <v xml:space="preserve">5 months 30 Days </v>
      </c>
      <c r="K2374" t="str">
        <f>TEXT(Customer[[#This Row],[Date Joined]],"mmm")</f>
        <v>Jul</v>
      </c>
      <c r="L2374" t="str">
        <f>IF(Customer[[#This Row],[Balance]]&gt;AVERAGE($H$11:$H$4011),"yes","no")</f>
        <v>no</v>
      </c>
    </row>
    <row r="2375" spans="1:12" hidden="1" x14ac:dyDescent="0.3">
      <c r="A2375">
        <v>100002217</v>
      </c>
      <c r="B2375" t="s">
        <v>2209</v>
      </c>
      <c r="C2375" t="s">
        <v>7</v>
      </c>
      <c r="D2375">
        <v>41</v>
      </c>
      <c r="E2375" t="s">
        <v>8</v>
      </c>
      <c r="F2375" t="s">
        <v>9</v>
      </c>
      <c r="G2375" s="1">
        <v>44098</v>
      </c>
      <c r="H2375">
        <v>26828.16</v>
      </c>
      <c r="I2375">
        <f>DATEDIF(Customer[[#This Row],[Date Joined]],"31-12-2020","d")</f>
        <v>98</v>
      </c>
      <c r="J2375" t="str">
        <f>IF(DATEDIF(Customer[[#This Row],[Date Joined]],"31-12-2020","M")&gt;0,DATEDIF(Customer[[#This Row],[Date Joined]],"31-12-2020","M") &amp; " months ", " ") &amp; IF(DATEDIF(G2375,"31-12-2020","MD")&gt;0, DATEDIF(G2375,"31-12-2020","MD") &amp; " Days "," ")</f>
        <v xml:space="preserve">3 months 7 Days </v>
      </c>
      <c r="K2375" t="str">
        <f>TEXT(Customer[[#This Row],[Date Joined]],"mmm")</f>
        <v>Sep</v>
      </c>
      <c r="L2375" t="str">
        <f>IF(Customer[[#This Row],[Balance]]&gt;AVERAGE($H$11:$H$4011),"yes","no")</f>
        <v>no</v>
      </c>
    </row>
    <row r="2376" spans="1:12" hidden="1" x14ac:dyDescent="0.3">
      <c r="A2376">
        <v>200003900</v>
      </c>
      <c r="B2376" t="s">
        <v>1776</v>
      </c>
      <c r="C2376" t="s">
        <v>7</v>
      </c>
      <c r="D2376">
        <v>30</v>
      </c>
      <c r="E2376" t="s">
        <v>14</v>
      </c>
      <c r="F2376" t="s">
        <v>15</v>
      </c>
      <c r="G2376" s="1">
        <v>44188</v>
      </c>
      <c r="H2376">
        <v>26818.45</v>
      </c>
      <c r="I2376">
        <f>DATEDIF(Customer[[#This Row],[Date Joined]],"31-12-2020","d")</f>
        <v>8</v>
      </c>
      <c r="J2376" t="str">
        <f>IF(DATEDIF(Customer[[#This Row],[Date Joined]],"31-12-2020","M")&gt;0,DATEDIF(Customer[[#This Row],[Date Joined]],"31-12-2020","M") &amp; " months ", " ") &amp; IF(DATEDIF(G2376,"31-12-2020","MD")&gt;0, DATEDIF(G2376,"31-12-2020","MD") &amp; " Days "," ")</f>
        <v xml:space="preserve"> 8 Days </v>
      </c>
      <c r="K2376" t="str">
        <f>TEXT(Customer[[#This Row],[Date Joined]],"mmm")</f>
        <v>Dec</v>
      </c>
      <c r="L2376" t="str">
        <f>IF(Customer[[#This Row],[Balance]]&gt;AVERAGE($H$11:$H$4011),"yes","no")</f>
        <v>no</v>
      </c>
    </row>
    <row r="2377" spans="1:12" hidden="1" x14ac:dyDescent="0.3">
      <c r="A2377">
        <v>200000408</v>
      </c>
      <c r="B2377" t="s">
        <v>424</v>
      </c>
      <c r="C2377" t="s">
        <v>7</v>
      </c>
      <c r="D2377">
        <v>55</v>
      </c>
      <c r="E2377" t="s">
        <v>14</v>
      </c>
      <c r="F2377" t="s">
        <v>12</v>
      </c>
      <c r="G2377" s="1">
        <v>43958</v>
      </c>
      <c r="H2377">
        <v>26811.22</v>
      </c>
      <c r="I2377">
        <f>DATEDIF(Customer[[#This Row],[Date Joined]],"31-12-2020","d")</f>
        <v>238</v>
      </c>
      <c r="J2377" t="str">
        <f>IF(DATEDIF(Customer[[#This Row],[Date Joined]],"31-12-2020","M")&gt;0,DATEDIF(Customer[[#This Row],[Date Joined]],"31-12-2020","M") &amp; " months ", " ") &amp; IF(DATEDIF(G2377,"31-12-2020","MD")&gt;0, DATEDIF(G2377,"31-12-2020","MD") &amp; " Days "," ")</f>
        <v xml:space="preserve">7 months 24 Days </v>
      </c>
      <c r="K2377" t="str">
        <f>TEXT(Customer[[#This Row],[Date Joined]],"mmm")</f>
        <v>May</v>
      </c>
      <c r="L2377" t="str">
        <f>IF(Customer[[#This Row],[Balance]]&gt;AVERAGE($H$11:$H$4011),"yes","no")</f>
        <v>no</v>
      </c>
    </row>
    <row r="2378" spans="1:12" hidden="1" x14ac:dyDescent="0.3">
      <c r="A2378">
        <v>100003915</v>
      </c>
      <c r="B2378" t="s">
        <v>3874</v>
      </c>
      <c r="C2378" t="s">
        <v>10</v>
      </c>
      <c r="D2378">
        <v>29</v>
      </c>
      <c r="E2378" t="s">
        <v>8</v>
      </c>
      <c r="F2378" t="s">
        <v>9</v>
      </c>
      <c r="G2378" s="1">
        <v>44189</v>
      </c>
      <c r="H2378">
        <v>26802.82</v>
      </c>
      <c r="I2378">
        <f>DATEDIF(Customer[[#This Row],[Date Joined]],"31-12-2020","d")</f>
        <v>7</v>
      </c>
      <c r="J2378" t="str">
        <f>IF(DATEDIF(Customer[[#This Row],[Date Joined]],"31-12-2020","M")&gt;0,DATEDIF(Customer[[#This Row],[Date Joined]],"31-12-2020","M") &amp; " months ", " ") &amp; IF(DATEDIF(G2378,"31-12-2020","MD")&gt;0, DATEDIF(G2378,"31-12-2020","MD") &amp; " Days "," ")</f>
        <v xml:space="preserve"> 7 Days </v>
      </c>
      <c r="K2378" t="str">
        <f>TEXT(Customer[[#This Row],[Date Joined]],"mmm")</f>
        <v>Dec</v>
      </c>
      <c r="L2378" t="str">
        <f>IF(Customer[[#This Row],[Balance]]&gt;AVERAGE($H$11:$H$4011),"yes","no")</f>
        <v>no</v>
      </c>
    </row>
    <row r="2379" spans="1:12" hidden="1" x14ac:dyDescent="0.3">
      <c r="A2379">
        <v>200003608</v>
      </c>
      <c r="B2379" t="s">
        <v>3575</v>
      </c>
      <c r="C2379" t="s">
        <v>10</v>
      </c>
      <c r="D2379">
        <v>57</v>
      </c>
      <c r="E2379" t="s">
        <v>14</v>
      </c>
      <c r="F2379" t="s">
        <v>9</v>
      </c>
      <c r="G2379" s="1">
        <v>44172</v>
      </c>
      <c r="H2379">
        <v>26794.48</v>
      </c>
      <c r="I2379">
        <f>DATEDIF(Customer[[#This Row],[Date Joined]],"31-12-2020","d")</f>
        <v>24</v>
      </c>
      <c r="J2379" t="str">
        <f>IF(DATEDIF(Customer[[#This Row],[Date Joined]],"31-12-2020","M")&gt;0,DATEDIF(Customer[[#This Row],[Date Joined]],"31-12-2020","M") &amp; " months ", " ") &amp; IF(DATEDIF(G2379,"31-12-2020","MD")&gt;0, DATEDIF(G2379,"31-12-2020","MD") &amp; " Days "," ")</f>
        <v xml:space="preserve"> 24 Days </v>
      </c>
      <c r="K2379" t="str">
        <f>TEXT(Customer[[#This Row],[Date Joined]],"mmm")</f>
        <v>Dec</v>
      </c>
      <c r="L2379" t="str">
        <f>IF(Customer[[#This Row],[Balance]]&gt;AVERAGE($H$11:$H$4011),"yes","no")</f>
        <v>no</v>
      </c>
    </row>
    <row r="2380" spans="1:12" hidden="1" x14ac:dyDescent="0.3">
      <c r="A2380">
        <v>300000611</v>
      </c>
      <c r="B2380" t="s">
        <v>626</v>
      </c>
      <c r="C2380" t="s">
        <v>10</v>
      </c>
      <c r="D2380">
        <v>36</v>
      </c>
      <c r="E2380" t="s">
        <v>13</v>
      </c>
      <c r="F2380" t="s">
        <v>12</v>
      </c>
      <c r="G2380" s="1">
        <v>43971</v>
      </c>
      <c r="H2380">
        <v>26783.439999999999</v>
      </c>
      <c r="I2380">
        <f>DATEDIF(Customer[[#This Row],[Date Joined]],"31-12-2020","d")</f>
        <v>225</v>
      </c>
      <c r="J2380" t="str">
        <f>IF(DATEDIF(Customer[[#This Row],[Date Joined]],"31-12-2020","M")&gt;0,DATEDIF(Customer[[#This Row],[Date Joined]],"31-12-2020","M") &amp; " months ", " ") &amp; IF(DATEDIF(G2380,"31-12-2020","MD")&gt;0, DATEDIF(G2380,"31-12-2020","MD") &amp; " Days "," ")</f>
        <v xml:space="preserve">7 months 11 Days </v>
      </c>
      <c r="K2380" t="str">
        <f>TEXT(Customer[[#This Row],[Date Joined]],"mmm")</f>
        <v>May</v>
      </c>
      <c r="L2380" t="str">
        <f>IF(Customer[[#This Row],[Balance]]&gt;AVERAGE($H$11:$H$4011),"yes","no")</f>
        <v>no</v>
      </c>
    </row>
    <row r="2381" spans="1:12" hidden="1" x14ac:dyDescent="0.3">
      <c r="A2381">
        <v>100003137</v>
      </c>
      <c r="B2381" t="s">
        <v>3112</v>
      </c>
      <c r="C2381" t="s">
        <v>10</v>
      </c>
      <c r="D2381">
        <v>34</v>
      </c>
      <c r="E2381" t="s">
        <v>8</v>
      </c>
      <c r="F2381" t="s">
        <v>9</v>
      </c>
      <c r="G2381" s="1">
        <v>44147</v>
      </c>
      <c r="H2381">
        <v>26768.44</v>
      </c>
      <c r="I2381">
        <f>DATEDIF(Customer[[#This Row],[Date Joined]],"31-12-2020","d")</f>
        <v>49</v>
      </c>
      <c r="J2381" t="str">
        <f>IF(DATEDIF(Customer[[#This Row],[Date Joined]],"31-12-2020","M")&gt;0,DATEDIF(Customer[[#This Row],[Date Joined]],"31-12-2020","M") &amp; " months ", " ") &amp; IF(DATEDIF(G2381,"31-12-2020","MD")&gt;0, DATEDIF(G2381,"31-12-2020","MD") &amp; " Days "," ")</f>
        <v xml:space="preserve">1 months 19 Days </v>
      </c>
      <c r="K2381" t="str">
        <f>TEXT(Customer[[#This Row],[Date Joined]],"mmm")</f>
        <v>Nov</v>
      </c>
      <c r="L2381" t="str">
        <f>IF(Customer[[#This Row],[Balance]]&gt;AVERAGE($H$11:$H$4011),"yes","no")</f>
        <v>no</v>
      </c>
    </row>
    <row r="2382" spans="1:12" hidden="1" x14ac:dyDescent="0.3">
      <c r="A2382">
        <v>100002969</v>
      </c>
      <c r="B2382" t="s">
        <v>2947</v>
      </c>
      <c r="C2382" t="s">
        <v>10</v>
      </c>
      <c r="D2382">
        <v>43</v>
      </c>
      <c r="E2382" t="s">
        <v>8</v>
      </c>
      <c r="F2382" t="s">
        <v>9</v>
      </c>
      <c r="G2382" s="1">
        <v>44136</v>
      </c>
      <c r="H2382">
        <v>26737.79</v>
      </c>
      <c r="I2382">
        <f>DATEDIF(Customer[[#This Row],[Date Joined]],"31-12-2020","d")</f>
        <v>60</v>
      </c>
      <c r="J2382" t="str">
        <f>IF(DATEDIF(Customer[[#This Row],[Date Joined]],"31-12-2020","M")&gt;0,DATEDIF(Customer[[#This Row],[Date Joined]],"31-12-2020","M") &amp; " months ", " ") &amp; IF(DATEDIF(G2382,"31-12-2020","MD")&gt;0, DATEDIF(G2382,"31-12-2020","MD") &amp; " Days "," ")</f>
        <v xml:space="preserve">1 months 30 Days </v>
      </c>
      <c r="K2382" t="str">
        <f>TEXT(Customer[[#This Row],[Date Joined]],"mmm")</f>
        <v>Nov</v>
      </c>
      <c r="L2382" t="str">
        <f>IF(Customer[[#This Row],[Balance]]&gt;AVERAGE($H$11:$H$4011),"yes","no")</f>
        <v>no</v>
      </c>
    </row>
    <row r="2383" spans="1:12" hidden="1" x14ac:dyDescent="0.3">
      <c r="A2383">
        <v>100000876</v>
      </c>
      <c r="B2383" t="s">
        <v>889</v>
      </c>
      <c r="C2383" t="s">
        <v>10</v>
      </c>
      <c r="D2383">
        <v>35</v>
      </c>
      <c r="E2383" t="s">
        <v>8</v>
      </c>
      <c r="F2383" t="s">
        <v>9</v>
      </c>
      <c r="G2383" s="1">
        <v>43996</v>
      </c>
      <c r="H2383">
        <v>26731.119999999999</v>
      </c>
      <c r="I2383">
        <f>DATEDIF(Customer[[#This Row],[Date Joined]],"31-12-2020","d")</f>
        <v>200</v>
      </c>
      <c r="J2383" t="str">
        <f>IF(DATEDIF(Customer[[#This Row],[Date Joined]],"31-12-2020","M")&gt;0,DATEDIF(Customer[[#This Row],[Date Joined]],"31-12-2020","M") &amp; " months ", " ") &amp; IF(DATEDIF(G2383,"31-12-2020","MD")&gt;0, DATEDIF(G2383,"31-12-2020","MD") &amp; " Days "," ")</f>
        <v xml:space="preserve">6 months 17 Days </v>
      </c>
      <c r="K2383" t="str">
        <f>TEXT(Customer[[#This Row],[Date Joined]],"mmm")</f>
        <v>Jun</v>
      </c>
      <c r="L2383" t="str">
        <f>IF(Customer[[#This Row],[Balance]]&gt;AVERAGE($H$11:$H$4011),"yes","no")</f>
        <v>no</v>
      </c>
    </row>
    <row r="2384" spans="1:12" hidden="1" x14ac:dyDescent="0.3">
      <c r="A2384">
        <v>100003728</v>
      </c>
      <c r="B2384" t="s">
        <v>3691</v>
      </c>
      <c r="C2384" t="s">
        <v>7</v>
      </c>
      <c r="D2384">
        <v>35</v>
      </c>
      <c r="E2384" t="s">
        <v>8</v>
      </c>
      <c r="F2384" t="s">
        <v>15</v>
      </c>
      <c r="G2384" s="1">
        <v>44180</v>
      </c>
      <c r="H2384">
        <v>26728</v>
      </c>
      <c r="I2384">
        <f>DATEDIF(Customer[[#This Row],[Date Joined]],"31-12-2020","d")</f>
        <v>16</v>
      </c>
      <c r="J2384" t="str">
        <f>IF(DATEDIF(Customer[[#This Row],[Date Joined]],"31-12-2020","M")&gt;0,DATEDIF(Customer[[#This Row],[Date Joined]],"31-12-2020","M") &amp; " months ", " ") &amp; IF(DATEDIF(G2384,"31-12-2020","MD")&gt;0, DATEDIF(G2384,"31-12-2020","MD") &amp; " Days "," ")</f>
        <v xml:space="preserve"> 16 Days </v>
      </c>
      <c r="K2384" t="str">
        <f>TEXT(Customer[[#This Row],[Date Joined]],"mmm")</f>
        <v>Dec</v>
      </c>
      <c r="L2384" t="str">
        <f>IF(Customer[[#This Row],[Balance]]&gt;AVERAGE($H$11:$H$4011),"yes","no")</f>
        <v>no</v>
      </c>
    </row>
    <row r="2385" spans="1:12" hidden="1" x14ac:dyDescent="0.3">
      <c r="A2385">
        <v>200000961</v>
      </c>
      <c r="B2385" t="s">
        <v>974</v>
      </c>
      <c r="C2385" t="s">
        <v>10</v>
      </c>
      <c r="D2385">
        <v>49</v>
      </c>
      <c r="E2385" t="s">
        <v>14</v>
      </c>
      <c r="F2385" t="s">
        <v>15</v>
      </c>
      <c r="G2385" s="1">
        <v>44003</v>
      </c>
      <c r="H2385">
        <v>26688.85</v>
      </c>
      <c r="I2385">
        <f>DATEDIF(Customer[[#This Row],[Date Joined]],"31-12-2020","d")</f>
        <v>193</v>
      </c>
      <c r="J2385" t="str">
        <f>IF(DATEDIF(Customer[[#This Row],[Date Joined]],"31-12-2020","M")&gt;0,DATEDIF(Customer[[#This Row],[Date Joined]],"31-12-2020","M") &amp; " months ", " ") &amp; IF(DATEDIF(G2385,"31-12-2020","MD")&gt;0, DATEDIF(G2385,"31-12-2020","MD") &amp; " Days "," ")</f>
        <v xml:space="preserve">6 months 10 Days </v>
      </c>
      <c r="K2385" t="str">
        <f>TEXT(Customer[[#This Row],[Date Joined]],"mmm")</f>
        <v>Jun</v>
      </c>
      <c r="L2385" t="str">
        <f>IF(Customer[[#This Row],[Balance]]&gt;AVERAGE($H$11:$H$4011),"yes","no")</f>
        <v>no</v>
      </c>
    </row>
    <row r="2386" spans="1:12" hidden="1" x14ac:dyDescent="0.3">
      <c r="A2386">
        <v>100002820</v>
      </c>
      <c r="B2386" t="s">
        <v>2801</v>
      </c>
      <c r="C2386" t="s">
        <v>10</v>
      </c>
      <c r="D2386">
        <v>28</v>
      </c>
      <c r="E2386" t="s">
        <v>8</v>
      </c>
      <c r="F2386" t="s">
        <v>9</v>
      </c>
      <c r="G2386" s="1">
        <v>44130</v>
      </c>
      <c r="H2386">
        <v>26670.87</v>
      </c>
      <c r="I2386">
        <f>DATEDIF(Customer[[#This Row],[Date Joined]],"31-12-2020","d")</f>
        <v>66</v>
      </c>
      <c r="J2386" t="str">
        <f>IF(DATEDIF(Customer[[#This Row],[Date Joined]],"31-12-2020","M")&gt;0,DATEDIF(Customer[[#This Row],[Date Joined]],"31-12-2020","M") &amp; " months ", " ") &amp; IF(DATEDIF(G2386,"31-12-2020","MD")&gt;0, DATEDIF(G2386,"31-12-2020","MD") &amp; " Days "," ")</f>
        <v xml:space="preserve">2 months 5 Days </v>
      </c>
      <c r="K2386" t="str">
        <f>TEXT(Customer[[#This Row],[Date Joined]],"mmm")</f>
        <v>Oct</v>
      </c>
      <c r="L2386" t="str">
        <f>IF(Customer[[#This Row],[Balance]]&gt;AVERAGE($H$11:$H$4011),"yes","no")</f>
        <v>no</v>
      </c>
    </row>
    <row r="2387" spans="1:12" hidden="1" x14ac:dyDescent="0.3">
      <c r="A2387">
        <v>200000464</v>
      </c>
      <c r="B2387" t="s">
        <v>480</v>
      </c>
      <c r="C2387" t="s">
        <v>7</v>
      </c>
      <c r="D2387">
        <v>57</v>
      </c>
      <c r="E2387" t="s">
        <v>14</v>
      </c>
      <c r="F2387" t="s">
        <v>12</v>
      </c>
      <c r="G2387" s="1">
        <v>43963</v>
      </c>
      <c r="H2387">
        <v>26601.439999999999</v>
      </c>
      <c r="I2387">
        <f>DATEDIF(Customer[[#This Row],[Date Joined]],"31-12-2020","d")</f>
        <v>233</v>
      </c>
      <c r="J2387" t="str">
        <f>IF(DATEDIF(Customer[[#This Row],[Date Joined]],"31-12-2020","M")&gt;0,DATEDIF(Customer[[#This Row],[Date Joined]],"31-12-2020","M") &amp; " months ", " ") &amp; IF(DATEDIF(G2387,"31-12-2020","MD")&gt;0, DATEDIF(G2387,"31-12-2020","MD") &amp; " Days "," ")</f>
        <v xml:space="preserve">7 months 19 Days </v>
      </c>
      <c r="K2387" t="str">
        <f>TEXT(Customer[[#This Row],[Date Joined]],"mmm")</f>
        <v>May</v>
      </c>
      <c r="L2387" t="str">
        <f>IF(Customer[[#This Row],[Balance]]&gt;AVERAGE($H$11:$H$4011),"yes","no")</f>
        <v>no</v>
      </c>
    </row>
    <row r="2388" spans="1:12" hidden="1" x14ac:dyDescent="0.3">
      <c r="A2388">
        <v>100000558</v>
      </c>
      <c r="B2388" t="s">
        <v>573</v>
      </c>
      <c r="C2388" t="s">
        <v>10</v>
      </c>
      <c r="D2388">
        <v>42</v>
      </c>
      <c r="E2388" t="s">
        <v>8</v>
      </c>
      <c r="F2388" t="s">
        <v>15</v>
      </c>
      <c r="G2388" s="1">
        <v>43970</v>
      </c>
      <c r="H2388">
        <v>26577.07</v>
      </c>
      <c r="I2388">
        <f>DATEDIF(Customer[[#This Row],[Date Joined]],"31-12-2020","d")</f>
        <v>226</v>
      </c>
      <c r="J2388" t="str">
        <f>IF(DATEDIF(Customer[[#This Row],[Date Joined]],"31-12-2020","M")&gt;0,DATEDIF(Customer[[#This Row],[Date Joined]],"31-12-2020","M") &amp; " months ", " ") &amp; IF(DATEDIF(G2388,"31-12-2020","MD")&gt;0, DATEDIF(G2388,"31-12-2020","MD") &amp; " Days "," ")</f>
        <v xml:space="preserve">7 months 12 Days </v>
      </c>
      <c r="K2388" t="str">
        <f>TEXT(Customer[[#This Row],[Date Joined]],"mmm")</f>
        <v>May</v>
      </c>
      <c r="L2388" t="str">
        <f>IF(Customer[[#This Row],[Balance]]&gt;AVERAGE($H$11:$H$4011),"yes","no")</f>
        <v>no</v>
      </c>
    </row>
    <row r="2389" spans="1:12" hidden="1" x14ac:dyDescent="0.3">
      <c r="A2389">
        <v>100002321</v>
      </c>
      <c r="B2389" t="s">
        <v>2312</v>
      </c>
      <c r="C2389" t="s">
        <v>10</v>
      </c>
      <c r="D2389">
        <v>46</v>
      </c>
      <c r="E2389" t="s">
        <v>8</v>
      </c>
      <c r="F2389" t="s">
        <v>9</v>
      </c>
      <c r="G2389" s="1">
        <v>44101</v>
      </c>
      <c r="H2389">
        <v>26572.57</v>
      </c>
      <c r="I2389">
        <f>DATEDIF(Customer[[#This Row],[Date Joined]],"31-12-2020","d")</f>
        <v>95</v>
      </c>
      <c r="J2389" t="str">
        <f>IF(DATEDIF(Customer[[#This Row],[Date Joined]],"31-12-2020","M")&gt;0,DATEDIF(Customer[[#This Row],[Date Joined]],"31-12-2020","M") &amp; " months ", " ") &amp; IF(DATEDIF(G2389,"31-12-2020","MD")&gt;0, DATEDIF(G2389,"31-12-2020","MD") &amp; " Days "," ")</f>
        <v xml:space="preserve">3 months 4 Days </v>
      </c>
      <c r="K2389" t="str">
        <f>TEXT(Customer[[#This Row],[Date Joined]],"mmm")</f>
        <v>Sep</v>
      </c>
      <c r="L2389" t="str">
        <f>IF(Customer[[#This Row],[Balance]]&gt;AVERAGE($H$11:$H$4011),"yes","no")</f>
        <v>no</v>
      </c>
    </row>
    <row r="2390" spans="1:12" hidden="1" x14ac:dyDescent="0.3">
      <c r="A2390">
        <v>100000311</v>
      </c>
      <c r="B2390" t="s">
        <v>327</v>
      </c>
      <c r="C2390" t="s">
        <v>7</v>
      </c>
      <c r="D2390">
        <v>30</v>
      </c>
      <c r="E2390" t="s">
        <v>8</v>
      </c>
      <c r="F2390" t="s">
        <v>12</v>
      </c>
      <c r="G2390" s="1">
        <v>43946</v>
      </c>
      <c r="H2390">
        <v>26572.16</v>
      </c>
      <c r="I2390">
        <f>DATEDIF(Customer[[#This Row],[Date Joined]],"31-12-2020","d")</f>
        <v>250</v>
      </c>
      <c r="J2390" t="str">
        <f>IF(DATEDIF(Customer[[#This Row],[Date Joined]],"31-12-2020","M")&gt;0,DATEDIF(Customer[[#This Row],[Date Joined]],"31-12-2020","M") &amp; " months ", " ") &amp; IF(DATEDIF(G2390,"31-12-2020","MD")&gt;0, DATEDIF(G2390,"31-12-2020","MD") &amp; " Days "," ")</f>
        <v xml:space="preserve">8 months 6 Days </v>
      </c>
      <c r="K2390" t="str">
        <f>TEXT(Customer[[#This Row],[Date Joined]],"mmm")</f>
        <v>Apr</v>
      </c>
      <c r="L2390" t="str">
        <f>IF(Customer[[#This Row],[Balance]]&gt;AVERAGE($H$11:$H$4011),"yes","no")</f>
        <v>no</v>
      </c>
    </row>
    <row r="2391" spans="1:12" hidden="1" x14ac:dyDescent="0.3">
      <c r="A2391">
        <v>100003092</v>
      </c>
      <c r="B2391" t="s">
        <v>3068</v>
      </c>
      <c r="C2391" t="s">
        <v>10</v>
      </c>
      <c r="D2391">
        <v>30</v>
      </c>
      <c r="E2391" t="s">
        <v>8</v>
      </c>
      <c r="F2391" t="s">
        <v>9</v>
      </c>
      <c r="G2391" s="1">
        <v>44145</v>
      </c>
      <c r="H2391">
        <v>26551.11</v>
      </c>
      <c r="I2391">
        <f>DATEDIF(Customer[[#This Row],[Date Joined]],"31-12-2020","d")</f>
        <v>51</v>
      </c>
      <c r="J2391" t="str">
        <f>IF(DATEDIF(Customer[[#This Row],[Date Joined]],"31-12-2020","M")&gt;0,DATEDIF(Customer[[#This Row],[Date Joined]],"31-12-2020","M") &amp; " months ", " ") &amp; IF(DATEDIF(G2391,"31-12-2020","MD")&gt;0, DATEDIF(G2391,"31-12-2020","MD") &amp; " Days "," ")</f>
        <v xml:space="preserve">1 months 21 Days </v>
      </c>
      <c r="K2391" t="str">
        <f>TEXT(Customer[[#This Row],[Date Joined]],"mmm")</f>
        <v>Nov</v>
      </c>
      <c r="L2391" t="str">
        <f>IF(Customer[[#This Row],[Balance]]&gt;AVERAGE($H$11:$H$4011),"yes","no")</f>
        <v>no</v>
      </c>
    </row>
    <row r="2392" spans="1:12" hidden="1" x14ac:dyDescent="0.3">
      <c r="A2392">
        <v>100000806</v>
      </c>
      <c r="B2392" t="s">
        <v>820</v>
      </c>
      <c r="C2392" t="s">
        <v>10</v>
      </c>
      <c r="D2392">
        <v>39</v>
      </c>
      <c r="E2392" t="s">
        <v>8</v>
      </c>
      <c r="F2392" t="s">
        <v>9</v>
      </c>
      <c r="G2392" s="1">
        <v>43987</v>
      </c>
      <c r="H2392">
        <v>26507.93</v>
      </c>
      <c r="I2392">
        <f>DATEDIF(Customer[[#This Row],[Date Joined]],"31-12-2020","d")</f>
        <v>209</v>
      </c>
      <c r="J2392" t="str">
        <f>IF(DATEDIF(Customer[[#This Row],[Date Joined]],"31-12-2020","M")&gt;0,DATEDIF(Customer[[#This Row],[Date Joined]],"31-12-2020","M") &amp; " months ", " ") &amp; IF(DATEDIF(G2392,"31-12-2020","MD")&gt;0, DATEDIF(G2392,"31-12-2020","MD") &amp; " Days "," ")</f>
        <v xml:space="preserve">6 months 26 Days </v>
      </c>
      <c r="K2392" t="str">
        <f>TEXT(Customer[[#This Row],[Date Joined]],"mmm")</f>
        <v>Jun</v>
      </c>
      <c r="L2392" t="str">
        <f>IF(Customer[[#This Row],[Balance]]&gt;AVERAGE($H$11:$H$4011),"yes","no")</f>
        <v>no</v>
      </c>
    </row>
    <row r="2393" spans="1:12" hidden="1" x14ac:dyDescent="0.3">
      <c r="A2393">
        <v>300003413</v>
      </c>
      <c r="B2393" t="s">
        <v>3383</v>
      </c>
      <c r="C2393" t="s">
        <v>7</v>
      </c>
      <c r="D2393">
        <v>44</v>
      </c>
      <c r="E2393" t="s">
        <v>13</v>
      </c>
      <c r="F2393" t="s">
        <v>9</v>
      </c>
      <c r="G2393" s="1">
        <v>44162</v>
      </c>
      <c r="H2393">
        <v>26502.42</v>
      </c>
      <c r="I2393">
        <f>DATEDIF(Customer[[#This Row],[Date Joined]],"31-12-2020","d")</f>
        <v>34</v>
      </c>
      <c r="J2393" t="str">
        <f>IF(DATEDIF(Customer[[#This Row],[Date Joined]],"31-12-2020","M")&gt;0,DATEDIF(Customer[[#This Row],[Date Joined]],"31-12-2020","M") &amp; " months ", " ") &amp; IF(DATEDIF(G2393,"31-12-2020","MD")&gt;0, DATEDIF(G2393,"31-12-2020","MD") &amp; " Days "," ")</f>
        <v xml:space="preserve">1 months 4 Days </v>
      </c>
      <c r="K2393" t="str">
        <f>TEXT(Customer[[#This Row],[Date Joined]],"mmm")</f>
        <v>Nov</v>
      </c>
      <c r="L2393" t="str">
        <f>IF(Customer[[#This Row],[Balance]]&gt;AVERAGE($H$11:$H$4011),"yes","no")</f>
        <v>no</v>
      </c>
    </row>
    <row r="2394" spans="1:12" hidden="1" x14ac:dyDescent="0.3">
      <c r="A2394">
        <v>100000657</v>
      </c>
      <c r="B2394" t="s">
        <v>672</v>
      </c>
      <c r="C2394" t="s">
        <v>10</v>
      </c>
      <c r="D2394">
        <v>48</v>
      </c>
      <c r="E2394" t="s">
        <v>8</v>
      </c>
      <c r="F2394" t="s">
        <v>9</v>
      </c>
      <c r="G2394" s="1">
        <v>43975</v>
      </c>
      <c r="H2394">
        <v>26493.26</v>
      </c>
      <c r="I2394">
        <f>DATEDIF(Customer[[#This Row],[Date Joined]],"31-12-2020","d")</f>
        <v>221</v>
      </c>
      <c r="J2394" t="str">
        <f>IF(DATEDIF(Customer[[#This Row],[Date Joined]],"31-12-2020","M")&gt;0,DATEDIF(Customer[[#This Row],[Date Joined]],"31-12-2020","M") &amp; " months ", " ") &amp; IF(DATEDIF(G2394,"31-12-2020","MD")&gt;0, DATEDIF(G2394,"31-12-2020","MD") &amp; " Days "," ")</f>
        <v xml:space="preserve">7 months 7 Days </v>
      </c>
      <c r="K2394" t="str">
        <f>TEXT(Customer[[#This Row],[Date Joined]],"mmm")</f>
        <v>May</v>
      </c>
      <c r="L2394" t="str">
        <f>IF(Customer[[#This Row],[Balance]]&gt;AVERAGE($H$11:$H$4011),"yes","no")</f>
        <v>no</v>
      </c>
    </row>
    <row r="2395" spans="1:12" hidden="1" x14ac:dyDescent="0.3">
      <c r="A2395">
        <v>100003418</v>
      </c>
      <c r="B2395" t="s">
        <v>3388</v>
      </c>
      <c r="C2395" t="s">
        <v>10</v>
      </c>
      <c r="D2395">
        <v>37</v>
      </c>
      <c r="E2395" t="s">
        <v>8</v>
      </c>
      <c r="F2395" t="s">
        <v>15</v>
      </c>
      <c r="G2395" s="1">
        <v>44163</v>
      </c>
      <c r="H2395">
        <v>26478.35</v>
      </c>
      <c r="I2395">
        <f>DATEDIF(Customer[[#This Row],[Date Joined]],"31-12-2020","d")</f>
        <v>33</v>
      </c>
      <c r="J2395" t="str">
        <f>IF(DATEDIF(Customer[[#This Row],[Date Joined]],"31-12-2020","M")&gt;0,DATEDIF(Customer[[#This Row],[Date Joined]],"31-12-2020","M") &amp; " months ", " ") &amp; IF(DATEDIF(G2395,"31-12-2020","MD")&gt;0, DATEDIF(G2395,"31-12-2020","MD") &amp; " Days "," ")</f>
        <v xml:space="preserve">1 months 3 Days </v>
      </c>
      <c r="K2395" t="str">
        <f>TEXT(Customer[[#This Row],[Date Joined]],"mmm")</f>
        <v>Nov</v>
      </c>
      <c r="L2395" t="str">
        <f>IF(Customer[[#This Row],[Balance]]&gt;AVERAGE($H$11:$H$4011),"yes","no")</f>
        <v>no</v>
      </c>
    </row>
    <row r="2396" spans="1:12" hidden="1" x14ac:dyDescent="0.3">
      <c r="A2396">
        <v>200000110</v>
      </c>
      <c r="B2396" t="s">
        <v>126</v>
      </c>
      <c r="C2396" t="s">
        <v>7</v>
      </c>
      <c r="D2396">
        <v>63</v>
      </c>
      <c r="E2396" t="s">
        <v>14</v>
      </c>
      <c r="F2396" t="s">
        <v>12</v>
      </c>
      <c r="G2396" s="1">
        <v>43906</v>
      </c>
      <c r="H2396">
        <v>26474.23</v>
      </c>
      <c r="I2396">
        <f>DATEDIF(Customer[[#This Row],[Date Joined]],"31-12-2020","d")</f>
        <v>290</v>
      </c>
      <c r="J2396" t="str">
        <f>IF(DATEDIF(Customer[[#This Row],[Date Joined]],"31-12-2020","M")&gt;0,DATEDIF(Customer[[#This Row],[Date Joined]],"31-12-2020","M") &amp; " months ", " ") &amp; IF(DATEDIF(G2396,"31-12-2020","MD")&gt;0, DATEDIF(G2396,"31-12-2020","MD") &amp; " Days "," ")</f>
        <v xml:space="preserve">9 months 15 Days </v>
      </c>
      <c r="K2396" t="str">
        <f>TEXT(Customer[[#This Row],[Date Joined]],"mmm")</f>
        <v>Mar</v>
      </c>
      <c r="L2396" t="str">
        <f>IF(Customer[[#This Row],[Balance]]&gt;AVERAGE($H$11:$H$4011),"yes","no")</f>
        <v>no</v>
      </c>
    </row>
    <row r="2397" spans="1:12" hidden="1" x14ac:dyDescent="0.3">
      <c r="A2397">
        <v>100001050</v>
      </c>
      <c r="B2397" t="s">
        <v>1062</v>
      </c>
      <c r="C2397" t="s">
        <v>7</v>
      </c>
      <c r="D2397">
        <v>30</v>
      </c>
      <c r="E2397" t="s">
        <v>8</v>
      </c>
      <c r="F2397" t="s">
        <v>9</v>
      </c>
      <c r="G2397" s="1">
        <v>44013</v>
      </c>
      <c r="H2397">
        <v>26412.29</v>
      </c>
      <c r="I2397">
        <f>DATEDIF(Customer[[#This Row],[Date Joined]],"31-12-2020","d")</f>
        <v>183</v>
      </c>
      <c r="J2397" t="str">
        <f>IF(DATEDIF(Customer[[#This Row],[Date Joined]],"31-12-2020","M")&gt;0,DATEDIF(Customer[[#This Row],[Date Joined]],"31-12-2020","M") &amp; " months ", " ") &amp; IF(DATEDIF(G2397,"31-12-2020","MD")&gt;0, DATEDIF(G2397,"31-12-2020","MD") &amp; " Days "," ")</f>
        <v xml:space="preserve">5 months 30 Days </v>
      </c>
      <c r="K2397" t="str">
        <f>TEXT(Customer[[#This Row],[Date Joined]],"mmm")</f>
        <v>Jul</v>
      </c>
      <c r="L2397" t="str">
        <f>IF(Customer[[#This Row],[Balance]]&gt;AVERAGE($H$11:$H$4011),"yes","no")</f>
        <v>no</v>
      </c>
    </row>
    <row r="2398" spans="1:12" hidden="1" x14ac:dyDescent="0.3">
      <c r="A2398">
        <v>100001560</v>
      </c>
      <c r="B2398" t="s">
        <v>1564</v>
      </c>
      <c r="C2398" t="s">
        <v>10</v>
      </c>
      <c r="D2398">
        <v>35</v>
      </c>
      <c r="E2398" t="s">
        <v>8</v>
      </c>
      <c r="F2398" t="s">
        <v>9</v>
      </c>
      <c r="G2398" s="1">
        <v>44052</v>
      </c>
      <c r="H2398">
        <v>26366.52</v>
      </c>
      <c r="I2398">
        <f>DATEDIF(Customer[[#This Row],[Date Joined]],"31-12-2020","d")</f>
        <v>144</v>
      </c>
      <c r="J2398" t="str">
        <f>IF(DATEDIF(Customer[[#This Row],[Date Joined]],"31-12-2020","M")&gt;0,DATEDIF(Customer[[#This Row],[Date Joined]],"31-12-2020","M") &amp; " months ", " ") &amp; IF(DATEDIF(G2398,"31-12-2020","MD")&gt;0, DATEDIF(G2398,"31-12-2020","MD") &amp; " Days "," ")</f>
        <v xml:space="preserve">4 months 22 Days </v>
      </c>
      <c r="K2398" t="str">
        <f>TEXT(Customer[[#This Row],[Date Joined]],"mmm")</f>
        <v>Aug</v>
      </c>
      <c r="L2398" t="str">
        <f>IF(Customer[[#This Row],[Balance]]&gt;AVERAGE($H$11:$H$4011),"yes","no")</f>
        <v>no</v>
      </c>
    </row>
    <row r="2399" spans="1:12" hidden="1" x14ac:dyDescent="0.3">
      <c r="A2399">
        <v>100002347</v>
      </c>
      <c r="B2399" t="s">
        <v>2338</v>
      </c>
      <c r="C2399" t="s">
        <v>7</v>
      </c>
      <c r="D2399">
        <v>50</v>
      </c>
      <c r="E2399" t="s">
        <v>8</v>
      </c>
      <c r="F2399" t="s">
        <v>9</v>
      </c>
      <c r="G2399" s="1">
        <v>44102</v>
      </c>
      <c r="H2399">
        <v>26318.03</v>
      </c>
      <c r="I2399">
        <f>DATEDIF(Customer[[#This Row],[Date Joined]],"31-12-2020","d")</f>
        <v>94</v>
      </c>
      <c r="J2399" t="str">
        <f>IF(DATEDIF(Customer[[#This Row],[Date Joined]],"31-12-2020","M")&gt;0,DATEDIF(Customer[[#This Row],[Date Joined]],"31-12-2020","M") &amp; " months ", " ") &amp; IF(DATEDIF(G2399,"31-12-2020","MD")&gt;0, DATEDIF(G2399,"31-12-2020","MD") &amp; " Days "," ")</f>
        <v xml:space="preserve">3 months 3 Days </v>
      </c>
      <c r="K2399" t="str">
        <f>TEXT(Customer[[#This Row],[Date Joined]],"mmm")</f>
        <v>Sep</v>
      </c>
      <c r="L2399" t="str">
        <f>IF(Customer[[#This Row],[Balance]]&gt;AVERAGE($H$11:$H$4011),"yes","no")</f>
        <v>no</v>
      </c>
    </row>
    <row r="2400" spans="1:12" hidden="1" x14ac:dyDescent="0.3">
      <c r="A2400">
        <v>400001817</v>
      </c>
      <c r="B2400" t="s">
        <v>1818</v>
      </c>
      <c r="C2400" t="s">
        <v>7</v>
      </c>
      <c r="D2400">
        <v>35</v>
      </c>
      <c r="E2400" t="s">
        <v>11</v>
      </c>
      <c r="F2400" t="s">
        <v>9</v>
      </c>
      <c r="G2400" s="1">
        <v>44070</v>
      </c>
      <c r="H2400">
        <v>26311.08</v>
      </c>
      <c r="I2400">
        <f>DATEDIF(Customer[[#This Row],[Date Joined]],"31-12-2020","d")</f>
        <v>126</v>
      </c>
      <c r="J2400" t="str">
        <f>IF(DATEDIF(Customer[[#This Row],[Date Joined]],"31-12-2020","M")&gt;0,DATEDIF(Customer[[#This Row],[Date Joined]],"31-12-2020","M") &amp; " months ", " ") &amp; IF(DATEDIF(G2400,"31-12-2020","MD")&gt;0, DATEDIF(G2400,"31-12-2020","MD") &amp; " Days "," ")</f>
        <v xml:space="preserve">4 months 4 Days </v>
      </c>
      <c r="K2400" t="str">
        <f>TEXT(Customer[[#This Row],[Date Joined]],"mmm")</f>
        <v>Aug</v>
      </c>
      <c r="L2400" t="str">
        <f>IF(Customer[[#This Row],[Balance]]&gt;AVERAGE($H$11:$H$4011),"yes","no")</f>
        <v>no</v>
      </c>
    </row>
    <row r="2401" spans="1:12" hidden="1" x14ac:dyDescent="0.3">
      <c r="A2401">
        <v>100003420</v>
      </c>
      <c r="B2401" t="s">
        <v>3390</v>
      </c>
      <c r="C2401" t="s">
        <v>10</v>
      </c>
      <c r="D2401">
        <v>50</v>
      </c>
      <c r="E2401" t="s">
        <v>8</v>
      </c>
      <c r="F2401" t="s">
        <v>9</v>
      </c>
      <c r="G2401" s="1">
        <v>44163</v>
      </c>
      <c r="H2401">
        <v>26280.36</v>
      </c>
      <c r="I2401">
        <f>DATEDIF(Customer[[#This Row],[Date Joined]],"31-12-2020","d")</f>
        <v>33</v>
      </c>
      <c r="J2401" t="str">
        <f>IF(DATEDIF(Customer[[#This Row],[Date Joined]],"31-12-2020","M")&gt;0,DATEDIF(Customer[[#This Row],[Date Joined]],"31-12-2020","M") &amp; " months ", " ") &amp; IF(DATEDIF(G2401,"31-12-2020","MD")&gt;0, DATEDIF(G2401,"31-12-2020","MD") &amp; " Days "," ")</f>
        <v xml:space="preserve">1 months 3 Days </v>
      </c>
      <c r="K2401" t="str">
        <f>TEXT(Customer[[#This Row],[Date Joined]],"mmm")</f>
        <v>Nov</v>
      </c>
      <c r="L2401" t="str">
        <f>IF(Customer[[#This Row],[Balance]]&gt;AVERAGE($H$11:$H$4011),"yes","no")</f>
        <v>no</v>
      </c>
    </row>
    <row r="2402" spans="1:12" hidden="1" x14ac:dyDescent="0.3">
      <c r="A2402">
        <v>100002929</v>
      </c>
      <c r="B2402" t="s">
        <v>2908</v>
      </c>
      <c r="C2402" t="s">
        <v>10</v>
      </c>
      <c r="D2402">
        <v>32</v>
      </c>
      <c r="E2402" t="s">
        <v>8</v>
      </c>
      <c r="F2402" t="s">
        <v>9</v>
      </c>
      <c r="G2402" s="1">
        <v>44135</v>
      </c>
      <c r="H2402">
        <v>26231.03</v>
      </c>
      <c r="I2402">
        <f>DATEDIF(Customer[[#This Row],[Date Joined]],"31-12-2020","d")</f>
        <v>61</v>
      </c>
      <c r="J2402" t="str">
        <f>IF(DATEDIF(Customer[[#This Row],[Date Joined]],"31-12-2020","M")&gt;0,DATEDIF(Customer[[#This Row],[Date Joined]],"31-12-2020","M") &amp; " months ", " ") &amp; IF(DATEDIF(G2402,"31-12-2020","MD")&gt;0, DATEDIF(G2402,"31-12-2020","MD") &amp; " Days "," ")</f>
        <v xml:space="preserve">2 months  </v>
      </c>
      <c r="K2402" t="str">
        <f>TEXT(Customer[[#This Row],[Date Joined]],"mmm")</f>
        <v>Oct</v>
      </c>
      <c r="L2402" t="str">
        <f>IF(Customer[[#This Row],[Balance]]&gt;AVERAGE($H$11:$H$4011),"yes","no")</f>
        <v>no</v>
      </c>
    </row>
    <row r="2403" spans="1:12" hidden="1" x14ac:dyDescent="0.3">
      <c r="A2403">
        <v>400002165</v>
      </c>
      <c r="B2403" t="s">
        <v>2158</v>
      </c>
      <c r="C2403" t="s">
        <v>7</v>
      </c>
      <c r="D2403">
        <v>26</v>
      </c>
      <c r="E2403" t="s">
        <v>11</v>
      </c>
      <c r="F2403" t="s">
        <v>15</v>
      </c>
      <c r="G2403" s="1">
        <v>44094</v>
      </c>
      <c r="H2403">
        <v>26165.32</v>
      </c>
      <c r="I2403">
        <f>DATEDIF(Customer[[#This Row],[Date Joined]],"31-12-2020","d")</f>
        <v>102</v>
      </c>
      <c r="J2403" t="str">
        <f>IF(DATEDIF(Customer[[#This Row],[Date Joined]],"31-12-2020","M")&gt;0,DATEDIF(Customer[[#This Row],[Date Joined]],"31-12-2020","M") &amp; " months ", " ") &amp; IF(DATEDIF(G2403,"31-12-2020","MD")&gt;0, DATEDIF(G2403,"31-12-2020","MD") &amp; " Days "," ")</f>
        <v xml:space="preserve">3 months 11 Days </v>
      </c>
      <c r="K2403" t="str">
        <f>TEXT(Customer[[#This Row],[Date Joined]],"mmm")</f>
        <v>Sep</v>
      </c>
      <c r="L2403" t="str">
        <f>IF(Customer[[#This Row],[Balance]]&gt;AVERAGE($H$11:$H$4011),"yes","no")</f>
        <v>no</v>
      </c>
    </row>
    <row r="2404" spans="1:12" hidden="1" x14ac:dyDescent="0.3">
      <c r="A2404">
        <v>200001500</v>
      </c>
      <c r="B2404" t="s">
        <v>1506</v>
      </c>
      <c r="C2404" t="s">
        <v>7</v>
      </c>
      <c r="D2404">
        <v>57</v>
      </c>
      <c r="E2404" t="s">
        <v>14</v>
      </c>
      <c r="F2404" t="s">
        <v>12</v>
      </c>
      <c r="G2404" s="1">
        <v>44046</v>
      </c>
      <c r="H2404">
        <v>26137.759999999998</v>
      </c>
      <c r="I2404">
        <f>DATEDIF(Customer[[#This Row],[Date Joined]],"31-12-2020","d")</f>
        <v>150</v>
      </c>
      <c r="J2404" t="str">
        <f>IF(DATEDIF(Customer[[#This Row],[Date Joined]],"31-12-2020","M")&gt;0,DATEDIF(Customer[[#This Row],[Date Joined]],"31-12-2020","M") &amp; " months ", " ") &amp; IF(DATEDIF(G2404,"31-12-2020","MD")&gt;0, DATEDIF(G2404,"31-12-2020","MD") &amp; " Days "," ")</f>
        <v xml:space="preserve">4 months 28 Days </v>
      </c>
      <c r="K2404" t="str">
        <f>TEXT(Customer[[#This Row],[Date Joined]],"mmm")</f>
        <v>Aug</v>
      </c>
      <c r="L2404" t="str">
        <f>IF(Customer[[#This Row],[Balance]]&gt;AVERAGE($H$11:$H$4011),"yes","no")</f>
        <v>no</v>
      </c>
    </row>
    <row r="2405" spans="1:12" hidden="1" x14ac:dyDescent="0.3">
      <c r="A2405">
        <v>100003892</v>
      </c>
      <c r="B2405" t="s">
        <v>3852</v>
      </c>
      <c r="C2405" t="s">
        <v>10</v>
      </c>
      <c r="D2405">
        <v>35</v>
      </c>
      <c r="E2405" t="s">
        <v>8</v>
      </c>
      <c r="F2405" t="s">
        <v>9</v>
      </c>
      <c r="G2405" s="1">
        <v>44188</v>
      </c>
      <c r="H2405">
        <v>26111.439999999999</v>
      </c>
      <c r="I2405">
        <f>DATEDIF(Customer[[#This Row],[Date Joined]],"31-12-2020","d")</f>
        <v>8</v>
      </c>
      <c r="J2405" t="str">
        <f>IF(DATEDIF(Customer[[#This Row],[Date Joined]],"31-12-2020","M")&gt;0,DATEDIF(Customer[[#This Row],[Date Joined]],"31-12-2020","M") &amp; " months ", " ") &amp; IF(DATEDIF(G2405,"31-12-2020","MD")&gt;0, DATEDIF(G2405,"31-12-2020","MD") &amp; " Days "," ")</f>
        <v xml:space="preserve"> 8 Days </v>
      </c>
      <c r="K2405" t="str">
        <f>TEXT(Customer[[#This Row],[Date Joined]],"mmm")</f>
        <v>Dec</v>
      </c>
      <c r="L2405" t="str">
        <f>IF(Customer[[#This Row],[Balance]]&gt;AVERAGE($H$11:$H$4011),"yes","no")</f>
        <v>no</v>
      </c>
    </row>
    <row r="2406" spans="1:12" hidden="1" x14ac:dyDescent="0.3">
      <c r="A2406">
        <v>200000588</v>
      </c>
      <c r="B2406" t="s">
        <v>603</v>
      </c>
      <c r="C2406" t="s">
        <v>7</v>
      </c>
      <c r="D2406">
        <v>46</v>
      </c>
      <c r="E2406" t="s">
        <v>14</v>
      </c>
      <c r="F2406" t="s">
        <v>12</v>
      </c>
      <c r="G2406" s="1">
        <v>43970</v>
      </c>
      <c r="H2406">
        <v>26094.73</v>
      </c>
      <c r="I2406">
        <f>DATEDIF(Customer[[#This Row],[Date Joined]],"31-12-2020","d")</f>
        <v>226</v>
      </c>
      <c r="J2406" t="str">
        <f>IF(DATEDIF(Customer[[#This Row],[Date Joined]],"31-12-2020","M")&gt;0,DATEDIF(Customer[[#This Row],[Date Joined]],"31-12-2020","M") &amp; " months ", " ") &amp; IF(DATEDIF(G2406,"31-12-2020","MD")&gt;0, DATEDIF(G2406,"31-12-2020","MD") &amp; " Days "," ")</f>
        <v xml:space="preserve">7 months 12 Days </v>
      </c>
      <c r="K2406" t="str">
        <f>TEXT(Customer[[#This Row],[Date Joined]],"mmm")</f>
        <v>May</v>
      </c>
      <c r="L2406" t="str">
        <f>IF(Customer[[#This Row],[Balance]]&gt;AVERAGE($H$11:$H$4011),"yes","no")</f>
        <v>no</v>
      </c>
    </row>
    <row r="2407" spans="1:12" hidden="1" x14ac:dyDescent="0.3">
      <c r="A2407">
        <v>100003419</v>
      </c>
      <c r="B2407" t="s">
        <v>3389</v>
      </c>
      <c r="C2407" t="s">
        <v>10</v>
      </c>
      <c r="D2407">
        <v>32</v>
      </c>
      <c r="E2407" t="s">
        <v>8</v>
      </c>
      <c r="F2407" t="s">
        <v>9</v>
      </c>
      <c r="G2407" s="1">
        <v>44163</v>
      </c>
      <c r="H2407">
        <v>26094.22</v>
      </c>
      <c r="I2407">
        <f>DATEDIF(Customer[[#This Row],[Date Joined]],"31-12-2020","d")</f>
        <v>33</v>
      </c>
      <c r="J2407" t="str">
        <f>IF(DATEDIF(Customer[[#This Row],[Date Joined]],"31-12-2020","M")&gt;0,DATEDIF(Customer[[#This Row],[Date Joined]],"31-12-2020","M") &amp; " months ", " ") &amp; IF(DATEDIF(G2407,"31-12-2020","MD")&gt;0, DATEDIF(G2407,"31-12-2020","MD") &amp; " Days "," ")</f>
        <v xml:space="preserve">1 months 3 Days </v>
      </c>
      <c r="K2407" t="str">
        <f>TEXT(Customer[[#This Row],[Date Joined]],"mmm")</f>
        <v>Nov</v>
      </c>
      <c r="L2407" t="str">
        <f>IF(Customer[[#This Row],[Balance]]&gt;AVERAGE($H$11:$H$4011),"yes","no")</f>
        <v>no</v>
      </c>
    </row>
    <row r="2408" spans="1:12" hidden="1" x14ac:dyDescent="0.3">
      <c r="A2408">
        <v>200002059</v>
      </c>
      <c r="B2408" t="s">
        <v>2056</v>
      </c>
      <c r="C2408" t="s">
        <v>7</v>
      </c>
      <c r="D2408">
        <v>47</v>
      </c>
      <c r="E2408" t="s">
        <v>14</v>
      </c>
      <c r="F2408" t="s">
        <v>12</v>
      </c>
      <c r="G2408" s="1">
        <v>44088</v>
      </c>
      <c r="H2408">
        <v>26087.66</v>
      </c>
      <c r="I2408">
        <f>DATEDIF(Customer[[#This Row],[Date Joined]],"31-12-2020","d")</f>
        <v>108</v>
      </c>
      <c r="J2408" t="str">
        <f>IF(DATEDIF(Customer[[#This Row],[Date Joined]],"31-12-2020","M")&gt;0,DATEDIF(Customer[[#This Row],[Date Joined]],"31-12-2020","M") &amp; " months ", " ") &amp; IF(DATEDIF(G2408,"31-12-2020","MD")&gt;0, DATEDIF(G2408,"31-12-2020","MD") &amp; " Days "," ")</f>
        <v xml:space="preserve">3 months 17 Days </v>
      </c>
      <c r="K2408" t="str">
        <f>TEXT(Customer[[#This Row],[Date Joined]],"mmm")</f>
        <v>Sep</v>
      </c>
      <c r="L2408" t="str">
        <f>IF(Customer[[#This Row],[Balance]]&gt;AVERAGE($H$11:$H$4011),"yes","no")</f>
        <v>no</v>
      </c>
    </row>
    <row r="2409" spans="1:12" hidden="1" x14ac:dyDescent="0.3">
      <c r="A2409">
        <v>200000260</v>
      </c>
      <c r="B2409" t="s">
        <v>276</v>
      </c>
      <c r="C2409" t="s">
        <v>7</v>
      </c>
      <c r="D2409">
        <v>45</v>
      </c>
      <c r="E2409" t="s">
        <v>14</v>
      </c>
      <c r="F2409" t="s">
        <v>12</v>
      </c>
      <c r="G2409" s="1">
        <v>43938</v>
      </c>
      <c r="H2409">
        <v>26059.74</v>
      </c>
      <c r="I2409">
        <f>DATEDIF(Customer[[#This Row],[Date Joined]],"31-12-2020","d")</f>
        <v>258</v>
      </c>
      <c r="J2409" t="str">
        <f>IF(DATEDIF(Customer[[#This Row],[Date Joined]],"31-12-2020","M")&gt;0,DATEDIF(Customer[[#This Row],[Date Joined]],"31-12-2020","M") &amp; " months ", " ") &amp; IF(DATEDIF(G2409,"31-12-2020","MD")&gt;0, DATEDIF(G2409,"31-12-2020","MD") &amp; " Days "," ")</f>
        <v xml:space="preserve">8 months 14 Days </v>
      </c>
      <c r="K2409" t="str">
        <f>TEXT(Customer[[#This Row],[Date Joined]],"mmm")</f>
        <v>Apr</v>
      </c>
      <c r="L2409" t="str">
        <f>IF(Customer[[#This Row],[Balance]]&gt;AVERAGE($H$11:$H$4011),"yes","no")</f>
        <v>no</v>
      </c>
    </row>
    <row r="2410" spans="1:12" hidden="1" x14ac:dyDescent="0.3">
      <c r="A2410">
        <v>100002737</v>
      </c>
      <c r="B2410" t="s">
        <v>2719</v>
      </c>
      <c r="C2410" t="s">
        <v>7</v>
      </c>
      <c r="D2410">
        <v>35</v>
      </c>
      <c r="E2410" t="s">
        <v>8</v>
      </c>
      <c r="F2410" t="s">
        <v>9</v>
      </c>
      <c r="G2410" s="1">
        <v>44126</v>
      </c>
      <c r="H2410">
        <v>26058.080000000002</v>
      </c>
      <c r="I2410">
        <f>DATEDIF(Customer[[#This Row],[Date Joined]],"31-12-2020","d")</f>
        <v>70</v>
      </c>
      <c r="J2410" t="str">
        <f>IF(DATEDIF(Customer[[#This Row],[Date Joined]],"31-12-2020","M")&gt;0,DATEDIF(Customer[[#This Row],[Date Joined]],"31-12-2020","M") &amp; " months ", " ") &amp; IF(DATEDIF(G2410,"31-12-2020","MD")&gt;0, DATEDIF(G2410,"31-12-2020","MD") &amp; " Days "," ")</f>
        <v xml:space="preserve">2 months 9 Days </v>
      </c>
      <c r="K2410" t="str">
        <f>TEXT(Customer[[#This Row],[Date Joined]],"mmm")</f>
        <v>Oct</v>
      </c>
      <c r="L2410" t="str">
        <f>IF(Customer[[#This Row],[Balance]]&gt;AVERAGE($H$11:$H$4011),"yes","no")</f>
        <v>no</v>
      </c>
    </row>
    <row r="2411" spans="1:12" hidden="1" x14ac:dyDescent="0.3">
      <c r="A2411">
        <v>100003259</v>
      </c>
      <c r="B2411" t="s">
        <v>3232</v>
      </c>
      <c r="C2411" t="s">
        <v>10</v>
      </c>
      <c r="D2411">
        <v>37</v>
      </c>
      <c r="E2411" t="s">
        <v>8</v>
      </c>
      <c r="F2411" t="s">
        <v>9</v>
      </c>
      <c r="G2411" s="1">
        <v>44154</v>
      </c>
      <c r="H2411">
        <v>26052.240000000002</v>
      </c>
      <c r="I2411">
        <f>DATEDIF(Customer[[#This Row],[Date Joined]],"31-12-2020","d")</f>
        <v>42</v>
      </c>
      <c r="J2411" t="str">
        <f>IF(DATEDIF(Customer[[#This Row],[Date Joined]],"31-12-2020","M")&gt;0,DATEDIF(Customer[[#This Row],[Date Joined]],"31-12-2020","M") &amp; " months ", " ") &amp; IF(DATEDIF(G2411,"31-12-2020","MD")&gt;0, DATEDIF(G2411,"31-12-2020","MD") &amp; " Days "," ")</f>
        <v xml:space="preserve">1 months 12 Days </v>
      </c>
      <c r="K2411" t="str">
        <f>TEXT(Customer[[#This Row],[Date Joined]],"mmm")</f>
        <v>Nov</v>
      </c>
      <c r="L2411" t="str">
        <f>IF(Customer[[#This Row],[Balance]]&gt;AVERAGE($H$11:$H$4011),"yes","no")</f>
        <v>no</v>
      </c>
    </row>
    <row r="2412" spans="1:12" hidden="1" x14ac:dyDescent="0.3">
      <c r="A2412">
        <v>100002767</v>
      </c>
      <c r="B2412" t="s">
        <v>2748</v>
      </c>
      <c r="C2412" t="s">
        <v>7</v>
      </c>
      <c r="D2412">
        <v>29</v>
      </c>
      <c r="E2412" t="s">
        <v>8</v>
      </c>
      <c r="F2412" t="s">
        <v>9</v>
      </c>
      <c r="G2412" s="1">
        <v>44128</v>
      </c>
      <c r="H2412">
        <v>26045.79</v>
      </c>
      <c r="I2412">
        <f>DATEDIF(Customer[[#This Row],[Date Joined]],"31-12-2020","d")</f>
        <v>68</v>
      </c>
      <c r="J2412" t="str">
        <f>IF(DATEDIF(Customer[[#This Row],[Date Joined]],"31-12-2020","M")&gt;0,DATEDIF(Customer[[#This Row],[Date Joined]],"31-12-2020","M") &amp; " months ", " ") &amp; IF(DATEDIF(G2412,"31-12-2020","MD")&gt;0, DATEDIF(G2412,"31-12-2020","MD") &amp; " Days "," ")</f>
        <v xml:space="preserve">2 months 7 Days </v>
      </c>
      <c r="K2412" t="str">
        <f>TEXT(Customer[[#This Row],[Date Joined]],"mmm")</f>
        <v>Oct</v>
      </c>
      <c r="L2412" t="str">
        <f>IF(Customer[[#This Row],[Balance]]&gt;AVERAGE($H$11:$H$4011),"yes","no")</f>
        <v>no</v>
      </c>
    </row>
    <row r="2413" spans="1:12" hidden="1" x14ac:dyDescent="0.3">
      <c r="A2413">
        <v>100003537</v>
      </c>
      <c r="B2413" t="s">
        <v>3504</v>
      </c>
      <c r="C2413" t="s">
        <v>10</v>
      </c>
      <c r="D2413">
        <v>40</v>
      </c>
      <c r="E2413" t="s">
        <v>8</v>
      </c>
      <c r="F2413" t="s">
        <v>15</v>
      </c>
      <c r="G2413" s="1">
        <v>44169</v>
      </c>
      <c r="H2413">
        <v>26011.48</v>
      </c>
      <c r="I2413">
        <f>DATEDIF(Customer[[#This Row],[Date Joined]],"31-12-2020","d")</f>
        <v>27</v>
      </c>
      <c r="J2413" t="str">
        <f>IF(DATEDIF(Customer[[#This Row],[Date Joined]],"31-12-2020","M")&gt;0,DATEDIF(Customer[[#This Row],[Date Joined]],"31-12-2020","M") &amp; " months ", " ") &amp; IF(DATEDIF(G2413,"31-12-2020","MD")&gt;0, DATEDIF(G2413,"31-12-2020","MD") &amp; " Days "," ")</f>
        <v xml:space="preserve"> 27 Days </v>
      </c>
      <c r="K2413" t="str">
        <f>TEXT(Customer[[#This Row],[Date Joined]],"mmm")</f>
        <v>Dec</v>
      </c>
      <c r="L2413" t="str">
        <f>IF(Customer[[#This Row],[Balance]]&gt;AVERAGE($H$11:$H$4011),"yes","no")</f>
        <v>no</v>
      </c>
    </row>
    <row r="2414" spans="1:12" hidden="1" x14ac:dyDescent="0.3">
      <c r="A2414">
        <v>100002328</v>
      </c>
      <c r="B2414" t="s">
        <v>2319</v>
      </c>
      <c r="C2414" t="s">
        <v>10</v>
      </c>
      <c r="D2414">
        <v>37</v>
      </c>
      <c r="E2414" t="s">
        <v>8</v>
      </c>
      <c r="F2414" t="s">
        <v>12</v>
      </c>
      <c r="G2414" s="1">
        <v>44101</v>
      </c>
      <c r="H2414">
        <v>25978.37</v>
      </c>
      <c r="I2414">
        <f>DATEDIF(Customer[[#This Row],[Date Joined]],"31-12-2020","d")</f>
        <v>95</v>
      </c>
      <c r="J2414" t="str">
        <f>IF(DATEDIF(Customer[[#This Row],[Date Joined]],"31-12-2020","M")&gt;0,DATEDIF(Customer[[#This Row],[Date Joined]],"31-12-2020","M") &amp; " months ", " ") &amp; IF(DATEDIF(G2414,"31-12-2020","MD")&gt;0, DATEDIF(G2414,"31-12-2020","MD") &amp; " Days "," ")</f>
        <v xml:space="preserve">3 months 4 Days </v>
      </c>
      <c r="K2414" t="str">
        <f>TEXT(Customer[[#This Row],[Date Joined]],"mmm")</f>
        <v>Sep</v>
      </c>
      <c r="L2414" t="str">
        <f>IF(Customer[[#This Row],[Balance]]&gt;AVERAGE($H$11:$H$4011),"yes","no")</f>
        <v>no</v>
      </c>
    </row>
    <row r="2415" spans="1:12" hidden="1" x14ac:dyDescent="0.3">
      <c r="A2415">
        <v>300003679</v>
      </c>
      <c r="B2415" t="s">
        <v>3644</v>
      </c>
      <c r="C2415" t="s">
        <v>10</v>
      </c>
      <c r="D2415">
        <v>39</v>
      </c>
      <c r="E2415" t="s">
        <v>13</v>
      </c>
      <c r="F2415" t="s">
        <v>15</v>
      </c>
      <c r="G2415" s="1">
        <v>44177</v>
      </c>
      <c r="H2415">
        <v>25974.49</v>
      </c>
      <c r="I2415">
        <f>DATEDIF(Customer[[#This Row],[Date Joined]],"31-12-2020","d")</f>
        <v>19</v>
      </c>
      <c r="J2415" t="str">
        <f>IF(DATEDIF(Customer[[#This Row],[Date Joined]],"31-12-2020","M")&gt;0,DATEDIF(Customer[[#This Row],[Date Joined]],"31-12-2020","M") &amp; " months ", " ") &amp; IF(DATEDIF(G2415,"31-12-2020","MD")&gt;0, DATEDIF(G2415,"31-12-2020","MD") &amp; " Days "," ")</f>
        <v xml:space="preserve"> 19 Days </v>
      </c>
      <c r="K2415" t="str">
        <f>TEXT(Customer[[#This Row],[Date Joined]],"mmm")</f>
        <v>Dec</v>
      </c>
      <c r="L2415" t="str">
        <f>IF(Customer[[#This Row],[Balance]]&gt;AVERAGE($H$11:$H$4011),"yes","no")</f>
        <v>no</v>
      </c>
    </row>
    <row r="2416" spans="1:12" hidden="1" x14ac:dyDescent="0.3">
      <c r="A2416">
        <v>200001361</v>
      </c>
      <c r="B2416" t="s">
        <v>1372</v>
      </c>
      <c r="C2416" t="s">
        <v>7</v>
      </c>
      <c r="D2416">
        <v>51</v>
      </c>
      <c r="E2416" t="s">
        <v>14</v>
      </c>
      <c r="F2416" t="s">
        <v>15</v>
      </c>
      <c r="G2416" s="1">
        <v>44036</v>
      </c>
      <c r="H2416">
        <v>25973.39</v>
      </c>
      <c r="I2416">
        <f>DATEDIF(Customer[[#This Row],[Date Joined]],"31-12-2020","d")</f>
        <v>160</v>
      </c>
      <c r="J2416" t="str">
        <f>IF(DATEDIF(Customer[[#This Row],[Date Joined]],"31-12-2020","M")&gt;0,DATEDIF(Customer[[#This Row],[Date Joined]],"31-12-2020","M") &amp; " months ", " ") &amp; IF(DATEDIF(G2416,"31-12-2020","MD")&gt;0, DATEDIF(G2416,"31-12-2020","MD") &amp; " Days "," ")</f>
        <v xml:space="preserve">5 months 7 Days </v>
      </c>
      <c r="K2416" t="str">
        <f>TEXT(Customer[[#This Row],[Date Joined]],"mmm")</f>
        <v>Jul</v>
      </c>
      <c r="L2416" t="str">
        <f>IF(Customer[[#This Row],[Balance]]&gt;AVERAGE($H$11:$H$4011),"yes","no")</f>
        <v>no</v>
      </c>
    </row>
    <row r="2417" spans="1:12" hidden="1" x14ac:dyDescent="0.3">
      <c r="A2417">
        <v>100001825</v>
      </c>
      <c r="B2417" t="s">
        <v>1826</v>
      </c>
      <c r="C2417" t="s">
        <v>7</v>
      </c>
      <c r="D2417">
        <v>34</v>
      </c>
      <c r="E2417" t="s">
        <v>8</v>
      </c>
      <c r="F2417" t="s">
        <v>9</v>
      </c>
      <c r="G2417" s="1">
        <v>44071</v>
      </c>
      <c r="H2417">
        <v>25949.97</v>
      </c>
      <c r="I2417">
        <f>DATEDIF(Customer[[#This Row],[Date Joined]],"31-12-2020","d")</f>
        <v>125</v>
      </c>
      <c r="J2417" t="str">
        <f>IF(DATEDIF(Customer[[#This Row],[Date Joined]],"31-12-2020","M")&gt;0,DATEDIF(Customer[[#This Row],[Date Joined]],"31-12-2020","M") &amp; " months ", " ") &amp; IF(DATEDIF(G2417,"31-12-2020","MD")&gt;0, DATEDIF(G2417,"31-12-2020","MD") &amp; " Days "," ")</f>
        <v xml:space="preserve">4 months 3 Days </v>
      </c>
      <c r="K2417" t="str">
        <f>TEXT(Customer[[#This Row],[Date Joined]],"mmm")</f>
        <v>Aug</v>
      </c>
      <c r="L2417" t="str">
        <f>IF(Customer[[#This Row],[Balance]]&gt;AVERAGE($H$11:$H$4011),"yes","no")</f>
        <v>no</v>
      </c>
    </row>
    <row r="2418" spans="1:12" hidden="1" x14ac:dyDescent="0.3">
      <c r="A2418">
        <v>100002216</v>
      </c>
      <c r="B2418" t="s">
        <v>2208</v>
      </c>
      <c r="C2418" t="s">
        <v>7</v>
      </c>
      <c r="D2418">
        <v>40</v>
      </c>
      <c r="E2418" t="s">
        <v>8</v>
      </c>
      <c r="F2418" t="s">
        <v>9</v>
      </c>
      <c r="G2418" s="1">
        <v>44098</v>
      </c>
      <c r="H2418">
        <v>25921.919999999998</v>
      </c>
      <c r="I2418">
        <f>DATEDIF(Customer[[#This Row],[Date Joined]],"31-12-2020","d")</f>
        <v>98</v>
      </c>
      <c r="J2418" t="str">
        <f>IF(DATEDIF(Customer[[#This Row],[Date Joined]],"31-12-2020","M")&gt;0,DATEDIF(Customer[[#This Row],[Date Joined]],"31-12-2020","M") &amp; " months ", " ") &amp; IF(DATEDIF(G2418,"31-12-2020","MD")&gt;0, DATEDIF(G2418,"31-12-2020","MD") &amp; " Days "," ")</f>
        <v xml:space="preserve">3 months 7 Days </v>
      </c>
      <c r="K2418" t="str">
        <f>TEXT(Customer[[#This Row],[Date Joined]],"mmm")</f>
        <v>Sep</v>
      </c>
      <c r="L2418" t="str">
        <f>IF(Customer[[#This Row],[Balance]]&gt;AVERAGE($H$11:$H$4011),"yes","no")</f>
        <v>no</v>
      </c>
    </row>
    <row r="2419" spans="1:12" hidden="1" x14ac:dyDescent="0.3">
      <c r="A2419">
        <v>200000725</v>
      </c>
      <c r="B2419" t="s">
        <v>740</v>
      </c>
      <c r="C2419" t="s">
        <v>7</v>
      </c>
      <c r="D2419">
        <v>59</v>
      </c>
      <c r="E2419" t="s">
        <v>14</v>
      </c>
      <c r="F2419" t="s">
        <v>12</v>
      </c>
      <c r="G2419" s="1">
        <v>43980</v>
      </c>
      <c r="H2419">
        <v>25916.21</v>
      </c>
      <c r="I2419">
        <f>DATEDIF(Customer[[#This Row],[Date Joined]],"31-12-2020","d")</f>
        <v>216</v>
      </c>
      <c r="J2419" t="str">
        <f>IF(DATEDIF(Customer[[#This Row],[Date Joined]],"31-12-2020","M")&gt;0,DATEDIF(Customer[[#This Row],[Date Joined]],"31-12-2020","M") &amp; " months ", " ") &amp; IF(DATEDIF(G2419,"31-12-2020","MD")&gt;0, DATEDIF(G2419,"31-12-2020","MD") &amp; " Days "," ")</f>
        <v xml:space="preserve">7 months 2 Days </v>
      </c>
      <c r="K2419" t="str">
        <f>TEXT(Customer[[#This Row],[Date Joined]],"mmm")</f>
        <v>May</v>
      </c>
      <c r="L2419" t="str">
        <f>IF(Customer[[#This Row],[Balance]]&gt;AVERAGE($H$11:$H$4011),"yes","no")</f>
        <v>no</v>
      </c>
    </row>
    <row r="2420" spans="1:12" hidden="1" x14ac:dyDescent="0.3">
      <c r="A2420">
        <v>200003141</v>
      </c>
      <c r="B2420" t="s">
        <v>3116</v>
      </c>
      <c r="C2420" t="s">
        <v>7</v>
      </c>
      <c r="D2420">
        <v>18</v>
      </c>
      <c r="E2420" t="s">
        <v>14</v>
      </c>
      <c r="F2420" t="s">
        <v>12</v>
      </c>
      <c r="G2420" s="1">
        <v>44147</v>
      </c>
      <c r="H2420">
        <v>25898.720000000001</v>
      </c>
      <c r="I2420">
        <f>DATEDIF(Customer[[#This Row],[Date Joined]],"31-12-2020","d")</f>
        <v>49</v>
      </c>
      <c r="J2420" t="str">
        <f>IF(DATEDIF(Customer[[#This Row],[Date Joined]],"31-12-2020","M")&gt;0,DATEDIF(Customer[[#This Row],[Date Joined]],"31-12-2020","M") &amp; " months ", " ") &amp; IF(DATEDIF(G2420,"31-12-2020","MD")&gt;0, DATEDIF(G2420,"31-12-2020","MD") &amp; " Days "," ")</f>
        <v xml:space="preserve">1 months 19 Days </v>
      </c>
      <c r="K2420" t="str">
        <f>TEXT(Customer[[#This Row],[Date Joined]],"mmm")</f>
        <v>Nov</v>
      </c>
      <c r="L2420" t="str">
        <f>IF(Customer[[#This Row],[Balance]]&gt;AVERAGE($H$11:$H$4011),"yes","no")</f>
        <v>no</v>
      </c>
    </row>
    <row r="2421" spans="1:12" hidden="1" x14ac:dyDescent="0.3">
      <c r="A2421">
        <v>200000033</v>
      </c>
      <c r="B2421" t="s">
        <v>49</v>
      </c>
      <c r="C2421" t="s">
        <v>10</v>
      </c>
      <c r="D2421">
        <v>58</v>
      </c>
      <c r="E2421" t="s">
        <v>14</v>
      </c>
      <c r="F2421" t="s">
        <v>15</v>
      </c>
      <c r="G2421" s="1">
        <v>43859</v>
      </c>
      <c r="H2421">
        <v>25865.200000000001</v>
      </c>
      <c r="I2421">
        <f>DATEDIF(Customer[[#This Row],[Date Joined]],"31-12-2020","d")</f>
        <v>337</v>
      </c>
      <c r="J2421" t="str">
        <f>IF(DATEDIF(Customer[[#This Row],[Date Joined]],"31-12-2020","M")&gt;0,DATEDIF(Customer[[#This Row],[Date Joined]],"31-12-2020","M") &amp; " months ", " ") &amp; IF(DATEDIF(G2421,"31-12-2020","MD")&gt;0, DATEDIF(G2421,"31-12-2020","MD") &amp; " Days "," ")</f>
        <v xml:space="preserve">11 months 2 Days </v>
      </c>
      <c r="K2421" t="str">
        <f>TEXT(Customer[[#This Row],[Date Joined]],"mmm")</f>
        <v>Jan</v>
      </c>
      <c r="L2421" t="str">
        <f>IF(Customer[[#This Row],[Balance]]&gt;AVERAGE($H$11:$H$4011),"yes","no")</f>
        <v>no</v>
      </c>
    </row>
    <row r="2422" spans="1:12" hidden="1" x14ac:dyDescent="0.3">
      <c r="A2422">
        <v>200000661</v>
      </c>
      <c r="B2422" t="s">
        <v>676</v>
      </c>
      <c r="C2422" t="s">
        <v>7</v>
      </c>
      <c r="D2422">
        <v>51</v>
      </c>
      <c r="E2422" t="s">
        <v>14</v>
      </c>
      <c r="F2422" t="s">
        <v>12</v>
      </c>
      <c r="G2422" s="1">
        <v>43975</v>
      </c>
      <c r="H2422">
        <v>25861.3</v>
      </c>
      <c r="I2422">
        <f>DATEDIF(Customer[[#This Row],[Date Joined]],"31-12-2020","d")</f>
        <v>221</v>
      </c>
      <c r="J2422" t="str">
        <f>IF(DATEDIF(Customer[[#This Row],[Date Joined]],"31-12-2020","M")&gt;0,DATEDIF(Customer[[#This Row],[Date Joined]],"31-12-2020","M") &amp; " months ", " ") &amp; IF(DATEDIF(G2422,"31-12-2020","MD")&gt;0, DATEDIF(G2422,"31-12-2020","MD") &amp; " Days "," ")</f>
        <v xml:space="preserve">7 months 7 Days </v>
      </c>
      <c r="K2422" t="str">
        <f>TEXT(Customer[[#This Row],[Date Joined]],"mmm")</f>
        <v>May</v>
      </c>
      <c r="L2422" t="str">
        <f>IF(Customer[[#This Row],[Balance]]&gt;AVERAGE($H$11:$H$4011),"yes","no")</f>
        <v>no</v>
      </c>
    </row>
    <row r="2423" spans="1:12" hidden="1" x14ac:dyDescent="0.3">
      <c r="A2423">
        <v>100001013</v>
      </c>
      <c r="B2423" t="s">
        <v>1025</v>
      </c>
      <c r="C2423" t="s">
        <v>7</v>
      </c>
      <c r="D2423">
        <v>38</v>
      </c>
      <c r="E2423" t="s">
        <v>8</v>
      </c>
      <c r="F2423" t="s">
        <v>9</v>
      </c>
      <c r="G2423" s="1">
        <v>44010</v>
      </c>
      <c r="H2423">
        <v>25807.24</v>
      </c>
      <c r="I2423">
        <f>DATEDIF(Customer[[#This Row],[Date Joined]],"31-12-2020","d")</f>
        <v>186</v>
      </c>
      <c r="J2423" t="str">
        <f>IF(DATEDIF(Customer[[#This Row],[Date Joined]],"31-12-2020","M")&gt;0,DATEDIF(Customer[[#This Row],[Date Joined]],"31-12-2020","M") &amp; " months ", " ") &amp; IF(DATEDIF(G2423,"31-12-2020","MD")&gt;0, DATEDIF(G2423,"31-12-2020","MD") &amp; " Days "," ")</f>
        <v xml:space="preserve">6 months 3 Days </v>
      </c>
      <c r="K2423" t="str">
        <f>TEXT(Customer[[#This Row],[Date Joined]],"mmm")</f>
        <v>Jun</v>
      </c>
      <c r="L2423" t="str">
        <f>IF(Customer[[#This Row],[Balance]]&gt;AVERAGE($H$11:$H$4011),"yes","no")</f>
        <v>no</v>
      </c>
    </row>
    <row r="2424" spans="1:12" hidden="1" x14ac:dyDescent="0.3">
      <c r="A2424">
        <v>200001451</v>
      </c>
      <c r="B2424" t="s">
        <v>1457</v>
      </c>
      <c r="C2424" t="s">
        <v>7</v>
      </c>
      <c r="D2424">
        <v>53</v>
      </c>
      <c r="E2424" t="s">
        <v>14</v>
      </c>
      <c r="F2424" t="s">
        <v>15</v>
      </c>
      <c r="G2424" s="1">
        <v>44042</v>
      </c>
      <c r="H2424">
        <v>25797.17</v>
      </c>
      <c r="I2424">
        <f>DATEDIF(Customer[[#This Row],[Date Joined]],"31-12-2020","d")</f>
        <v>154</v>
      </c>
      <c r="J2424" t="str">
        <f>IF(DATEDIF(Customer[[#This Row],[Date Joined]],"31-12-2020","M")&gt;0,DATEDIF(Customer[[#This Row],[Date Joined]],"31-12-2020","M") &amp; " months ", " ") &amp; IF(DATEDIF(G2424,"31-12-2020","MD")&gt;0, DATEDIF(G2424,"31-12-2020","MD") &amp; " Days "," ")</f>
        <v xml:space="preserve">5 months 1 Days </v>
      </c>
      <c r="K2424" t="str">
        <f>TEXT(Customer[[#This Row],[Date Joined]],"mmm")</f>
        <v>Jul</v>
      </c>
      <c r="L2424" t="str">
        <f>IF(Customer[[#This Row],[Balance]]&gt;AVERAGE($H$11:$H$4011),"yes","no")</f>
        <v>no</v>
      </c>
    </row>
    <row r="2425" spans="1:12" hidden="1" x14ac:dyDescent="0.3">
      <c r="A2425">
        <v>100003709</v>
      </c>
      <c r="B2425" t="s">
        <v>3673</v>
      </c>
      <c r="C2425" t="s">
        <v>7</v>
      </c>
      <c r="D2425">
        <v>24</v>
      </c>
      <c r="E2425" t="s">
        <v>8</v>
      </c>
      <c r="F2425" t="s">
        <v>9</v>
      </c>
      <c r="G2425" s="1">
        <v>44179</v>
      </c>
      <c r="H2425">
        <v>25781.13</v>
      </c>
      <c r="I2425">
        <f>DATEDIF(Customer[[#This Row],[Date Joined]],"31-12-2020","d")</f>
        <v>17</v>
      </c>
      <c r="J2425" t="str">
        <f>IF(DATEDIF(Customer[[#This Row],[Date Joined]],"31-12-2020","M")&gt;0,DATEDIF(Customer[[#This Row],[Date Joined]],"31-12-2020","M") &amp; " months ", " ") &amp; IF(DATEDIF(G2425,"31-12-2020","MD")&gt;0, DATEDIF(G2425,"31-12-2020","MD") &amp; " Days "," ")</f>
        <v xml:space="preserve"> 17 Days </v>
      </c>
      <c r="K2425" t="str">
        <f>TEXT(Customer[[#This Row],[Date Joined]],"mmm")</f>
        <v>Dec</v>
      </c>
      <c r="L2425" t="str">
        <f>IF(Customer[[#This Row],[Balance]]&gt;AVERAGE($H$11:$H$4011),"yes","no")</f>
        <v>no</v>
      </c>
    </row>
    <row r="2426" spans="1:12" hidden="1" x14ac:dyDescent="0.3">
      <c r="A2426">
        <v>100003331</v>
      </c>
      <c r="B2426" t="s">
        <v>3303</v>
      </c>
      <c r="C2426" t="s">
        <v>7</v>
      </c>
      <c r="D2426">
        <v>44</v>
      </c>
      <c r="E2426" t="s">
        <v>8</v>
      </c>
      <c r="F2426" t="s">
        <v>15</v>
      </c>
      <c r="G2426" s="1">
        <v>44159</v>
      </c>
      <c r="H2426">
        <v>25768.74</v>
      </c>
      <c r="I2426">
        <f>DATEDIF(Customer[[#This Row],[Date Joined]],"31-12-2020","d")</f>
        <v>37</v>
      </c>
      <c r="J2426" t="str">
        <f>IF(DATEDIF(Customer[[#This Row],[Date Joined]],"31-12-2020","M")&gt;0,DATEDIF(Customer[[#This Row],[Date Joined]],"31-12-2020","M") &amp; " months ", " ") &amp; IF(DATEDIF(G2426,"31-12-2020","MD")&gt;0, DATEDIF(G2426,"31-12-2020","MD") &amp; " Days "," ")</f>
        <v xml:space="preserve">1 months 7 Days </v>
      </c>
      <c r="K2426" t="str">
        <f>TEXT(Customer[[#This Row],[Date Joined]],"mmm")</f>
        <v>Nov</v>
      </c>
      <c r="L2426" t="str">
        <f>IF(Customer[[#This Row],[Balance]]&gt;AVERAGE($H$11:$H$4011),"yes","no")</f>
        <v>no</v>
      </c>
    </row>
    <row r="2427" spans="1:12" hidden="1" x14ac:dyDescent="0.3">
      <c r="A2427">
        <v>200003792</v>
      </c>
      <c r="B2427" t="s">
        <v>3754</v>
      </c>
      <c r="C2427" t="s">
        <v>7</v>
      </c>
      <c r="D2427">
        <v>54</v>
      </c>
      <c r="E2427" t="s">
        <v>14</v>
      </c>
      <c r="F2427" t="s">
        <v>12</v>
      </c>
      <c r="G2427" s="1">
        <v>44182</v>
      </c>
      <c r="H2427">
        <v>25766.83</v>
      </c>
      <c r="I2427">
        <f>DATEDIF(Customer[[#This Row],[Date Joined]],"31-12-2020","d")</f>
        <v>14</v>
      </c>
      <c r="J2427" t="str">
        <f>IF(DATEDIF(Customer[[#This Row],[Date Joined]],"31-12-2020","M")&gt;0,DATEDIF(Customer[[#This Row],[Date Joined]],"31-12-2020","M") &amp; " months ", " ") &amp; IF(DATEDIF(G2427,"31-12-2020","MD")&gt;0, DATEDIF(G2427,"31-12-2020","MD") &amp; " Days "," ")</f>
        <v xml:space="preserve"> 14 Days </v>
      </c>
      <c r="K2427" t="str">
        <f>TEXT(Customer[[#This Row],[Date Joined]],"mmm")</f>
        <v>Dec</v>
      </c>
      <c r="L2427" t="str">
        <f>IF(Customer[[#This Row],[Balance]]&gt;AVERAGE($H$11:$H$4011),"yes","no")</f>
        <v>no</v>
      </c>
    </row>
    <row r="2428" spans="1:12" hidden="1" x14ac:dyDescent="0.3">
      <c r="A2428">
        <v>300003983</v>
      </c>
      <c r="B2428" t="s">
        <v>3941</v>
      </c>
      <c r="C2428" t="s">
        <v>10</v>
      </c>
      <c r="D2428">
        <v>29</v>
      </c>
      <c r="E2428" t="s">
        <v>13</v>
      </c>
      <c r="F2428" t="s">
        <v>12</v>
      </c>
      <c r="G2428" s="1">
        <v>44193</v>
      </c>
      <c r="H2428">
        <v>25737.94</v>
      </c>
      <c r="I2428">
        <f>DATEDIF(Customer[[#This Row],[Date Joined]],"31-12-2020","d")</f>
        <v>3</v>
      </c>
      <c r="J2428" t="str">
        <f>IF(DATEDIF(Customer[[#This Row],[Date Joined]],"31-12-2020","M")&gt;0,DATEDIF(Customer[[#This Row],[Date Joined]],"31-12-2020","M") &amp; " months ", " ") &amp; IF(DATEDIF(G2428,"31-12-2020","MD")&gt;0, DATEDIF(G2428,"31-12-2020","MD") &amp; " Days "," ")</f>
        <v xml:space="preserve"> 3 Days </v>
      </c>
      <c r="K2428" t="str">
        <f>TEXT(Customer[[#This Row],[Date Joined]],"mmm")</f>
        <v>Dec</v>
      </c>
      <c r="L2428" t="str">
        <f>IF(Customer[[#This Row],[Balance]]&gt;AVERAGE($H$11:$H$4011),"yes","no")</f>
        <v>no</v>
      </c>
    </row>
    <row r="2429" spans="1:12" hidden="1" x14ac:dyDescent="0.3">
      <c r="A2429">
        <v>100001197</v>
      </c>
      <c r="B2429" t="s">
        <v>1209</v>
      </c>
      <c r="C2429" t="s">
        <v>10</v>
      </c>
      <c r="D2429">
        <v>42</v>
      </c>
      <c r="E2429" t="s">
        <v>8</v>
      </c>
      <c r="F2429" t="s">
        <v>12</v>
      </c>
      <c r="G2429" s="1">
        <v>44025</v>
      </c>
      <c r="H2429">
        <v>25710.04</v>
      </c>
      <c r="I2429">
        <f>DATEDIF(Customer[[#This Row],[Date Joined]],"31-12-2020","d")</f>
        <v>171</v>
      </c>
      <c r="J2429" t="str">
        <f>IF(DATEDIF(Customer[[#This Row],[Date Joined]],"31-12-2020","M")&gt;0,DATEDIF(Customer[[#This Row],[Date Joined]],"31-12-2020","M") &amp; " months ", " ") &amp; IF(DATEDIF(G2429,"31-12-2020","MD")&gt;0, DATEDIF(G2429,"31-12-2020","MD") &amp; " Days "," ")</f>
        <v xml:space="preserve">5 months 18 Days </v>
      </c>
      <c r="K2429" t="str">
        <f>TEXT(Customer[[#This Row],[Date Joined]],"mmm")</f>
        <v>Jul</v>
      </c>
      <c r="L2429" t="str">
        <f>IF(Customer[[#This Row],[Balance]]&gt;AVERAGE($H$11:$H$4011),"yes","no")</f>
        <v>no</v>
      </c>
    </row>
    <row r="2430" spans="1:12" hidden="1" x14ac:dyDescent="0.3">
      <c r="A2430">
        <v>300001697</v>
      </c>
      <c r="B2430" t="s">
        <v>1699</v>
      </c>
      <c r="C2430" t="s">
        <v>7</v>
      </c>
      <c r="D2430">
        <v>33</v>
      </c>
      <c r="E2430" t="s">
        <v>13</v>
      </c>
      <c r="F2430" t="s">
        <v>15</v>
      </c>
      <c r="G2430" s="1">
        <v>44064</v>
      </c>
      <c r="H2430">
        <v>25705.16</v>
      </c>
      <c r="I2430">
        <f>DATEDIF(Customer[[#This Row],[Date Joined]],"31-12-2020","d")</f>
        <v>132</v>
      </c>
      <c r="J2430" t="str">
        <f>IF(DATEDIF(Customer[[#This Row],[Date Joined]],"31-12-2020","M")&gt;0,DATEDIF(Customer[[#This Row],[Date Joined]],"31-12-2020","M") &amp; " months ", " ") &amp; IF(DATEDIF(G2430,"31-12-2020","MD")&gt;0, DATEDIF(G2430,"31-12-2020","MD") &amp; " Days "," ")</f>
        <v xml:space="preserve">4 months 10 Days </v>
      </c>
      <c r="K2430" t="str">
        <f>TEXT(Customer[[#This Row],[Date Joined]],"mmm")</f>
        <v>Aug</v>
      </c>
      <c r="L2430" t="str">
        <f>IF(Customer[[#This Row],[Balance]]&gt;AVERAGE($H$11:$H$4011),"yes","no")</f>
        <v>no</v>
      </c>
    </row>
    <row r="2431" spans="1:12" hidden="1" x14ac:dyDescent="0.3">
      <c r="A2431">
        <v>200001247</v>
      </c>
      <c r="B2431" t="s">
        <v>1259</v>
      </c>
      <c r="C2431" t="s">
        <v>10</v>
      </c>
      <c r="D2431">
        <v>44</v>
      </c>
      <c r="E2431" t="s">
        <v>14</v>
      </c>
      <c r="F2431" t="s">
        <v>15</v>
      </c>
      <c r="G2431" s="1">
        <v>44028</v>
      </c>
      <c r="H2431">
        <v>25692</v>
      </c>
      <c r="I2431">
        <f>DATEDIF(Customer[[#This Row],[Date Joined]],"31-12-2020","d")</f>
        <v>168</v>
      </c>
      <c r="J2431" t="str">
        <f>IF(DATEDIF(Customer[[#This Row],[Date Joined]],"31-12-2020","M")&gt;0,DATEDIF(Customer[[#This Row],[Date Joined]],"31-12-2020","M") &amp; " months ", " ") &amp; IF(DATEDIF(G2431,"31-12-2020","MD")&gt;0, DATEDIF(G2431,"31-12-2020","MD") &amp; " Days "," ")</f>
        <v xml:space="preserve">5 months 15 Days </v>
      </c>
      <c r="K2431" t="str">
        <f>TEXT(Customer[[#This Row],[Date Joined]],"mmm")</f>
        <v>Jul</v>
      </c>
      <c r="L2431" t="str">
        <f>IF(Customer[[#This Row],[Balance]]&gt;AVERAGE($H$11:$H$4011),"yes","no")</f>
        <v>no</v>
      </c>
    </row>
    <row r="2432" spans="1:12" hidden="1" x14ac:dyDescent="0.3">
      <c r="A2432">
        <v>200000480</v>
      </c>
      <c r="B2432" t="s">
        <v>496</v>
      </c>
      <c r="C2432" t="s">
        <v>7</v>
      </c>
      <c r="D2432">
        <v>45</v>
      </c>
      <c r="E2432" t="s">
        <v>14</v>
      </c>
      <c r="F2432" t="s">
        <v>12</v>
      </c>
      <c r="G2432" s="1">
        <v>43964</v>
      </c>
      <c r="H2432">
        <v>25671.22</v>
      </c>
      <c r="I2432">
        <f>DATEDIF(Customer[[#This Row],[Date Joined]],"31-12-2020","d")</f>
        <v>232</v>
      </c>
      <c r="J2432" t="str">
        <f>IF(DATEDIF(Customer[[#This Row],[Date Joined]],"31-12-2020","M")&gt;0,DATEDIF(Customer[[#This Row],[Date Joined]],"31-12-2020","M") &amp; " months ", " ") &amp; IF(DATEDIF(G2432,"31-12-2020","MD")&gt;0, DATEDIF(G2432,"31-12-2020","MD") &amp; " Days "," ")</f>
        <v xml:space="preserve">7 months 18 Days </v>
      </c>
      <c r="K2432" t="str">
        <f>TEXT(Customer[[#This Row],[Date Joined]],"mmm")</f>
        <v>May</v>
      </c>
      <c r="L2432" t="str">
        <f>IF(Customer[[#This Row],[Balance]]&gt;AVERAGE($H$11:$H$4011),"yes","no")</f>
        <v>no</v>
      </c>
    </row>
    <row r="2433" spans="1:12" hidden="1" x14ac:dyDescent="0.3">
      <c r="A2433">
        <v>100003814</v>
      </c>
      <c r="B2433" t="s">
        <v>3776</v>
      </c>
      <c r="C2433" t="s">
        <v>7</v>
      </c>
      <c r="D2433">
        <v>29</v>
      </c>
      <c r="E2433" t="s">
        <v>8</v>
      </c>
      <c r="F2433" t="s">
        <v>9</v>
      </c>
      <c r="G2433" s="1">
        <v>44184</v>
      </c>
      <c r="H2433">
        <v>25665.759999999998</v>
      </c>
      <c r="I2433">
        <f>DATEDIF(Customer[[#This Row],[Date Joined]],"31-12-2020","d")</f>
        <v>12</v>
      </c>
      <c r="J2433" t="str">
        <f>IF(DATEDIF(Customer[[#This Row],[Date Joined]],"31-12-2020","M")&gt;0,DATEDIF(Customer[[#This Row],[Date Joined]],"31-12-2020","M") &amp; " months ", " ") &amp; IF(DATEDIF(G2433,"31-12-2020","MD")&gt;0, DATEDIF(G2433,"31-12-2020","MD") &amp; " Days "," ")</f>
        <v xml:space="preserve"> 12 Days </v>
      </c>
      <c r="K2433" t="str">
        <f>TEXT(Customer[[#This Row],[Date Joined]],"mmm")</f>
        <v>Dec</v>
      </c>
      <c r="L2433" t="str">
        <f>IF(Customer[[#This Row],[Balance]]&gt;AVERAGE($H$11:$H$4011),"yes","no")</f>
        <v>no</v>
      </c>
    </row>
    <row r="2434" spans="1:12" hidden="1" x14ac:dyDescent="0.3">
      <c r="A2434">
        <v>200002141</v>
      </c>
      <c r="B2434" t="s">
        <v>2135</v>
      </c>
      <c r="C2434" t="s">
        <v>7</v>
      </c>
      <c r="D2434">
        <v>54</v>
      </c>
      <c r="E2434" t="s">
        <v>14</v>
      </c>
      <c r="F2434" t="s">
        <v>9</v>
      </c>
      <c r="G2434" s="1">
        <v>44093</v>
      </c>
      <c r="H2434">
        <v>25605.83</v>
      </c>
      <c r="I2434">
        <f>DATEDIF(Customer[[#This Row],[Date Joined]],"31-12-2020","d")</f>
        <v>103</v>
      </c>
      <c r="J2434" t="str">
        <f>IF(DATEDIF(Customer[[#This Row],[Date Joined]],"31-12-2020","M")&gt;0,DATEDIF(Customer[[#This Row],[Date Joined]],"31-12-2020","M") &amp; " months ", " ") &amp; IF(DATEDIF(G2434,"31-12-2020","MD")&gt;0, DATEDIF(G2434,"31-12-2020","MD") &amp; " Days "," ")</f>
        <v xml:space="preserve">3 months 12 Days </v>
      </c>
      <c r="K2434" t="str">
        <f>TEXT(Customer[[#This Row],[Date Joined]],"mmm")</f>
        <v>Sep</v>
      </c>
      <c r="L2434" t="str">
        <f>IF(Customer[[#This Row],[Balance]]&gt;AVERAGE($H$11:$H$4011),"yes","no")</f>
        <v>no</v>
      </c>
    </row>
    <row r="2435" spans="1:12" hidden="1" x14ac:dyDescent="0.3">
      <c r="A2435">
        <v>100003385</v>
      </c>
      <c r="B2435" t="s">
        <v>3356</v>
      </c>
      <c r="C2435" t="s">
        <v>7</v>
      </c>
      <c r="D2435">
        <v>32</v>
      </c>
      <c r="E2435" t="s">
        <v>8</v>
      </c>
      <c r="F2435" t="s">
        <v>9</v>
      </c>
      <c r="G2435" s="1">
        <v>44162</v>
      </c>
      <c r="H2435">
        <v>25583.200000000001</v>
      </c>
      <c r="I2435">
        <f>DATEDIF(Customer[[#This Row],[Date Joined]],"31-12-2020","d")</f>
        <v>34</v>
      </c>
      <c r="J2435" t="str">
        <f>IF(DATEDIF(Customer[[#This Row],[Date Joined]],"31-12-2020","M")&gt;0,DATEDIF(Customer[[#This Row],[Date Joined]],"31-12-2020","M") &amp; " months ", " ") &amp; IF(DATEDIF(G2435,"31-12-2020","MD")&gt;0, DATEDIF(G2435,"31-12-2020","MD") &amp; " Days "," ")</f>
        <v xml:space="preserve">1 months 4 Days </v>
      </c>
      <c r="K2435" t="str">
        <f>TEXT(Customer[[#This Row],[Date Joined]],"mmm")</f>
        <v>Nov</v>
      </c>
      <c r="L2435" t="str">
        <f>IF(Customer[[#This Row],[Balance]]&gt;AVERAGE($H$11:$H$4011),"yes","no")</f>
        <v>no</v>
      </c>
    </row>
    <row r="2436" spans="1:12" hidden="1" x14ac:dyDescent="0.3">
      <c r="A2436">
        <v>300001354</v>
      </c>
      <c r="B2436" t="s">
        <v>1365</v>
      </c>
      <c r="C2436" t="s">
        <v>7</v>
      </c>
      <c r="D2436">
        <v>41</v>
      </c>
      <c r="E2436" t="s">
        <v>13</v>
      </c>
      <c r="F2436" t="s">
        <v>9</v>
      </c>
      <c r="G2436" s="1">
        <v>44035</v>
      </c>
      <c r="H2436">
        <v>25581.54</v>
      </c>
      <c r="I2436">
        <f>DATEDIF(Customer[[#This Row],[Date Joined]],"31-12-2020","d")</f>
        <v>161</v>
      </c>
      <c r="J2436" t="str">
        <f>IF(DATEDIF(Customer[[#This Row],[Date Joined]],"31-12-2020","M")&gt;0,DATEDIF(Customer[[#This Row],[Date Joined]],"31-12-2020","M") &amp; " months ", " ") &amp; IF(DATEDIF(G2436,"31-12-2020","MD")&gt;0, DATEDIF(G2436,"31-12-2020","MD") &amp; " Days "," ")</f>
        <v xml:space="preserve">5 months 8 Days </v>
      </c>
      <c r="K2436" t="str">
        <f>TEXT(Customer[[#This Row],[Date Joined]],"mmm")</f>
        <v>Jul</v>
      </c>
      <c r="L2436" t="str">
        <f>IF(Customer[[#This Row],[Balance]]&gt;AVERAGE($H$11:$H$4011),"yes","no")</f>
        <v>no</v>
      </c>
    </row>
    <row r="2437" spans="1:12" hidden="1" x14ac:dyDescent="0.3">
      <c r="A2437">
        <v>200000785</v>
      </c>
      <c r="B2437" t="s">
        <v>799</v>
      </c>
      <c r="C2437" t="s">
        <v>7</v>
      </c>
      <c r="D2437">
        <v>53</v>
      </c>
      <c r="E2437" t="s">
        <v>14</v>
      </c>
      <c r="F2437" t="s">
        <v>9</v>
      </c>
      <c r="G2437" s="1">
        <v>43984</v>
      </c>
      <c r="H2437">
        <v>25554.52</v>
      </c>
      <c r="I2437">
        <f>DATEDIF(Customer[[#This Row],[Date Joined]],"31-12-2020","d")</f>
        <v>212</v>
      </c>
      <c r="J2437" t="str">
        <f>IF(DATEDIF(Customer[[#This Row],[Date Joined]],"31-12-2020","M")&gt;0,DATEDIF(Customer[[#This Row],[Date Joined]],"31-12-2020","M") &amp; " months ", " ") &amp; IF(DATEDIF(G2437,"31-12-2020","MD")&gt;0, DATEDIF(G2437,"31-12-2020","MD") &amp; " Days "," ")</f>
        <v xml:space="preserve">6 months 29 Days </v>
      </c>
      <c r="K2437" t="str">
        <f>TEXT(Customer[[#This Row],[Date Joined]],"mmm")</f>
        <v>Jun</v>
      </c>
      <c r="L2437" t="str">
        <f>IF(Customer[[#This Row],[Balance]]&gt;AVERAGE($H$11:$H$4011),"yes","no")</f>
        <v>no</v>
      </c>
    </row>
    <row r="2438" spans="1:12" hidden="1" x14ac:dyDescent="0.3">
      <c r="A2438">
        <v>400001769</v>
      </c>
      <c r="B2438" t="s">
        <v>1771</v>
      </c>
      <c r="C2438" t="s">
        <v>10</v>
      </c>
      <c r="D2438">
        <v>28</v>
      </c>
      <c r="E2438" t="s">
        <v>11</v>
      </c>
      <c r="F2438" t="s">
        <v>15</v>
      </c>
      <c r="G2438" s="1">
        <v>44067</v>
      </c>
      <c r="H2438">
        <v>25544.09</v>
      </c>
      <c r="I2438">
        <f>DATEDIF(Customer[[#This Row],[Date Joined]],"31-12-2020","d")</f>
        <v>129</v>
      </c>
      <c r="J2438" t="str">
        <f>IF(DATEDIF(Customer[[#This Row],[Date Joined]],"31-12-2020","M")&gt;0,DATEDIF(Customer[[#This Row],[Date Joined]],"31-12-2020","M") &amp; " months ", " ") &amp; IF(DATEDIF(G2438,"31-12-2020","MD")&gt;0, DATEDIF(G2438,"31-12-2020","MD") &amp; " Days "," ")</f>
        <v xml:space="preserve">4 months 7 Days </v>
      </c>
      <c r="K2438" t="str">
        <f>TEXT(Customer[[#This Row],[Date Joined]],"mmm")</f>
        <v>Aug</v>
      </c>
      <c r="L2438" t="str">
        <f>IF(Customer[[#This Row],[Balance]]&gt;AVERAGE($H$11:$H$4011),"yes","no")</f>
        <v>no</v>
      </c>
    </row>
    <row r="2439" spans="1:12" hidden="1" x14ac:dyDescent="0.3">
      <c r="A2439">
        <v>100000236</v>
      </c>
      <c r="B2439" t="s">
        <v>252</v>
      </c>
      <c r="C2439" t="s">
        <v>10</v>
      </c>
      <c r="D2439">
        <v>43</v>
      </c>
      <c r="E2439" t="s">
        <v>8</v>
      </c>
      <c r="F2439" t="s">
        <v>9</v>
      </c>
      <c r="G2439" s="1">
        <v>43937</v>
      </c>
      <c r="H2439">
        <v>25542.15</v>
      </c>
      <c r="I2439">
        <f>DATEDIF(Customer[[#This Row],[Date Joined]],"31-12-2020","d")</f>
        <v>259</v>
      </c>
      <c r="J2439" t="str">
        <f>IF(DATEDIF(Customer[[#This Row],[Date Joined]],"31-12-2020","M")&gt;0,DATEDIF(Customer[[#This Row],[Date Joined]],"31-12-2020","M") &amp; " months ", " ") &amp; IF(DATEDIF(G2439,"31-12-2020","MD")&gt;0, DATEDIF(G2439,"31-12-2020","MD") &amp; " Days "," ")</f>
        <v xml:space="preserve">8 months 15 Days </v>
      </c>
      <c r="K2439" t="str">
        <f>TEXT(Customer[[#This Row],[Date Joined]],"mmm")</f>
        <v>Apr</v>
      </c>
      <c r="L2439" t="str">
        <f>IF(Customer[[#This Row],[Balance]]&gt;AVERAGE($H$11:$H$4011),"yes","no")</f>
        <v>no</v>
      </c>
    </row>
    <row r="2440" spans="1:12" hidden="1" x14ac:dyDescent="0.3">
      <c r="A2440">
        <v>300002843</v>
      </c>
      <c r="B2440" t="s">
        <v>2823</v>
      </c>
      <c r="C2440" t="s">
        <v>7</v>
      </c>
      <c r="D2440">
        <v>27</v>
      </c>
      <c r="E2440" t="s">
        <v>13</v>
      </c>
      <c r="F2440" t="s">
        <v>12</v>
      </c>
      <c r="G2440" s="1">
        <v>44130</v>
      </c>
      <c r="H2440">
        <v>25525.88</v>
      </c>
      <c r="I2440">
        <f>DATEDIF(Customer[[#This Row],[Date Joined]],"31-12-2020","d")</f>
        <v>66</v>
      </c>
      <c r="J2440" t="str">
        <f>IF(DATEDIF(Customer[[#This Row],[Date Joined]],"31-12-2020","M")&gt;0,DATEDIF(Customer[[#This Row],[Date Joined]],"31-12-2020","M") &amp; " months ", " ") &amp; IF(DATEDIF(G2440,"31-12-2020","MD")&gt;0, DATEDIF(G2440,"31-12-2020","MD") &amp; " Days "," ")</f>
        <v xml:space="preserve">2 months 5 Days </v>
      </c>
      <c r="K2440" t="str">
        <f>TEXT(Customer[[#This Row],[Date Joined]],"mmm")</f>
        <v>Oct</v>
      </c>
      <c r="L2440" t="str">
        <f>IF(Customer[[#This Row],[Balance]]&gt;AVERAGE($H$11:$H$4011),"yes","no")</f>
        <v>no</v>
      </c>
    </row>
    <row r="2441" spans="1:12" hidden="1" x14ac:dyDescent="0.3">
      <c r="A2441">
        <v>100001313</v>
      </c>
      <c r="B2441" t="s">
        <v>1325</v>
      </c>
      <c r="C2441" t="s">
        <v>7</v>
      </c>
      <c r="D2441">
        <v>27</v>
      </c>
      <c r="E2441" t="s">
        <v>8</v>
      </c>
      <c r="F2441" t="s">
        <v>12</v>
      </c>
      <c r="G2441" s="1">
        <v>44034</v>
      </c>
      <c r="H2441">
        <v>25524.720000000001</v>
      </c>
      <c r="I2441">
        <f>DATEDIF(Customer[[#This Row],[Date Joined]],"31-12-2020","d")</f>
        <v>162</v>
      </c>
      <c r="J2441" t="str">
        <f>IF(DATEDIF(Customer[[#This Row],[Date Joined]],"31-12-2020","M")&gt;0,DATEDIF(Customer[[#This Row],[Date Joined]],"31-12-2020","M") &amp; " months ", " ") &amp; IF(DATEDIF(G2441,"31-12-2020","MD")&gt;0, DATEDIF(G2441,"31-12-2020","MD") &amp; " Days "," ")</f>
        <v xml:space="preserve">5 months 9 Days </v>
      </c>
      <c r="K2441" t="str">
        <f>TEXT(Customer[[#This Row],[Date Joined]],"mmm")</f>
        <v>Jul</v>
      </c>
      <c r="L2441" t="str">
        <f>IF(Customer[[#This Row],[Balance]]&gt;AVERAGE($H$11:$H$4011),"yes","no")</f>
        <v>no</v>
      </c>
    </row>
    <row r="2442" spans="1:12" hidden="1" x14ac:dyDescent="0.3">
      <c r="A2442">
        <v>100002661</v>
      </c>
      <c r="B2442" t="s">
        <v>2645</v>
      </c>
      <c r="C2442" t="s">
        <v>10</v>
      </c>
      <c r="D2442">
        <v>30</v>
      </c>
      <c r="E2442" t="s">
        <v>8</v>
      </c>
      <c r="F2442" t="s">
        <v>9</v>
      </c>
      <c r="G2442" s="1">
        <v>44121</v>
      </c>
      <c r="H2442">
        <v>25489.52</v>
      </c>
      <c r="I2442">
        <f>DATEDIF(Customer[[#This Row],[Date Joined]],"31-12-2020","d")</f>
        <v>75</v>
      </c>
      <c r="J2442" t="str">
        <f>IF(DATEDIF(Customer[[#This Row],[Date Joined]],"31-12-2020","M")&gt;0,DATEDIF(Customer[[#This Row],[Date Joined]],"31-12-2020","M") &amp; " months ", " ") &amp; IF(DATEDIF(G2442,"31-12-2020","MD")&gt;0, DATEDIF(G2442,"31-12-2020","MD") &amp; " Days "," ")</f>
        <v xml:space="preserve">2 months 14 Days </v>
      </c>
      <c r="K2442" t="str">
        <f>TEXT(Customer[[#This Row],[Date Joined]],"mmm")</f>
        <v>Oct</v>
      </c>
      <c r="L2442" t="str">
        <f>IF(Customer[[#This Row],[Balance]]&gt;AVERAGE($H$11:$H$4011),"yes","no")</f>
        <v>no</v>
      </c>
    </row>
    <row r="2443" spans="1:12" hidden="1" x14ac:dyDescent="0.3">
      <c r="A2443">
        <v>100001931</v>
      </c>
      <c r="B2443" t="s">
        <v>1930</v>
      </c>
      <c r="C2443" t="s">
        <v>10</v>
      </c>
      <c r="D2443">
        <v>21</v>
      </c>
      <c r="E2443" t="s">
        <v>8</v>
      </c>
      <c r="F2443" t="s">
        <v>9</v>
      </c>
      <c r="G2443" s="1">
        <v>44080</v>
      </c>
      <c r="H2443">
        <v>25489.13</v>
      </c>
      <c r="I2443">
        <f>DATEDIF(Customer[[#This Row],[Date Joined]],"31-12-2020","d")</f>
        <v>116</v>
      </c>
      <c r="J2443" t="str">
        <f>IF(DATEDIF(Customer[[#This Row],[Date Joined]],"31-12-2020","M")&gt;0,DATEDIF(Customer[[#This Row],[Date Joined]],"31-12-2020","M") &amp; " months ", " ") &amp; IF(DATEDIF(G2443,"31-12-2020","MD")&gt;0, DATEDIF(G2443,"31-12-2020","MD") &amp; " Days "," ")</f>
        <v xml:space="preserve">3 months 25 Days </v>
      </c>
      <c r="K2443" t="str">
        <f>TEXT(Customer[[#This Row],[Date Joined]],"mmm")</f>
        <v>Sep</v>
      </c>
      <c r="L2443" t="str">
        <f>IF(Customer[[#This Row],[Balance]]&gt;AVERAGE($H$11:$H$4011),"yes","no")</f>
        <v>no</v>
      </c>
    </row>
    <row r="2444" spans="1:12" hidden="1" x14ac:dyDescent="0.3">
      <c r="A2444">
        <v>100002933</v>
      </c>
      <c r="B2444" t="s">
        <v>2912</v>
      </c>
      <c r="C2444" t="s">
        <v>10</v>
      </c>
      <c r="D2444">
        <v>32</v>
      </c>
      <c r="E2444" t="s">
        <v>8</v>
      </c>
      <c r="F2444" t="s">
        <v>9</v>
      </c>
      <c r="G2444" s="1">
        <v>44135</v>
      </c>
      <c r="H2444">
        <v>25464.76</v>
      </c>
      <c r="I2444">
        <f>DATEDIF(Customer[[#This Row],[Date Joined]],"31-12-2020","d")</f>
        <v>61</v>
      </c>
      <c r="J2444" t="str">
        <f>IF(DATEDIF(Customer[[#This Row],[Date Joined]],"31-12-2020","M")&gt;0,DATEDIF(Customer[[#This Row],[Date Joined]],"31-12-2020","M") &amp; " months ", " ") &amp; IF(DATEDIF(G2444,"31-12-2020","MD")&gt;0, DATEDIF(G2444,"31-12-2020","MD") &amp; " Days "," ")</f>
        <v xml:space="preserve">2 months  </v>
      </c>
      <c r="K2444" t="str">
        <f>TEXT(Customer[[#This Row],[Date Joined]],"mmm")</f>
        <v>Oct</v>
      </c>
      <c r="L2444" t="str">
        <f>IF(Customer[[#This Row],[Balance]]&gt;AVERAGE($H$11:$H$4011),"yes","no")</f>
        <v>no</v>
      </c>
    </row>
    <row r="2445" spans="1:12" hidden="1" x14ac:dyDescent="0.3">
      <c r="A2445">
        <v>300003678</v>
      </c>
      <c r="B2445" t="s">
        <v>3643</v>
      </c>
      <c r="C2445" t="s">
        <v>7</v>
      </c>
      <c r="D2445">
        <v>34</v>
      </c>
      <c r="E2445" t="s">
        <v>13</v>
      </c>
      <c r="F2445" t="s">
        <v>9</v>
      </c>
      <c r="G2445" s="1">
        <v>44177</v>
      </c>
      <c r="H2445">
        <v>25458.38</v>
      </c>
      <c r="I2445">
        <f>DATEDIF(Customer[[#This Row],[Date Joined]],"31-12-2020","d")</f>
        <v>19</v>
      </c>
      <c r="J2445" t="str">
        <f>IF(DATEDIF(Customer[[#This Row],[Date Joined]],"31-12-2020","M")&gt;0,DATEDIF(Customer[[#This Row],[Date Joined]],"31-12-2020","M") &amp; " months ", " ") &amp; IF(DATEDIF(G2445,"31-12-2020","MD")&gt;0, DATEDIF(G2445,"31-12-2020","MD") &amp; " Days "," ")</f>
        <v xml:space="preserve"> 19 Days </v>
      </c>
      <c r="K2445" t="str">
        <f>TEXT(Customer[[#This Row],[Date Joined]],"mmm")</f>
        <v>Dec</v>
      </c>
      <c r="L2445" t="str">
        <f>IF(Customer[[#This Row],[Balance]]&gt;AVERAGE($H$11:$H$4011),"yes","no")</f>
        <v>no</v>
      </c>
    </row>
    <row r="2446" spans="1:12" hidden="1" x14ac:dyDescent="0.3">
      <c r="A2446">
        <v>200001663</v>
      </c>
      <c r="B2446" t="s">
        <v>1665</v>
      </c>
      <c r="C2446" t="s">
        <v>10</v>
      </c>
      <c r="D2446">
        <v>56</v>
      </c>
      <c r="E2446" t="s">
        <v>14</v>
      </c>
      <c r="F2446" t="s">
        <v>15</v>
      </c>
      <c r="G2446" s="1">
        <v>44061</v>
      </c>
      <c r="H2446">
        <v>25452.799999999999</v>
      </c>
      <c r="I2446">
        <f>DATEDIF(Customer[[#This Row],[Date Joined]],"31-12-2020","d")</f>
        <v>135</v>
      </c>
      <c r="J2446" t="str">
        <f>IF(DATEDIF(Customer[[#This Row],[Date Joined]],"31-12-2020","M")&gt;0,DATEDIF(Customer[[#This Row],[Date Joined]],"31-12-2020","M") &amp; " months ", " ") &amp; IF(DATEDIF(G2446,"31-12-2020","MD")&gt;0, DATEDIF(G2446,"31-12-2020","MD") &amp; " Days "," ")</f>
        <v xml:space="preserve">4 months 13 Days </v>
      </c>
      <c r="K2446" t="str">
        <f>TEXT(Customer[[#This Row],[Date Joined]],"mmm")</f>
        <v>Aug</v>
      </c>
      <c r="L2446" t="str">
        <f>IF(Customer[[#This Row],[Balance]]&gt;AVERAGE($H$11:$H$4011),"yes","no")</f>
        <v>no</v>
      </c>
    </row>
    <row r="2447" spans="1:12" hidden="1" x14ac:dyDescent="0.3">
      <c r="A2447">
        <v>100002235</v>
      </c>
      <c r="B2447" t="s">
        <v>2227</v>
      </c>
      <c r="C2447" t="s">
        <v>7</v>
      </c>
      <c r="D2447">
        <v>40</v>
      </c>
      <c r="E2447" t="s">
        <v>8</v>
      </c>
      <c r="F2447" t="s">
        <v>9</v>
      </c>
      <c r="G2447" s="1">
        <v>44098</v>
      </c>
      <c r="H2447">
        <v>25417.31</v>
      </c>
      <c r="I2447">
        <f>DATEDIF(Customer[[#This Row],[Date Joined]],"31-12-2020","d")</f>
        <v>98</v>
      </c>
      <c r="J2447" t="str">
        <f>IF(DATEDIF(Customer[[#This Row],[Date Joined]],"31-12-2020","M")&gt;0,DATEDIF(Customer[[#This Row],[Date Joined]],"31-12-2020","M") &amp; " months ", " ") &amp; IF(DATEDIF(G2447,"31-12-2020","MD")&gt;0, DATEDIF(G2447,"31-12-2020","MD") &amp; " Days "," ")</f>
        <v xml:space="preserve">3 months 7 Days </v>
      </c>
      <c r="K2447" t="str">
        <f>TEXT(Customer[[#This Row],[Date Joined]],"mmm")</f>
        <v>Sep</v>
      </c>
      <c r="L2447" t="str">
        <f>IF(Customer[[#This Row],[Balance]]&gt;AVERAGE($H$11:$H$4011),"yes","no")</f>
        <v>no</v>
      </c>
    </row>
    <row r="2448" spans="1:12" hidden="1" x14ac:dyDescent="0.3">
      <c r="A2448">
        <v>200002632</v>
      </c>
      <c r="B2448" t="s">
        <v>2617</v>
      </c>
      <c r="C2448" t="s">
        <v>7</v>
      </c>
      <c r="D2448">
        <v>41</v>
      </c>
      <c r="E2448" t="s">
        <v>14</v>
      </c>
      <c r="F2448" t="s">
        <v>12</v>
      </c>
      <c r="G2448" s="1">
        <v>44119</v>
      </c>
      <c r="H2448">
        <v>25407.37</v>
      </c>
      <c r="I2448">
        <f>DATEDIF(Customer[[#This Row],[Date Joined]],"31-12-2020","d")</f>
        <v>77</v>
      </c>
      <c r="J2448" t="str">
        <f>IF(DATEDIF(Customer[[#This Row],[Date Joined]],"31-12-2020","M")&gt;0,DATEDIF(Customer[[#This Row],[Date Joined]],"31-12-2020","M") &amp; " months ", " ") &amp; IF(DATEDIF(G2448,"31-12-2020","MD")&gt;0, DATEDIF(G2448,"31-12-2020","MD") &amp; " Days "," ")</f>
        <v xml:space="preserve">2 months 16 Days </v>
      </c>
      <c r="K2448" t="str">
        <f>TEXT(Customer[[#This Row],[Date Joined]],"mmm")</f>
        <v>Oct</v>
      </c>
      <c r="L2448" t="str">
        <f>IF(Customer[[#This Row],[Balance]]&gt;AVERAGE($H$11:$H$4011),"yes","no")</f>
        <v>no</v>
      </c>
    </row>
    <row r="2449" spans="1:12" hidden="1" x14ac:dyDescent="0.3">
      <c r="A2449">
        <v>400000738</v>
      </c>
      <c r="B2449" t="s">
        <v>753</v>
      </c>
      <c r="C2449" t="s">
        <v>10</v>
      </c>
      <c r="D2449">
        <v>20</v>
      </c>
      <c r="E2449" t="s">
        <v>11</v>
      </c>
      <c r="F2449" t="s">
        <v>15</v>
      </c>
      <c r="G2449" s="1">
        <v>43980</v>
      </c>
      <c r="H2449">
        <v>25398.03</v>
      </c>
      <c r="I2449">
        <f>DATEDIF(Customer[[#This Row],[Date Joined]],"31-12-2020","d")</f>
        <v>216</v>
      </c>
      <c r="J2449" t="str">
        <f>IF(DATEDIF(Customer[[#This Row],[Date Joined]],"31-12-2020","M")&gt;0,DATEDIF(Customer[[#This Row],[Date Joined]],"31-12-2020","M") &amp; " months ", " ") &amp; IF(DATEDIF(G2449,"31-12-2020","MD")&gt;0, DATEDIF(G2449,"31-12-2020","MD") &amp; " Days "," ")</f>
        <v xml:space="preserve">7 months 2 Days </v>
      </c>
      <c r="K2449" t="str">
        <f>TEXT(Customer[[#This Row],[Date Joined]],"mmm")</f>
        <v>May</v>
      </c>
      <c r="L2449" t="str">
        <f>IF(Customer[[#This Row],[Balance]]&gt;AVERAGE($H$11:$H$4011),"yes","no")</f>
        <v>no</v>
      </c>
    </row>
    <row r="2450" spans="1:12" hidden="1" x14ac:dyDescent="0.3">
      <c r="A2450">
        <v>200003998</v>
      </c>
      <c r="B2450" t="s">
        <v>3955</v>
      </c>
      <c r="C2450" t="s">
        <v>7</v>
      </c>
      <c r="D2450">
        <v>44</v>
      </c>
      <c r="E2450" t="s">
        <v>14</v>
      </c>
      <c r="F2450" t="s">
        <v>15</v>
      </c>
      <c r="G2450" s="1">
        <v>44194</v>
      </c>
      <c r="H2450">
        <v>25358.91</v>
      </c>
      <c r="I2450">
        <f>DATEDIF(Customer[[#This Row],[Date Joined]],"31-12-2020","d")</f>
        <v>2</v>
      </c>
      <c r="J2450" t="str">
        <f>IF(DATEDIF(Customer[[#This Row],[Date Joined]],"31-12-2020","M")&gt;0,DATEDIF(Customer[[#This Row],[Date Joined]],"31-12-2020","M") &amp; " months ", " ") &amp; IF(DATEDIF(G2450,"31-12-2020","MD")&gt;0, DATEDIF(G2450,"31-12-2020","MD") &amp; " Days "," ")</f>
        <v xml:space="preserve"> 2 Days </v>
      </c>
      <c r="K2450" t="str">
        <f>TEXT(Customer[[#This Row],[Date Joined]],"mmm")</f>
        <v>Dec</v>
      </c>
      <c r="L2450" t="str">
        <f>IF(Customer[[#This Row],[Balance]]&gt;AVERAGE($H$11:$H$4011),"yes","no")</f>
        <v>no</v>
      </c>
    </row>
    <row r="2451" spans="1:12" hidden="1" x14ac:dyDescent="0.3">
      <c r="A2451">
        <v>100001269</v>
      </c>
      <c r="B2451" t="s">
        <v>1281</v>
      </c>
      <c r="C2451" t="s">
        <v>10</v>
      </c>
      <c r="D2451">
        <v>26</v>
      </c>
      <c r="E2451" t="s">
        <v>8</v>
      </c>
      <c r="F2451" t="s">
        <v>9</v>
      </c>
      <c r="G2451" s="1">
        <v>44031</v>
      </c>
      <c r="H2451">
        <v>25355.23</v>
      </c>
      <c r="I2451">
        <f>DATEDIF(Customer[[#This Row],[Date Joined]],"31-12-2020","d")</f>
        <v>165</v>
      </c>
      <c r="J2451" t="str">
        <f>IF(DATEDIF(Customer[[#This Row],[Date Joined]],"31-12-2020","M")&gt;0,DATEDIF(Customer[[#This Row],[Date Joined]],"31-12-2020","M") &amp; " months ", " ") &amp; IF(DATEDIF(G2451,"31-12-2020","MD")&gt;0, DATEDIF(G2451,"31-12-2020","MD") &amp; " Days "," ")</f>
        <v xml:space="preserve">5 months 12 Days </v>
      </c>
      <c r="K2451" t="str">
        <f>TEXT(Customer[[#This Row],[Date Joined]],"mmm")</f>
        <v>Jul</v>
      </c>
      <c r="L2451" t="str">
        <f>IF(Customer[[#This Row],[Balance]]&gt;AVERAGE($H$11:$H$4011),"yes","no")</f>
        <v>no</v>
      </c>
    </row>
    <row r="2452" spans="1:12" hidden="1" x14ac:dyDescent="0.3">
      <c r="A2452">
        <v>300000392</v>
      </c>
      <c r="B2452" t="s">
        <v>408</v>
      </c>
      <c r="C2452" t="s">
        <v>10</v>
      </c>
      <c r="D2452">
        <v>44</v>
      </c>
      <c r="E2452" t="s">
        <v>13</v>
      </c>
      <c r="F2452" t="s">
        <v>15</v>
      </c>
      <c r="G2452" s="1">
        <v>43957</v>
      </c>
      <c r="H2452">
        <v>25290.080000000002</v>
      </c>
      <c r="I2452">
        <f>DATEDIF(Customer[[#This Row],[Date Joined]],"31-12-2020","d")</f>
        <v>239</v>
      </c>
      <c r="J2452" t="str">
        <f>IF(DATEDIF(Customer[[#This Row],[Date Joined]],"31-12-2020","M")&gt;0,DATEDIF(Customer[[#This Row],[Date Joined]],"31-12-2020","M") &amp; " months ", " ") &amp; IF(DATEDIF(G2452,"31-12-2020","MD")&gt;0, DATEDIF(G2452,"31-12-2020","MD") &amp; " Days "," ")</f>
        <v xml:space="preserve">7 months 25 Days </v>
      </c>
      <c r="K2452" t="str">
        <f>TEXT(Customer[[#This Row],[Date Joined]],"mmm")</f>
        <v>May</v>
      </c>
      <c r="L2452" t="str">
        <f>IF(Customer[[#This Row],[Balance]]&gt;AVERAGE($H$11:$H$4011),"yes","no")</f>
        <v>no</v>
      </c>
    </row>
    <row r="2453" spans="1:12" hidden="1" x14ac:dyDescent="0.3">
      <c r="A2453">
        <v>200001183</v>
      </c>
      <c r="B2453" t="s">
        <v>1195</v>
      </c>
      <c r="C2453" t="s">
        <v>7</v>
      </c>
      <c r="D2453">
        <v>41</v>
      </c>
      <c r="E2453" t="s">
        <v>14</v>
      </c>
      <c r="F2453" t="s">
        <v>12</v>
      </c>
      <c r="G2453" s="1">
        <v>44024</v>
      </c>
      <c r="H2453">
        <v>25288.1</v>
      </c>
      <c r="I2453">
        <f>DATEDIF(Customer[[#This Row],[Date Joined]],"31-12-2020","d")</f>
        <v>172</v>
      </c>
      <c r="J2453" t="str">
        <f>IF(DATEDIF(Customer[[#This Row],[Date Joined]],"31-12-2020","M")&gt;0,DATEDIF(Customer[[#This Row],[Date Joined]],"31-12-2020","M") &amp; " months ", " ") &amp; IF(DATEDIF(G2453,"31-12-2020","MD")&gt;0, DATEDIF(G2453,"31-12-2020","MD") &amp; " Days "," ")</f>
        <v xml:space="preserve">5 months 19 Days </v>
      </c>
      <c r="K2453" t="str">
        <f>TEXT(Customer[[#This Row],[Date Joined]],"mmm")</f>
        <v>Jul</v>
      </c>
      <c r="L2453" t="str">
        <f>IF(Customer[[#This Row],[Balance]]&gt;AVERAGE($H$11:$H$4011),"yes","no")</f>
        <v>no</v>
      </c>
    </row>
    <row r="2454" spans="1:12" hidden="1" x14ac:dyDescent="0.3">
      <c r="A2454">
        <v>100002818</v>
      </c>
      <c r="B2454" t="s">
        <v>2799</v>
      </c>
      <c r="C2454" t="s">
        <v>10</v>
      </c>
      <c r="D2454">
        <v>61</v>
      </c>
      <c r="E2454" t="s">
        <v>8</v>
      </c>
      <c r="F2454" t="s">
        <v>9</v>
      </c>
      <c r="G2454" s="1">
        <v>44130</v>
      </c>
      <c r="H2454">
        <v>25267.279999999999</v>
      </c>
      <c r="I2454">
        <f>DATEDIF(Customer[[#This Row],[Date Joined]],"31-12-2020","d")</f>
        <v>66</v>
      </c>
      <c r="J2454" t="str">
        <f>IF(DATEDIF(Customer[[#This Row],[Date Joined]],"31-12-2020","M")&gt;0,DATEDIF(Customer[[#This Row],[Date Joined]],"31-12-2020","M") &amp; " months ", " ") &amp; IF(DATEDIF(G2454,"31-12-2020","MD")&gt;0, DATEDIF(G2454,"31-12-2020","MD") &amp; " Days "," ")</f>
        <v xml:space="preserve">2 months 5 Days </v>
      </c>
      <c r="K2454" t="str">
        <f>TEXT(Customer[[#This Row],[Date Joined]],"mmm")</f>
        <v>Oct</v>
      </c>
      <c r="L2454" t="str">
        <f>IF(Customer[[#This Row],[Balance]]&gt;AVERAGE($H$11:$H$4011),"yes","no")</f>
        <v>no</v>
      </c>
    </row>
    <row r="2455" spans="1:12" hidden="1" x14ac:dyDescent="0.3">
      <c r="A2455">
        <v>100003116</v>
      </c>
      <c r="B2455" t="s">
        <v>3091</v>
      </c>
      <c r="C2455" t="s">
        <v>7</v>
      </c>
      <c r="D2455">
        <v>35</v>
      </c>
      <c r="E2455" t="s">
        <v>8</v>
      </c>
      <c r="F2455" t="s">
        <v>15</v>
      </c>
      <c r="G2455" s="1">
        <v>44146</v>
      </c>
      <c r="H2455">
        <v>25257.22</v>
      </c>
      <c r="I2455">
        <f>DATEDIF(Customer[[#This Row],[Date Joined]],"31-12-2020","d")</f>
        <v>50</v>
      </c>
      <c r="J2455" t="str">
        <f>IF(DATEDIF(Customer[[#This Row],[Date Joined]],"31-12-2020","M")&gt;0,DATEDIF(Customer[[#This Row],[Date Joined]],"31-12-2020","M") &amp; " months ", " ") &amp; IF(DATEDIF(G2455,"31-12-2020","MD")&gt;0, DATEDIF(G2455,"31-12-2020","MD") &amp; " Days "," ")</f>
        <v xml:space="preserve">1 months 20 Days </v>
      </c>
      <c r="K2455" t="str">
        <f>TEXT(Customer[[#This Row],[Date Joined]],"mmm")</f>
        <v>Nov</v>
      </c>
      <c r="L2455" t="str">
        <f>IF(Customer[[#This Row],[Balance]]&gt;AVERAGE($H$11:$H$4011),"yes","no")</f>
        <v>no</v>
      </c>
    </row>
    <row r="2456" spans="1:12" hidden="1" x14ac:dyDescent="0.3">
      <c r="A2456">
        <v>100000292</v>
      </c>
      <c r="B2456" t="s">
        <v>308</v>
      </c>
      <c r="C2456" t="s">
        <v>10</v>
      </c>
      <c r="D2456">
        <v>40</v>
      </c>
      <c r="E2456" t="s">
        <v>8</v>
      </c>
      <c r="F2456" t="s">
        <v>9</v>
      </c>
      <c r="G2456" s="1">
        <v>43943</v>
      </c>
      <c r="H2456">
        <v>25248.37</v>
      </c>
      <c r="I2456">
        <f>DATEDIF(Customer[[#This Row],[Date Joined]],"31-12-2020","d")</f>
        <v>253</v>
      </c>
      <c r="J2456" t="str">
        <f>IF(DATEDIF(Customer[[#This Row],[Date Joined]],"31-12-2020","M")&gt;0,DATEDIF(Customer[[#This Row],[Date Joined]],"31-12-2020","M") &amp; " months ", " ") &amp; IF(DATEDIF(G2456,"31-12-2020","MD")&gt;0, DATEDIF(G2456,"31-12-2020","MD") &amp; " Days "," ")</f>
        <v xml:space="preserve">8 months 9 Days </v>
      </c>
      <c r="K2456" t="str">
        <f>TEXT(Customer[[#This Row],[Date Joined]],"mmm")</f>
        <v>Apr</v>
      </c>
      <c r="L2456" t="str">
        <f>IF(Customer[[#This Row],[Balance]]&gt;AVERAGE($H$11:$H$4011),"yes","no")</f>
        <v>no</v>
      </c>
    </row>
    <row r="2457" spans="1:12" hidden="1" x14ac:dyDescent="0.3">
      <c r="A2457">
        <v>300003319</v>
      </c>
      <c r="B2457" t="s">
        <v>3291</v>
      </c>
      <c r="C2457" t="s">
        <v>7</v>
      </c>
      <c r="D2457">
        <v>22</v>
      </c>
      <c r="E2457" t="s">
        <v>13</v>
      </c>
      <c r="F2457" t="s">
        <v>9</v>
      </c>
      <c r="G2457" s="1">
        <v>44158</v>
      </c>
      <c r="H2457">
        <v>25219.7</v>
      </c>
      <c r="I2457">
        <f>DATEDIF(Customer[[#This Row],[Date Joined]],"31-12-2020","d")</f>
        <v>38</v>
      </c>
      <c r="J2457" t="str">
        <f>IF(DATEDIF(Customer[[#This Row],[Date Joined]],"31-12-2020","M")&gt;0,DATEDIF(Customer[[#This Row],[Date Joined]],"31-12-2020","M") &amp; " months ", " ") &amp; IF(DATEDIF(G2457,"31-12-2020","MD")&gt;0, DATEDIF(G2457,"31-12-2020","MD") &amp; " Days "," ")</f>
        <v xml:space="preserve">1 months 8 Days </v>
      </c>
      <c r="K2457" t="str">
        <f>TEXT(Customer[[#This Row],[Date Joined]],"mmm")</f>
        <v>Nov</v>
      </c>
      <c r="L2457" t="str">
        <f>IF(Customer[[#This Row],[Balance]]&gt;AVERAGE($H$11:$H$4011),"yes","no")</f>
        <v>no</v>
      </c>
    </row>
    <row r="2458" spans="1:12" hidden="1" x14ac:dyDescent="0.3">
      <c r="A2458">
        <v>100001506</v>
      </c>
      <c r="B2458" t="s">
        <v>1512</v>
      </c>
      <c r="C2458" t="s">
        <v>10</v>
      </c>
      <c r="D2458">
        <v>38</v>
      </c>
      <c r="E2458" t="s">
        <v>8</v>
      </c>
      <c r="F2458" t="s">
        <v>9</v>
      </c>
      <c r="G2458" s="1">
        <v>44047</v>
      </c>
      <c r="H2458">
        <v>25195.87</v>
      </c>
      <c r="I2458">
        <f>DATEDIF(Customer[[#This Row],[Date Joined]],"31-12-2020","d")</f>
        <v>149</v>
      </c>
      <c r="J2458" t="str">
        <f>IF(DATEDIF(Customer[[#This Row],[Date Joined]],"31-12-2020","M")&gt;0,DATEDIF(Customer[[#This Row],[Date Joined]],"31-12-2020","M") &amp; " months ", " ") &amp; IF(DATEDIF(G2458,"31-12-2020","MD")&gt;0, DATEDIF(G2458,"31-12-2020","MD") &amp; " Days "," ")</f>
        <v xml:space="preserve">4 months 27 Days </v>
      </c>
      <c r="K2458" t="str">
        <f>TEXT(Customer[[#This Row],[Date Joined]],"mmm")</f>
        <v>Aug</v>
      </c>
      <c r="L2458" t="str">
        <f>IF(Customer[[#This Row],[Balance]]&gt;AVERAGE($H$11:$H$4011),"yes","no")</f>
        <v>no</v>
      </c>
    </row>
    <row r="2459" spans="1:12" hidden="1" x14ac:dyDescent="0.3">
      <c r="A2459">
        <v>100002827</v>
      </c>
      <c r="B2459" t="s">
        <v>2808</v>
      </c>
      <c r="C2459" t="s">
        <v>10</v>
      </c>
      <c r="D2459">
        <v>37</v>
      </c>
      <c r="E2459" t="s">
        <v>8</v>
      </c>
      <c r="F2459" t="s">
        <v>9</v>
      </c>
      <c r="G2459" s="1">
        <v>44130</v>
      </c>
      <c r="H2459">
        <v>25191.07</v>
      </c>
      <c r="I2459">
        <f>DATEDIF(Customer[[#This Row],[Date Joined]],"31-12-2020","d")</f>
        <v>66</v>
      </c>
      <c r="J2459" t="str">
        <f>IF(DATEDIF(Customer[[#This Row],[Date Joined]],"31-12-2020","M")&gt;0,DATEDIF(Customer[[#This Row],[Date Joined]],"31-12-2020","M") &amp; " months ", " ") &amp; IF(DATEDIF(G2459,"31-12-2020","MD")&gt;0, DATEDIF(G2459,"31-12-2020","MD") &amp; " Days "," ")</f>
        <v xml:space="preserve">2 months 5 Days </v>
      </c>
      <c r="K2459" t="str">
        <f>TEXT(Customer[[#This Row],[Date Joined]],"mmm")</f>
        <v>Oct</v>
      </c>
      <c r="L2459" t="str">
        <f>IF(Customer[[#This Row],[Balance]]&gt;AVERAGE($H$11:$H$4011),"yes","no")</f>
        <v>no</v>
      </c>
    </row>
    <row r="2460" spans="1:12" hidden="1" x14ac:dyDescent="0.3">
      <c r="A2460">
        <v>100003258</v>
      </c>
      <c r="B2460" t="s">
        <v>3231</v>
      </c>
      <c r="C2460" t="s">
        <v>10</v>
      </c>
      <c r="D2460">
        <v>42</v>
      </c>
      <c r="E2460" t="s">
        <v>8</v>
      </c>
      <c r="F2460" t="s">
        <v>9</v>
      </c>
      <c r="G2460" s="1">
        <v>44154</v>
      </c>
      <c r="H2460">
        <v>25158.080000000002</v>
      </c>
      <c r="I2460">
        <f>DATEDIF(Customer[[#This Row],[Date Joined]],"31-12-2020","d")</f>
        <v>42</v>
      </c>
      <c r="J2460" t="str">
        <f>IF(DATEDIF(Customer[[#This Row],[Date Joined]],"31-12-2020","M")&gt;0,DATEDIF(Customer[[#This Row],[Date Joined]],"31-12-2020","M") &amp; " months ", " ") &amp; IF(DATEDIF(G2460,"31-12-2020","MD")&gt;0, DATEDIF(G2460,"31-12-2020","MD") &amp; " Days "," ")</f>
        <v xml:space="preserve">1 months 12 Days </v>
      </c>
      <c r="K2460" t="str">
        <f>TEXT(Customer[[#This Row],[Date Joined]],"mmm")</f>
        <v>Nov</v>
      </c>
      <c r="L2460" t="str">
        <f>IF(Customer[[#This Row],[Balance]]&gt;AVERAGE($H$11:$H$4011),"yes","no")</f>
        <v>no</v>
      </c>
    </row>
    <row r="2461" spans="1:12" hidden="1" x14ac:dyDescent="0.3">
      <c r="A2461">
        <v>100001121</v>
      </c>
      <c r="B2461" t="s">
        <v>1133</v>
      </c>
      <c r="C2461" t="s">
        <v>10</v>
      </c>
      <c r="D2461">
        <v>29</v>
      </c>
      <c r="E2461" t="s">
        <v>8</v>
      </c>
      <c r="F2461" t="s">
        <v>9</v>
      </c>
      <c r="G2461" s="1">
        <v>44020</v>
      </c>
      <c r="H2461">
        <v>25137.17</v>
      </c>
      <c r="I2461">
        <f>DATEDIF(Customer[[#This Row],[Date Joined]],"31-12-2020","d")</f>
        <v>176</v>
      </c>
      <c r="J2461" t="str">
        <f>IF(DATEDIF(Customer[[#This Row],[Date Joined]],"31-12-2020","M")&gt;0,DATEDIF(Customer[[#This Row],[Date Joined]],"31-12-2020","M") &amp; " months ", " ") &amp; IF(DATEDIF(G2461,"31-12-2020","MD")&gt;0, DATEDIF(G2461,"31-12-2020","MD") &amp; " Days "," ")</f>
        <v xml:space="preserve">5 months 23 Days </v>
      </c>
      <c r="K2461" t="str">
        <f>TEXT(Customer[[#This Row],[Date Joined]],"mmm")</f>
        <v>Jul</v>
      </c>
      <c r="L2461" t="str">
        <f>IF(Customer[[#This Row],[Balance]]&gt;AVERAGE($H$11:$H$4011),"yes","no")</f>
        <v>no</v>
      </c>
    </row>
    <row r="2462" spans="1:12" hidden="1" x14ac:dyDescent="0.3">
      <c r="A2462">
        <v>100000336</v>
      </c>
      <c r="B2462" t="s">
        <v>352</v>
      </c>
      <c r="C2462" t="s">
        <v>10</v>
      </c>
      <c r="D2462">
        <v>36</v>
      </c>
      <c r="E2462" t="s">
        <v>8</v>
      </c>
      <c r="F2462" t="s">
        <v>9</v>
      </c>
      <c r="G2462" s="1">
        <v>43950</v>
      </c>
      <c r="H2462">
        <v>25132.97</v>
      </c>
      <c r="I2462">
        <f>DATEDIF(Customer[[#This Row],[Date Joined]],"31-12-2020","d")</f>
        <v>246</v>
      </c>
      <c r="J2462" t="str">
        <f>IF(DATEDIF(Customer[[#This Row],[Date Joined]],"31-12-2020","M")&gt;0,DATEDIF(Customer[[#This Row],[Date Joined]],"31-12-2020","M") &amp; " months ", " ") &amp; IF(DATEDIF(G2462,"31-12-2020","MD")&gt;0, DATEDIF(G2462,"31-12-2020","MD") &amp; " Days "," ")</f>
        <v xml:space="preserve">8 months 2 Days </v>
      </c>
      <c r="K2462" t="str">
        <f>TEXT(Customer[[#This Row],[Date Joined]],"mmm")</f>
        <v>Apr</v>
      </c>
      <c r="L2462" t="str">
        <f>IF(Customer[[#This Row],[Balance]]&gt;AVERAGE($H$11:$H$4011),"yes","no")</f>
        <v>no</v>
      </c>
    </row>
    <row r="2463" spans="1:12" hidden="1" x14ac:dyDescent="0.3">
      <c r="A2463">
        <v>300001842</v>
      </c>
      <c r="B2463" t="s">
        <v>1843</v>
      </c>
      <c r="C2463" t="s">
        <v>10</v>
      </c>
      <c r="D2463">
        <v>29</v>
      </c>
      <c r="E2463" t="s">
        <v>13</v>
      </c>
      <c r="F2463" t="s">
        <v>9</v>
      </c>
      <c r="G2463" s="1">
        <v>44072</v>
      </c>
      <c r="H2463">
        <v>25049.02</v>
      </c>
      <c r="I2463">
        <f>DATEDIF(Customer[[#This Row],[Date Joined]],"31-12-2020","d")</f>
        <v>124</v>
      </c>
      <c r="J2463" t="str">
        <f>IF(DATEDIF(Customer[[#This Row],[Date Joined]],"31-12-2020","M")&gt;0,DATEDIF(Customer[[#This Row],[Date Joined]],"31-12-2020","M") &amp; " months ", " ") &amp; IF(DATEDIF(G2463,"31-12-2020","MD")&gt;0, DATEDIF(G2463,"31-12-2020","MD") &amp; " Days "," ")</f>
        <v xml:space="preserve">4 months 2 Days </v>
      </c>
      <c r="K2463" t="str">
        <f>TEXT(Customer[[#This Row],[Date Joined]],"mmm")</f>
        <v>Aug</v>
      </c>
      <c r="L2463" t="str">
        <f>IF(Customer[[#This Row],[Balance]]&gt;AVERAGE($H$11:$H$4011),"yes","no")</f>
        <v>no</v>
      </c>
    </row>
    <row r="2464" spans="1:12" hidden="1" x14ac:dyDescent="0.3">
      <c r="A2464">
        <v>100001222</v>
      </c>
      <c r="B2464" t="s">
        <v>1234</v>
      </c>
      <c r="C2464" t="s">
        <v>10</v>
      </c>
      <c r="D2464">
        <v>38</v>
      </c>
      <c r="E2464" t="s">
        <v>8</v>
      </c>
      <c r="F2464" t="s">
        <v>9</v>
      </c>
      <c r="G2464" s="1">
        <v>44027</v>
      </c>
      <c r="H2464">
        <v>25016.799999999999</v>
      </c>
      <c r="I2464">
        <f>DATEDIF(Customer[[#This Row],[Date Joined]],"31-12-2020","d")</f>
        <v>169</v>
      </c>
      <c r="J2464" t="str">
        <f>IF(DATEDIF(Customer[[#This Row],[Date Joined]],"31-12-2020","M")&gt;0,DATEDIF(Customer[[#This Row],[Date Joined]],"31-12-2020","M") &amp; " months ", " ") &amp; IF(DATEDIF(G2464,"31-12-2020","MD")&gt;0, DATEDIF(G2464,"31-12-2020","MD") &amp; " Days "," ")</f>
        <v xml:space="preserve">5 months 16 Days </v>
      </c>
      <c r="K2464" t="str">
        <f>TEXT(Customer[[#This Row],[Date Joined]],"mmm")</f>
        <v>Jul</v>
      </c>
      <c r="L2464" t="str">
        <f>IF(Customer[[#This Row],[Balance]]&gt;AVERAGE($H$11:$H$4011),"yes","no")</f>
        <v>no</v>
      </c>
    </row>
    <row r="2465" spans="1:12" hidden="1" x14ac:dyDescent="0.3">
      <c r="A2465">
        <v>100001249</v>
      </c>
      <c r="B2465" t="s">
        <v>1261</v>
      </c>
      <c r="C2465" t="s">
        <v>10</v>
      </c>
      <c r="D2465">
        <v>31</v>
      </c>
      <c r="E2465" t="s">
        <v>8</v>
      </c>
      <c r="F2465" t="s">
        <v>15</v>
      </c>
      <c r="G2465" s="1">
        <v>44029</v>
      </c>
      <c r="H2465">
        <v>25016.03</v>
      </c>
      <c r="I2465">
        <f>DATEDIF(Customer[[#This Row],[Date Joined]],"31-12-2020","d")</f>
        <v>167</v>
      </c>
      <c r="J2465" t="str">
        <f>IF(DATEDIF(Customer[[#This Row],[Date Joined]],"31-12-2020","M")&gt;0,DATEDIF(Customer[[#This Row],[Date Joined]],"31-12-2020","M") &amp; " months ", " ") &amp; IF(DATEDIF(G2465,"31-12-2020","MD")&gt;0, DATEDIF(G2465,"31-12-2020","MD") &amp; " Days "," ")</f>
        <v xml:space="preserve">5 months 14 Days </v>
      </c>
      <c r="K2465" t="str">
        <f>TEXT(Customer[[#This Row],[Date Joined]],"mmm")</f>
        <v>Jul</v>
      </c>
      <c r="L2465" t="str">
        <f>IF(Customer[[#This Row],[Balance]]&gt;AVERAGE($H$11:$H$4011),"yes","no")</f>
        <v>no</v>
      </c>
    </row>
    <row r="2466" spans="1:12" hidden="1" x14ac:dyDescent="0.3">
      <c r="A2466">
        <v>100003630</v>
      </c>
      <c r="B2466" t="s">
        <v>3596</v>
      </c>
      <c r="C2466" t="s">
        <v>10</v>
      </c>
      <c r="D2466">
        <v>31</v>
      </c>
      <c r="E2466" t="s">
        <v>8</v>
      </c>
      <c r="F2466" t="s">
        <v>9</v>
      </c>
      <c r="G2466" s="1">
        <v>44175</v>
      </c>
      <c r="H2466">
        <v>25012.17</v>
      </c>
      <c r="I2466">
        <f>DATEDIF(Customer[[#This Row],[Date Joined]],"31-12-2020","d")</f>
        <v>21</v>
      </c>
      <c r="J2466" t="str">
        <f>IF(DATEDIF(Customer[[#This Row],[Date Joined]],"31-12-2020","M")&gt;0,DATEDIF(Customer[[#This Row],[Date Joined]],"31-12-2020","M") &amp; " months ", " ") &amp; IF(DATEDIF(G2466,"31-12-2020","MD")&gt;0, DATEDIF(G2466,"31-12-2020","MD") &amp; " Days "," ")</f>
        <v xml:space="preserve"> 21 Days </v>
      </c>
      <c r="K2466" t="str">
        <f>TEXT(Customer[[#This Row],[Date Joined]],"mmm")</f>
        <v>Dec</v>
      </c>
      <c r="L2466" t="str">
        <f>IF(Customer[[#This Row],[Balance]]&gt;AVERAGE($H$11:$H$4011),"yes","no")</f>
        <v>no</v>
      </c>
    </row>
    <row r="2467" spans="1:12" hidden="1" x14ac:dyDescent="0.3">
      <c r="A2467">
        <v>200002773</v>
      </c>
      <c r="B2467" t="s">
        <v>2754</v>
      </c>
      <c r="C2467" t="s">
        <v>7</v>
      </c>
      <c r="D2467">
        <v>64</v>
      </c>
      <c r="E2467" t="s">
        <v>14</v>
      </c>
      <c r="F2467" t="s">
        <v>12</v>
      </c>
      <c r="G2467" s="1">
        <v>44128</v>
      </c>
      <c r="H2467">
        <v>24994.57</v>
      </c>
      <c r="I2467">
        <f>DATEDIF(Customer[[#This Row],[Date Joined]],"31-12-2020","d")</f>
        <v>68</v>
      </c>
      <c r="J2467" t="str">
        <f>IF(DATEDIF(Customer[[#This Row],[Date Joined]],"31-12-2020","M")&gt;0,DATEDIF(Customer[[#This Row],[Date Joined]],"31-12-2020","M") &amp; " months ", " ") &amp; IF(DATEDIF(G2467,"31-12-2020","MD")&gt;0, DATEDIF(G2467,"31-12-2020","MD") &amp; " Days "," ")</f>
        <v xml:space="preserve">2 months 7 Days </v>
      </c>
      <c r="K2467" t="str">
        <f>TEXT(Customer[[#This Row],[Date Joined]],"mmm")</f>
        <v>Oct</v>
      </c>
      <c r="L2467" t="str">
        <f>IF(Customer[[#This Row],[Balance]]&gt;AVERAGE($H$11:$H$4011),"yes","no")</f>
        <v>no</v>
      </c>
    </row>
    <row r="2468" spans="1:12" hidden="1" x14ac:dyDescent="0.3">
      <c r="A2468">
        <v>200002483</v>
      </c>
      <c r="B2468" t="s">
        <v>2471</v>
      </c>
      <c r="C2468" t="s">
        <v>10</v>
      </c>
      <c r="D2468">
        <v>45</v>
      </c>
      <c r="E2468" t="s">
        <v>14</v>
      </c>
      <c r="F2468" t="s">
        <v>15</v>
      </c>
      <c r="G2468" s="1">
        <v>44110</v>
      </c>
      <c r="H2468">
        <v>24993.27</v>
      </c>
      <c r="I2468">
        <f>DATEDIF(Customer[[#This Row],[Date Joined]],"31-12-2020","d")</f>
        <v>86</v>
      </c>
      <c r="J2468" t="str">
        <f>IF(DATEDIF(Customer[[#This Row],[Date Joined]],"31-12-2020","M")&gt;0,DATEDIF(Customer[[#This Row],[Date Joined]],"31-12-2020","M") &amp; " months ", " ") &amp; IF(DATEDIF(G2468,"31-12-2020","MD")&gt;0, DATEDIF(G2468,"31-12-2020","MD") &amp; " Days "," ")</f>
        <v xml:space="preserve">2 months 25 Days </v>
      </c>
      <c r="K2468" t="str">
        <f>TEXT(Customer[[#This Row],[Date Joined]],"mmm")</f>
        <v>Oct</v>
      </c>
      <c r="L2468" t="str">
        <f>IF(Customer[[#This Row],[Balance]]&gt;AVERAGE($H$11:$H$4011),"yes","no")</f>
        <v>no</v>
      </c>
    </row>
    <row r="2469" spans="1:12" hidden="1" x14ac:dyDescent="0.3">
      <c r="A2469">
        <v>200002104</v>
      </c>
      <c r="B2469" t="s">
        <v>2100</v>
      </c>
      <c r="C2469" t="s">
        <v>7</v>
      </c>
      <c r="D2469">
        <v>59</v>
      </c>
      <c r="E2469" t="s">
        <v>14</v>
      </c>
      <c r="F2469" t="s">
        <v>9</v>
      </c>
      <c r="G2469" s="1">
        <v>44091</v>
      </c>
      <c r="H2469">
        <v>24989.82</v>
      </c>
      <c r="I2469">
        <f>DATEDIF(Customer[[#This Row],[Date Joined]],"31-12-2020","d")</f>
        <v>105</v>
      </c>
      <c r="J2469" t="str">
        <f>IF(DATEDIF(Customer[[#This Row],[Date Joined]],"31-12-2020","M")&gt;0,DATEDIF(Customer[[#This Row],[Date Joined]],"31-12-2020","M") &amp; " months ", " ") &amp; IF(DATEDIF(G2469,"31-12-2020","MD")&gt;0, DATEDIF(G2469,"31-12-2020","MD") &amp; " Days "," ")</f>
        <v xml:space="preserve">3 months 14 Days </v>
      </c>
      <c r="K2469" t="str">
        <f>TEXT(Customer[[#This Row],[Date Joined]],"mmm")</f>
        <v>Sep</v>
      </c>
      <c r="L2469" t="str">
        <f>IF(Customer[[#This Row],[Balance]]&gt;AVERAGE($H$11:$H$4011),"yes","no")</f>
        <v>no</v>
      </c>
    </row>
    <row r="2470" spans="1:12" hidden="1" x14ac:dyDescent="0.3">
      <c r="A2470">
        <v>300001120</v>
      </c>
      <c r="B2470" t="s">
        <v>1132</v>
      </c>
      <c r="C2470" t="s">
        <v>7</v>
      </c>
      <c r="D2470">
        <v>38</v>
      </c>
      <c r="E2470" t="s">
        <v>13</v>
      </c>
      <c r="F2470" t="s">
        <v>9</v>
      </c>
      <c r="G2470" s="1">
        <v>44019</v>
      </c>
      <c r="H2470">
        <v>24965.41</v>
      </c>
      <c r="I2470">
        <f>DATEDIF(Customer[[#This Row],[Date Joined]],"31-12-2020","d")</f>
        <v>177</v>
      </c>
      <c r="J2470" t="str">
        <f>IF(DATEDIF(Customer[[#This Row],[Date Joined]],"31-12-2020","M")&gt;0,DATEDIF(Customer[[#This Row],[Date Joined]],"31-12-2020","M") &amp; " months ", " ") &amp; IF(DATEDIF(G2470,"31-12-2020","MD")&gt;0, DATEDIF(G2470,"31-12-2020","MD") &amp; " Days "," ")</f>
        <v xml:space="preserve">5 months 24 Days </v>
      </c>
      <c r="K2470" t="str">
        <f>TEXT(Customer[[#This Row],[Date Joined]],"mmm")</f>
        <v>Jul</v>
      </c>
      <c r="L2470" t="str">
        <f>IF(Customer[[#This Row],[Balance]]&gt;AVERAGE($H$11:$H$4011),"yes","no")</f>
        <v>no</v>
      </c>
    </row>
    <row r="2471" spans="1:12" hidden="1" x14ac:dyDescent="0.3">
      <c r="A2471">
        <v>100001967</v>
      </c>
      <c r="B2471" t="s">
        <v>1966</v>
      </c>
      <c r="C2471" t="s">
        <v>7</v>
      </c>
      <c r="D2471">
        <v>31</v>
      </c>
      <c r="E2471" t="s">
        <v>8</v>
      </c>
      <c r="F2471" t="s">
        <v>12</v>
      </c>
      <c r="G2471" s="1">
        <v>44083</v>
      </c>
      <c r="H2471">
        <v>24958.04</v>
      </c>
      <c r="I2471">
        <f>DATEDIF(Customer[[#This Row],[Date Joined]],"31-12-2020","d")</f>
        <v>113</v>
      </c>
      <c r="J2471" t="str">
        <f>IF(DATEDIF(Customer[[#This Row],[Date Joined]],"31-12-2020","M")&gt;0,DATEDIF(Customer[[#This Row],[Date Joined]],"31-12-2020","M") &amp; " months ", " ") &amp; IF(DATEDIF(G2471,"31-12-2020","MD")&gt;0, DATEDIF(G2471,"31-12-2020","MD") &amp; " Days "," ")</f>
        <v xml:space="preserve">3 months 22 Days </v>
      </c>
      <c r="K2471" t="str">
        <f>TEXT(Customer[[#This Row],[Date Joined]],"mmm")</f>
        <v>Sep</v>
      </c>
      <c r="L2471" t="str">
        <f>IF(Customer[[#This Row],[Balance]]&gt;AVERAGE($H$11:$H$4011),"yes","no")</f>
        <v>no</v>
      </c>
    </row>
    <row r="2472" spans="1:12" hidden="1" x14ac:dyDescent="0.3">
      <c r="A2472">
        <v>200000784</v>
      </c>
      <c r="B2472" t="s">
        <v>798</v>
      </c>
      <c r="C2472" t="s">
        <v>7</v>
      </c>
      <c r="D2472">
        <v>47</v>
      </c>
      <c r="E2472" t="s">
        <v>14</v>
      </c>
      <c r="F2472" t="s">
        <v>12</v>
      </c>
      <c r="G2472" s="1">
        <v>43984</v>
      </c>
      <c r="H2472">
        <v>24930.12</v>
      </c>
      <c r="I2472">
        <f>DATEDIF(Customer[[#This Row],[Date Joined]],"31-12-2020","d")</f>
        <v>212</v>
      </c>
      <c r="J2472" t="str">
        <f>IF(DATEDIF(Customer[[#This Row],[Date Joined]],"31-12-2020","M")&gt;0,DATEDIF(Customer[[#This Row],[Date Joined]],"31-12-2020","M") &amp; " months ", " ") &amp; IF(DATEDIF(G2472,"31-12-2020","MD")&gt;0, DATEDIF(G2472,"31-12-2020","MD") &amp; " Days "," ")</f>
        <v xml:space="preserve">6 months 29 Days </v>
      </c>
      <c r="K2472" t="str">
        <f>TEXT(Customer[[#This Row],[Date Joined]],"mmm")</f>
        <v>Jun</v>
      </c>
      <c r="L2472" t="str">
        <f>IF(Customer[[#This Row],[Balance]]&gt;AVERAGE($H$11:$H$4011),"yes","no")</f>
        <v>no</v>
      </c>
    </row>
    <row r="2473" spans="1:12" hidden="1" x14ac:dyDescent="0.3">
      <c r="A2473">
        <v>100000157</v>
      </c>
      <c r="B2473" t="s">
        <v>173</v>
      </c>
      <c r="C2473" t="s">
        <v>7</v>
      </c>
      <c r="D2473">
        <v>32</v>
      </c>
      <c r="E2473" t="s">
        <v>8</v>
      </c>
      <c r="F2473" t="s">
        <v>9</v>
      </c>
      <c r="G2473" s="1">
        <v>43926</v>
      </c>
      <c r="H2473">
        <v>24927.39</v>
      </c>
      <c r="I2473">
        <f>DATEDIF(Customer[[#This Row],[Date Joined]],"31-12-2020","d")</f>
        <v>270</v>
      </c>
      <c r="J2473" t="str">
        <f>IF(DATEDIF(Customer[[#This Row],[Date Joined]],"31-12-2020","M")&gt;0,DATEDIF(Customer[[#This Row],[Date Joined]],"31-12-2020","M") &amp; " months ", " ") &amp; IF(DATEDIF(G2473,"31-12-2020","MD")&gt;0, DATEDIF(G2473,"31-12-2020","MD") &amp; " Days "," ")</f>
        <v xml:space="preserve">8 months 26 Days </v>
      </c>
      <c r="K2473" t="str">
        <f>TEXT(Customer[[#This Row],[Date Joined]],"mmm")</f>
        <v>Apr</v>
      </c>
      <c r="L2473" t="str">
        <f>IF(Customer[[#This Row],[Balance]]&gt;AVERAGE($H$11:$H$4011),"yes","no")</f>
        <v>no</v>
      </c>
    </row>
    <row r="2474" spans="1:12" hidden="1" x14ac:dyDescent="0.3">
      <c r="A2474">
        <v>100001877</v>
      </c>
      <c r="B2474" t="s">
        <v>1878</v>
      </c>
      <c r="C2474" t="s">
        <v>10</v>
      </c>
      <c r="D2474">
        <v>41</v>
      </c>
      <c r="E2474" t="s">
        <v>8</v>
      </c>
      <c r="F2474" t="s">
        <v>9</v>
      </c>
      <c r="G2474" s="1">
        <v>44075</v>
      </c>
      <c r="H2474">
        <v>24927.19</v>
      </c>
      <c r="I2474">
        <f>DATEDIF(Customer[[#This Row],[Date Joined]],"31-12-2020","d")</f>
        <v>121</v>
      </c>
      <c r="J2474" t="str">
        <f>IF(DATEDIF(Customer[[#This Row],[Date Joined]],"31-12-2020","M")&gt;0,DATEDIF(Customer[[#This Row],[Date Joined]],"31-12-2020","M") &amp; " months ", " ") &amp; IF(DATEDIF(G2474,"31-12-2020","MD")&gt;0, DATEDIF(G2474,"31-12-2020","MD") &amp; " Days "," ")</f>
        <v xml:space="preserve">3 months 30 Days </v>
      </c>
      <c r="K2474" t="str">
        <f>TEXT(Customer[[#This Row],[Date Joined]],"mmm")</f>
        <v>Sep</v>
      </c>
      <c r="L2474" t="str">
        <f>IF(Customer[[#This Row],[Balance]]&gt;AVERAGE($H$11:$H$4011),"yes","no")</f>
        <v>no</v>
      </c>
    </row>
    <row r="2475" spans="1:12" hidden="1" x14ac:dyDescent="0.3">
      <c r="A2475">
        <v>100001973</v>
      </c>
      <c r="B2475" t="s">
        <v>1972</v>
      </c>
      <c r="C2475" t="s">
        <v>7</v>
      </c>
      <c r="D2475">
        <v>41</v>
      </c>
      <c r="E2475" t="s">
        <v>8</v>
      </c>
      <c r="F2475" t="s">
        <v>9</v>
      </c>
      <c r="G2475" s="1">
        <v>44083</v>
      </c>
      <c r="H2475">
        <v>24924.42</v>
      </c>
      <c r="I2475">
        <f>DATEDIF(Customer[[#This Row],[Date Joined]],"31-12-2020","d")</f>
        <v>113</v>
      </c>
      <c r="J2475" t="str">
        <f>IF(DATEDIF(Customer[[#This Row],[Date Joined]],"31-12-2020","M")&gt;0,DATEDIF(Customer[[#This Row],[Date Joined]],"31-12-2020","M") &amp; " months ", " ") &amp; IF(DATEDIF(G2475,"31-12-2020","MD")&gt;0, DATEDIF(G2475,"31-12-2020","MD") &amp; " Days "," ")</f>
        <v xml:space="preserve">3 months 22 Days </v>
      </c>
      <c r="K2475" t="str">
        <f>TEXT(Customer[[#This Row],[Date Joined]],"mmm")</f>
        <v>Sep</v>
      </c>
      <c r="L2475" t="str">
        <f>IF(Customer[[#This Row],[Balance]]&gt;AVERAGE($H$11:$H$4011),"yes","no")</f>
        <v>no</v>
      </c>
    </row>
    <row r="2476" spans="1:12" hidden="1" x14ac:dyDescent="0.3">
      <c r="A2476">
        <v>100003616</v>
      </c>
      <c r="B2476" t="s">
        <v>3583</v>
      </c>
      <c r="C2476" t="s">
        <v>7</v>
      </c>
      <c r="D2476">
        <v>41</v>
      </c>
      <c r="E2476" t="s">
        <v>8</v>
      </c>
      <c r="F2476" t="s">
        <v>9</v>
      </c>
      <c r="G2476" s="1">
        <v>44173</v>
      </c>
      <c r="H2476">
        <v>24913.78</v>
      </c>
      <c r="I2476">
        <f>DATEDIF(Customer[[#This Row],[Date Joined]],"31-12-2020","d")</f>
        <v>23</v>
      </c>
      <c r="J2476" t="str">
        <f>IF(DATEDIF(Customer[[#This Row],[Date Joined]],"31-12-2020","M")&gt;0,DATEDIF(Customer[[#This Row],[Date Joined]],"31-12-2020","M") &amp; " months ", " ") &amp; IF(DATEDIF(G2476,"31-12-2020","MD")&gt;0, DATEDIF(G2476,"31-12-2020","MD") &amp; " Days "," ")</f>
        <v xml:space="preserve"> 23 Days </v>
      </c>
      <c r="K2476" t="str">
        <f>TEXT(Customer[[#This Row],[Date Joined]],"mmm")</f>
        <v>Dec</v>
      </c>
      <c r="L2476" t="str">
        <f>IF(Customer[[#This Row],[Balance]]&gt;AVERAGE($H$11:$H$4011),"yes","no")</f>
        <v>no</v>
      </c>
    </row>
    <row r="2477" spans="1:12" hidden="1" x14ac:dyDescent="0.3">
      <c r="A2477">
        <v>100003976</v>
      </c>
      <c r="B2477" t="s">
        <v>3934</v>
      </c>
      <c r="C2477" t="s">
        <v>7</v>
      </c>
      <c r="D2477">
        <v>36</v>
      </c>
      <c r="E2477" t="s">
        <v>8</v>
      </c>
      <c r="F2477" t="s">
        <v>9</v>
      </c>
      <c r="G2477" s="1">
        <v>44193</v>
      </c>
      <c r="H2477">
        <v>24904.09</v>
      </c>
      <c r="I2477">
        <f>DATEDIF(Customer[[#This Row],[Date Joined]],"31-12-2020","d")</f>
        <v>3</v>
      </c>
      <c r="J2477" t="str">
        <f>IF(DATEDIF(Customer[[#This Row],[Date Joined]],"31-12-2020","M")&gt;0,DATEDIF(Customer[[#This Row],[Date Joined]],"31-12-2020","M") &amp; " months ", " ") &amp; IF(DATEDIF(G2477,"31-12-2020","MD")&gt;0, DATEDIF(G2477,"31-12-2020","MD") &amp; " Days "," ")</f>
        <v xml:space="preserve"> 3 Days </v>
      </c>
      <c r="K2477" t="str">
        <f>TEXT(Customer[[#This Row],[Date Joined]],"mmm")</f>
        <v>Dec</v>
      </c>
      <c r="L2477" t="str">
        <f>IF(Customer[[#This Row],[Balance]]&gt;AVERAGE($H$11:$H$4011),"yes","no")</f>
        <v>no</v>
      </c>
    </row>
    <row r="2478" spans="1:12" hidden="1" x14ac:dyDescent="0.3">
      <c r="A2478">
        <v>100002785</v>
      </c>
      <c r="B2478" t="s">
        <v>2766</v>
      </c>
      <c r="C2478" t="s">
        <v>7</v>
      </c>
      <c r="D2478">
        <v>26</v>
      </c>
      <c r="E2478" t="s">
        <v>8</v>
      </c>
      <c r="F2478" t="s">
        <v>12</v>
      </c>
      <c r="G2478" s="1">
        <v>44129</v>
      </c>
      <c r="H2478">
        <v>24900.05</v>
      </c>
      <c r="I2478">
        <f>DATEDIF(Customer[[#This Row],[Date Joined]],"31-12-2020","d")</f>
        <v>67</v>
      </c>
      <c r="J2478" t="str">
        <f>IF(DATEDIF(Customer[[#This Row],[Date Joined]],"31-12-2020","M")&gt;0,DATEDIF(Customer[[#This Row],[Date Joined]],"31-12-2020","M") &amp; " months ", " ") &amp; IF(DATEDIF(G2478,"31-12-2020","MD")&gt;0, DATEDIF(G2478,"31-12-2020","MD") &amp; " Days "," ")</f>
        <v xml:space="preserve">2 months 6 Days </v>
      </c>
      <c r="K2478" t="str">
        <f>TEXT(Customer[[#This Row],[Date Joined]],"mmm")</f>
        <v>Oct</v>
      </c>
      <c r="L2478" t="str">
        <f>IF(Customer[[#This Row],[Balance]]&gt;AVERAGE($H$11:$H$4011),"yes","no")</f>
        <v>no</v>
      </c>
    </row>
    <row r="2479" spans="1:12" hidden="1" x14ac:dyDescent="0.3">
      <c r="A2479">
        <v>300003469</v>
      </c>
      <c r="B2479" t="s">
        <v>3438</v>
      </c>
      <c r="C2479" t="s">
        <v>10</v>
      </c>
      <c r="D2479">
        <v>37</v>
      </c>
      <c r="E2479" t="s">
        <v>13</v>
      </c>
      <c r="F2479" t="s">
        <v>9</v>
      </c>
      <c r="G2479" s="1">
        <v>44165</v>
      </c>
      <c r="H2479">
        <v>24898.45</v>
      </c>
      <c r="I2479">
        <f>DATEDIF(Customer[[#This Row],[Date Joined]],"31-12-2020","d")</f>
        <v>31</v>
      </c>
      <c r="J2479" t="str">
        <f>IF(DATEDIF(Customer[[#This Row],[Date Joined]],"31-12-2020","M")&gt;0,DATEDIF(Customer[[#This Row],[Date Joined]],"31-12-2020","M") &amp; " months ", " ") &amp; IF(DATEDIF(G2479,"31-12-2020","MD")&gt;0, DATEDIF(G2479,"31-12-2020","MD") &amp; " Days "," ")</f>
        <v xml:space="preserve">1 months 1 Days </v>
      </c>
      <c r="K2479" t="str">
        <f>TEXT(Customer[[#This Row],[Date Joined]],"mmm")</f>
        <v>Nov</v>
      </c>
      <c r="L2479" t="str">
        <f>IF(Customer[[#This Row],[Balance]]&gt;AVERAGE($H$11:$H$4011),"yes","no")</f>
        <v>no</v>
      </c>
    </row>
    <row r="2480" spans="1:12" hidden="1" x14ac:dyDescent="0.3">
      <c r="A2480">
        <v>100003063</v>
      </c>
      <c r="B2480" t="s">
        <v>3040</v>
      </c>
      <c r="C2480" t="s">
        <v>7</v>
      </c>
      <c r="D2480">
        <v>24</v>
      </c>
      <c r="E2480" t="s">
        <v>8</v>
      </c>
      <c r="F2480" t="s">
        <v>9</v>
      </c>
      <c r="G2480" s="1">
        <v>44143</v>
      </c>
      <c r="H2480">
        <v>24875.64</v>
      </c>
      <c r="I2480">
        <f>DATEDIF(Customer[[#This Row],[Date Joined]],"31-12-2020","d")</f>
        <v>53</v>
      </c>
      <c r="J2480" t="str">
        <f>IF(DATEDIF(Customer[[#This Row],[Date Joined]],"31-12-2020","M")&gt;0,DATEDIF(Customer[[#This Row],[Date Joined]],"31-12-2020","M") &amp; " months ", " ") &amp; IF(DATEDIF(G2480,"31-12-2020","MD")&gt;0, DATEDIF(G2480,"31-12-2020","MD") &amp; " Days "," ")</f>
        <v xml:space="preserve">1 months 23 Days </v>
      </c>
      <c r="K2480" t="str">
        <f>TEXT(Customer[[#This Row],[Date Joined]],"mmm")</f>
        <v>Nov</v>
      </c>
      <c r="L2480" t="str">
        <f>IF(Customer[[#This Row],[Balance]]&gt;AVERAGE($H$11:$H$4011),"yes","no")</f>
        <v>no</v>
      </c>
    </row>
    <row r="2481" spans="1:12" hidden="1" x14ac:dyDescent="0.3">
      <c r="A2481">
        <v>100001039</v>
      </c>
      <c r="B2481" t="s">
        <v>1051</v>
      </c>
      <c r="C2481" t="s">
        <v>10</v>
      </c>
      <c r="D2481">
        <v>31</v>
      </c>
      <c r="E2481" t="s">
        <v>8</v>
      </c>
      <c r="F2481" t="s">
        <v>9</v>
      </c>
      <c r="G2481" s="1">
        <v>44012</v>
      </c>
      <c r="H2481">
        <v>24845.43</v>
      </c>
      <c r="I2481">
        <f>DATEDIF(Customer[[#This Row],[Date Joined]],"31-12-2020","d")</f>
        <v>184</v>
      </c>
      <c r="J2481" t="str">
        <f>IF(DATEDIF(Customer[[#This Row],[Date Joined]],"31-12-2020","M")&gt;0,DATEDIF(Customer[[#This Row],[Date Joined]],"31-12-2020","M") &amp; " months ", " ") &amp; IF(DATEDIF(G2481,"31-12-2020","MD")&gt;0, DATEDIF(G2481,"31-12-2020","MD") &amp; " Days "," ")</f>
        <v xml:space="preserve">6 months 1 Days </v>
      </c>
      <c r="K2481" t="str">
        <f>TEXT(Customer[[#This Row],[Date Joined]],"mmm")</f>
        <v>Jun</v>
      </c>
      <c r="L2481" t="str">
        <f>IF(Customer[[#This Row],[Balance]]&gt;AVERAGE($H$11:$H$4011),"yes","no")</f>
        <v>no</v>
      </c>
    </row>
    <row r="2482" spans="1:12" hidden="1" x14ac:dyDescent="0.3">
      <c r="A2482">
        <v>100001029</v>
      </c>
      <c r="B2482" t="s">
        <v>1041</v>
      </c>
      <c r="C2482" t="s">
        <v>10</v>
      </c>
      <c r="D2482">
        <v>38</v>
      </c>
      <c r="E2482" t="s">
        <v>8</v>
      </c>
      <c r="F2482" t="s">
        <v>9</v>
      </c>
      <c r="G2482" s="1">
        <v>44011</v>
      </c>
      <c r="H2482">
        <v>24834.61</v>
      </c>
      <c r="I2482">
        <f>DATEDIF(Customer[[#This Row],[Date Joined]],"31-12-2020","d")</f>
        <v>185</v>
      </c>
      <c r="J2482" t="str">
        <f>IF(DATEDIF(Customer[[#This Row],[Date Joined]],"31-12-2020","M")&gt;0,DATEDIF(Customer[[#This Row],[Date Joined]],"31-12-2020","M") &amp; " months ", " ") &amp; IF(DATEDIF(G2482,"31-12-2020","MD")&gt;0, DATEDIF(G2482,"31-12-2020","MD") &amp; " Days "," ")</f>
        <v xml:space="preserve">6 months 2 Days </v>
      </c>
      <c r="K2482" t="str">
        <f>TEXT(Customer[[#This Row],[Date Joined]],"mmm")</f>
        <v>Jun</v>
      </c>
      <c r="L2482" t="str">
        <f>IF(Customer[[#This Row],[Balance]]&gt;AVERAGE($H$11:$H$4011),"yes","no")</f>
        <v>no</v>
      </c>
    </row>
    <row r="2483" spans="1:12" hidden="1" x14ac:dyDescent="0.3">
      <c r="A2483">
        <v>100001687</v>
      </c>
      <c r="B2483" t="s">
        <v>1689</v>
      </c>
      <c r="C2483" t="s">
        <v>10</v>
      </c>
      <c r="D2483">
        <v>34</v>
      </c>
      <c r="E2483" t="s">
        <v>8</v>
      </c>
      <c r="F2483" t="s">
        <v>9</v>
      </c>
      <c r="G2483" s="1">
        <v>44064</v>
      </c>
      <c r="H2483">
        <v>24827.57</v>
      </c>
      <c r="I2483">
        <f>DATEDIF(Customer[[#This Row],[Date Joined]],"31-12-2020","d")</f>
        <v>132</v>
      </c>
      <c r="J2483" t="str">
        <f>IF(DATEDIF(Customer[[#This Row],[Date Joined]],"31-12-2020","M")&gt;0,DATEDIF(Customer[[#This Row],[Date Joined]],"31-12-2020","M") &amp; " months ", " ") &amp; IF(DATEDIF(G2483,"31-12-2020","MD")&gt;0, DATEDIF(G2483,"31-12-2020","MD") &amp; " Days "," ")</f>
        <v xml:space="preserve">4 months 10 Days </v>
      </c>
      <c r="K2483" t="str">
        <f>TEXT(Customer[[#This Row],[Date Joined]],"mmm")</f>
        <v>Aug</v>
      </c>
      <c r="L2483" t="str">
        <f>IF(Customer[[#This Row],[Balance]]&gt;AVERAGE($H$11:$H$4011),"yes","no")</f>
        <v>no</v>
      </c>
    </row>
    <row r="2484" spans="1:12" hidden="1" x14ac:dyDescent="0.3">
      <c r="A2484">
        <v>100000898</v>
      </c>
      <c r="B2484" t="s">
        <v>911</v>
      </c>
      <c r="C2484" t="s">
        <v>10</v>
      </c>
      <c r="D2484">
        <v>47</v>
      </c>
      <c r="E2484" t="s">
        <v>8</v>
      </c>
      <c r="F2484" t="s">
        <v>9</v>
      </c>
      <c r="G2484" s="1">
        <v>43999</v>
      </c>
      <c r="H2484">
        <v>24797.11</v>
      </c>
      <c r="I2484">
        <f>DATEDIF(Customer[[#This Row],[Date Joined]],"31-12-2020","d")</f>
        <v>197</v>
      </c>
      <c r="J2484" t="str">
        <f>IF(DATEDIF(Customer[[#This Row],[Date Joined]],"31-12-2020","M")&gt;0,DATEDIF(Customer[[#This Row],[Date Joined]],"31-12-2020","M") &amp; " months ", " ") &amp; IF(DATEDIF(G2484,"31-12-2020","MD")&gt;0, DATEDIF(G2484,"31-12-2020","MD") &amp; " Days "," ")</f>
        <v xml:space="preserve">6 months 14 Days </v>
      </c>
      <c r="K2484" t="str">
        <f>TEXT(Customer[[#This Row],[Date Joined]],"mmm")</f>
        <v>Jun</v>
      </c>
      <c r="L2484" t="str">
        <f>IF(Customer[[#This Row],[Balance]]&gt;AVERAGE($H$11:$H$4011),"yes","no")</f>
        <v>no</v>
      </c>
    </row>
    <row r="2485" spans="1:12" hidden="1" x14ac:dyDescent="0.3">
      <c r="A2485">
        <v>300000703</v>
      </c>
      <c r="B2485" t="s">
        <v>718</v>
      </c>
      <c r="C2485" t="s">
        <v>10</v>
      </c>
      <c r="D2485">
        <v>34</v>
      </c>
      <c r="E2485" t="s">
        <v>13</v>
      </c>
      <c r="F2485" t="s">
        <v>9</v>
      </c>
      <c r="G2485" s="1">
        <v>43978</v>
      </c>
      <c r="H2485">
        <v>24796.57</v>
      </c>
      <c r="I2485">
        <f>DATEDIF(Customer[[#This Row],[Date Joined]],"31-12-2020","d")</f>
        <v>218</v>
      </c>
      <c r="J2485" t="str">
        <f>IF(DATEDIF(Customer[[#This Row],[Date Joined]],"31-12-2020","M")&gt;0,DATEDIF(Customer[[#This Row],[Date Joined]],"31-12-2020","M") &amp; " months ", " ") &amp; IF(DATEDIF(G2485,"31-12-2020","MD")&gt;0, DATEDIF(G2485,"31-12-2020","MD") &amp; " Days "," ")</f>
        <v xml:space="preserve">7 months 4 Days </v>
      </c>
      <c r="K2485" t="str">
        <f>TEXT(Customer[[#This Row],[Date Joined]],"mmm")</f>
        <v>May</v>
      </c>
      <c r="L2485" t="str">
        <f>IF(Customer[[#This Row],[Balance]]&gt;AVERAGE($H$11:$H$4011),"yes","no")</f>
        <v>no</v>
      </c>
    </row>
    <row r="2486" spans="1:12" hidden="1" x14ac:dyDescent="0.3">
      <c r="A2486">
        <v>300003725</v>
      </c>
      <c r="B2486" t="s">
        <v>3688</v>
      </c>
      <c r="C2486" t="s">
        <v>10</v>
      </c>
      <c r="D2486">
        <v>36</v>
      </c>
      <c r="E2486" t="s">
        <v>13</v>
      </c>
      <c r="F2486" t="s">
        <v>9</v>
      </c>
      <c r="G2486" s="1">
        <v>44179</v>
      </c>
      <c r="H2486">
        <v>24781.08</v>
      </c>
      <c r="I2486">
        <f>DATEDIF(Customer[[#This Row],[Date Joined]],"31-12-2020","d")</f>
        <v>17</v>
      </c>
      <c r="J2486" t="str">
        <f>IF(DATEDIF(Customer[[#This Row],[Date Joined]],"31-12-2020","M")&gt;0,DATEDIF(Customer[[#This Row],[Date Joined]],"31-12-2020","M") &amp; " months ", " ") &amp; IF(DATEDIF(G2486,"31-12-2020","MD")&gt;0, DATEDIF(G2486,"31-12-2020","MD") &amp; " Days "," ")</f>
        <v xml:space="preserve"> 17 Days </v>
      </c>
      <c r="K2486" t="str">
        <f>TEXT(Customer[[#This Row],[Date Joined]],"mmm")</f>
        <v>Dec</v>
      </c>
      <c r="L2486" t="str">
        <f>IF(Customer[[#This Row],[Balance]]&gt;AVERAGE($H$11:$H$4011),"yes","no")</f>
        <v>no</v>
      </c>
    </row>
    <row r="2487" spans="1:12" hidden="1" x14ac:dyDescent="0.3">
      <c r="A2487">
        <v>100002657</v>
      </c>
      <c r="B2487" t="s">
        <v>2641</v>
      </c>
      <c r="C2487" t="s">
        <v>7</v>
      </c>
      <c r="D2487">
        <v>31</v>
      </c>
      <c r="E2487" t="s">
        <v>8</v>
      </c>
      <c r="F2487" t="s">
        <v>9</v>
      </c>
      <c r="G2487" s="1">
        <v>44121</v>
      </c>
      <c r="H2487">
        <v>24779.98</v>
      </c>
      <c r="I2487">
        <f>DATEDIF(Customer[[#This Row],[Date Joined]],"31-12-2020","d")</f>
        <v>75</v>
      </c>
      <c r="J2487" t="str">
        <f>IF(DATEDIF(Customer[[#This Row],[Date Joined]],"31-12-2020","M")&gt;0,DATEDIF(Customer[[#This Row],[Date Joined]],"31-12-2020","M") &amp; " months ", " ") &amp; IF(DATEDIF(G2487,"31-12-2020","MD")&gt;0, DATEDIF(G2487,"31-12-2020","MD") &amp; " Days "," ")</f>
        <v xml:space="preserve">2 months 14 Days </v>
      </c>
      <c r="K2487" t="str">
        <f>TEXT(Customer[[#This Row],[Date Joined]],"mmm")</f>
        <v>Oct</v>
      </c>
      <c r="L2487" t="str">
        <f>IF(Customer[[#This Row],[Balance]]&gt;AVERAGE($H$11:$H$4011),"yes","no")</f>
        <v>no</v>
      </c>
    </row>
    <row r="2488" spans="1:12" hidden="1" x14ac:dyDescent="0.3">
      <c r="A2488">
        <v>200002599</v>
      </c>
      <c r="B2488" t="s">
        <v>2584</v>
      </c>
      <c r="C2488" t="s">
        <v>7</v>
      </c>
      <c r="D2488">
        <v>51</v>
      </c>
      <c r="E2488" t="s">
        <v>14</v>
      </c>
      <c r="F2488" t="s">
        <v>9</v>
      </c>
      <c r="G2488" s="1">
        <v>44117</v>
      </c>
      <c r="H2488">
        <v>24745.8</v>
      </c>
      <c r="I2488">
        <f>DATEDIF(Customer[[#This Row],[Date Joined]],"31-12-2020","d")</f>
        <v>79</v>
      </c>
      <c r="J2488" t="str">
        <f>IF(DATEDIF(Customer[[#This Row],[Date Joined]],"31-12-2020","M")&gt;0,DATEDIF(Customer[[#This Row],[Date Joined]],"31-12-2020","M") &amp; " months ", " ") &amp; IF(DATEDIF(G2488,"31-12-2020","MD")&gt;0, DATEDIF(G2488,"31-12-2020","MD") &amp; " Days "," ")</f>
        <v xml:space="preserve">2 months 18 Days </v>
      </c>
      <c r="K2488" t="str">
        <f>TEXT(Customer[[#This Row],[Date Joined]],"mmm")</f>
        <v>Oct</v>
      </c>
      <c r="L2488" t="str">
        <f>IF(Customer[[#This Row],[Balance]]&gt;AVERAGE($H$11:$H$4011),"yes","no")</f>
        <v>no</v>
      </c>
    </row>
    <row r="2489" spans="1:12" hidden="1" x14ac:dyDescent="0.3">
      <c r="A2489">
        <v>100002115</v>
      </c>
      <c r="B2489" t="s">
        <v>2109</v>
      </c>
      <c r="C2489" t="s">
        <v>10</v>
      </c>
      <c r="D2489">
        <v>38</v>
      </c>
      <c r="E2489" t="s">
        <v>8</v>
      </c>
      <c r="F2489" t="s">
        <v>9</v>
      </c>
      <c r="G2489" s="1">
        <v>44092</v>
      </c>
      <c r="H2489">
        <v>24729.58</v>
      </c>
      <c r="I2489">
        <f>DATEDIF(Customer[[#This Row],[Date Joined]],"31-12-2020","d")</f>
        <v>104</v>
      </c>
      <c r="J2489" t="str">
        <f>IF(DATEDIF(Customer[[#This Row],[Date Joined]],"31-12-2020","M")&gt;0,DATEDIF(Customer[[#This Row],[Date Joined]],"31-12-2020","M") &amp; " months ", " ") &amp; IF(DATEDIF(G2489,"31-12-2020","MD")&gt;0, DATEDIF(G2489,"31-12-2020","MD") &amp; " Days "," ")</f>
        <v xml:space="preserve">3 months 13 Days </v>
      </c>
      <c r="K2489" t="str">
        <f>TEXT(Customer[[#This Row],[Date Joined]],"mmm")</f>
        <v>Sep</v>
      </c>
      <c r="L2489" t="str">
        <f>IF(Customer[[#This Row],[Balance]]&gt;AVERAGE($H$11:$H$4011),"yes","no")</f>
        <v>no</v>
      </c>
    </row>
    <row r="2490" spans="1:12" hidden="1" x14ac:dyDescent="0.3">
      <c r="A2490">
        <v>200002041</v>
      </c>
      <c r="B2490" t="s">
        <v>2038</v>
      </c>
      <c r="C2490" t="s">
        <v>10</v>
      </c>
      <c r="D2490">
        <v>64</v>
      </c>
      <c r="E2490" t="s">
        <v>14</v>
      </c>
      <c r="F2490" t="s">
        <v>12</v>
      </c>
      <c r="G2490" s="1">
        <v>44087</v>
      </c>
      <c r="H2490">
        <v>24729.53</v>
      </c>
      <c r="I2490">
        <f>DATEDIF(Customer[[#This Row],[Date Joined]],"31-12-2020","d")</f>
        <v>109</v>
      </c>
      <c r="J2490" t="str">
        <f>IF(DATEDIF(Customer[[#This Row],[Date Joined]],"31-12-2020","M")&gt;0,DATEDIF(Customer[[#This Row],[Date Joined]],"31-12-2020","M") &amp; " months ", " ") &amp; IF(DATEDIF(G2490,"31-12-2020","MD")&gt;0, DATEDIF(G2490,"31-12-2020","MD") &amp; " Days "," ")</f>
        <v xml:space="preserve">3 months 18 Days </v>
      </c>
      <c r="K2490" t="str">
        <f>TEXT(Customer[[#This Row],[Date Joined]],"mmm")</f>
        <v>Sep</v>
      </c>
      <c r="L2490" t="str">
        <f>IF(Customer[[#This Row],[Balance]]&gt;AVERAGE($H$11:$H$4011),"yes","no")</f>
        <v>no</v>
      </c>
    </row>
    <row r="2491" spans="1:12" hidden="1" x14ac:dyDescent="0.3">
      <c r="A2491">
        <v>300002746</v>
      </c>
      <c r="B2491" t="s">
        <v>2727</v>
      </c>
      <c r="C2491" t="s">
        <v>10</v>
      </c>
      <c r="D2491">
        <v>40</v>
      </c>
      <c r="E2491" t="s">
        <v>13</v>
      </c>
      <c r="F2491" t="s">
        <v>9</v>
      </c>
      <c r="G2491" s="1">
        <v>44126</v>
      </c>
      <c r="H2491">
        <v>24726.17</v>
      </c>
      <c r="I2491">
        <f>DATEDIF(Customer[[#This Row],[Date Joined]],"31-12-2020","d")</f>
        <v>70</v>
      </c>
      <c r="J2491" t="str">
        <f>IF(DATEDIF(Customer[[#This Row],[Date Joined]],"31-12-2020","M")&gt;0,DATEDIF(Customer[[#This Row],[Date Joined]],"31-12-2020","M") &amp; " months ", " ") &amp; IF(DATEDIF(G2491,"31-12-2020","MD")&gt;0, DATEDIF(G2491,"31-12-2020","MD") &amp; " Days "," ")</f>
        <v xml:space="preserve">2 months 9 Days </v>
      </c>
      <c r="K2491" t="str">
        <f>TEXT(Customer[[#This Row],[Date Joined]],"mmm")</f>
        <v>Oct</v>
      </c>
      <c r="L2491" t="str">
        <f>IF(Customer[[#This Row],[Balance]]&gt;AVERAGE($H$11:$H$4011),"yes","no")</f>
        <v>no</v>
      </c>
    </row>
    <row r="2492" spans="1:12" hidden="1" x14ac:dyDescent="0.3">
      <c r="A2492">
        <v>100003959</v>
      </c>
      <c r="B2492" t="s">
        <v>3917</v>
      </c>
      <c r="C2492" t="s">
        <v>7</v>
      </c>
      <c r="D2492">
        <v>43</v>
      </c>
      <c r="E2492" t="s">
        <v>8</v>
      </c>
      <c r="F2492" t="s">
        <v>9</v>
      </c>
      <c r="G2492" s="1">
        <v>44192</v>
      </c>
      <c r="H2492">
        <v>24711.61</v>
      </c>
      <c r="I2492">
        <f>DATEDIF(Customer[[#This Row],[Date Joined]],"31-12-2020","d")</f>
        <v>4</v>
      </c>
      <c r="J2492" t="str">
        <f>IF(DATEDIF(Customer[[#This Row],[Date Joined]],"31-12-2020","M")&gt;0,DATEDIF(Customer[[#This Row],[Date Joined]],"31-12-2020","M") &amp; " months ", " ") &amp; IF(DATEDIF(G2492,"31-12-2020","MD")&gt;0, DATEDIF(G2492,"31-12-2020","MD") &amp; " Days "," ")</f>
        <v xml:space="preserve"> 4 Days </v>
      </c>
      <c r="K2492" t="str">
        <f>TEXT(Customer[[#This Row],[Date Joined]],"mmm")</f>
        <v>Dec</v>
      </c>
      <c r="L2492" t="str">
        <f>IF(Customer[[#This Row],[Balance]]&gt;AVERAGE($H$11:$H$4011),"yes","no")</f>
        <v>no</v>
      </c>
    </row>
    <row r="2493" spans="1:12" hidden="1" x14ac:dyDescent="0.3">
      <c r="A2493">
        <v>100000332</v>
      </c>
      <c r="B2493" t="s">
        <v>348</v>
      </c>
      <c r="C2493" t="s">
        <v>10</v>
      </c>
      <c r="D2493">
        <v>34</v>
      </c>
      <c r="E2493" t="s">
        <v>8</v>
      </c>
      <c r="F2493" t="s">
        <v>9</v>
      </c>
      <c r="G2493" s="1">
        <v>43949</v>
      </c>
      <c r="H2493">
        <v>24709.89</v>
      </c>
      <c r="I2493">
        <f>DATEDIF(Customer[[#This Row],[Date Joined]],"31-12-2020","d")</f>
        <v>247</v>
      </c>
      <c r="J2493" t="str">
        <f>IF(DATEDIF(Customer[[#This Row],[Date Joined]],"31-12-2020","M")&gt;0,DATEDIF(Customer[[#This Row],[Date Joined]],"31-12-2020","M") &amp; " months ", " ") &amp; IF(DATEDIF(G2493,"31-12-2020","MD")&gt;0, DATEDIF(G2493,"31-12-2020","MD") &amp; " Days "," ")</f>
        <v xml:space="preserve">8 months 3 Days </v>
      </c>
      <c r="K2493" t="str">
        <f>TEXT(Customer[[#This Row],[Date Joined]],"mmm")</f>
        <v>Apr</v>
      </c>
      <c r="L2493" t="str">
        <f>IF(Customer[[#This Row],[Balance]]&gt;AVERAGE($H$11:$H$4011),"yes","no")</f>
        <v>no</v>
      </c>
    </row>
    <row r="2494" spans="1:12" hidden="1" x14ac:dyDescent="0.3">
      <c r="A2494">
        <v>200001138</v>
      </c>
      <c r="B2494" t="s">
        <v>1150</v>
      </c>
      <c r="C2494" t="s">
        <v>10</v>
      </c>
      <c r="D2494">
        <v>46</v>
      </c>
      <c r="E2494" t="s">
        <v>14</v>
      </c>
      <c r="F2494" t="s">
        <v>15</v>
      </c>
      <c r="G2494" s="1">
        <v>44021</v>
      </c>
      <c r="H2494">
        <v>24686.89</v>
      </c>
      <c r="I2494">
        <f>DATEDIF(Customer[[#This Row],[Date Joined]],"31-12-2020","d")</f>
        <v>175</v>
      </c>
      <c r="J2494" t="str">
        <f>IF(DATEDIF(Customer[[#This Row],[Date Joined]],"31-12-2020","M")&gt;0,DATEDIF(Customer[[#This Row],[Date Joined]],"31-12-2020","M") &amp; " months ", " ") &amp; IF(DATEDIF(G2494,"31-12-2020","MD")&gt;0, DATEDIF(G2494,"31-12-2020","MD") &amp; " Days "," ")</f>
        <v xml:space="preserve">5 months 22 Days </v>
      </c>
      <c r="K2494" t="str">
        <f>TEXT(Customer[[#This Row],[Date Joined]],"mmm")</f>
        <v>Jul</v>
      </c>
      <c r="L2494" t="str">
        <f>IF(Customer[[#This Row],[Balance]]&gt;AVERAGE($H$11:$H$4011),"yes","no")</f>
        <v>no</v>
      </c>
    </row>
    <row r="2495" spans="1:12" hidden="1" x14ac:dyDescent="0.3">
      <c r="A2495">
        <v>200001261</v>
      </c>
      <c r="B2495" t="s">
        <v>1273</v>
      </c>
      <c r="C2495" t="s">
        <v>7</v>
      </c>
      <c r="D2495">
        <v>40</v>
      </c>
      <c r="E2495" t="s">
        <v>14</v>
      </c>
      <c r="F2495" t="s">
        <v>12</v>
      </c>
      <c r="G2495" s="1">
        <v>44030</v>
      </c>
      <c r="H2495">
        <v>24646.37</v>
      </c>
      <c r="I2495">
        <f>DATEDIF(Customer[[#This Row],[Date Joined]],"31-12-2020","d")</f>
        <v>166</v>
      </c>
      <c r="J2495" t="str">
        <f>IF(DATEDIF(Customer[[#This Row],[Date Joined]],"31-12-2020","M")&gt;0,DATEDIF(Customer[[#This Row],[Date Joined]],"31-12-2020","M") &amp; " months ", " ") &amp; IF(DATEDIF(G2495,"31-12-2020","MD")&gt;0, DATEDIF(G2495,"31-12-2020","MD") &amp; " Days "," ")</f>
        <v xml:space="preserve">5 months 13 Days </v>
      </c>
      <c r="K2495" t="str">
        <f>TEXT(Customer[[#This Row],[Date Joined]],"mmm")</f>
        <v>Jul</v>
      </c>
      <c r="L2495" t="str">
        <f>IF(Customer[[#This Row],[Balance]]&gt;AVERAGE($H$11:$H$4011),"yes","no")</f>
        <v>no</v>
      </c>
    </row>
    <row r="2496" spans="1:12" hidden="1" x14ac:dyDescent="0.3">
      <c r="A2496">
        <v>200002394</v>
      </c>
      <c r="B2496" t="s">
        <v>2384</v>
      </c>
      <c r="C2496" t="s">
        <v>10</v>
      </c>
      <c r="D2496">
        <v>44</v>
      </c>
      <c r="E2496" t="s">
        <v>14</v>
      </c>
      <c r="F2496" t="s">
        <v>15</v>
      </c>
      <c r="G2496" s="1">
        <v>44104</v>
      </c>
      <c r="H2496">
        <v>24636.06</v>
      </c>
      <c r="I2496">
        <f>DATEDIF(Customer[[#This Row],[Date Joined]],"31-12-2020","d")</f>
        <v>92</v>
      </c>
      <c r="J2496" t="str">
        <f>IF(DATEDIF(Customer[[#This Row],[Date Joined]],"31-12-2020","M")&gt;0,DATEDIF(Customer[[#This Row],[Date Joined]],"31-12-2020","M") &amp; " months ", " ") &amp; IF(DATEDIF(G2496,"31-12-2020","MD")&gt;0, DATEDIF(G2496,"31-12-2020","MD") &amp; " Days "," ")</f>
        <v xml:space="preserve">3 months 1 Days </v>
      </c>
      <c r="K2496" t="str">
        <f>TEXT(Customer[[#This Row],[Date Joined]],"mmm")</f>
        <v>Sep</v>
      </c>
      <c r="L2496" t="str">
        <f>IF(Customer[[#This Row],[Balance]]&gt;AVERAGE($H$11:$H$4011),"yes","no")</f>
        <v>no</v>
      </c>
    </row>
    <row r="2497" spans="1:12" hidden="1" x14ac:dyDescent="0.3">
      <c r="A2497">
        <v>100002496</v>
      </c>
      <c r="B2497" t="s">
        <v>2484</v>
      </c>
      <c r="C2497" t="s">
        <v>7</v>
      </c>
      <c r="D2497">
        <v>37</v>
      </c>
      <c r="E2497" t="s">
        <v>8</v>
      </c>
      <c r="F2497" t="s">
        <v>9</v>
      </c>
      <c r="G2497" s="1">
        <v>44111</v>
      </c>
      <c r="H2497">
        <v>24607.65</v>
      </c>
      <c r="I2497">
        <f>DATEDIF(Customer[[#This Row],[Date Joined]],"31-12-2020","d")</f>
        <v>85</v>
      </c>
      <c r="J2497" t="str">
        <f>IF(DATEDIF(Customer[[#This Row],[Date Joined]],"31-12-2020","M")&gt;0,DATEDIF(Customer[[#This Row],[Date Joined]],"31-12-2020","M") &amp; " months ", " ") &amp; IF(DATEDIF(G2497,"31-12-2020","MD")&gt;0, DATEDIF(G2497,"31-12-2020","MD") &amp; " Days "," ")</f>
        <v xml:space="preserve">2 months 24 Days </v>
      </c>
      <c r="K2497" t="str">
        <f>TEXT(Customer[[#This Row],[Date Joined]],"mmm")</f>
        <v>Oct</v>
      </c>
      <c r="L2497" t="str">
        <f>IF(Customer[[#This Row],[Balance]]&gt;AVERAGE($H$11:$H$4011),"yes","no")</f>
        <v>no</v>
      </c>
    </row>
    <row r="2498" spans="1:12" hidden="1" x14ac:dyDescent="0.3">
      <c r="A2498">
        <v>100000906</v>
      </c>
      <c r="B2498" t="s">
        <v>919</v>
      </c>
      <c r="C2498" t="s">
        <v>10</v>
      </c>
      <c r="D2498">
        <v>31</v>
      </c>
      <c r="E2498" t="s">
        <v>8</v>
      </c>
      <c r="F2498" t="s">
        <v>9</v>
      </c>
      <c r="G2498" s="1">
        <v>44000</v>
      </c>
      <c r="H2498">
        <v>24602.080000000002</v>
      </c>
      <c r="I2498">
        <f>DATEDIF(Customer[[#This Row],[Date Joined]],"31-12-2020","d")</f>
        <v>196</v>
      </c>
      <c r="J2498" t="str">
        <f>IF(DATEDIF(Customer[[#This Row],[Date Joined]],"31-12-2020","M")&gt;0,DATEDIF(Customer[[#This Row],[Date Joined]],"31-12-2020","M") &amp; " months ", " ") &amp; IF(DATEDIF(G2498,"31-12-2020","MD")&gt;0, DATEDIF(G2498,"31-12-2020","MD") &amp; " Days "," ")</f>
        <v xml:space="preserve">6 months 13 Days </v>
      </c>
      <c r="K2498" t="str">
        <f>TEXT(Customer[[#This Row],[Date Joined]],"mmm")</f>
        <v>Jun</v>
      </c>
      <c r="L2498" t="str">
        <f>IF(Customer[[#This Row],[Balance]]&gt;AVERAGE($H$11:$H$4011),"yes","no")</f>
        <v>no</v>
      </c>
    </row>
    <row r="2499" spans="1:12" hidden="1" x14ac:dyDescent="0.3">
      <c r="A2499">
        <v>100001178</v>
      </c>
      <c r="B2499" t="s">
        <v>1190</v>
      </c>
      <c r="C2499" t="s">
        <v>7</v>
      </c>
      <c r="D2499">
        <v>22</v>
      </c>
      <c r="E2499" t="s">
        <v>8</v>
      </c>
      <c r="F2499" t="s">
        <v>12</v>
      </c>
      <c r="G2499" s="1">
        <v>44024</v>
      </c>
      <c r="H2499">
        <v>24599.85</v>
      </c>
      <c r="I2499">
        <f>DATEDIF(Customer[[#This Row],[Date Joined]],"31-12-2020","d")</f>
        <v>172</v>
      </c>
      <c r="J2499" t="str">
        <f>IF(DATEDIF(Customer[[#This Row],[Date Joined]],"31-12-2020","M")&gt;0,DATEDIF(Customer[[#This Row],[Date Joined]],"31-12-2020","M") &amp; " months ", " ") &amp; IF(DATEDIF(G2499,"31-12-2020","MD")&gt;0, DATEDIF(G2499,"31-12-2020","MD") &amp; " Days "," ")</f>
        <v xml:space="preserve">5 months 19 Days </v>
      </c>
      <c r="K2499" t="str">
        <f>TEXT(Customer[[#This Row],[Date Joined]],"mmm")</f>
        <v>Jul</v>
      </c>
      <c r="L2499" t="str">
        <f>IF(Customer[[#This Row],[Balance]]&gt;AVERAGE($H$11:$H$4011),"yes","no")</f>
        <v>no</v>
      </c>
    </row>
    <row r="2500" spans="1:12" hidden="1" x14ac:dyDescent="0.3">
      <c r="A2500">
        <v>100003596</v>
      </c>
      <c r="B2500" t="s">
        <v>3563</v>
      </c>
      <c r="C2500" t="s">
        <v>7</v>
      </c>
      <c r="D2500">
        <v>31</v>
      </c>
      <c r="E2500" t="s">
        <v>8</v>
      </c>
      <c r="F2500" t="s">
        <v>9</v>
      </c>
      <c r="G2500" s="1">
        <v>44172</v>
      </c>
      <c r="H2500">
        <v>24574.84</v>
      </c>
      <c r="I2500">
        <f>DATEDIF(Customer[[#This Row],[Date Joined]],"31-12-2020","d")</f>
        <v>24</v>
      </c>
      <c r="J2500" t="str">
        <f>IF(DATEDIF(Customer[[#This Row],[Date Joined]],"31-12-2020","M")&gt;0,DATEDIF(Customer[[#This Row],[Date Joined]],"31-12-2020","M") &amp; " months ", " ") &amp; IF(DATEDIF(G2500,"31-12-2020","MD")&gt;0, DATEDIF(G2500,"31-12-2020","MD") &amp; " Days "," ")</f>
        <v xml:space="preserve"> 24 Days </v>
      </c>
      <c r="K2500" t="str">
        <f>TEXT(Customer[[#This Row],[Date Joined]],"mmm")</f>
        <v>Dec</v>
      </c>
      <c r="L2500" t="str">
        <f>IF(Customer[[#This Row],[Balance]]&gt;AVERAGE($H$11:$H$4011),"yes","no")</f>
        <v>no</v>
      </c>
    </row>
    <row r="2501" spans="1:12" hidden="1" x14ac:dyDescent="0.3">
      <c r="A2501">
        <v>100000677</v>
      </c>
      <c r="B2501" t="s">
        <v>692</v>
      </c>
      <c r="C2501" t="s">
        <v>7</v>
      </c>
      <c r="D2501">
        <v>41</v>
      </c>
      <c r="E2501" t="s">
        <v>8</v>
      </c>
      <c r="F2501" t="s">
        <v>9</v>
      </c>
      <c r="G2501" s="1">
        <v>43977</v>
      </c>
      <c r="H2501">
        <v>24558.98</v>
      </c>
      <c r="I2501">
        <f>DATEDIF(Customer[[#This Row],[Date Joined]],"31-12-2020","d")</f>
        <v>219</v>
      </c>
      <c r="J2501" t="str">
        <f>IF(DATEDIF(Customer[[#This Row],[Date Joined]],"31-12-2020","M")&gt;0,DATEDIF(Customer[[#This Row],[Date Joined]],"31-12-2020","M") &amp; " months ", " ") &amp; IF(DATEDIF(G2501,"31-12-2020","MD")&gt;0, DATEDIF(G2501,"31-12-2020","MD") &amp; " Days "," ")</f>
        <v xml:space="preserve">7 months 5 Days </v>
      </c>
      <c r="K2501" t="str">
        <f>TEXT(Customer[[#This Row],[Date Joined]],"mmm")</f>
        <v>May</v>
      </c>
      <c r="L2501" t="str">
        <f>IF(Customer[[#This Row],[Balance]]&gt;AVERAGE($H$11:$H$4011),"yes","no")</f>
        <v>no</v>
      </c>
    </row>
    <row r="2502" spans="1:12" hidden="1" x14ac:dyDescent="0.3">
      <c r="A2502">
        <v>100003483</v>
      </c>
      <c r="B2502" t="s">
        <v>3452</v>
      </c>
      <c r="C2502" t="s">
        <v>10</v>
      </c>
      <c r="D2502">
        <v>42</v>
      </c>
      <c r="E2502" t="s">
        <v>8</v>
      </c>
      <c r="F2502" t="s">
        <v>9</v>
      </c>
      <c r="G2502" s="1">
        <v>44167</v>
      </c>
      <c r="H2502">
        <v>24501</v>
      </c>
      <c r="I2502">
        <f>DATEDIF(Customer[[#This Row],[Date Joined]],"31-12-2020","d")</f>
        <v>29</v>
      </c>
      <c r="J2502" t="str">
        <f>IF(DATEDIF(Customer[[#This Row],[Date Joined]],"31-12-2020","M")&gt;0,DATEDIF(Customer[[#This Row],[Date Joined]],"31-12-2020","M") &amp; " months ", " ") &amp; IF(DATEDIF(G2502,"31-12-2020","MD")&gt;0, DATEDIF(G2502,"31-12-2020","MD") &amp; " Days "," ")</f>
        <v xml:space="preserve"> 29 Days </v>
      </c>
      <c r="K2502" t="str">
        <f>TEXT(Customer[[#This Row],[Date Joined]],"mmm")</f>
        <v>Dec</v>
      </c>
      <c r="L2502" t="str">
        <f>IF(Customer[[#This Row],[Balance]]&gt;AVERAGE($H$11:$H$4011),"yes","no")</f>
        <v>no</v>
      </c>
    </row>
    <row r="2503" spans="1:12" hidden="1" x14ac:dyDescent="0.3">
      <c r="A2503">
        <v>100001482</v>
      </c>
      <c r="B2503" t="s">
        <v>1488</v>
      </c>
      <c r="C2503" t="s">
        <v>7</v>
      </c>
      <c r="D2503">
        <v>31</v>
      </c>
      <c r="E2503" t="s">
        <v>8</v>
      </c>
      <c r="F2503" t="s">
        <v>9</v>
      </c>
      <c r="G2503" s="1">
        <v>44045</v>
      </c>
      <c r="H2503">
        <v>24498.39</v>
      </c>
      <c r="I2503">
        <f>DATEDIF(Customer[[#This Row],[Date Joined]],"31-12-2020","d")</f>
        <v>151</v>
      </c>
      <c r="J2503" t="str">
        <f>IF(DATEDIF(Customer[[#This Row],[Date Joined]],"31-12-2020","M")&gt;0,DATEDIF(Customer[[#This Row],[Date Joined]],"31-12-2020","M") &amp; " months ", " ") &amp; IF(DATEDIF(G2503,"31-12-2020","MD")&gt;0, DATEDIF(G2503,"31-12-2020","MD") &amp; " Days "," ")</f>
        <v xml:space="preserve">4 months 29 Days </v>
      </c>
      <c r="K2503" t="str">
        <f>TEXT(Customer[[#This Row],[Date Joined]],"mmm")</f>
        <v>Aug</v>
      </c>
      <c r="L2503" t="str">
        <f>IF(Customer[[#This Row],[Balance]]&gt;AVERAGE($H$11:$H$4011),"yes","no")</f>
        <v>no</v>
      </c>
    </row>
    <row r="2504" spans="1:12" hidden="1" x14ac:dyDescent="0.3">
      <c r="A2504">
        <v>100001359</v>
      </c>
      <c r="B2504" t="s">
        <v>1370</v>
      </c>
      <c r="C2504" t="s">
        <v>7</v>
      </c>
      <c r="D2504">
        <v>31</v>
      </c>
      <c r="E2504" t="s">
        <v>8</v>
      </c>
      <c r="F2504" t="s">
        <v>9</v>
      </c>
      <c r="G2504" s="1">
        <v>44036</v>
      </c>
      <c r="H2504">
        <v>24458</v>
      </c>
      <c r="I2504">
        <f>DATEDIF(Customer[[#This Row],[Date Joined]],"31-12-2020","d")</f>
        <v>160</v>
      </c>
      <c r="J2504" t="str">
        <f>IF(DATEDIF(Customer[[#This Row],[Date Joined]],"31-12-2020","M")&gt;0,DATEDIF(Customer[[#This Row],[Date Joined]],"31-12-2020","M") &amp; " months ", " ") &amp; IF(DATEDIF(G2504,"31-12-2020","MD")&gt;0, DATEDIF(G2504,"31-12-2020","MD") &amp; " Days "," ")</f>
        <v xml:space="preserve">5 months 7 Days </v>
      </c>
      <c r="K2504" t="str">
        <f>TEXT(Customer[[#This Row],[Date Joined]],"mmm")</f>
        <v>Jul</v>
      </c>
      <c r="L2504" t="str">
        <f>IF(Customer[[#This Row],[Balance]]&gt;AVERAGE($H$11:$H$4011),"yes","no")</f>
        <v>no</v>
      </c>
    </row>
    <row r="2505" spans="1:12" hidden="1" x14ac:dyDescent="0.3">
      <c r="A2505">
        <v>300000952</v>
      </c>
      <c r="B2505" t="s">
        <v>965</v>
      </c>
      <c r="C2505" t="s">
        <v>10</v>
      </c>
      <c r="D2505">
        <v>40</v>
      </c>
      <c r="E2505" t="s">
        <v>13</v>
      </c>
      <c r="F2505" t="s">
        <v>9</v>
      </c>
      <c r="G2505" s="1">
        <v>44002</v>
      </c>
      <c r="H2505">
        <v>24435.72</v>
      </c>
      <c r="I2505">
        <f>DATEDIF(Customer[[#This Row],[Date Joined]],"31-12-2020","d")</f>
        <v>194</v>
      </c>
      <c r="J2505" t="str">
        <f>IF(DATEDIF(Customer[[#This Row],[Date Joined]],"31-12-2020","M")&gt;0,DATEDIF(Customer[[#This Row],[Date Joined]],"31-12-2020","M") &amp; " months ", " ") &amp; IF(DATEDIF(G2505,"31-12-2020","MD")&gt;0, DATEDIF(G2505,"31-12-2020","MD") &amp; " Days "," ")</f>
        <v xml:space="preserve">6 months 11 Days </v>
      </c>
      <c r="K2505" t="str">
        <f>TEXT(Customer[[#This Row],[Date Joined]],"mmm")</f>
        <v>Jun</v>
      </c>
      <c r="L2505" t="str">
        <f>IF(Customer[[#This Row],[Balance]]&gt;AVERAGE($H$11:$H$4011),"yes","no")</f>
        <v>no</v>
      </c>
    </row>
    <row r="2506" spans="1:12" hidden="1" x14ac:dyDescent="0.3">
      <c r="A2506">
        <v>100002681</v>
      </c>
      <c r="B2506" t="s">
        <v>2665</v>
      </c>
      <c r="C2506" t="s">
        <v>7</v>
      </c>
      <c r="D2506">
        <v>34</v>
      </c>
      <c r="E2506" t="s">
        <v>8</v>
      </c>
      <c r="F2506" t="s">
        <v>9</v>
      </c>
      <c r="G2506" s="1">
        <v>44122</v>
      </c>
      <c r="H2506">
        <v>24433.040000000001</v>
      </c>
      <c r="I2506">
        <f>DATEDIF(Customer[[#This Row],[Date Joined]],"31-12-2020","d")</f>
        <v>74</v>
      </c>
      <c r="J2506" t="str">
        <f>IF(DATEDIF(Customer[[#This Row],[Date Joined]],"31-12-2020","M")&gt;0,DATEDIF(Customer[[#This Row],[Date Joined]],"31-12-2020","M") &amp; " months ", " ") &amp; IF(DATEDIF(G2506,"31-12-2020","MD")&gt;0, DATEDIF(G2506,"31-12-2020","MD") &amp; " Days "," ")</f>
        <v xml:space="preserve">2 months 13 Days </v>
      </c>
      <c r="K2506" t="str">
        <f>TEXT(Customer[[#This Row],[Date Joined]],"mmm")</f>
        <v>Oct</v>
      </c>
      <c r="L2506" t="str">
        <f>IF(Customer[[#This Row],[Balance]]&gt;AVERAGE($H$11:$H$4011),"yes","no")</f>
        <v>no</v>
      </c>
    </row>
    <row r="2507" spans="1:12" hidden="1" x14ac:dyDescent="0.3">
      <c r="A2507">
        <v>100003091</v>
      </c>
      <c r="B2507" t="s">
        <v>3067</v>
      </c>
      <c r="C2507" t="s">
        <v>10</v>
      </c>
      <c r="D2507">
        <v>23</v>
      </c>
      <c r="E2507" t="s">
        <v>8</v>
      </c>
      <c r="F2507" t="s">
        <v>9</v>
      </c>
      <c r="G2507" s="1">
        <v>44145</v>
      </c>
      <c r="H2507">
        <v>24384.59</v>
      </c>
      <c r="I2507">
        <f>DATEDIF(Customer[[#This Row],[Date Joined]],"31-12-2020","d")</f>
        <v>51</v>
      </c>
      <c r="J2507" t="str">
        <f>IF(DATEDIF(Customer[[#This Row],[Date Joined]],"31-12-2020","M")&gt;0,DATEDIF(Customer[[#This Row],[Date Joined]],"31-12-2020","M") &amp; " months ", " ") &amp; IF(DATEDIF(G2507,"31-12-2020","MD")&gt;0, DATEDIF(G2507,"31-12-2020","MD") &amp; " Days "," ")</f>
        <v xml:space="preserve">1 months 21 Days </v>
      </c>
      <c r="K2507" t="str">
        <f>TEXT(Customer[[#This Row],[Date Joined]],"mmm")</f>
        <v>Nov</v>
      </c>
      <c r="L2507" t="str">
        <f>IF(Customer[[#This Row],[Balance]]&gt;AVERAGE($H$11:$H$4011),"yes","no")</f>
        <v>no</v>
      </c>
    </row>
    <row r="2508" spans="1:12" hidden="1" x14ac:dyDescent="0.3">
      <c r="A2508">
        <v>100003394</v>
      </c>
      <c r="B2508" t="s">
        <v>3364</v>
      </c>
      <c r="C2508" t="s">
        <v>7</v>
      </c>
      <c r="D2508">
        <v>25</v>
      </c>
      <c r="E2508" t="s">
        <v>8</v>
      </c>
      <c r="F2508" t="s">
        <v>12</v>
      </c>
      <c r="G2508" s="1">
        <v>44162</v>
      </c>
      <c r="H2508">
        <v>24366.36</v>
      </c>
      <c r="I2508">
        <f>DATEDIF(Customer[[#This Row],[Date Joined]],"31-12-2020","d")</f>
        <v>34</v>
      </c>
      <c r="J2508" t="str">
        <f>IF(DATEDIF(Customer[[#This Row],[Date Joined]],"31-12-2020","M")&gt;0,DATEDIF(Customer[[#This Row],[Date Joined]],"31-12-2020","M") &amp; " months ", " ") &amp; IF(DATEDIF(G2508,"31-12-2020","MD")&gt;0, DATEDIF(G2508,"31-12-2020","MD") &amp; " Days "," ")</f>
        <v xml:space="preserve">1 months 4 Days </v>
      </c>
      <c r="K2508" t="str">
        <f>TEXT(Customer[[#This Row],[Date Joined]],"mmm")</f>
        <v>Nov</v>
      </c>
      <c r="L2508" t="str">
        <f>IF(Customer[[#This Row],[Balance]]&gt;AVERAGE($H$11:$H$4011),"yes","no")</f>
        <v>no</v>
      </c>
    </row>
    <row r="2509" spans="1:12" hidden="1" x14ac:dyDescent="0.3">
      <c r="A2509">
        <v>100002733</v>
      </c>
      <c r="B2509" t="s">
        <v>2715</v>
      </c>
      <c r="C2509" t="s">
        <v>10</v>
      </c>
      <c r="D2509">
        <v>54</v>
      </c>
      <c r="E2509" t="s">
        <v>8</v>
      </c>
      <c r="F2509" t="s">
        <v>9</v>
      </c>
      <c r="G2509" s="1">
        <v>44126</v>
      </c>
      <c r="H2509">
        <v>24265.54</v>
      </c>
      <c r="I2509">
        <f>DATEDIF(Customer[[#This Row],[Date Joined]],"31-12-2020","d")</f>
        <v>70</v>
      </c>
      <c r="J2509" t="str">
        <f>IF(DATEDIF(Customer[[#This Row],[Date Joined]],"31-12-2020","M")&gt;0,DATEDIF(Customer[[#This Row],[Date Joined]],"31-12-2020","M") &amp; " months ", " ") &amp; IF(DATEDIF(G2509,"31-12-2020","MD")&gt;0, DATEDIF(G2509,"31-12-2020","MD") &amp; " Days "," ")</f>
        <v xml:space="preserve">2 months 9 Days </v>
      </c>
      <c r="K2509" t="str">
        <f>TEXT(Customer[[#This Row],[Date Joined]],"mmm")</f>
        <v>Oct</v>
      </c>
      <c r="L2509" t="str">
        <f>IF(Customer[[#This Row],[Balance]]&gt;AVERAGE($H$11:$H$4011),"yes","no")</f>
        <v>no</v>
      </c>
    </row>
    <row r="2510" spans="1:12" hidden="1" x14ac:dyDescent="0.3">
      <c r="A2510">
        <v>100003950</v>
      </c>
      <c r="B2510" t="s">
        <v>3909</v>
      </c>
      <c r="C2510" t="s">
        <v>10</v>
      </c>
      <c r="D2510">
        <v>44</v>
      </c>
      <c r="E2510" t="s">
        <v>8</v>
      </c>
      <c r="F2510" t="s">
        <v>9</v>
      </c>
      <c r="G2510" s="1">
        <v>44191</v>
      </c>
      <c r="H2510">
        <v>24243.83</v>
      </c>
      <c r="I2510">
        <f>DATEDIF(Customer[[#This Row],[Date Joined]],"31-12-2020","d")</f>
        <v>5</v>
      </c>
      <c r="J2510" t="str">
        <f>IF(DATEDIF(Customer[[#This Row],[Date Joined]],"31-12-2020","M")&gt;0,DATEDIF(Customer[[#This Row],[Date Joined]],"31-12-2020","M") &amp; " months ", " ") &amp; IF(DATEDIF(G2510,"31-12-2020","MD")&gt;0, DATEDIF(G2510,"31-12-2020","MD") &amp; " Days "," ")</f>
        <v xml:space="preserve"> 5 Days </v>
      </c>
      <c r="K2510" t="str">
        <f>TEXT(Customer[[#This Row],[Date Joined]],"mmm")</f>
        <v>Dec</v>
      </c>
      <c r="L2510" t="str">
        <f>IF(Customer[[#This Row],[Balance]]&gt;AVERAGE($H$11:$H$4011),"yes","no")</f>
        <v>no</v>
      </c>
    </row>
    <row r="2511" spans="1:12" hidden="1" x14ac:dyDescent="0.3">
      <c r="A2511">
        <v>300003158</v>
      </c>
      <c r="B2511" t="s">
        <v>3133</v>
      </c>
      <c r="C2511" t="s">
        <v>10</v>
      </c>
      <c r="D2511">
        <v>42</v>
      </c>
      <c r="E2511" t="s">
        <v>13</v>
      </c>
      <c r="F2511" t="s">
        <v>12</v>
      </c>
      <c r="G2511" s="1">
        <v>44148</v>
      </c>
      <c r="H2511">
        <v>24238.89</v>
      </c>
      <c r="I2511">
        <f>DATEDIF(Customer[[#This Row],[Date Joined]],"31-12-2020","d")</f>
        <v>48</v>
      </c>
      <c r="J2511" t="str">
        <f>IF(DATEDIF(Customer[[#This Row],[Date Joined]],"31-12-2020","M")&gt;0,DATEDIF(Customer[[#This Row],[Date Joined]],"31-12-2020","M") &amp; " months ", " ") &amp; IF(DATEDIF(G2511,"31-12-2020","MD")&gt;0, DATEDIF(G2511,"31-12-2020","MD") &amp; " Days "," ")</f>
        <v xml:space="preserve">1 months 18 Days </v>
      </c>
      <c r="K2511" t="str">
        <f>TEXT(Customer[[#This Row],[Date Joined]],"mmm")</f>
        <v>Nov</v>
      </c>
      <c r="L2511" t="str">
        <f>IF(Customer[[#This Row],[Balance]]&gt;AVERAGE($H$11:$H$4011),"yes","no")</f>
        <v>no</v>
      </c>
    </row>
    <row r="2512" spans="1:12" hidden="1" x14ac:dyDescent="0.3">
      <c r="A2512">
        <v>200002633</v>
      </c>
      <c r="B2512" t="s">
        <v>2618</v>
      </c>
      <c r="C2512" t="s">
        <v>10</v>
      </c>
      <c r="D2512">
        <v>51</v>
      </c>
      <c r="E2512" t="s">
        <v>14</v>
      </c>
      <c r="F2512" t="s">
        <v>12</v>
      </c>
      <c r="G2512" s="1">
        <v>44119</v>
      </c>
      <c r="H2512">
        <v>24237.4</v>
      </c>
      <c r="I2512">
        <f>DATEDIF(Customer[[#This Row],[Date Joined]],"31-12-2020","d")</f>
        <v>77</v>
      </c>
      <c r="J2512" t="str">
        <f>IF(DATEDIF(Customer[[#This Row],[Date Joined]],"31-12-2020","M")&gt;0,DATEDIF(Customer[[#This Row],[Date Joined]],"31-12-2020","M") &amp; " months ", " ") &amp; IF(DATEDIF(G2512,"31-12-2020","MD")&gt;0, DATEDIF(G2512,"31-12-2020","MD") &amp; " Days "," ")</f>
        <v xml:space="preserve">2 months 16 Days </v>
      </c>
      <c r="K2512" t="str">
        <f>TEXT(Customer[[#This Row],[Date Joined]],"mmm")</f>
        <v>Oct</v>
      </c>
      <c r="L2512" t="str">
        <f>IF(Customer[[#This Row],[Balance]]&gt;AVERAGE($H$11:$H$4011),"yes","no")</f>
        <v>no</v>
      </c>
    </row>
    <row r="2513" spans="1:12" hidden="1" x14ac:dyDescent="0.3">
      <c r="A2513">
        <v>100001248</v>
      </c>
      <c r="B2513" t="s">
        <v>1260</v>
      </c>
      <c r="C2513" t="s">
        <v>10</v>
      </c>
      <c r="D2513">
        <v>40</v>
      </c>
      <c r="E2513" t="s">
        <v>8</v>
      </c>
      <c r="F2513" t="s">
        <v>15</v>
      </c>
      <c r="G2513" s="1">
        <v>44029</v>
      </c>
      <c r="H2513">
        <v>24204.28</v>
      </c>
      <c r="I2513">
        <f>DATEDIF(Customer[[#This Row],[Date Joined]],"31-12-2020","d")</f>
        <v>167</v>
      </c>
      <c r="J2513" t="str">
        <f>IF(DATEDIF(Customer[[#This Row],[Date Joined]],"31-12-2020","M")&gt;0,DATEDIF(Customer[[#This Row],[Date Joined]],"31-12-2020","M") &amp; " months ", " ") &amp; IF(DATEDIF(G2513,"31-12-2020","MD")&gt;0, DATEDIF(G2513,"31-12-2020","MD") &amp; " Days "," ")</f>
        <v xml:space="preserve">5 months 14 Days </v>
      </c>
      <c r="K2513" t="str">
        <f>TEXT(Customer[[#This Row],[Date Joined]],"mmm")</f>
        <v>Jul</v>
      </c>
      <c r="L2513" t="str">
        <f>IF(Customer[[#This Row],[Balance]]&gt;AVERAGE($H$11:$H$4011),"yes","no")</f>
        <v>no</v>
      </c>
    </row>
    <row r="2514" spans="1:12" hidden="1" x14ac:dyDescent="0.3">
      <c r="A2514">
        <v>100000054</v>
      </c>
      <c r="B2514" t="s">
        <v>70</v>
      </c>
      <c r="C2514" t="s">
        <v>10</v>
      </c>
      <c r="D2514">
        <v>32</v>
      </c>
      <c r="E2514" t="s">
        <v>8</v>
      </c>
      <c r="F2514" t="s">
        <v>9</v>
      </c>
      <c r="G2514" s="1">
        <v>43873</v>
      </c>
      <c r="H2514">
        <v>24187.98</v>
      </c>
      <c r="I2514">
        <f>DATEDIF(Customer[[#This Row],[Date Joined]],"31-12-2020","d")</f>
        <v>323</v>
      </c>
      <c r="J2514" t="str">
        <f>IF(DATEDIF(Customer[[#This Row],[Date Joined]],"31-12-2020","M")&gt;0,DATEDIF(Customer[[#This Row],[Date Joined]],"31-12-2020","M") &amp; " months ", " ") &amp; IF(DATEDIF(G2514,"31-12-2020","MD")&gt;0, DATEDIF(G2514,"31-12-2020","MD") &amp; " Days "," ")</f>
        <v xml:space="preserve">10 months 19 Days </v>
      </c>
      <c r="K2514" t="str">
        <f>TEXT(Customer[[#This Row],[Date Joined]],"mmm")</f>
        <v>Feb</v>
      </c>
      <c r="L2514" t="str">
        <f>IF(Customer[[#This Row],[Balance]]&gt;AVERAGE($H$11:$H$4011),"yes","no")</f>
        <v>no</v>
      </c>
    </row>
    <row r="2515" spans="1:12" hidden="1" x14ac:dyDescent="0.3">
      <c r="A2515">
        <v>100002529</v>
      </c>
      <c r="B2515" t="s">
        <v>2514</v>
      </c>
      <c r="C2515" t="s">
        <v>10</v>
      </c>
      <c r="D2515">
        <v>36</v>
      </c>
      <c r="E2515" t="s">
        <v>8</v>
      </c>
      <c r="F2515" t="s">
        <v>9</v>
      </c>
      <c r="G2515" s="1">
        <v>44113</v>
      </c>
      <c r="H2515">
        <v>24177.3</v>
      </c>
      <c r="I2515">
        <f>DATEDIF(Customer[[#This Row],[Date Joined]],"31-12-2020","d")</f>
        <v>83</v>
      </c>
      <c r="J2515" t="str">
        <f>IF(DATEDIF(Customer[[#This Row],[Date Joined]],"31-12-2020","M")&gt;0,DATEDIF(Customer[[#This Row],[Date Joined]],"31-12-2020","M") &amp; " months ", " ") &amp; IF(DATEDIF(G2515,"31-12-2020","MD")&gt;0, DATEDIF(G2515,"31-12-2020","MD") &amp; " Days "," ")</f>
        <v xml:space="preserve">2 months 22 Days </v>
      </c>
      <c r="K2515" t="str">
        <f>TEXT(Customer[[#This Row],[Date Joined]],"mmm")</f>
        <v>Oct</v>
      </c>
      <c r="L2515" t="str">
        <f>IF(Customer[[#This Row],[Balance]]&gt;AVERAGE($H$11:$H$4011),"yes","no")</f>
        <v>no</v>
      </c>
    </row>
    <row r="2516" spans="1:12" hidden="1" x14ac:dyDescent="0.3">
      <c r="A2516">
        <v>200000582</v>
      </c>
      <c r="B2516" t="s">
        <v>597</v>
      </c>
      <c r="C2516" t="s">
        <v>10</v>
      </c>
      <c r="D2516">
        <v>42</v>
      </c>
      <c r="E2516" t="s">
        <v>14</v>
      </c>
      <c r="F2516" t="s">
        <v>12</v>
      </c>
      <c r="G2516" s="1">
        <v>43970</v>
      </c>
      <c r="H2516">
        <v>24087.99</v>
      </c>
      <c r="I2516">
        <f>DATEDIF(Customer[[#This Row],[Date Joined]],"31-12-2020","d")</f>
        <v>226</v>
      </c>
      <c r="J2516" t="str">
        <f>IF(DATEDIF(Customer[[#This Row],[Date Joined]],"31-12-2020","M")&gt;0,DATEDIF(Customer[[#This Row],[Date Joined]],"31-12-2020","M") &amp; " months ", " ") &amp; IF(DATEDIF(G2516,"31-12-2020","MD")&gt;0, DATEDIF(G2516,"31-12-2020","MD") &amp; " Days "," ")</f>
        <v xml:space="preserve">7 months 12 Days </v>
      </c>
      <c r="K2516" t="str">
        <f>TEXT(Customer[[#This Row],[Date Joined]],"mmm")</f>
        <v>May</v>
      </c>
      <c r="L2516" t="str">
        <f>IF(Customer[[#This Row],[Balance]]&gt;AVERAGE($H$11:$H$4011),"yes","no")</f>
        <v>no</v>
      </c>
    </row>
    <row r="2517" spans="1:12" hidden="1" x14ac:dyDescent="0.3">
      <c r="A2517">
        <v>200000672</v>
      </c>
      <c r="B2517" t="s">
        <v>687</v>
      </c>
      <c r="C2517" t="s">
        <v>10</v>
      </c>
      <c r="D2517">
        <v>59</v>
      </c>
      <c r="E2517" t="s">
        <v>14</v>
      </c>
      <c r="F2517" t="s">
        <v>15</v>
      </c>
      <c r="G2517" s="1">
        <v>43976</v>
      </c>
      <c r="H2517">
        <v>24075.18</v>
      </c>
      <c r="I2517">
        <f>DATEDIF(Customer[[#This Row],[Date Joined]],"31-12-2020","d")</f>
        <v>220</v>
      </c>
      <c r="J2517" t="str">
        <f>IF(DATEDIF(Customer[[#This Row],[Date Joined]],"31-12-2020","M")&gt;0,DATEDIF(Customer[[#This Row],[Date Joined]],"31-12-2020","M") &amp; " months ", " ") &amp; IF(DATEDIF(G2517,"31-12-2020","MD")&gt;0, DATEDIF(G2517,"31-12-2020","MD") &amp; " Days "," ")</f>
        <v xml:space="preserve">7 months 6 Days </v>
      </c>
      <c r="K2517" t="str">
        <f>TEXT(Customer[[#This Row],[Date Joined]],"mmm")</f>
        <v>May</v>
      </c>
      <c r="L2517" t="str">
        <f>IF(Customer[[#This Row],[Balance]]&gt;AVERAGE($H$11:$H$4011),"yes","no")</f>
        <v>no</v>
      </c>
    </row>
    <row r="2518" spans="1:12" hidden="1" x14ac:dyDescent="0.3">
      <c r="A2518">
        <v>200000363</v>
      </c>
      <c r="B2518" t="s">
        <v>379</v>
      </c>
      <c r="C2518" t="s">
        <v>7</v>
      </c>
      <c r="D2518">
        <v>45</v>
      </c>
      <c r="E2518" t="s">
        <v>14</v>
      </c>
      <c r="F2518" t="s">
        <v>12</v>
      </c>
      <c r="G2518" s="1">
        <v>43955</v>
      </c>
      <c r="H2518">
        <v>24064.3</v>
      </c>
      <c r="I2518">
        <f>DATEDIF(Customer[[#This Row],[Date Joined]],"31-12-2020","d")</f>
        <v>241</v>
      </c>
      <c r="J2518" t="str">
        <f>IF(DATEDIF(Customer[[#This Row],[Date Joined]],"31-12-2020","M")&gt;0,DATEDIF(Customer[[#This Row],[Date Joined]],"31-12-2020","M") &amp; " months ", " ") &amp; IF(DATEDIF(G2518,"31-12-2020","MD")&gt;0, DATEDIF(G2518,"31-12-2020","MD") &amp; " Days "," ")</f>
        <v xml:space="preserve">7 months 27 Days </v>
      </c>
      <c r="K2518" t="str">
        <f>TEXT(Customer[[#This Row],[Date Joined]],"mmm")</f>
        <v>May</v>
      </c>
      <c r="L2518" t="str">
        <f>IF(Customer[[#This Row],[Balance]]&gt;AVERAGE($H$11:$H$4011),"yes","no")</f>
        <v>no</v>
      </c>
    </row>
    <row r="2519" spans="1:12" hidden="1" x14ac:dyDescent="0.3">
      <c r="A2519">
        <v>200003339</v>
      </c>
      <c r="B2519" t="s">
        <v>3311</v>
      </c>
      <c r="C2519" t="s">
        <v>7</v>
      </c>
      <c r="D2519">
        <v>55</v>
      </c>
      <c r="E2519" t="s">
        <v>14</v>
      </c>
      <c r="F2519" t="s">
        <v>15</v>
      </c>
      <c r="G2519" s="1">
        <v>44159</v>
      </c>
      <c r="H2519">
        <v>24030.97</v>
      </c>
      <c r="I2519">
        <f>DATEDIF(Customer[[#This Row],[Date Joined]],"31-12-2020","d")</f>
        <v>37</v>
      </c>
      <c r="J2519" t="str">
        <f>IF(DATEDIF(Customer[[#This Row],[Date Joined]],"31-12-2020","M")&gt;0,DATEDIF(Customer[[#This Row],[Date Joined]],"31-12-2020","M") &amp; " months ", " ") &amp; IF(DATEDIF(G2519,"31-12-2020","MD")&gt;0, DATEDIF(G2519,"31-12-2020","MD") &amp; " Days "," ")</f>
        <v xml:space="preserve">1 months 7 Days </v>
      </c>
      <c r="K2519" t="str">
        <f>TEXT(Customer[[#This Row],[Date Joined]],"mmm")</f>
        <v>Nov</v>
      </c>
      <c r="L2519" t="str">
        <f>IF(Customer[[#This Row],[Balance]]&gt;AVERAGE($H$11:$H$4011),"yes","no")</f>
        <v>no</v>
      </c>
    </row>
    <row r="2520" spans="1:12" hidden="1" x14ac:dyDescent="0.3">
      <c r="A2520">
        <v>100001896</v>
      </c>
      <c r="B2520" t="s">
        <v>1896</v>
      </c>
      <c r="C2520" t="s">
        <v>7</v>
      </c>
      <c r="D2520">
        <v>33</v>
      </c>
      <c r="E2520" t="s">
        <v>8</v>
      </c>
      <c r="F2520" t="s">
        <v>9</v>
      </c>
      <c r="G2520" s="1">
        <v>44077</v>
      </c>
      <c r="H2520">
        <v>24025.119999999999</v>
      </c>
      <c r="I2520">
        <f>DATEDIF(Customer[[#This Row],[Date Joined]],"31-12-2020","d")</f>
        <v>119</v>
      </c>
      <c r="J2520" t="str">
        <f>IF(DATEDIF(Customer[[#This Row],[Date Joined]],"31-12-2020","M")&gt;0,DATEDIF(Customer[[#This Row],[Date Joined]],"31-12-2020","M") &amp; " months ", " ") &amp; IF(DATEDIF(G2520,"31-12-2020","MD")&gt;0, DATEDIF(G2520,"31-12-2020","MD") &amp; " Days "," ")</f>
        <v xml:space="preserve">3 months 28 Days </v>
      </c>
      <c r="K2520" t="str">
        <f>TEXT(Customer[[#This Row],[Date Joined]],"mmm")</f>
        <v>Sep</v>
      </c>
      <c r="L2520" t="str">
        <f>IF(Customer[[#This Row],[Balance]]&gt;AVERAGE($H$11:$H$4011),"yes","no")</f>
        <v>no</v>
      </c>
    </row>
    <row r="2521" spans="1:12" hidden="1" x14ac:dyDescent="0.3">
      <c r="A2521">
        <v>300000615</v>
      </c>
      <c r="B2521" t="s">
        <v>630</v>
      </c>
      <c r="C2521" t="s">
        <v>10</v>
      </c>
      <c r="D2521">
        <v>42</v>
      </c>
      <c r="E2521" t="s">
        <v>13</v>
      </c>
      <c r="F2521" t="s">
        <v>15</v>
      </c>
      <c r="G2521" s="1">
        <v>43971</v>
      </c>
      <c r="H2521">
        <v>24020.29</v>
      </c>
      <c r="I2521">
        <f>DATEDIF(Customer[[#This Row],[Date Joined]],"31-12-2020","d")</f>
        <v>225</v>
      </c>
      <c r="J2521" t="str">
        <f>IF(DATEDIF(Customer[[#This Row],[Date Joined]],"31-12-2020","M")&gt;0,DATEDIF(Customer[[#This Row],[Date Joined]],"31-12-2020","M") &amp; " months ", " ") &amp; IF(DATEDIF(G2521,"31-12-2020","MD")&gt;0, DATEDIF(G2521,"31-12-2020","MD") &amp; " Days "," ")</f>
        <v xml:space="preserve">7 months 11 Days </v>
      </c>
      <c r="K2521" t="str">
        <f>TEXT(Customer[[#This Row],[Date Joined]],"mmm")</f>
        <v>May</v>
      </c>
      <c r="L2521" t="str">
        <f>IF(Customer[[#This Row],[Balance]]&gt;AVERAGE($H$11:$H$4011),"yes","no")</f>
        <v>no</v>
      </c>
    </row>
    <row r="2522" spans="1:12" hidden="1" x14ac:dyDescent="0.3">
      <c r="A2522">
        <v>100002417</v>
      </c>
      <c r="B2522" t="s">
        <v>2405</v>
      </c>
      <c r="C2522" t="s">
        <v>10</v>
      </c>
      <c r="D2522">
        <v>34</v>
      </c>
      <c r="E2522" t="s">
        <v>8</v>
      </c>
      <c r="F2522" t="s">
        <v>9</v>
      </c>
      <c r="G2522" s="1">
        <v>44106</v>
      </c>
      <c r="H2522">
        <v>24006.93</v>
      </c>
      <c r="I2522">
        <f>DATEDIF(Customer[[#This Row],[Date Joined]],"31-12-2020","d")</f>
        <v>90</v>
      </c>
      <c r="J2522" t="str">
        <f>IF(DATEDIF(Customer[[#This Row],[Date Joined]],"31-12-2020","M")&gt;0,DATEDIF(Customer[[#This Row],[Date Joined]],"31-12-2020","M") &amp; " months ", " ") &amp; IF(DATEDIF(G2522,"31-12-2020","MD")&gt;0, DATEDIF(G2522,"31-12-2020","MD") &amp; " Days "," ")</f>
        <v xml:space="preserve">2 months 29 Days </v>
      </c>
      <c r="K2522" t="str">
        <f>TEXT(Customer[[#This Row],[Date Joined]],"mmm")</f>
        <v>Oct</v>
      </c>
      <c r="L2522" t="str">
        <f>IF(Customer[[#This Row],[Balance]]&gt;AVERAGE($H$11:$H$4011),"yes","no")</f>
        <v>no</v>
      </c>
    </row>
    <row r="2523" spans="1:12" hidden="1" x14ac:dyDescent="0.3">
      <c r="A2523">
        <v>400001187</v>
      </c>
      <c r="B2523" t="s">
        <v>1199</v>
      </c>
      <c r="C2523" t="s">
        <v>7</v>
      </c>
      <c r="D2523">
        <v>42</v>
      </c>
      <c r="E2523" t="s">
        <v>11</v>
      </c>
      <c r="F2523" t="s">
        <v>9</v>
      </c>
      <c r="G2523" s="1">
        <v>44024</v>
      </c>
      <c r="H2523">
        <v>23979.99</v>
      </c>
      <c r="I2523">
        <f>DATEDIF(Customer[[#This Row],[Date Joined]],"31-12-2020","d")</f>
        <v>172</v>
      </c>
      <c r="J2523" t="str">
        <f>IF(DATEDIF(Customer[[#This Row],[Date Joined]],"31-12-2020","M")&gt;0,DATEDIF(Customer[[#This Row],[Date Joined]],"31-12-2020","M") &amp; " months ", " ") &amp; IF(DATEDIF(G2523,"31-12-2020","MD")&gt;0, DATEDIF(G2523,"31-12-2020","MD") &amp; " Days "," ")</f>
        <v xml:space="preserve">5 months 19 Days </v>
      </c>
      <c r="K2523" t="str">
        <f>TEXT(Customer[[#This Row],[Date Joined]],"mmm")</f>
        <v>Jul</v>
      </c>
      <c r="L2523" t="str">
        <f>IF(Customer[[#This Row],[Balance]]&gt;AVERAGE($H$11:$H$4011),"yes","no")</f>
        <v>no</v>
      </c>
    </row>
    <row r="2524" spans="1:12" hidden="1" x14ac:dyDescent="0.3">
      <c r="A2524">
        <v>100003877</v>
      </c>
      <c r="B2524" t="s">
        <v>3837</v>
      </c>
      <c r="C2524" t="s">
        <v>7</v>
      </c>
      <c r="D2524">
        <v>29</v>
      </c>
      <c r="E2524" t="s">
        <v>8</v>
      </c>
      <c r="F2524" t="s">
        <v>9</v>
      </c>
      <c r="G2524" s="1">
        <v>44188</v>
      </c>
      <c r="H2524">
        <v>23963.27</v>
      </c>
      <c r="I2524">
        <f>DATEDIF(Customer[[#This Row],[Date Joined]],"31-12-2020","d")</f>
        <v>8</v>
      </c>
      <c r="J2524" t="str">
        <f>IF(DATEDIF(Customer[[#This Row],[Date Joined]],"31-12-2020","M")&gt;0,DATEDIF(Customer[[#This Row],[Date Joined]],"31-12-2020","M") &amp; " months ", " ") &amp; IF(DATEDIF(G2524,"31-12-2020","MD")&gt;0, DATEDIF(G2524,"31-12-2020","MD") &amp; " Days "," ")</f>
        <v xml:space="preserve"> 8 Days </v>
      </c>
      <c r="K2524" t="str">
        <f>TEXT(Customer[[#This Row],[Date Joined]],"mmm")</f>
        <v>Dec</v>
      </c>
      <c r="L2524" t="str">
        <f>IF(Customer[[#This Row],[Balance]]&gt;AVERAGE($H$11:$H$4011),"yes","no")</f>
        <v>no</v>
      </c>
    </row>
    <row r="2525" spans="1:12" hidden="1" x14ac:dyDescent="0.3">
      <c r="A2525">
        <v>100001761</v>
      </c>
      <c r="B2525" t="s">
        <v>1763</v>
      </c>
      <c r="C2525" t="s">
        <v>10</v>
      </c>
      <c r="D2525">
        <v>31</v>
      </c>
      <c r="E2525" t="s">
        <v>8</v>
      </c>
      <c r="F2525" t="s">
        <v>12</v>
      </c>
      <c r="G2525" s="1">
        <v>44067</v>
      </c>
      <c r="H2525">
        <v>23951.94</v>
      </c>
      <c r="I2525">
        <f>DATEDIF(Customer[[#This Row],[Date Joined]],"31-12-2020","d")</f>
        <v>129</v>
      </c>
      <c r="J2525" t="str">
        <f>IF(DATEDIF(Customer[[#This Row],[Date Joined]],"31-12-2020","M")&gt;0,DATEDIF(Customer[[#This Row],[Date Joined]],"31-12-2020","M") &amp; " months ", " ") &amp; IF(DATEDIF(G2525,"31-12-2020","MD")&gt;0, DATEDIF(G2525,"31-12-2020","MD") &amp; " Days "," ")</f>
        <v xml:space="preserve">4 months 7 Days </v>
      </c>
      <c r="K2525" t="str">
        <f>TEXT(Customer[[#This Row],[Date Joined]],"mmm")</f>
        <v>Aug</v>
      </c>
      <c r="L2525" t="str">
        <f>IF(Customer[[#This Row],[Balance]]&gt;AVERAGE($H$11:$H$4011),"yes","no")</f>
        <v>no</v>
      </c>
    </row>
    <row r="2526" spans="1:12" hidden="1" x14ac:dyDescent="0.3">
      <c r="A2526">
        <v>100000049</v>
      </c>
      <c r="B2526" t="s">
        <v>65</v>
      </c>
      <c r="C2526" t="s">
        <v>7</v>
      </c>
      <c r="D2526">
        <v>27</v>
      </c>
      <c r="E2526" t="s">
        <v>8</v>
      </c>
      <c r="F2526" t="s">
        <v>9</v>
      </c>
      <c r="G2526" s="1">
        <v>43873</v>
      </c>
      <c r="H2526">
        <v>23921.89</v>
      </c>
      <c r="I2526">
        <f>DATEDIF(Customer[[#This Row],[Date Joined]],"31-12-2020","d")</f>
        <v>323</v>
      </c>
      <c r="J2526" t="str">
        <f>IF(DATEDIF(Customer[[#This Row],[Date Joined]],"31-12-2020","M")&gt;0,DATEDIF(Customer[[#This Row],[Date Joined]],"31-12-2020","M") &amp; " months ", " ") &amp; IF(DATEDIF(G2526,"31-12-2020","MD")&gt;0, DATEDIF(G2526,"31-12-2020","MD") &amp; " Days "," ")</f>
        <v xml:space="preserve">10 months 19 Days </v>
      </c>
      <c r="K2526" t="str">
        <f>TEXT(Customer[[#This Row],[Date Joined]],"mmm")</f>
        <v>Feb</v>
      </c>
      <c r="L2526" t="str">
        <f>IF(Customer[[#This Row],[Balance]]&gt;AVERAGE($H$11:$H$4011),"yes","no")</f>
        <v>no</v>
      </c>
    </row>
    <row r="2527" spans="1:12" hidden="1" x14ac:dyDescent="0.3">
      <c r="A2527">
        <v>200000108</v>
      </c>
      <c r="B2527" t="s">
        <v>124</v>
      </c>
      <c r="C2527" t="s">
        <v>7</v>
      </c>
      <c r="D2527">
        <v>48</v>
      </c>
      <c r="E2527" t="s">
        <v>14</v>
      </c>
      <c r="F2527" t="s">
        <v>12</v>
      </c>
      <c r="G2527" s="1">
        <v>43906</v>
      </c>
      <c r="H2527">
        <v>23910.87</v>
      </c>
      <c r="I2527">
        <f>DATEDIF(Customer[[#This Row],[Date Joined]],"31-12-2020","d")</f>
        <v>290</v>
      </c>
      <c r="J2527" t="str">
        <f>IF(DATEDIF(Customer[[#This Row],[Date Joined]],"31-12-2020","M")&gt;0,DATEDIF(Customer[[#This Row],[Date Joined]],"31-12-2020","M") &amp; " months ", " ") &amp; IF(DATEDIF(G2527,"31-12-2020","MD")&gt;0, DATEDIF(G2527,"31-12-2020","MD") &amp; " Days "," ")</f>
        <v xml:space="preserve">9 months 15 Days </v>
      </c>
      <c r="K2527" t="str">
        <f>TEXT(Customer[[#This Row],[Date Joined]],"mmm")</f>
        <v>Mar</v>
      </c>
      <c r="L2527" t="str">
        <f>IF(Customer[[#This Row],[Balance]]&gt;AVERAGE($H$11:$H$4011),"yes","no")</f>
        <v>no</v>
      </c>
    </row>
    <row r="2528" spans="1:12" hidden="1" x14ac:dyDescent="0.3">
      <c r="A2528">
        <v>200001439</v>
      </c>
      <c r="B2528" t="s">
        <v>1446</v>
      </c>
      <c r="C2528" t="s">
        <v>7</v>
      </c>
      <c r="D2528">
        <v>59</v>
      </c>
      <c r="E2528" t="s">
        <v>14</v>
      </c>
      <c r="F2528" t="s">
        <v>15</v>
      </c>
      <c r="G2528" s="1">
        <v>44041</v>
      </c>
      <c r="H2528">
        <v>23907.86</v>
      </c>
      <c r="I2528">
        <f>DATEDIF(Customer[[#This Row],[Date Joined]],"31-12-2020","d")</f>
        <v>155</v>
      </c>
      <c r="J2528" t="str">
        <f>IF(DATEDIF(Customer[[#This Row],[Date Joined]],"31-12-2020","M")&gt;0,DATEDIF(Customer[[#This Row],[Date Joined]],"31-12-2020","M") &amp; " months ", " ") &amp; IF(DATEDIF(G2528,"31-12-2020","MD")&gt;0, DATEDIF(G2528,"31-12-2020","MD") &amp; " Days "," ")</f>
        <v xml:space="preserve">5 months 2 Days </v>
      </c>
      <c r="K2528" t="str">
        <f>TEXT(Customer[[#This Row],[Date Joined]],"mmm")</f>
        <v>Jul</v>
      </c>
      <c r="L2528" t="str">
        <f>IF(Customer[[#This Row],[Balance]]&gt;AVERAGE($H$11:$H$4011),"yes","no")</f>
        <v>no</v>
      </c>
    </row>
    <row r="2529" spans="1:12" hidden="1" x14ac:dyDescent="0.3">
      <c r="A2529">
        <v>100000933</v>
      </c>
      <c r="B2529" t="s">
        <v>946</v>
      </c>
      <c r="C2529" t="s">
        <v>7</v>
      </c>
      <c r="D2529">
        <v>32</v>
      </c>
      <c r="E2529" t="s">
        <v>8</v>
      </c>
      <c r="F2529" t="s">
        <v>12</v>
      </c>
      <c r="G2529" s="1">
        <v>44002</v>
      </c>
      <c r="H2529">
        <v>23899.56</v>
      </c>
      <c r="I2529">
        <f>DATEDIF(Customer[[#This Row],[Date Joined]],"31-12-2020","d")</f>
        <v>194</v>
      </c>
      <c r="J2529" t="str">
        <f>IF(DATEDIF(Customer[[#This Row],[Date Joined]],"31-12-2020","M")&gt;0,DATEDIF(Customer[[#This Row],[Date Joined]],"31-12-2020","M") &amp; " months ", " ") &amp; IF(DATEDIF(G2529,"31-12-2020","MD")&gt;0, DATEDIF(G2529,"31-12-2020","MD") &amp; " Days "," ")</f>
        <v xml:space="preserve">6 months 11 Days </v>
      </c>
      <c r="K2529" t="str">
        <f>TEXT(Customer[[#This Row],[Date Joined]],"mmm")</f>
        <v>Jun</v>
      </c>
      <c r="L2529" t="str">
        <f>IF(Customer[[#This Row],[Balance]]&gt;AVERAGE($H$11:$H$4011),"yes","no")</f>
        <v>no</v>
      </c>
    </row>
    <row r="2530" spans="1:12" hidden="1" x14ac:dyDescent="0.3">
      <c r="A2530">
        <v>100000237</v>
      </c>
      <c r="B2530" t="s">
        <v>253</v>
      </c>
      <c r="C2530" t="s">
        <v>10</v>
      </c>
      <c r="D2530">
        <v>43</v>
      </c>
      <c r="E2530" t="s">
        <v>8</v>
      </c>
      <c r="F2530" t="s">
        <v>9</v>
      </c>
      <c r="G2530" s="1">
        <v>43937</v>
      </c>
      <c r="H2530">
        <v>23887.45</v>
      </c>
      <c r="I2530">
        <f>DATEDIF(Customer[[#This Row],[Date Joined]],"31-12-2020","d")</f>
        <v>259</v>
      </c>
      <c r="J2530" t="str">
        <f>IF(DATEDIF(Customer[[#This Row],[Date Joined]],"31-12-2020","M")&gt;0,DATEDIF(Customer[[#This Row],[Date Joined]],"31-12-2020","M") &amp; " months ", " ") &amp; IF(DATEDIF(G2530,"31-12-2020","MD")&gt;0, DATEDIF(G2530,"31-12-2020","MD") &amp; " Days "," ")</f>
        <v xml:space="preserve">8 months 15 Days </v>
      </c>
      <c r="K2530" t="str">
        <f>TEXT(Customer[[#This Row],[Date Joined]],"mmm")</f>
        <v>Apr</v>
      </c>
      <c r="L2530" t="str">
        <f>IF(Customer[[#This Row],[Balance]]&gt;AVERAGE($H$11:$H$4011),"yes","no")</f>
        <v>no</v>
      </c>
    </row>
    <row r="2531" spans="1:12" hidden="1" x14ac:dyDescent="0.3">
      <c r="A2531">
        <v>100001287</v>
      </c>
      <c r="B2531" t="s">
        <v>1299</v>
      </c>
      <c r="C2531" t="s">
        <v>10</v>
      </c>
      <c r="D2531">
        <v>33</v>
      </c>
      <c r="E2531" t="s">
        <v>8</v>
      </c>
      <c r="F2531" t="s">
        <v>9</v>
      </c>
      <c r="G2531" s="1">
        <v>44033</v>
      </c>
      <c r="H2531">
        <v>23875.68</v>
      </c>
      <c r="I2531">
        <f>DATEDIF(Customer[[#This Row],[Date Joined]],"31-12-2020","d")</f>
        <v>163</v>
      </c>
      <c r="J2531" t="str">
        <f>IF(DATEDIF(Customer[[#This Row],[Date Joined]],"31-12-2020","M")&gt;0,DATEDIF(Customer[[#This Row],[Date Joined]],"31-12-2020","M") &amp; " months ", " ") &amp; IF(DATEDIF(G2531,"31-12-2020","MD")&gt;0, DATEDIF(G2531,"31-12-2020","MD") &amp; " Days "," ")</f>
        <v xml:space="preserve">5 months 10 Days </v>
      </c>
      <c r="K2531" t="str">
        <f>TEXT(Customer[[#This Row],[Date Joined]],"mmm")</f>
        <v>Jul</v>
      </c>
      <c r="L2531" t="str">
        <f>IF(Customer[[#This Row],[Balance]]&gt;AVERAGE($H$11:$H$4011),"yes","no")</f>
        <v>no</v>
      </c>
    </row>
    <row r="2532" spans="1:12" hidden="1" x14ac:dyDescent="0.3">
      <c r="A2532">
        <v>400000433</v>
      </c>
      <c r="B2532" t="s">
        <v>449</v>
      </c>
      <c r="C2532" t="s">
        <v>10</v>
      </c>
      <c r="D2532">
        <v>27</v>
      </c>
      <c r="E2532" t="s">
        <v>11</v>
      </c>
      <c r="F2532" t="s">
        <v>9</v>
      </c>
      <c r="G2532" s="1">
        <v>43960</v>
      </c>
      <c r="H2532">
        <v>23871.79</v>
      </c>
      <c r="I2532">
        <f>DATEDIF(Customer[[#This Row],[Date Joined]],"31-12-2020","d")</f>
        <v>236</v>
      </c>
      <c r="J2532" t="str">
        <f>IF(DATEDIF(Customer[[#This Row],[Date Joined]],"31-12-2020","M")&gt;0,DATEDIF(Customer[[#This Row],[Date Joined]],"31-12-2020","M") &amp; " months ", " ") &amp; IF(DATEDIF(G2532,"31-12-2020","MD")&gt;0, DATEDIF(G2532,"31-12-2020","MD") &amp; " Days "," ")</f>
        <v xml:space="preserve">7 months 22 Days </v>
      </c>
      <c r="K2532" t="str">
        <f>TEXT(Customer[[#This Row],[Date Joined]],"mmm")</f>
        <v>May</v>
      </c>
      <c r="L2532" t="str">
        <f>IF(Customer[[#This Row],[Balance]]&gt;AVERAGE($H$11:$H$4011),"yes","no")</f>
        <v>no</v>
      </c>
    </row>
    <row r="2533" spans="1:12" hidden="1" x14ac:dyDescent="0.3">
      <c r="A2533">
        <v>100000761</v>
      </c>
      <c r="B2533" t="s">
        <v>776</v>
      </c>
      <c r="C2533" t="s">
        <v>10</v>
      </c>
      <c r="D2533">
        <v>38</v>
      </c>
      <c r="E2533" t="s">
        <v>8</v>
      </c>
      <c r="F2533" t="s">
        <v>9</v>
      </c>
      <c r="G2533" s="1">
        <v>43982</v>
      </c>
      <c r="H2533">
        <v>23848.799999999999</v>
      </c>
      <c r="I2533">
        <f>DATEDIF(Customer[[#This Row],[Date Joined]],"31-12-2020","d")</f>
        <v>214</v>
      </c>
      <c r="J2533" t="str">
        <f>IF(DATEDIF(Customer[[#This Row],[Date Joined]],"31-12-2020","M")&gt;0,DATEDIF(Customer[[#This Row],[Date Joined]],"31-12-2020","M") &amp; " months ", " ") &amp; IF(DATEDIF(G2533,"31-12-2020","MD")&gt;0, DATEDIF(G2533,"31-12-2020","MD") &amp; " Days "," ")</f>
        <v xml:space="preserve">7 months  </v>
      </c>
      <c r="K2533" t="str">
        <f>TEXT(Customer[[#This Row],[Date Joined]],"mmm")</f>
        <v>May</v>
      </c>
      <c r="L2533" t="str">
        <f>IF(Customer[[#This Row],[Balance]]&gt;AVERAGE($H$11:$H$4011),"yes","no")</f>
        <v>no</v>
      </c>
    </row>
    <row r="2534" spans="1:12" hidden="1" x14ac:dyDescent="0.3">
      <c r="A2534">
        <v>200001572</v>
      </c>
      <c r="B2534" t="s">
        <v>496</v>
      </c>
      <c r="C2534" t="s">
        <v>7</v>
      </c>
      <c r="D2534">
        <v>60</v>
      </c>
      <c r="E2534" t="s">
        <v>14</v>
      </c>
      <c r="F2534" t="s">
        <v>12</v>
      </c>
      <c r="G2534" s="1">
        <v>44053</v>
      </c>
      <c r="H2534">
        <v>23755.34</v>
      </c>
      <c r="I2534">
        <f>DATEDIF(Customer[[#This Row],[Date Joined]],"31-12-2020","d")</f>
        <v>143</v>
      </c>
      <c r="J2534" t="str">
        <f>IF(DATEDIF(Customer[[#This Row],[Date Joined]],"31-12-2020","M")&gt;0,DATEDIF(Customer[[#This Row],[Date Joined]],"31-12-2020","M") &amp; " months ", " ") &amp; IF(DATEDIF(G2534,"31-12-2020","MD")&gt;0, DATEDIF(G2534,"31-12-2020","MD") &amp; " Days "," ")</f>
        <v xml:space="preserve">4 months 21 Days </v>
      </c>
      <c r="K2534" t="str">
        <f>TEXT(Customer[[#This Row],[Date Joined]],"mmm")</f>
        <v>Aug</v>
      </c>
      <c r="L2534" t="str">
        <f>IF(Customer[[#This Row],[Balance]]&gt;AVERAGE($H$11:$H$4011),"yes","no")</f>
        <v>no</v>
      </c>
    </row>
    <row r="2535" spans="1:12" hidden="1" x14ac:dyDescent="0.3">
      <c r="A2535">
        <v>100001909</v>
      </c>
      <c r="B2535" t="s">
        <v>1908</v>
      </c>
      <c r="C2535" t="s">
        <v>10</v>
      </c>
      <c r="D2535">
        <v>36</v>
      </c>
      <c r="E2535" t="s">
        <v>8</v>
      </c>
      <c r="F2535" t="s">
        <v>9</v>
      </c>
      <c r="G2535" s="1">
        <v>44078</v>
      </c>
      <c r="H2535">
        <v>23749.79</v>
      </c>
      <c r="I2535">
        <f>DATEDIF(Customer[[#This Row],[Date Joined]],"31-12-2020","d")</f>
        <v>118</v>
      </c>
      <c r="J2535" t="str">
        <f>IF(DATEDIF(Customer[[#This Row],[Date Joined]],"31-12-2020","M")&gt;0,DATEDIF(Customer[[#This Row],[Date Joined]],"31-12-2020","M") &amp; " months ", " ") &amp; IF(DATEDIF(G2535,"31-12-2020","MD")&gt;0, DATEDIF(G2535,"31-12-2020","MD") &amp; " Days "," ")</f>
        <v xml:space="preserve">3 months 27 Days </v>
      </c>
      <c r="K2535" t="str">
        <f>TEXT(Customer[[#This Row],[Date Joined]],"mmm")</f>
        <v>Sep</v>
      </c>
      <c r="L2535" t="str">
        <f>IF(Customer[[#This Row],[Balance]]&gt;AVERAGE($H$11:$H$4011),"yes","no")</f>
        <v>no</v>
      </c>
    </row>
    <row r="2536" spans="1:12" hidden="1" x14ac:dyDescent="0.3">
      <c r="A2536">
        <v>100003553</v>
      </c>
      <c r="B2536" t="s">
        <v>3520</v>
      </c>
      <c r="C2536" t="s">
        <v>7</v>
      </c>
      <c r="D2536">
        <v>34</v>
      </c>
      <c r="E2536" t="s">
        <v>8</v>
      </c>
      <c r="F2536" t="s">
        <v>9</v>
      </c>
      <c r="G2536" s="1">
        <v>44170</v>
      </c>
      <c r="H2536">
        <v>23744.57</v>
      </c>
      <c r="I2536">
        <f>DATEDIF(Customer[[#This Row],[Date Joined]],"31-12-2020","d")</f>
        <v>26</v>
      </c>
      <c r="J2536" t="str">
        <f>IF(DATEDIF(Customer[[#This Row],[Date Joined]],"31-12-2020","M")&gt;0,DATEDIF(Customer[[#This Row],[Date Joined]],"31-12-2020","M") &amp; " months ", " ") &amp; IF(DATEDIF(G2536,"31-12-2020","MD")&gt;0, DATEDIF(G2536,"31-12-2020","MD") &amp; " Days "," ")</f>
        <v xml:space="preserve"> 26 Days </v>
      </c>
      <c r="K2536" t="str">
        <f>TEXT(Customer[[#This Row],[Date Joined]],"mmm")</f>
        <v>Dec</v>
      </c>
      <c r="L2536" t="str">
        <f>IF(Customer[[#This Row],[Balance]]&gt;AVERAGE($H$11:$H$4011),"yes","no")</f>
        <v>no</v>
      </c>
    </row>
    <row r="2537" spans="1:12" hidden="1" x14ac:dyDescent="0.3">
      <c r="A2537">
        <v>200002252</v>
      </c>
      <c r="B2537" t="s">
        <v>2243</v>
      </c>
      <c r="C2537" t="s">
        <v>7</v>
      </c>
      <c r="D2537">
        <v>48</v>
      </c>
      <c r="E2537" t="s">
        <v>14</v>
      </c>
      <c r="F2537" t="s">
        <v>12</v>
      </c>
      <c r="G2537" s="1">
        <v>44098</v>
      </c>
      <c r="H2537">
        <v>23726.79</v>
      </c>
      <c r="I2537">
        <f>DATEDIF(Customer[[#This Row],[Date Joined]],"31-12-2020","d")</f>
        <v>98</v>
      </c>
      <c r="J2537" t="str">
        <f>IF(DATEDIF(Customer[[#This Row],[Date Joined]],"31-12-2020","M")&gt;0,DATEDIF(Customer[[#This Row],[Date Joined]],"31-12-2020","M") &amp; " months ", " ") &amp; IF(DATEDIF(G2537,"31-12-2020","MD")&gt;0, DATEDIF(G2537,"31-12-2020","MD") &amp; " Days "," ")</f>
        <v xml:space="preserve">3 months 7 Days </v>
      </c>
      <c r="K2537" t="str">
        <f>TEXT(Customer[[#This Row],[Date Joined]],"mmm")</f>
        <v>Sep</v>
      </c>
      <c r="L2537" t="str">
        <f>IF(Customer[[#This Row],[Balance]]&gt;AVERAGE($H$11:$H$4011),"yes","no")</f>
        <v>no</v>
      </c>
    </row>
    <row r="2538" spans="1:12" hidden="1" x14ac:dyDescent="0.3">
      <c r="A2538">
        <v>100000405</v>
      </c>
      <c r="B2538" t="s">
        <v>421</v>
      </c>
      <c r="C2538" t="s">
        <v>7</v>
      </c>
      <c r="D2538">
        <v>36</v>
      </c>
      <c r="E2538" t="s">
        <v>8</v>
      </c>
      <c r="F2538" t="s">
        <v>9</v>
      </c>
      <c r="G2538" s="1">
        <v>43958</v>
      </c>
      <c r="H2538">
        <v>23722.37</v>
      </c>
      <c r="I2538">
        <f>DATEDIF(Customer[[#This Row],[Date Joined]],"31-12-2020","d")</f>
        <v>238</v>
      </c>
      <c r="J2538" t="str">
        <f>IF(DATEDIF(Customer[[#This Row],[Date Joined]],"31-12-2020","M")&gt;0,DATEDIF(Customer[[#This Row],[Date Joined]],"31-12-2020","M") &amp; " months ", " ") &amp; IF(DATEDIF(G2538,"31-12-2020","MD")&gt;0, DATEDIF(G2538,"31-12-2020","MD") &amp; " Days "," ")</f>
        <v xml:space="preserve">7 months 24 Days </v>
      </c>
      <c r="K2538" t="str">
        <f>TEXT(Customer[[#This Row],[Date Joined]],"mmm")</f>
        <v>May</v>
      </c>
      <c r="L2538" t="str">
        <f>IF(Customer[[#This Row],[Balance]]&gt;AVERAGE($H$11:$H$4011),"yes","no")</f>
        <v>no</v>
      </c>
    </row>
    <row r="2539" spans="1:12" hidden="1" x14ac:dyDescent="0.3">
      <c r="A2539">
        <v>200000407</v>
      </c>
      <c r="B2539" t="s">
        <v>423</v>
      </c>
      <c r="C2539" t="s">
        <v>7</v>
      </c>
      <c r="D2539">
        <v>48</v>
      </c>
      <c r="E2539" t="s">
        <v>14</v>
      </c>
      <c r="F2539" t="s">
        <v>15</v>
      </c>
      <c r="G2539" s="1">
        <v>43958</v>
      </c>
      <c r="H2539">
        <v>23703.79</v>
      </c>
      <c r="I2539">
        <f>DATEDIF(Customer[[#This Row],[Date Joined]],"31-12-2020","d")</f>
        <v>238</v>
      </c>
      <c r="J2539" t="str">
        <f>IF(DATEDIF(Customer[[#This Row],[Date Joined]],"31-12-2020","M")&gt;0,DATEDIF(Customer[[#This Row],[Date Joined]],"31-12-2020","M") &amp; " months ", " ") &amp; IF(DATEDIF(G2539,"31-12-2020","MD")&gt;0, DATEDIF(G2539,"31-12-2020","MD") &amp; " Days "," ")</f>
        <v xml:space="preserve">7 months 24 Days </v>
      </c>
      <c r="K2539" t="str">
        <f>TEXT(Customer[[#This Row],[Date Joined]],"mmm")</f>
        <v>May</v>
      </c>
      <c r="L2539" t="str">
        <f>IF(Customer[[#This Row],[Balance]]&gt;AVERAGE($H$11:$H$4011),"yes","no")</f>
        <v>no</v>
      </c>
    </row>
    <row r="2540" spans="1:12" hidden="1" x14ac:dyDescent="0.3">
      <c r="A2540">
        <v>100000959</v>
      </c>
      <c r="B2540" t="s">
        <v>972</v>
      </c>
      <c r="C2540" t="s">
        <v>10</v>
      </c>
      <c r="D2540">
        <v>26</v>
      </c>
      <c r="E2540" t="s">
        <v>8</v>
      </c>
      <c r="F2540" t="s">
        <v>12</v>
      </c>
      <c r="G2540" s="1">
        <v>44003</v>
      </c>
      <c r="H2540">
        <v>23694.9</v>
      </c>
      <c r="I2540">
        <f>DATEDIF(Customer[[#This Row],[Date Joined]],"31-12-2020","d")</f>
        <v>193</v>
      </c>
      <c r="J2540" t="str">
        <f>IF(DATEDIF(Customer[[#This Row],[Date Joined]],"31-12-2020","M")&gt;0,DATEDIF(Customer[[#This Row],[Date Joined]],"31-12-2020","M") &amp; " months ", " ") &amp; IF(DATEDIF(G2540,"31-12-2020","MD")&gt;0, DATEDIF(G2540,"31-12-2020","MD") &amp; " Days "," ")</f>
        <v xml:space="preserve">6 months 10 Days </v>
      </c>
      <c r="K2540" t="str">
        <f>TEXT(Customer[[#This Row],[Date Joined]],"mmm")</f>
        <v>Jun</v>
      </c>
      <c r="L2540" t="str">
        <f>IF(Customer[[#This Row],[Balance]]&gt;AVERAGE($H$11:$H$4011),"yes","no")</f>
        <v>no</v>
      </c>
    </row>
    <row r="2541" spans="1:12" hidden="1" x14ac:dyDescent="0.3">
      <c r="A2541">
        <v>200002581</v>
      </c>
      <c r="B2541" t="s">
        <v>2566</v>
      </c>
      <c r="C2541" t="s">
        <v>7</v>
      </c>
      <c r="D2541">
        <v>44</v>
      </c>
      <c r="E2541" t="s">
        <v>14</v>
      </c>
      <c r="F2541" t="s">
        <v>12</v>
      </c>
      <c r="G2541" s="1">
        <v>44116</v>
      </c>
      <c r="H2541">
        <v>23676.9</v>
      </c>
      <c r="I2541">
        <f>DATEDIF(Customer[[#This Row],[Date Joined]],"31-12-2020","d")</f>
        <v>80</v>
      </c>
      <c r="J2541" t="str">
        <f>IF(DATEDIF(Customer[[#This Row],[Date Joined]],"31-12-2020","M")&gt;0,DATEDIF(Customer[[#This Row],[Date Joined]],"31-12-2020","M") &amp; " months ", " ") &amp; IF(DATEDIF(G2541,"31-12-2020","MD")&gt;0, DATEDIF(G2541,"31-12-2020","MD") &amp; " Days "," ")</f>
        <v xml:space="preserve">2 months 19 Days </v>
      </c>
      <c r="K2541" t="str">
        <f>TEXT(Customer[[#This Row],[Date Joined]],"mmm")</f>
        <v>Oct</v>
      </c>
      <c r="L2541" t="str">
        <f>IF(Customer[[#This Row],[Balance]]&gt;AVERAGE($H$11:$H$4011),"yes","no")</f>
        <v>no</v>
      </c>
    </row>
    <row r="2542" spans="1:12" hidden="1" x14ac:dyDescent="0.3">
      <c r="A2542">
        <v>100002371</v>
      </c>
      <c r="B2542" t="s">
        <v>2361</v>
      </c>
      <c r="C2542" t="s">
        <v>7</v>
      </c>
      <c r="D2542">
        <v>33</v>
      </c>
      <c r="E2542" t="s">
        <v>8</v>
      </c>
      <c r="F2542" t="s">
        <v>9</v>
      </c>
      <c r="G2542" s="1">
        <v>44103</v>
      </c>
      <c r="H2542">
        <v>23676.73</v>
      </c>
      <c r="I2542">
        <f>DATEDIF(Customer[[#This Row],[Date Joined]],"31-12-2020","d")</f>
        <v>93</v>
      </c>
      <c r="J2542" t="str">
        <f>IF(DATEDIF(Customer[[#This Row],[Date Joined]],"31-12-2020","M")&gt;0,DATEDIF(Customer[[#This Row],[Date Joined]],"31-12-2020","M") &amp; " months ", " ") &amp; IF(DATEDIF(G2542,"31-12-2020","MD")&gt;0, DATEDIF(G2542,"31-12-2020","MD") &amp; " Days "," ")</f>
        <v xml:space="preserve">3 months 2 Days </v>
      </c>
      <c r="K2542" t="str">
        <f>TEXT(Customer[[#This Row],[Date Joined]],"mmm")</f>
        <v>Sep</v>
      </c>
      <c r="L2542" t="str">
        <f>IF(Customer[[#This Row],[Balance]]&gt;AVERAGE($H$11:$H$4011),"yes","no")</f>
        <v>no</v>
      </c>
    </row>
    <row r="2543" spans="1:12" hidden="1" x14ac:dyDescent="0.3">
      <c r="A2543">
        <v>100001397</v>
      </c>
      <c r="B2543" t="s">
        <v>1407</v>
      </c>
      <c r="C2543" t="s">
        <v>7</v>
      </c>
      <c r="D2543">
        <v>36</v>
      </c>
      <c r="E2543" t="s">
        <v>8</v>
      </c>
      <c r="F2543" t="s">
        <v>9</v>
      </c>
      <c r="G2543" s="1">
        <v>44039</v>
      </c>
      <c r="H2543">
        <v>23674.84</v>
      </c>
      <c r="I2543">
        <f>DATEDIF(Customer[[#This Row],[Date Joined]],"31-12-2020","d")</f>
        <v>157</v>
      </c>
      <c r="J2543" t="str">
        <f>IF(DATEDIF(Customer[[#This Row],[Date Joined]],"31-12-2020","M")&gt;0,DATEDIF(Customer[[#This Row],[Date Joined]],"31-12-2020","M") &amp; " months ", " ") &amp; IF(DATEDIF(G2543,"31-12-2020","MD")&gt;0, DATEDIF(G2543,"31-12-2020","MD") &amp; " Days "," ")</f>
        <v xml:space="preserve">5 months 4 Days </v>
      </c>
      <c r="K2543" t="str">
        <f>TEXT(Customer[[#This Row],[Date Joined]],"mmm")</f>
        <v>Jul</v>
      </c>
      <c r="L2543" t="str">
        <f>IF(Customer[[#This Row],[Balance]]&gt;AVERAGE($H$11:$H$4011),"yes","no")</f>
        <v>no</v>
      </c>
    </row>
    <row r="2544" spans="1:12" hidden="1" x14ac:dyDescent="0.3">
      <c r="A2544">
        <v>300000966</v>
      </c>
      <c r="B2544" t="s">
        <v>979</v>
      </c>
      <c r="C2544" t="s">
        <v>10</v>
      </c>
      <c r="D2544">
        <v>38</v>
      </c>
      <c r="E2544" t="s">
        <v>13</v>
      </c>
      <c r="F2544" t="s">
        <v>12</v>
      </c>
      <c r="G2544" s="1">
        <v>44003</v>
      </c>
      <c r="H2544">
        <v>23669.58</v>
      </c>
      <c r="I2544">
        <f>DATEDIF(Customer[[#This Row],[Date Joined]],"31-12-2020","d")</f>
        <v>193</v>
      </c>
      <c r="J2544" t="str">
        <f>IF(DATEDIF(Customer[[#This Row],[Date Joined]],"31-12-2020","M")&gt;0,DATEDIF(Customer[[#This Row],[Date Joined]],"31-12-2020","M") &amp; " months ", " ") &amp; IF(DATEDIF(G2544,"31-12-2020","MD")&gt;0, DATEDIF(G2544,"31-12-2020","MD") &amp; " Days "," ")</f>
        <v xml:space="preserve">6 months 10 Days </v>
      </c>
      <c r="K2544" t="str">
        <f>TEXT(Customer[[#This Row],[Date Joined]],"mmm")</f>
        <v>Jun</v>
      </c>
      <c r="L2544" t="str">
        <f>IF(Customer[[#This Row],[Balance]]&gt;AVERAGE($H$11:$H$4011),"yes","no")</f>
        <v>no</v>
      </c>
    </row>
    <row r="2545" spans="1:12" hidden="1" x14ac:dyDescent="0.3">
      <c r="A2545">
        <v>100000294</v>
      </c>
      <c r="B2545" t="s">
        <v>310</v>
      </c>
      <c r="C2545" t="s">
        <v>7</v>
      </c>
      <c r="D2545">
        <v>27</v>
      </c>
      <c r="E2545" t="s">
        <v>8</v>
      </c>
      <c r="F2545" t="s">
        <v>15</v>
      </c>
      <c r="G2545" s="1">
        <v>43943</v>
      </c>
      <c r="H2545">
        <v>23668.42</v>
      </c>
      <c r="I2545">
        <f>DATEDIF(Customer[[#This Row],[Date Joined]],"31-12-2020","d")</f>
        <v>253</v>
      </c>
      <c r="J2545" t="str">
        <f>IF(DATEDIF(Customer[[#This Row],[Date Joined]],"31-12-2020","M")&gt;0,DATEDIF(Customer[[#This Row],[Date Joined]],"31-12-2020","M") &amp; " months ", " ") &amp; IF(DATEDIF(G2545,"31-12-2020","MD")&gt;0, DATEDIF(G2545,"31-12-2020","MD") &amp; " Days "," ")</f>
        <v xml:space="preserve">8 months 9 Days </v>
      </c>
      <c r="K2545" t="str">
        <f>TEXT(Customer[[#This Row],[Date Joined]],"mmm")</f>
        <v>Apr</v>
      </c>
      <c r="L2545" t="str">
        <f>IF(Customer[[#This Row],[Balance]]&gt;AVERAGE($H$11:$H$4011),"yes","no")</f>
        <v>no</v>
      </c>
    </row>
    <row r="2546" spans="1:12" hidden="1" x14ac:dyDescent="0.3">
      <c r="A2546">
        <v>100003109</v>
      </c>
      <c r="B2546" t="s">
        <v>3084</v>
      </c>
      <c r="C2546" t="s">
        <v>10</v>
      </c>
      <c r="D2546">
        <v>38</v>
      </c>
      <c r="E2546" t="s">
        <v>8</v>
      </c>
      <c r="F2546" t="s">
        <v>9</v>
      </c>
      <c r="G2546" s="1">
        <v>44146</v>
      </c>
      <c r="H2546">
        <v>23666.54</v>
      </c>
      <c r="I2546">
        <f>DATEDIF(Customer[[#This Row],[Date Joined]],"31-12-2020","d")</f>
        <v>50</v>
      </c>
      <c r="J2546" t="str">
        <f>IF(DATEDIF(Customer[[#This Row],[Date Joined]],"31-12-2020","M")&gt;0,DATEDIF(Customer[[#This Row],[Date Joined]],"31-12-2020","M") &amp; " months ", " ") &amp; IF(DATEDIF(G2546,"31-12-2020","MD")&gt;0, DATEDIF(G2546,"31-12-2020","MD") &amp; " Days "," ")</f>
        <v xml:space="preserve">1 months 20 Days </v>
      </c>
      <c r="K2546" t="str">
        <f>TEXT(Customer[[#This Row],[Date Joined]],"mmm")</f>
        <v>Nov</v>
      </c>
      <c r="L2546" t="str">
        <f>IF(Customer[[#This Row],[Balance]]&gt;AVERAGE($H$11:$H$4011),"yes","no")</f>
        <v>no</v>
      </c>
    </row>
    <row r="2547" spans="1:12" hidden="1" x14ac:dyDescent="0.3">
      <c r="A2547">
        <v>200001163</v>
      </c>
      <c r="B2547" t="s">
        <v>1175</v>
      </c>
      <c r="C2547" t="s">
        <v>7</v>
      </c>
      <c r="D2547">
        <v>52</v>
      </c>
      <c r="E2547" t="s">
        <v>14</v>
      </c>
      <c r="F2547" t="s">
        <v>12</v>
      </c>
      <c r="G2547" s="1">
        <v>44023</v>
      </c>
      <c r="H2547">
        <v>23604.06</v>
      </c>
      <c r="I2547">
        <f>DATEDIF(Customer[[#This Row],[Date Joined]],"31-12-2020","d")</f>
        <v>173</v>
      </c>
      <c r="J2547" t="str">
        <f>IF(DATEDIF(Customer[[#This Row],[Date Joined]],"31-12-2020","M")&gt;0,DATEDIF(Customer[[#This Row],[Date Joined]],"31-12-2020","M") &amp; " months ", " ") &amp; IF(DATEDIF(G2547,"31-12-2020","MD")&gt;0, DATEDIF(G2547,"31-12-2020","MD") &amp; " Days "," ")</f>
        <v xml:space="preserve">5 months 20 Days </v>
      </c>
      <c r="K2547" t="str">
        <f>TEXT(Customer[[#This Row],[Date Joined]],"mmm")</f>
        <v>Jul</v>
      </c>
      <c r="L2547" t="str">
        <f>IF(Customer[[#This Row],[Balance]]&gt;AVERAGE($H$11:$H$4011),"yes","no")</f>
        <v>no</v>
      </c>
    </row>
    <row r="2548" spans="1:12" hidden="1" x14ac:dyDescent="0.3">
      <c r="A2548">
        <v>200001246</v>
      </c>
      <c r="B2548" t="s">
        <v>1258</v>
      </c>
      <c r="C2548" t="s">
        <v>10</v>
      </c>
      <c r="D2548">
        <v>62</v>
      </c>
      <c r="E2548" t="s">
        <v>14</v>
      </c>
      <c r="F2548" t="s">
        <v>15</v>
      </c>
      <c r="G2548" s="1">
        <v>44028</v>
      </c>
      <c r="H2548">
        <v>23578.959999999999</v>
      </c>
      <c r="I2548">
        <f>DATEDIF(Customer[[#This Row],[Date Joined]],"31-12-2020","d")</f>
        <v>168</v>
      </c>
      <c r="J2548" t="str">
        <f>IF(DATEDIF(Customer[[#This Row],[Date Joined]],"31-12-2020","M")&gt;0,DATEDIF(Customer[[#This Row],[Date Joined]],"31-12-2020","M") &amp; " months ", " ") &amp; IF(DATEDIF(G2548,"31-12-2020","MD")&gt;0, DATEDIF(G2548,"31-12-2020","MD") &amp; " Days "," ")</f>
        <v xml:space="preserve">5 months 15 Days </v>
      </c>
      <c r="K2548" t="str">
        <f>TEXT(Customer[[#This Row],[Date Joined]],"mmm")</f>
        <v>Jul</v>
      </c>
      <c r="L2548" t="str">
        <f>IF(Customer[[#This Row],[Balance]]&gt;AVERAGE($H$11:$H$4011),"yes","no")</f>
        <v>no</v>
      </c>
    </row>
    <row r="2549" spans="1:12" hidden="1" x14ac:dyDescent="0.3">
      <c r="A2549">
        <v>100002607</v>
      </c>
      <c r="B2549" t="s">
        <v>2592</v>
      </c>
      <c r="C2549" t="s">
        <v>10</v>
      </c>
      <c r="D2549">
        <v>25</v>
      </c>
      <c r="E2549" t="s">
        <v>8</v>
      </c>
      <c r="F2549" t="s">
        <v>9</v>
      </c>
      <c r="G2549" s="1">
        <v>44118</v>
      </c>
      <c r="H2549">
        <v>23571.9</v>
      </c>
      <c r="I2549">
        <f>DATEDIF(Customer[[#This Row],[Date Joined]],"31-12-2020","d")</f>
        <v>78</v>
      </c>
      <c r="J2549" t="str">
        <f>IF(DATEDIF(Customer[[#This Row],[Date Joined]],"31-12-2020","M")&gt;0,DATEDIF(Customer[[#This Row],[Date Joined]],"31-12-2020","M") &amp; " months ", " ") &amp; IF(DATEDIF(G2549,"31-12-2020","MD")&gt;0, DATEDIF(G2549,"31-12-2020","MD") &amp; " Days "," ")</f>
        <v xml:space="preserve">2 months 17 Days </v>
      </c>
      <c r="K2549" t="str">
        <f>TEXT(Customer[[#This Row],[Date Joined]],"mmm")</f>
        <v>Oct</v>
      </c>
      <c r="L2549" t="str">
        <f>IF(Customer[[#This Row],[Balance]]&gt;AVERAGE($H$11:$H$4011),"yes","no")</f>
        <v>no</v>
      </c>
    </row>
    <row r="2550" spans="1:12" hidden="1" x14ac:dyDescent="0.3">
      <c r="A2550">
        <v>200000262</v>
      </c>
      <c r="B2550" t="s">
        <v>278</v>
      </c>
      <c r="C2550" t="s">
        <v>10</v>
      </c>
      <c r="D2550">
        <v>59</v>
      </c>
      <c r="E2550" t="s">
        <v>14</v>
      </c>
      <c r="F2550" t="s">
        <v>15</v>
      </c>
      <c r="G2550" s="1">
        <v>43938</v>
      </c>
      <c r="H2550">
        <v>23550.89</v>
      </c>
      <c r="I2550">
        <f>DATEDIF(Customer[[#This Row],[Date Joined]],"31-12-2020","d")</f>
        <v>258</v>
      </c>
      <c r="J2550" t="str">
        <f>IF(DATEDIF(Customer[[#This Row],[Date Joined]],"31-12-2020","M")&gt;0,DATEDIF(Customer[[#This Row],[Date Joined]],"31-12-2020","M") &amp; " months ", " ") &amp; IF(DATEDIF(G2550,"31-12-2020","MD")&gt;0, DATEDIF(G2550,"31-12-2020","MD") &amp; " Days "," ")</f>
        <v xml:space="preserve">8 months 14 Days </v>
      </c>
      <c r="K2550" t="str">
        <f>TEXT(Customer[[#This Row],[Date Joined]],"mmm")</f>
        <v>Apr</v>
      </c>
      <c r="L2550" t="str">
        <f>IF(Customer[[#This Row],[Balance]]&gt;AVERAGE($H$11:$H$4011),"yes","no")</f>
        <v>no</v>
      </c>
    </row>
    <row r="2551" spans="1:12" hidden="1" x14ac:dyDescent="0.3">
      <c r="A2551">
        <v>100003234</v>
      </c>
      <c r="B2551" t="s">
        <v>3207</v>
      </c>
      <c r="C2551" t="s">
        <v>10</v>
      </c>
      <c r="D2551">
        <v>43</v>
      </c>
      <c r="E2551" t="s">
        <v>8</v>
      </c>
      <c r="F2551" t="s">
        <v>12</v>
      </c>
      <c r="G2551" s="1">
        <v>44152</v>
      </c>
      <c r="H2551">
        <v>23540.79</v>
      </c>
      <c r="I2551">
        <f>DATEDIF(Customer[[#This Row],[Date Joined]],"31-12-2020","d")</f>
        <v>44</v>
      </c>
      <c r="J2551" t="str">
        <f>IF(DATEDIF(Customer[[#This Row],[Date Joined]],"31-12-2020","M")&gt;0,DATEDIF(Customer[[#This Row],[Date Joined]],"31-12-2020","M") &amp; " months ", " ") &amp; IF(DATEDIF(G2551,"31-12-2020","MD")&gt;0, DATEDIF(G2551,"31-12-2020","MD") &amp; " Days "," ")</f>
        <v xml:space="preserve">1 months 14 Days </v>
      </c>
      <c r="K2551" t="str">
        <f>TEXT(Customer[[#This Row],[Date Joined]],"mmm")</f>
        <v>Nov</v>
      </c>
      <c r="L2551" t="str">
        <f>IF(Customer[[#This Row],[Balance]]&gt;AVERAGE($H$11:$H$4011),"yes","no")</f>
        <v>no</v>
      </c>
    </row>
    <row r="2552" spans="1:12" hidden="1" x14ac:dyDescent="0.3">
      <c r="A2552">
        <v>300002128</v>
      </c>
      <c r="B2552" t="s">
        <v>2122</v>
      </c>
      <c r="C2552" t="s">
        <v>10</v>
      </c>
      <c r="D2552">
        <v>38</v>
      </c>
      <c r="E2552" t="s">
        <v>13</v>
      </c>
      <c r="F2552" t="s">
        <v>15</v>
      </c>
      <c r="G2552" s="1">
        <v>44092</v>
      </c>
      <c r="H2552">
        <v>23527.21</v>
      </c>
      <c r="I2552">
        <f>DATEDIF(Customer[[#This Row],[Date Joined]],"31-12-2020","d")</f>
        <v>104</v>
      </c>
      <c r="J2552" t="str">
        <f>IF(DATEDIF(Customer[[#This Row],[Date Joined]],"31-12-2020","M")&gt;0,DATEDIF(Customer[[#This Row],[Date Joined]],"31-12-2020","M") &amp; " months ", " ") &amp; IF(DATEDIF(G2552,"31-12-2020","MD")&gt;0, DATEDIF(G2552,"31-12-2020","MD") &amp; " Days "," ")</f>
        <v xml:space="preserve">3 months 13 Days </v>
      </c>
      <c r="K2552" t="str">
        <f>TEXT(Customer[[#This Row],[Date Joined]],"mmm")</f>
        <v>Sep</v>
      </c>
      <c r="L2552" t="str">
        <f>IF(Customer[[#This Row],[Balance]]&gt;AVERAGE($H$11:$H$4011),"yes","no")</f>
        <v>no</v>
      </c>
    </row>
    <row r="2553" spans="1:12" hidden="1" x14ac:dyDescent="0.3">
      <c r="A2553">
        <v>200001609</v>
      </c>
      <c r="B2553" t="s">
        <v>1612</v>
      </c>
      <c r="C2553" t="s">
        <v>10</v>
      </c>
      <c r="D2553">
        <v>64</v>
      </c>
      <c r="E2553" t="s">
        <v>14</v>
      </c>
      <c r="F2553" t="s">
        <v>15</v>
      </c>
      <c r="G2553" s="1">
        <v>44056</v>
      </c>
      <c r="H2553">
        <v>23522.36</v>
      </c>
      <c r="I2553">
        <f>DATEDIF(Customer[[#This Row],[Date Joined]],"31-12-2020","d")</f>
        <v>140</v>
      </c>
      <c r="J2553" t="str">
        <f>IF(DATEDIF(Customer[[#This Row],[Date Joined]],"31-12-2020","M")&gt;0,DATEDIF(Customer[[#This Row],[Date Joined]],"31-12-2020","M") &amp; " months ", " ") &amp; IF(DATEDIF(G2553,"31-12-2020","MD")&gt;0, DATEDIF(G2553,"31-12-2020","MD") &amp; " Days "," ")</f>
        <v xml:space="preserve">4 months 18 Days </v>
      </c>
      <c r="K2553" t="str">
        <f>TEXT(Customer[[#This Row],[Date Joined]],"mmm")</f>
        <v>Aug</v>
      </c>
      <c r="L2553" t="str">
        <f>IF(Customer[[#This Row],[Balance]]&gt;AVERAGE($H$11:$H$4011),"yes","no")</f>
        <v>no</v>
      </c>
    </row>
    <row r="2554" spans="1:12" hidden="1" x14ac:dyDescent="0.3">
      <c r="A2554">
        <v>200003440</v>
      </c>
      <c r="B2554" t="s">
        <v>3410</v>
      </c>
      <c r="C2554" t="s">
        <v>7</v>
      </c>
      <c r="D2554">
        <v>61</v>
      </c>
      <c r="E2554" t="s">
        <v>14</v>
      </c>
      <c r="F2554" t="s">
        <v>12</v>
      </c>
      <c r="G2554" s="1">
        <v>44164</v>
      </c>
      <c r="H2554">
        <v>23509.64</v>
      </c>
      <c r="I2554">
        <f>DATEDIF(Customer[[#This Row],[Date Joined]],"31-12-2020","d")</f>
        <v>32</v>
      </c>
      <c r="J2554" t="str">
        <f>IF(DATEDIF(Customer[[#This Row],[Date Joined]],"31-12-2020","M")&gt;0,DATEDIF(Customer[[#This Row],[Date Joined]],"31-12-2020","M") &amp; " months ", " ") &amp; IF(DATEDIF(G2554,"31-12-2020","MD")&gt;0, DATEDIF(G2554,"31-12-2020","MD") &amp; " Days "," ")</f>
        <v xml:space="preserve">1 months 2 Days </v>
      </c>
      <c r="K2554" t="str">
        <f>TEXT(Customer[[#This Row],[Date Joined]],"mmm")</f>
        <v>Nov</v>
      </c>
      <c r="L2554" t="str">
        <f>IF(Customer[[#This Row],[Balance]]&gt;AVERAGE($H$11:$H$4011),"yes","no")</f>
        <v>no</v>
      </c>
    </row>
    <row r="2555" spans="1:12" hidden="1" x14ac:dyDescent="0.3">
      <c r="A2555">
        <v>100000562</v>
      </c>
      <c r="B2555" t="s">
        <v>577</v>
      </c>
      <c r="C2555" t="s">
        <v>7</v>
      </c>
      <c r="D2555">
        <v>27</v>
      </c>
      <c r="E2555" t="s">
        <v>8</v>
      </c>
      <c r="F2555" t="s">
        <v>9</v>
      </c>
      <c r="G2555" s="1">
        <v>43970</v>
      </c>
      <c r="H2555">
        <v>23502.2</v>
      </c>
      <c r="I2555">
        <f>DATEDIF(Customer[[#This Row],[Date Joined]],"31-12-2020","d")</f>
        <v>226</v>
      </c>
      <c r="J2555" t="str">
        <f>IF(DATEDIF(Customer[[#This Row],[Date Joined]],"31-12-2020","M")&gt;0,DATEDIF(Customer[[#This Row],[Date Joined]],"31-12-2020","M") &amp; " months ", " ") &amp; IF(DATEDIF(G2555,"31-12-2020","MD")&gt;0, DATEDIF(G2555,"31-12-2020","MD") &amp; " Days "," ")</f>
        <v xml:space="preserve">7 months 12 Days </v>
      </c>
      <c r="K2555" t="str">
        <f>TEXT(Customer[[#This Row],[Date Joined]],"mmm")</f>
        <v>May</v>
      </c>
      <c r="L2555" t="str">
        <f>IF(Customer[[#This Row],[Balance]]&gt;AVERAGE($H$11:$H$4011),"yes","no")</f>
        <v>no</v>
      </c>
    </row>
    <row r="2556" spans="1:12" hidden="1" x14ac:dyDescent="0.3">
      <c r="A2556">
        <v>100002795</v>
      </c>
      <c r="B2556" t="s">
        <v>2776</v>
      </c>
      <c r="C2556" t="s">
        <v>10</v>
      </c>
      <c r="D2556">
        <v>31</v>
      </c>
      <c r="E2556" t="s">
        <v>8</v>
      </c>
      <c r="F2556" t="s">
        <v>9</v>
      </c>
      <c r="G2556" s="1">
        <v>44130</v>
      </c>
      <c r="H2556">
        <v>23497.05</v>
      </c>
      <c r="I2556">
        <f>DATEDIF(Customer[[#This Row],[Date Joined]],"31-12-2020","d")</f>
        <v>66</v>
      </c>
      <c r="J2556" t="str">
        <f>IF(DATEDIF(Customer[[#This Row],[Date Joined]],"31-12-2020","M")&gt;0,DATEDIF(Customer[[#This Row],[Date Joined]],"31-12-2020","M") &amp; " months ", " ") &amp; IF(DATEDIF(G2556,"31-12-2020","MD")&gt;0, DATEDIF(G2556,"31-12-2020","MD") &amp; " Days "," ")</f>
        <v xml:space="preserve">2 months 5 Days </v>
      </c>
      <c r="K2556" t="str">
        <f>TEXT(Customer[[#This Row],[Date Joined]],"mmm")</f>
        <v>Oct</v>
      </c>
      <c r="L2556" t="str">
        <f>IF(Customer[[#This Row],[Balance]]&gt;AVERAGE($H$11:$H$4011),"yes","no")</f>
        <v>no</v>
      </c>
    </row>
    <row r="2557" spans="1:12" hidden="1" x14ac:dyDescent="0.3">
      <c r="A2557">
        <v>100003992</v>
      </c>
      <c r="B2557" t="s">
        <v>3949</v>
      </c>
      <c r="C2557" t="s">
        <v>7</v>
      </c>
      <c r="D2557">
        <v>18</v>
      </c>
      <c r="E2557" t="s">
        <v>8</v>
      </c>
      <c r="F2557" t="s">
        <v>9</v>
      </c>
      <c r="G2557" s="1">
        <v>44194</v>
      </c>
      <c r="H2557">
        <v>23399.53</v>
      </c>
      <c r="I2557">
        <f>DATEDIF(Customer[[#This Row],[Date Joined]],"31-12-2020","d")</f>
        <v>2</v>
      </c>
      <c r="J2557" t="str">
        <f>IF(DATEDIF(Customer[[#This Row],[Date Joined]],"31-12-2020","M")&gt;0,DATEDIF(Customer[[#This Row],[Date Joined]],"31-12-2020","M") &amp; " months ", " ") &amp; IF(DATEDIF(G2557,"31-12-2020","MD")&gt;0, DATEDIF(G2557,"31-12-2020","MD") &amp; " Days "," ")</f>
        <v xml:space="preserve"> 2 Days </v>
      </c>
      <c r="K2557" t="str">
        <f>TEXT(Customer[[#This Row],[Date Joined]],"mmm")</f>
        <v>Dec</v>
      </c>
      <c r="L2557" t="str">
        <f>IF(Customer[[#This Row],[Balance]]&gt;AVERAGE($H$11:$H$4011),"yes","no")</f>
        <v>no</v>
      </c>
    </row>
    <row r="2558" spans="1:12" hidden="1" x14ac:dyDescent="0.3">
      <c r="A2558">
        <v>100003080</v>
      </c>
      <c r="B2558" t="s">
        <v>3056</v>
      </c>
      <c r="C2558" t="s">
        <v>7</v>
      </c>
      <c r="D2558">
        <v>37</v>
      </c>
      <c r="E2558" t="s">
        <v>8</v>
      </c>
      <c r="F2558" t="s">
        <v>15</v>
      </c>
      <c r="G2558" s="1">
        <v>44144</v>
      </c>
      <c r="H2558">
        <v>23396.9</v>
      </c>
      <c r="I2558">
        <f>DATEDIF(Customer[[#This Row],[Date Joined]],"31-12-2020","d")</f>
        <v>52</v>
      </c>
      <c r="J2558" t="str">
        <f>IF(DATEDIF(Customer[[#This Row],[Date Joined]],"31-12-2020","M")&gt;0,DATEDIF(Customer[[#This Row],[Date Joined]],"31-12-2020","M") &amp; " months ", " ") &amp; IF(DATEDIF(G2558,"31-12-2020","MD")&gt;0, DATEDIF(G2558,"31-12-2020","MD") &amp; " Days "," ")</f>
        <v xml:space="preserve">1 months 22 Days </v>
      </c>
      <c r="K2558" t="str">
        <f>TEXT(Customer[[#This Row],[Date Joined]],"mmm")</f>
        <v>Nov</v>
      </c>
      <c r="L2558" t="str">
        <f>IF(Customer[[#This Row],[Balance]]&gt;AVERAGE($H$11:$H$4011),"yes","no")</f>
        <v>no</v>
      </c>
    </row>
    <row r="2559" spans="1:12" hidden="1" x14ac:dyDescent="0.3">
      <c r="A2559">
        <v>100000060</v>
      </c>
      <c r="B2559" t="s">
        <v>76</v>
      </c>
      <c r="C2559" t="s">
        <v>7</v>
      </c>
      <c r="D2559">
        <v>47</v>
      </c>
      <c r="E2559" t="s">
        <v>8</v>
      </c>
      <c r="F2559" t="s">
        <v>9</v>
      </c>
      <c r="G2559" s="1">
        <v>43873</v>
      </c>
      <c r="H2559">
        <v>23375.57</v>
      </c>
      <c r="I2559">
        <f>DATEDIF(Customer[[#This Row],[Date Joined]],"31-12-2020","d")</f>
        <v>323</v>
      </c>
      <c r="J2559" t="str">
        <f>IF(DATEDIF(Customer[[#This Row],[Date Joined]],"31-12-2020","M")&gt;0,DATEDIF(Customer[[#This Row],[Date Joined]],"31-12-2020","M") &amp; " months ", " ") &amp; IF(DATEDIF(G2559,"31-12-2020","MD")&gt;0, DATEDIF(G2559,"31-12-2020","MD") &amp; " Days "," ")</f>
        <v xml:space="preserve">10 months 19 Days </v>
      </c>
      <c r="K2559" t="str">
        <f>TEXT(Customer[[#This Row],[Date Joined]],"mmm")</f>
        <v>Feb</v>
      </c>
      <c r="L2559" t="str">
        <f>IF(Customer[[#This Row],[Balance]]&gt;AVERAGE($H$11:$H$4011),"yes","no")</f>
        <v>no</v>
      </c>
    </row>
    <row r="2560" spans="1:12" hidden="1" x14ac:dyDescent="0.3">
      <c r="A2560">
        <v>100003384</v>
      </c>
      <c r="B2560" t="s">
        <v>3355</v>
      </c>
      <c r="C2560" t="s">
        <v>7</v>
      </c>
      <c r="D2560">
        <v>47</v>
      </c>
      <c r="E2560" t="s">
        <v>8</v>
      </c>
      <c r="F2560" t="s">
        <v>15</v>
      </c>
      <c r="G2560" s="1">
        <v>44162</v>
      </c>
      <c r="H2560">
        <v>23372.89</v>
      </c>
      <c r="I2560">
        <f>DATEDIF(Customer[[#This Row],[Date Joined]],"31-12-2020","d")</f>
        <v>34</v>
      </c>
      <c r="J2560" t="str">
        <f>IF(DATEDIF(Customer[[#This Row],[Date Joined]],"31-12-2020","M")&gt;0,DATEDIF(Customer[[#This Row],[Date Joined]],"31-12-2020","M") &amp; " months ", " ") &amp; IF(DATEDIF(G2560,"31-12-2020","MD")&gt;0, DATEDIF(G2560,"31-12-2020","MD") &amp; " Days "," ")</f>
        <v xml:space="preserve">1 months 4 Days </v>
      </c>
      <c r="K2560" t="str">
        <f>TEXT(Customer[[#This Row],[Date Joined]],"mmm")</f>
        <v>Nov</v>
      </c>
      <c r="L2560" t="str">
        <f>IF(Customer[[#This Row],[Balance]]&gt;AVERAGE($H$11:$H$4011),"yes","no")</f>
        <v>no</v>
      </c>
    </row>
    <row r="2561" spans="1:12" hidden="1" x14ac:dyDescent="0.3">
      <c r="A2561">
        <v>400000516</v>
      </c>
      <c r="B2561" t="s">
        <v>531</v>
      </c>
      <c r="C2561" t="s">
        <v>10</v>
      </c>
      <c r="D2561">
        <v>29</v>
      </c>
      <c r="E2561" t="s">
        <v>11</v>
      </c>
      <c r="F2561" t="s">
        <v>15</v>
      </c>
      <c r="G2561" s="1">
        <v>43966</v>
      </c>
      <c r="H2561">
        <v>23358.95</v>
      </c>
      <c r="I2561">
        <f>DATEDIF(Customer[[#This Row],[Date Joined]],"31-12-2020","d")</f>
        <v>230</v>
      </c>
      <c r="J2561" t="str">
        <f>IF(DATEDIF(Customer[[#This Row],[Date Joined]],"31-12-2020","M")&gt;0,DATEDIF(Customer[[#This Row],[Date Joined]],"31-12-2020","M") &amp; " months ", " ") &amp; IF(DATEDIF(G2561,"31-12-2020","MD")&gt;0, DATEDIF(G2561,"31-12-2020","MD") &amp; " Days "," ")</f>
        <v xml:space="preserve">7 months 16 Days </v>
      </c>
      <c r="K2561" t="str">
        <f>TEXT(Customer[[#This Row],[Date Joined]],"mmm")</f>
        <v>May</v>
      </c>
      <c r="L2561" t="str">
        <f>IF(Customer[[#This Row],[Balance]]&gt;AVERAGE($H$11:$H$4011),"yes","no")</f>
        <v>no</v>
      </c>
    </row>
    <row r="2562" spans="1:12" hidden="1" x14ac:dyDescent="0.3">
      <c r="A2562">
        <v>300002756</v>
      </c>
      <c r="B2562" t="s">
        <v>2737</v>
      </c>
      <c r="C2562" t="s">
        <v>7</v>
      </c>
      <c r="D2562">
        <v>40</v>
      </c>
      <c r="E2562" t="s">
        <v>13</v>
      </c>
      <c r="F2562" t="s">
        <v>9</v>
      </c>
      <c r="G2562" s="1">
        <v>44127</v>
      </c>
      <c r="H2562">
        <v>23357.27</v>
      </c>
      <c r="I2562">
        <f>DATEDIF(Customer[[#This Row],[Date Joined]],"31-12-2020","d")</f>
        <v>69</v>
      </c>
      <c r="J2562" t="str">
        <f>IF(DATEDIF(Customer[[#This Row],[Date Joined]],"31-12-2020","M")&gt;0,DATEDIF(Customer[[#This Row],[Date Joined]],"31-12-2020","M") &amp; " months ", " ") &amp; IF(DATEDIF(G2562,"31-12-2020","MD")&gt;0, DATEDIF(G2562,"31-12-2020","MD") &amp; " Days "," ")</f>
        <v xml:space="preserve">2 months 8 Days </v>
      </c>
      <c r="K2562" t="str">
        <f>TEXT(Customer[[#This Row],[Date Joined]],"mmm")</f>
        <v>Oct</v>
      </c>
      <c r="L2562" t="str">
        <f>IF(Customer[[#This Row],[Balance]]&gt;AVERAGE($H$11:$H$4011),"yes","no")</f>
        <v>no</v>
      </c>
    </row>
    <row r="2563" spans="1:12" hidden="1" x14ac:dyDescent="0.3">
      <c r="A2563">
        <v>100001416</v>
      </c>
      <c r="B2563" t="s">
        <v>1424</v>
      </c>
      <c r="C2563" t="s">
        <v>7</v>
      </c>
      <c r="D2563">
        <v>44</v>
      </c>
      <c r="E2563" t="s">
        <v>8</v>
      </c>
      <c r="F2563" t="s">
        <v>9</v>
      </c>
      <c r="G2563" s="1">
        <v>44040</v>
      </c>
      <c r="H2563">
        <v>23330.41</v>
      </c>
      <c r="I2563">
        <f>DATEDIF(Customer[[#This Row],[Date Joined]],"31-12-2020","d")</f>
        <v>156</v>
      </c>
      <c r="J2563" t="str">
        <f>IF(DATEDIF(Customer[[#This Row],[Date Joined]],"31-12-2020","M")&gt;0,DATEDIF(Customer[[#This Row],[Date Joined]],"31-12-2020","M") &amp; " months ", " ") &amp; IF(DATEDIF(G2563,"31-12-2020","MD")&gt;0, DATEDIF(G2563,"31-12-2020","MD") &amp; " Days "," ")</f>
        <v xml:space="preserve">5 months 3 Days </v>
      </c>
      <c r="K2563" t="str">
        <f>TEXT(Customer[[#This Row],[Date Joined]],"mmm")</f>
        <v>Jul</v>
      </c>
      <c r="L2563" t="str">
        <f>IF(Customer[[#This Row],[Balance]]&gt;AVERAGE($H$11:$H$4011),"yes","no")</f>
        <v>no</v>
      </c>
    </row>
    <row r="2564" spans="1:12" hidden="1" x14ac:dyDescent="0.3">
      <c r="A2564">
        <v>100000209</v>
      </c>
      <c r="B2564" t="s">
        <v>225</v>
      </c>
      <c r="C2564" t="s">
        <v>7</v>
      </c>
      <c r="D2564">
        <v>39</v>
      </c>
      <c r="E2564" t="s">
        <v>8</v>
      </c>
      <c r="F2564" t="s">
        <v>12</v>
      </c>
      <c r="G2564" s="1">
        <v>43933</v>
      </c>
      <c r="H2564">
        <v>23322.33</v>
      </c>
      <c r="I2564">
        <f>DATEDIF(Customer[[#This Row],[Date Joined]],"31-12-2020","d")</f>
        <v>263</v>
      </c>
      <c r="J2564" t="str">
        <f>IF(DATEDIF(Customer[[#This Row],[Date Joined]],"31-12-2020","M")&gt;0,DATEDIF(Customer[[#This Row],[Date Joined]],"31-12-2020","M") &amp; " months ", " ") &amp; IF(DATEDIF(G2564,"31-12-2020","MD")&gt;0, DATEDIF(G2564,"31-12-2020","MD") &amp; " Days "," ")</f>
        <v xml:space="preserve">8 months 19 Days </v>
      </c>
      <c r="K2564" t="str">
        <f>TEXT(Customer[[#This Row],[Date Joined]],"mmm")</f>
        <v>Apr</v>
      </c>
      <c r="L2564" t="str">
        <f>IF(Customer[[#This Row],[Balance]]&gt;AVERAGE($H$11:$H$4011),"yes","no")</f>
        <v>no</v>
      </c>
    </row>
    <row r="2565" spans="1:12" hidden="1" x14ac:dyDescent="0.3">
      <c r="A2565">
        <v>300001839</v>
      </c>
      <c r="B2565" t="s">
        <v>1840</v>
      </c>
      <c r="C2565" t="s">
        <v>10</v>
      </c>
      <c r="D2565">
        <v>38</v>
      </c>
      <c r="E2565" t="s">
        <v>13</v>
      </c>
      <c r="F2565" t="s">
        <v>9</v>
      </c>
      <c r="G2565" s="1">
        <v>44072</v>
      </c>
      <c r="H2565">
        <v>23308.43</v>
      </c>
      <c r="I2565">
        <f>DATEDIF(Customer[[#This Row],[Date Joined]],"31-12-2020","d")</f>
        <v>124</v>
      </c>
      <c r="J2565" t="str">
        <f>IF(DATEDIF(Customer[[#This Row],[Date Joined]],"31-12-2020","M")&gt;0,DATEDIF(Customer[[#This Row],[Date Joined]],"31-12-2020","M") &amp; " months ", " ") &amp; IF(DATEDIF(G2565,"31-12-2020","MD")&gt;0, DATEDIF(G2565,"31-12-2020","MD") &amp; " Days "," ")</f>
        <v xml:space="preserve">4 months 2 Days </v>
      </c>
      <c r="K2565" t="str">
        <f>TEXT(Customer[[#This Row],[Date Joined]],"mmm")</f>
        <v>Aug</v>
      </c>
      <c r="L2565" t="str">
        <f>IF(Customer[[#This Row],[Balance]]&gt;AVERAGE($H$11:$H$4011),"yes","no")</f>
        <v>no</v>
      </c>
    </row>
    <row r="2566" spans="1:12" hidden="1" x14ac:dyDescent="0.3">
      <c r="A2566">
        <v>300002428</v>
      </c>
      <c r="B2566" t="s">
        <v>2416</v>
      </c>
      <c r="C2566" t="s">
        <v>7</v>
      </c>
      <c r="D2566">
        <v>36</v>
      </c>
      <c r="E2566" t="s">
        <v>13</v>
      </c>
      <c r="F2566" t="s">
        <v>9</v>
      </c>
      <c r="G2566" s="1">
        <v>44106</v>
      </c>
      <c r="H2566">
        <v>23291.89</v>
      </c>
      <c r="I2566">
        <f>DATEDIF(Customer[[#This Row],[Date Joined]],"31-12-2020","d")</f>
        <v>90</v>
      </c>
      <c r="J2566" t="str">
        <f>IF(DATEDIF(Customer[[#This Row],[Date Joined]],"31-12-2020","M")&gt;0,DATEDIF(Customer[[#This Row],[Date Joined]],"31-12-2020","M") &amp; " months ", " ") &amp; IF(DATEDIF(G2566,"31-12-2020","MD")&gt;0, DATEDIF(G2566,"31-12-2020","MD") &amp; " Days "," ")</f>
        <v xml:space="preserve">2 months 29 Days </v>
      </c>
      <c r="K2566" t="str">
        <f>TEXT(Customer[[#This Row],[Date Joined]],"mmm")</f>
        <v>Oct</v>
      </c>
      <c r="L2566" t="str">
        <f>IF(Customer[[#This Row],[Balance]]&gt;AVERAGE($H$11:$H$4011),"yes","no")</f>
        <v>no</v>
      </c>
    </row>
    <row r="2567" spans="1:12" hidden="1" x14ac:dyDescent="0.3">
      <c r="A2567">
        <v>100002432</v>
      </c>
      <c r="B2567" t="s">
        <v>2420</v>
      </c>
      <c r="C2567" t="s">
        <v>10</v>
      </c>
      <c r="D2567">
        <v>43</v>
      </c>
      <c r="E2567" t="s">
        <v>8</v>
      </c>
      <c r="F2567" t="s">
        <v>9</v>
      </c>
      <c r="G2567" s="1">
        <v>44107</v>
      </c>
      <c r="H2567">
        <v>23251.07</v>
      </c>
      <c r="I2567">
        <f>DATEDIF(Customer[[#This Row],[Date Joined]],"31-12-2020","d")</f>
        <v>89</v>
      </c>
      <c r="J2567" t="str">
        <f>IF(DATEDIF(Customer[[#This Row],[Date Joined]],"31-12-2020","M")&gt;0,DATEDIF(Customer[[#This Row],[Date Joined]],"31-12-2020","M") &amp; " months ", " ") &amp; IF(DATEDIF(G2567,"31-12-2020","MD")&gt;0, DATEDIF(G2567,"31-12-2020","MD") &amp; " Days "," ")</f>
        <v xml:space="preserve">2 months 28 Days </v>
      </c>
      <c r="K2567" t="str">
        <f>TEXT(Customer[[#This Row],[Date Joined]],"mmm")</f>
        <v>Oct</v>
      </c>
      <c r="L2567" t="str">
        <f>IF(Customer[[#This Row],[Balance]]&gt;AVERAGE($H$11:$H$4011),"yes","no")</f>
        <v>no</v>
      </c>
    </row>
    <row r="2568" spans="1:12" hidden="1" x14ac:dyDescent="0.3">
      <c r="A2568">
        <v>100001552</v>
      </c>
      <c r="B2568" t="s">
        <v>1556</v>
      </c>
      <c r="C2568" t="s">
        <v>10</v>
      </c>
      <c r="D2568">
        <v>36</v>
      </c>
      <c r="E2568" t="s">
        <v>8</v>
      </c>
      <c r="F2568" t="s">
        <v>12</v>
      </c>
      <c r="G2568" s="1">
        <v>44052</v>
      </c>
      <c r="H2568">
        <v>23247.17</v>
      </c>
      <c r="I2568">
        <f>DATEDIF(Customer[[#This Row],[Date Joined]],"31-12-2020","d")</f>
        <v>144</v>
      </c>
      <c r="J2568" t="str">
        <f>IF(DATEDIF(Customer[[#This Row],[Date Joined]],"31-12-2020","M")&gt;0,DATEDIF(Customer[[#This Row],[Date Joined]],"31-12-2020","M") &amp; " months ", " ") &amp; IF(DATEDIF(G2568,"31-12-2020","MD")&gt;0, DATEDIF(G2568,"31-12-2020","MD") &amp; " Days "," ")</f>
        <v xml:space="preserve">4 months 22 Days </v>
      </c>
      <c r="K2568" t="str">
        <f>TEXT(Customer[[#This Row],[Date Joined]],"mmm")</f>
        <v>Aug</v>
      </c>
      <c r="L2568" t="str">
        <f>IF(Customer[[#This Row],[Balance]]&gt;AVERAGE($H$11:$H$4011),"yes","no")</f>
        <v>no</v>
      </c>
    </row>
    <row r="2569" spans="1:12" hidden="1" x14ac:dyDescent="0.3">
      <c r="A2569">
        <v>100003551</v>
      </c>
      <c r="B2569" t="s">
        <v>3518</v>
      </c>
      <c r="C2569" t="s">
        <v>10</v>
      </c>
      <c r="D2569">
        <v>35</v>
      </c>
      <c r="E2569" t="s">
        <v>8</v>
      </c>
      <c r="F2569" t="s">
        <v>9</v>
      </c>
      <c r="G2569" s="1">
        <v>44170</v>
      </c>
      <c r="H2569">
        <v>23238.28</v>
      </c>
      <c r="I2569">
        <f>DATEDIF(Customer[[#This Row],[Date Joined]],"31-12-2020","d")</f>
        <v>26</v>
      </c>
      <c r="J2569" t="str">
        <f>IF(DATEDIF(Customer[[#This Row],[Date Joined]],"31-12-2020","M")&gt;0,DATEDIF(Customer[[#This Row],[Date Joined]],"31-12-2020","M") &amp; " months ", " ") &amp; IF(DATEDIF(G2569,"31-12-2020","MD")&gt;0, DATEDIF(G2569,"31-12-2020","MD") &amp; " Days "," ")</f>
        <v xml:space="preserve"> 26 Days </v>
      </c>
      <c r="K2569" t="str">
        <f>TEXT(Customer[[#This Row],[Date Joined]],"mmm")</f>
        <v>Dec</v>
      </c>
      <c r="L2569" t="str">
        <f>IF(Customer[[#This Row],[Balance]]&gt;AVERAGE($H$11:$H$4011),"yes","no")</f>
        <v>no</v>
      </c>
    </row>
    <row r="2570" spans="1:12" hidden="1" x14ac:dyDescent="0.3">
      <c r="A2570">
        <v>100003163</v>
      </c>
      <c r="B2570" t="s">
        <v>3138</v>
      </c>
      <c r="C2570" t="s">
        <v>10</v>
      </c>
      <c r="D2570">
        <v>23</v>
      </c>
      <c r="E2570" t="s">
        <v>8</v>
      </c>
      <c r="F2570" t="s">
        <v>9</v>
      </c>
      <c r="G2570" s="1">
        <v>44149</v>
      </c>
      <c r="H2570">
        <v>23220.99</v>
      </c>
      <c r="I2570">
        <f>DATEDIF(Customer[[#This Row],[Date Joined]],"31-12-2020","d")</f>
        <v>47</v>
      </c>
      <c r="J2570" t="str">
        <f>IF(DATEDIF(Customer[[#This Row],[Date Joined]],"31-12-2020","M")&gt;0,DATEDIF(Customer[[#This Row],[Date Joined]],"31-12-2020","M") &amp; " months ", " ") &amp; IF(DATEDIF(G2570,"31-12-2020","MD")&gt;0, DATEDIF(G2570,"31-12-2020","MD") &amp; " Days "," ")</f>
        <v xml:space="preserve">1 months 17 Days </v>
      </c>
      <c r="K2570" t="str">
        <f>TEXT(Customer[[#This Row],[Date Joined]],"mmm")</f>
        <v>Nov</v>
      </c>
      <c r="L2570" t="str">
        <f>IF(Customer[[#This Row],[Balance]]&gt;AVERAGE($H$11:$H$4011),"yes","no")</f>
        <v>no</v>
      </c>
    </row>
    <row r="2571" spans="1:12" hidden="1" x14ac:dyDescent="0.3">
      <c r="A2571">
        <v>100003916</v>
      </c>
      <c r="B2571" t="s">
        <v>3875</v>
      </c>
      <c r="C2571" t="s">
        <v>10</v>
      </c>
      <c r="D2571">
        <v>39</v>
      </c>
      <c r="E2571" t="s">
        <v>8</v>
      </c>
      <c r="F2571" t="s">
        <v>12</v>
      </c>
      <c r="G2571" s="1">
        <v>44189</v>
      </c>
      <c r="H2571">
        <v>23208.75</v>
      </c>
      <c r="I2571">
        <f>DATEDIF(Customer[[#This Row],[Date Joined]],"31-12-2020","d")</f>
        <v>7</v>
      </c>
      <c r="J2571" t="str">
        <f>IF(DATEDIF(Customer[[#This Row],[Date Joined]],"31-12-2020","M")&gt;0,DATEDIF(Customer[[#This Row],[Date Joined]],"31-12-2020","M") &amp; " months ", " ") &amp; IF(DATEDIF(G2571,"31-12-2020","MD")&gt;0, DATEDIF(G2571,"31-12-2020","MD") &amp; " Days "," ")</f>
        <v xml:space="preserve"> 7 Days </v>
      </c>
      <c r="K2571" t="str">
        <f>TEXT(Customer[[#This Row],[Date Joined]],"mmm")</f>
        <v>Dec</v>
      </c>
      <c r="L2571" t="str">
        <f>IF(Customer[[#This Row],[Balance]]&gt;AVERAGE($H$11:$H$4011),"yes","no")</f>
        <v>no</v>
      </c>
    </row>
    <row r="2572" spans="1:12" hidden="1" x14ac:dyDescent="0.3">
      <c r="A2572">
        <v>100002680</v>
      </c>
      <c r="B2572" t="s">
        <v>2664</v>
      </c>
      <c r="C2572" t="s">
        <v>10</v>
      </c>
      <c r="D2572">
        <v>27</v>
      </c>
      <c r="E2572" t="s">
        <v>8</v>
      </c>
      <c r="F2572" t="s">
        <v>9</v>
      </c>
      <c r="G2572" s="1">
        <v>44122</v>
      </c>
      <c r="H2572">
        <v>23183.41</v>
      </c>
      <c r="I2572">
        <f>DATEDIF(Customer[[#This Row],[Date Joined]],"31-12-2020","d")</f>
        <v>74</v>
      </c>
      <c r="J2572" t="str">
        <f>IF(DATEDIF(Customer[[#This Row],[Date Joined]],"31-12-2020","M")&gt;0,DATEDIF(Customer[[#This Row],[Date Joined]],"31-12-2020","M") &amp; " months ", " ") &amp; IF(DATEDIF(G2572,"31-12-2020","MD")&gt;0, DATEDIF(G2572,"31-12-2020","MD") &amp; " Days "," ")</f>
        <v xml:space="preserve">2 months 13 Days </v>
      </c>
      <c r="K2572" t="str">
        <f>TEXT(Customer[[#This Row],[Date Joined]],"mmm")</f>
        <v>Oct</v>
      </c>
      <c r="L2572" t="str">
        <f>IF(Customer[[#This Row],[Balance]]&gt;AVERAGE($H$11:$H$4011),"yes","no")</f>
        <v>no</v>
      </c>
    </row>
    <row r="2573" spans="1:12" hidden="1" x14ac:dyDescent="0.3">
      <c r="A2573">
        <v>100001400</v>
      </c>
      <c r="B2573" t="s">
        <v>1410</v>
      </c>
      <c r="C2573" t="s">
        <v>10</v>
      </c>
      <c r="D2573">
        <v>41</v>
      </c>
      <c r="E2573" t="s">
        <v>8</v>
      </c>
      <c r="F2573" t="s">
        <v>9</v>
      </c>
      <c r="G2573" s="1">
        <v>44039</v>
      </c>
      <c r="H2573">
        <v>23182.6</v>
      </c>
      <c r="I2573">
        <f>DATEDIF(Customer[[#This Row],[Date Joined]],"31-12-2020","d")</f>
        <v>157</v>
      </c>
      <c r="J2573" t="str">
        <f>IF(DATEDIF(Customer[[#This Row],[Date Joined]],"31-12-2020","M")&gt;0,DATEDIF(Customer[[#This Row],[Date Joined]],"31-12-2020","M") &amp; " months ", " ") &amp; IF(DATEDIF(G2573,"31-12-2020","MD")&gt;0, DATEDIF(G2573,"31-12-2020","MD") &amp; " Days "," ")</f>
        <v xml:space="preserve">5 months 4 Days </v>
      </c>
      <c r="K2573" t="str">
        <f>TEXT(Customer[[#This Row],[Date Joined]],"mmm")</f>
        <v>Jul</v>
      </c>
      <c r="L2573" t="str">
        <f>IF(Customer[[#This Row],[Balance]]&gt;AVERAGE($H$11:$H$4011),"yes","no")</f>
        <v>no</v>
      </c>
    </row>
    <row r="2574" spans="1:12" hidden="1" x14ac:dyDescent="0.3">
      <c r="A2574">
        <v>100003162</v>
      </c>
      <c r="B2574" t="s">
        <v>3137</v>
      </c>
      <c r="C2574" t="s">
        <v>10</v>
      </c>
      <c r="D2574">
        <v>29</v>
      </c>
      <c r="E2574" t="s">
        <v>8</v>
      </c>
      <c r="F2574" t="s">
        <v>9</v>
      </c>
      <c r="G2574" s="1">
        <v>44149</v>
      </c>
      <c r="H2574">
        <v>23159.95</v>
      </c>
      <c r="I2574">
        <f>DATEDIF(Customer[[#This Row],[Date Joined]],"31-12-2020","d")</f>
        <v>47</v>
      </c>
      <c r="J2574" t="str">
        <f>IF(DATEDIF(Customer[[#This Row],[Date Joined]],"31-12-2020","M")&gt;0,DATEDIF(Customer[[#This Row],[Date Joined]],"31-12-2020","M") &amp; " months ", " ") &amp; IF(DATEDIF(G2574,"31-12-2020","MD")&gt;0, DATEDIF(G2574,"31-12-2020","MD") &amp; " Days "," ")</f>
        <v xml:space="preserve">1 months 17 Days </v>
      </c>
      <c r="K2574" t="str">
        <f>TEXT(Customer[[#This Row],[Date Joined]],"mmm")</f>
        <v>Nov</v>
      </c>
      <c r="L2574" t="str">
        <f>IF(Customer[[#This Row],[Balance]]&gt;AVERAGE($H$11:$H$4011),"yes","no")</f>
        <v>no</v>
      </c>
    </row>
    <row r="2575" spans="1:12" hidden="1" x14ac:dyDescent="0.3">
      <c r="A2575">
        <v>100001504</v>
      </c>
      <c r="B2575" t="s">
        <v>1510</v>
      </c>
      <c r="C2575" t="s">
        <v>10</v>
      </c>
      <c r="D2575">
        <v>34</v>
      </c>
      <c r="E2575" t="s">
        <v>8</v>
      </c>
      <c r="F2575" t="s">
        <v>15</v>
      </c>
      <c r="G2575" s="1">
        <v>44047</v>
      </c>
      <c r="H2575">
        <v>23145.58</v>
      </c>
      <c r="I2575">
        <f>DATEDIF(Customer[[#This Row],[Date Joined]],"31-12-2020","d")</f>
        <v>149</v>
      </c>
      <c r="J2575" t="str">
        <f>IF(DATEDIF(Customer[[#This Row],[Date Joined]],"31-12-2020","M")&gt;0,DATEDIF(Customer[[#This Row],[Date Joined]],"31-12-2020","M") &amp; " months ", " ") &amp; IF(DATEDIF(G2575,"31-12-2020","MD")&gt;0, DATEDIF(G2575,"31-12-2020","MD") &amp; " Days "," ")</f>
        <v xml:space="preserve">4 months 27 Days </v>
      </c>
      <c r="K2575" t="str">
        <f>TEXT(Customer[[#This Row],[Date Joined]],"mmm")</f>
        <v>Aug</v>
      </c>
      <c r="L2575" t="str">
        <f>IF(Customer[[#This Row],[Balance]]&gt;AVERAGE($H$11:$H$4011),"yes","no")</f>
        <v>no</v>
      </c>
    </row>
    <row r="2576" spans="1:12" hidden="1" x14ac:dyDescent="0.3">
      <c r="A2576">
        <v>200003125</v>
      </c>
      <c r="B2576" t="s">
        <v>3100</v>
      </c>
      <c r="C2576" t="s">
        <v>7</v>
      </c>
      <c r="D2576">
        <v>60</v>
      </c>
      <c r="E2576" t="s">
        <v>14</v>
      </c>
      <c r="F2576" t="s">
        <v>15</v>
      </c>
      <c r="G2576" s="1">
        <v>44146</v>
      </c>
      <c r="H2576">
        <v>23122.01</v>
      </c>
      <c r="I2576">
        <f>DATEDIF(Customer[[#This Row],[Date Joined]],"31-12-2020","d")</f>
        <v>50</v>
      </c>
      <c r="J2576" t="str">
        <f>IF(DATEDIF(Customer[[#This Row],[Date Joined]],"31-12-2020","M")&gt;0,DATEDIF(Customer[[#This Row],[Date Joined]],"31-12-2020","M") &amp; " months ", " ") &amp; IF(DATEDIF(G2576,"31-12-2020","MD")&gt;0, DATEDIF(G2576,"31-12-2020","MD") &amp; " Days "," ")</f>
        <v xml:space="preserve">1 months 20 Days </v>
      </c>
      <c r="K2576" t="str">
        <f>TEXT(Customer[[#This Row],[Date Joined]],"mmm")</f>
        <v>Nov</v>
      </c>
      <c r="L2576" t="str">
        <f>IF(Customer[[#This Row],[Balance]]&gt;AVERAGE($H$11:$H$4011),"yes","no")</f>
        <v>no</v>
      </c>
    </row>
    <row r="2577" spans="1:12" hidden="1" x14ac:dyDescent="0.3">
      <c r="A2577">
        <v>100001384</v>
      </c>
      <c r="B2577" t="s">
        <v>1394</v>
      </c>
      <c r="C2577" t="s">
        <v>7</v>
      </c>
      <c r="D2577">
        <v>52</v>
      </c>
      <c r="E2577" t="s">
        <v>8</v>
      </c>
      <c r="F2577" t="s">
        <v>9</v>
      </c>
      <c r="G2577" s="1">
        <v>44038</v>
      </c>
      <c r="H2577">
        <v>23112.67</v>
      </c>
      <c r="I2577">
        <f>DATEDIF(Customer[[#This Row],[Date Joined]],"31-12-2020","d")</f>
        <v>158</v>
      </c>
      <c r="J2577" t="str">
        <f>IF(DATEDIF(Customer[[#This Row],[Date Joined]],"31-12-2020","M")&gt;0,DATEDIF(Customer[[#This Row],[Date Joined]],"31-12-2020","M") &amp; " months ", " ") &amp; IF(DATEDIF(G2577,"31-12-2020","MD")&gt;0, DATEDIF(G2577,"31-12-2020","MD") &amp; " Days "," ")</f>
        <v xml:space="preserve">5 months 5 Days </v>
      </c>
      <c r="K2577" t="str">
        <f>TEXT(Customer[[#This Row],[Date Joined]],"mmm")</f>
        <v>Jul</v>
      </c>
      <c r="L2577" t="str">
        <f>IF(Customer[[#This Row],[Balance]]&gt;AVERAGE($H$11:$H$4011),"yes","no")</f>
        <v>no</v>
      </c>
    </row>
    <row r="2578" spans="1:12" hidden="1" x14ac:dyDescent="0.3">
      <c r="A2578">
        <v>100003856</v>
      </c>
      <c r="B2578" t="s">
        <v>3818</v>
      </c>
      <c r="C2578" t="s">
        <v>7</v>
      </c>
      <c r="D2578">
        <v>37</v>
      </c>
      <c r="E2578" t="s">
        <v>8</v>
      </c>
      <c r="F2578" t="s">
        <v>12</v>
      </c>
      <c r="G2578" s="1">
        <v>44186</v>
      </c>
      <c r="H2578">
        <v>23108.880000000001</v>
      </c>
      <c r="I2578">
        <f>DATEDIF(Customer[[#This Row],[Date Joined]],"31-12-2020","d")</f>
        <v>10</v>
      </c>
      <c r="J2578" t="str">
        <f>IF(DATEDIF(Customer[[#This Row],[Date Joined]],"31-12-2020","M")&gt;0,DATEDIF(Customer[[#This Row],[Date Joined]],"31-12-2020","M") &amp; " months ", " ") &amp; IF(DATEDIF(G2578,"31-12-2020","MD")&gt;0, DATEDIF(G2578,"31-12-2020","MD") &amp; " Days "," ")</f>
        <v xml:space="preserve"> 10 Days </v>
      </c>
      <c r="K2578" t="str">
        <f>TEXT(Customer[[#This Row],[Date Joined]],"mmm")</f>
        <v>Dec</v>
      </c>
      <c r="L2578" t="str">
        <f>IF(Customer[[#This Row],[Balance]]&gt;AVERAGE($H$11:$H$4011),"yes","no")</f>
        <v>no</v>
      </c>
    </row>
    <row r="2579" spans="1:12" hidden="1" x14ac:dyDescent="0.3">
      <c r="A2579">
        <v>300003187</v>
      </c>
      <c r="B2579" t="s">
        <v>3160</v>
      </c>
      <c r="C2579" t="s">
        <v>10</v>
      </c>
      <c r="D2579">
        <v>31</v>
      </c>
      <c r="E2579" t="s">
        <v>13</v>
      </c>
      <c r="F2579" t="s">
        <v>15</v>
      </c>
      <c r="G2579" s="1">
        <v>44149</v>
      </c>
      <c r="H2579">
        <v>23095.68</v>
      </c>
      <c r="I2579">
        <f>DATEDIF(Customer[[#This Row],[Date Joined]],"31-12-2020","d")</f>
        <v>47</v>
      </c>
      <c r="J2579" t="str">
        <f>IF(DATEDIF(Customer[[#This Row],[Date Joined]],"31-12-2020","M")&gt;0,DATEDIF(Customer[[#This Row],[Date Joined]],"31-12-2020","M") &amp; " months ", " ") &amp; IF(DATEDIF(G2579,"31-12-2020","MD")&gt;0, DATEDIF(G2579,"31-12-2020","MD") &amp; " Days "," ")</f>
        <v xml:space="preserve">1 months 17 Days </v>
      </c>
      <c r="K2579" t="str">
        <f>TEXT(Customer[[#This Row],[Date Joined]],"mmm")</f>
        <v>Nov</v>
      </c>
      <c r="L2579" t="str">
        <f>IF(Customer[[#This Row],[Balance]]&gt;AVERAGE($H$11:$H$4011),"yes","no")</f>
        <v>no</v>
      </c>
    </row>
    <row r="2580" spans="1:12" hidden="1" x14ac:dyDescent="0.3">
      <c r="A2580">
        <v>100002422</v>
      </c>
      <c r="B2580" t="s">
        <v>2410</v>
      </c>
      <c r="C2580" t="s">
        <v>7</v>
      </c>
      <c r="D2580">
        <v>28</v>
      </c>
      <c r="E2580" t="s">
        <v>8</v>
      </c>
      <c r="F2580" t="s">
        <v>9</v>
      </c>
      <c r="G2580" s="1">
        <v>44106</v>
      </c>
      <c r="H2580">
        <v>23076.43</v>
      </c>
      <c r="I2580">
        <f>DATEDIF(Customer[[#This Row],[Date Joined]],"31-12-2020","d")</f>
        <v>90</v>
      </c>
      <c r="J2580" t="str">
        <f>IF(DATEDIF(Customer[[#This Row],[Date Joined]],"31-12-2020","M")&gt;0,DATEDIF(Customer[[#This Row],[Date Joined]],"31-12-2020","M") &amp; " months ", " ") &amp; IF(DATEDIF(G2580,"31-12-2020","MD")&gt;0, DATEDIF(G2580,"31-12-2020","MD") &amp; " Days "," ")</f>
        <v xml:space="preserve">2 months 29 Days </v>
      </c>
      <c r="K2580" t="str">
        <f>TEXT(Customer[[#This Row],[Date Joined]],"mmm")</f>
        <v>Oct</v>
      </c>
      <c r="L2580" t="str">
        <f>IF(Customer[[#This Row],[Balance]]&gt;AVERAGE($H$11:$H$4011),"yes","no")</f>
        <v>no</v>
      </c>
    </row>
    <row r="2581" spans="1:12" hidden="1" x14ac:dyDescent="0.3">
      <c r="A2581">
        <v>300002713</v>
      </c>
      <c r="B2581" t="s">
        <v>2697</v>
      </c>
      <c r="C2581" t="s">
        <v>10</v>
      </c>
      <c r="D2581">
        <v>35</v>
      </c>
      <c r="E2581" t="s">
        <v>13</v>
      </c>
      <c r="F2581" t="s">
        <v>15</v>
      </c>
      <c r="G2581" s="1">
        <v>44124</v>
      </c>
      <c r="H2581">
        <v>23072.45</v>
      </c>
      <c r="I2581">
        <f>DATEDIF(Customer[[#This Row],[Date Joined]],"31-12-2020","d")</f>
        <v>72</v>
      </c>
      <c r="J2581" t="str">
        <f>IF(DATEDIF(Customer[[#This Row],[Date Joined]],"31-12-2020","M")&gt;0,DATEDIF(Customer[[#This Row],[Date Joined]],"31-12-2020","M") &amp; " months ", " ") &amp; IF(DATEDIF(G2581,"31-12-2020","MD")&gt;0, DATEDIF(G2581,"31-12-2020","MD") &amp; " Days "," ")</f>
        <v xml:space="preserve">2 months 11 Days </v>
      </c>
      <c r="K2581" t="str">
        <f>TEXT(Customer[[#This Row],[Date Joined]],"mmm")</f>
        <v>Oct</v>
      </c>
      <c r="L2581" t="str">
        <f>IF(Customer[[#This Row],[Balance]]&gt;AVERAGE($H$11:$H$4011),"yes","no")</f>
        <v>no</v>
      </c>
    </row>
    <row r="2582" spans="1:12" hidden="1" x14ac:dyDescent="0.3">
      <c r="A2582">
        <v>400000396</v>
      </c>
      <c r="B2582" t="s">
        <v>412</v>
      </c>
      <c r="C2582" t="s">
        <v>10</v>
      </c>
      <c r="D2582">
        <v>32</v>
      </c>
      <c r="E2582" t="s">
        <v>11</v>
      </c>
      <c r="F2582" t="s">
        <v>12</v>
      </c>
      <c r="G2582" s="1">
        <v>43957</v>
      </c>
      <c r="H2582">
        <v>23059.56</v>
      </c>
      <c r="I2582">
        <f>DATEDIF(Customer[[#This Row],[Date Joined]],"31-12-2020","d")</f>
        <v>239</v>
      </c>
      <c r="J2582" t="str">
        <f>IF(DATEDIF(Customer[[#This Row],[Date Joined]],"31-12-2020","M")&gt;0,DATEDIF(Customer[[#This Row],[Date Joined]],"31-12-2020","M") &amp; " months ", " ") &amp; IF(DATEDIF(G2582,"31-12-2020","MD")&gt;0, DATEDIF(G2582,"31-12-2020","MD") &amp; " Days "," ")</f>
        <v xml:space="preserve">7 months 25 Days </v>
      </c>
      <c r="K2582" t="str">
        <f>TEXT(Customer[[#This Row],[Date Joined]],"mmm")</f>
        <v>May</v>
      </c>
      <c r="L2582" t="str">
        <f>IF(Customer[[#This Row],[Balance]]&gt;AVERAGE($H$11:$H$4011),"yes","no")</f>
        <v>no</v>
      </c>
    </row>
    <row r="2583" spans="1:12" hidden="1" x14ac:dyDescent="0.3">
      <c r="A2583">
        <v>100003552</v>
      </c>
      <c r="B2583" t="s">
        <v>3519</v>
      </c>
      <c r="C2583" t="s">
        <v>10</v>
      </c>
      <c r="D2583">
        <v>36</v>
      </c>
      <c r="E2583" t="s">
        <v>8</v>
      </c>
      <c r="F2583" t="s">
        <v>9</v>
      </c>
      <c r="G2583" s="1">
        <v>44170</v>
      </c>
      <c r="H2583">
        <v>23052.1</v>
      </c>
      <c r="I2583">
        <f>DATEDIF(Customer[[#This Row],[Date Joined]],"31-12-2020","d")</f>
        <v>26</v>
      </c>
      <c r="J2583" t="str">
        <f>IF(DATEDIF(Customer[[#This Row],[Date Joined]],"31-12-2020","M")&gt;0,DATEDIF(Customer[[#This Row],[Date Joined]],"31-12-2020","M") &amp; " months ", " ") &amp; IF(DATEDIF(G2583,"31-12-2020","MD")&gt;0, DATEDIF(G2583,"31-12-2020","MD") &amp; " Days "," ")</f>
        <v xml:space="preserve"> 26 Days </v>
      </c>
      <c r="K2583" t="str">
        <f>TEXT(Customer[[#This Row],[Date Joined]],"mmm")</f>
        <v>Dec</v>
      </c>
      <c r="L2583" t="str">
        <f>IF(Customer[[#This Row],[Balance]]&gt;AVERAGE($H$11:$H$4011),"yes","no")</f>
        <v>no</v>
      </c>
    </row>
    <row r="2584" spans="1:12" hidden="1" x14ac:dyDescent="0.3">
      <c r="A2584">
        <v>300003430</v>
      </c>
      <c r="B2584" t="s">
        <v>3400</v>
      </c>
      <c r="C2584" t="s">
        <v>10</v>
      </c>
      <c r="D2584">
        <v>29</v>
      </c>
      <c r="E2584" t="s">
        <v>13</v>
      </c>
      <c r="F2584" t="s">
        <v>12</v>
      </c>
      <c r="G2584" s="1">
        <v>44163</v>
      </c>
      <c r="H2584">
        <v>23049.759999999998</v>
      </c>
      <c r="I2584">
        <f>DATEDIF(Customer[[#This Row],[Date Joined]],"31-12-2020","d")</f>
        <v>33</v>
      </c>
      <c r="J2584" t="str">
        <f>IF(DATEDIF(Customer[[#This Row],[Date Joined]],"31-12-2020","M")&gt;0,DATEDIF(Customer[[#This Row],[Date Joined]],"31-12-2020","M") &amp; " months ", " ") &amp; IF(DATEDIF(G2584,"31-12-2020","MD")&gt;0, DATEDIF(G2584,"31-12-2020","MD") &amp; " Days "," ")</f>
        <v xml:space="preserve">1 months 3 Days </v>
      </c>
      <c r="K2584" t="str">
        <f>TEXT(Customer[[#This Row],[Date Joined]],"mmm")</f>
        <v>Nov</v>
      </c>
      <c r="L2584" t="str">
        <f>IF(Customer[[#This Row],[Balance]]&gt;AVERAGE($H$11:$H$4011),"yes","no")</f>
        <v>no</v>
      </c>
    </row>
    <row r="2585" spans="1:12" hidden="1" x14ac:dyDescent="0.3">
      <c r="A2585">
        <v>100003491</v>
      </c>
      <c r="B2585" t="s">
        <v>3460</v>
      </c>
      <c r="C2585" t="s">
        <v>7</v>
      </c>
      <c r="D2585">
        <v>37</v>
      </c>
      <c r="E2585" t="s">
        <v>8</v>
      </c>
      <c r="F2585" t="s">
        <v>12</v>
      </c>
      <c r="G2585" s="1">
        <v>44167</v>
      </c>
      <c r="H2585">
        <v>23034.44</v>
      </c>
      <c r="I2585">
        <f>DATEDIF(Customer[[#This Row],[Date Joined]],"31-12-2020","d")</f>
        <v>29</v>
      </c>
      <c r="J2585" t="str">
        <f>IF(DATEDIF(Customer[[#This Row],[Date Joined]],"31-12-2020","M")&gt;0,DATEDIF(Customer[[#This Row],[Date Joined]],"31-12-2020","M") &amp; " months ", " ") &amp; IF(DATEDIF(G2585,"31-12-2020","MD")&gt;0, DATEDIF(G2585,"31-12-2020","MD") &amp; " Days "," ")</f>
        <v xml:space="preserve"> 29 Days </v>
      </c>
      <c r="K2585" t="str">
        <f>TEXT(Customer[[#This Row],[Date Joined]],"mmm")</f>
        <v>Dec</v>
      </c>
      <c r="L2585" t="str">
        <f>IF(Customer[[#This Row],[Balance]]&gt;AVERAGE($H$11:$H$4011),"yes","no")</f>
        <v>no</v>
      </c>
    </row>
    <row r="2586" spans="1:12" hidden="1" x14ac:dyDescent="0.3">
      <c r="A2586">
        <v>200000728</v>
      </c>
      <c r="B2586" t="s">
        <v>743</v>
      </c>
      <c r="C2586" t="s">
        <v>7</v>
      </c>
      <c r="D2586">
        <v>63</v>
      </c>
      <c r="E2586" t="s">
        <v>14</v>
      </c>
      <c r="F2586" t="s">
        <v>15</v>
      </c>
      <c r="G2586" s="1">
        <v>43980</v>
      </c>
      <c r="H2586">
        <v>23026.639999999999</v>
      </c>
      <c r="I2586">
        <f>DATEDIF(Customer[[#This Row],[Date Joined]],"31-12-2020","d")</f>
        <v>216</v>
      </c>
      <c r="J2586" t="str">
        <f>IF(DATEDIF(Customer[[#This Row],[Date Joined]],"31-12-2020","M")&gt;0,DATEDIF(Customer[[#This Row],[Date Joined]],"31-12-2020","M") &amp; " months ", " ") &amp; IF(DATEDIF(G2586,"31-12-2020","MD")&gt;0, DATEDIF(G2586,"31-12-2020","MD") &amp; " Days "," ")</f>
        <v xml:space="preserve">7 months 2 Days </v>
      </c>
      <c r="K2586" t="str">
        <f>TEXT(Customer[[#This Row],[Date Joined]],"mmm")</f>
        <v>May</v>
      </c>
      <c r="L2586" t="str">
        <f>IF(Customer[[#This Row],[Balance]]&gt;AVERAGE($H$11:$H$4011),"yes","no")</f>
        <v>no</v>
      </c>
    </row>
    <row r="2587" spans="1:12" hidden="1" x14ac:dyDescent="0.3">
      <c r="A2587">
        <v>100002558</v>
      </c>
      <c r="B2587" t="s">
        <v>2543</v>
      </c>
      <c r="C2587" t="s">
        <v>7</v>
      </c>
      <c r="D2587">
        <v>30</v>
      </c>
      <c r="E2587" t="s">
        <v>8</v>
      </c>
      <c r="F2587" t="s">
        <v>9</v>
      </c>
      <c r="G2587" s="1">
        <v>44115</v>
      </c>
      <c r="H2587">
        <v>23025.61</v>
      </c>
      <c r="I2587">
        <f>DATEDIF(Customer[[#This Row],[Date Joined]],"31-12-2020","d")</f>
        <v>81</v>
      </c>
      <c r="J2587" t="str">
        <f>IF(DATEDIF(Customer[[#This Row],[Date Joined]],"31-12-2020","M")&gt;0,DATEDIF(Customer[[#This Row],[Date Joined]],"31-12-2020","M") &amp; " months ", " ") &amp; IF(DATEDIF(G2587,"31-12-2020","MD")&gt;0, DATEDIF(G2587,"31-12-2020","MD") &amp; " Days "," ")</f>
        <v xml:space="preserve">2 months 20 Days </v>
      </c>
      <c r="K2587" t="str">
        <f>TEXT(Customer[[#This Row],[Date Joined]],"mmm")</f>
        <v>Oct</v>
      </c>
      <c r="L2587" t="str">
        <f>IF(Customer[[#This Row],[Balance]]&gt;AVERAGE($H$11:$H$4011),"yes","no")</f>
        <v>no</v>
      </c>
    </row>
    <row r="2588" spans="1:12" hidden="1" x14ac:dyDescent="0.3">
      <c r="A2588">
        <v>100000319</v>
      </c>
      <c r="B2588" t="s">
        <v>335</v>
      </c>
      <c r="C2588" t="s">
        <v>7</v>
      </c>
      <c r="D2588">
        <v>30</v>
      </c>
      <c r="E2588" t="s">
        <v>8</v>
      </c>
      <c r="F2588" t="s">
        <v>9</v>
      </c>
      <c r="G2588" s="1">
        <v>43948</v>
      </c>
      <c r="H2588">
        <v>23015.54</v>
      </c>
      <c r="I2588">
        <f>DATEDIF(Customer[[#This Row],[Date Joined]],"31-12-2020","d")</f>
        <v>248</v>
      </c>
      <c r="J2588" t="str">
        <f>IF(DATEDIF(Customer[[#This Row],[Date Joined]],"31-12-2020","M")&gt;0,DATEDIF(Customer[[#This Row],[Date Joined]],"31-12-2020","M") &amp; " months ", " ") &amp; IF(DATEDIF(G2588,"31-12-2020","MD")&gt;0, DATEDIF(G2588,"31-12-2020","MD") &amp; " Days "," ")</f>
        <v xml:space="preserve">8 months 4 Days </v>
      </c>
      <c r="K2588" t="str">
        <f>TEXT(Customer[[#This Row],[Date Joined]],"mmm")</f>
        <v>Apr</v>
      </c>
      <c r="L2588" t="str">
        <f>IF(Customer[[#This Row],[Balance]]&gt;AVERAGE($H$11:$H$4011),"yes","no")</f>
        <v>no</v>
      </c>
    </row>
    <row r="2589" spans="1:12" hidden="1" x14ac:dyDescent="0.3">
      <c r="A2589">
        <v>200002613</v>
      </c>
      <c r="B2589" t="s">
        <v>2598</v>
      </c>
      <c r="C2589" t="s">
        <v>7</v>
      </c>
      <c r="D2589">
        <v>60</v>
      </c>
      <c r="E2589" t="s">
        <v>14</v>
      </c>
      <c r="F2589" t="s">
        <v>12</v>
      </c>
      <c r="G2589" s="1">
        <v>44118</v>
      </c>
      <c r="H2589">
        <v>23011.89</v>
      </c>
      <c r="I2589">
        <f>DATEDIF(Customer[[#This Row],[Date Joined]],"31-12-2020","d")</f>
        <v>78</v>
      </c>
      <c r="J2589" t="str">
        <f>IF(DATEDIF(Customer[[#This Row],[Date Joined]],"31-12-2020","M")&gt;0,DATEDIF(Customer[[#This Row],[Date Joined]],"31-12-2020","M") &amp; " months ", " ") &amp; IF(DATEDIF(G2589,"31-12-2020","MD")&gt;0, DATEDIF(G2589,"31-12-2020","MD") &amp; " Days "," ")</f>
        <v xml:space="preserve">2 months 17 Days </v>
      </c>
      <c r="K2589" t="str">
        <f>TEXT(Customer[[#This Row],[Date Joined]],"mmm")</f>
        <v>Oct</v>
      </c>
      <c r="L2589" t="str">
        <f>IF(Customer[[#This Row],[Balance]]&gt;AVERAGE($H$11:$H$4011),"yes","no")</f>
        <v>no</v>
      </c>
    </row>
    <row r="2590" spans="1:12" hidden="1" x14ac:dyDescent="0.3">
      <c r="A2590">
        <v>200000388</v>
      </c>
      <c r="B2590" t="s">
        <v>404</v>
      </c>
      <c r="C2590" t="s">
        <v>7</v>
      </c>
      <c r="D2590">
        <v>58</v>
      </c>
      <c r="E2590" t="s">
        <v>14</v>
      </c>
      <c r="F2590" t="s">
        <v>12</v>
      </c>
      <c r="G2590" s="1">
        <v>43957</v>
      </c>
      <c r="H2590">
        <v>23001.06</v>
      </c>
      <c r="I2590">
        <f>DATEDIF(Customer[[#This Row],[Date Joined]],"31-12-2020","d")</f>
        <v>239</v>
      </c>
      <c r="J2590" t="str">
        <f>IF(DATEDIF(Customer[[#This Row],[Date Joined]],"31-12-2020","M")&gt;0,DATEDIF(Customer[[#This Row],[Date Joined]],"31-12-2020","M") &amp; " months ", " ") &amp; IF(DATEDIF(G2590,"31-12-2020","MD")&gt;0, DATEDIF(G2590,"31-12-2020","MD") &amp; " Days "," ")</f>
        <v xml:space="preserve">7 months 25 Days </v>
      </c>
      <c r="K2590" t="str">
        <f>TEXT(Customer[[#This Row],[Date Joined]],"mmm")</f>
        <v>May</v>
      </c>
      <c r="L2590" t="str">
        <f>IF(Customer[[#This Row],[Balance]]&gt;AVERAGE($H$11:$H$4011),"yes","no")</f>
        <v>no</v>
      </c>
    </row>
    <row r="2591" spans="1:12" hidden="1" x14ac:dyDescent="0.3">
      <c r="A2591">
        <v>200003402</v>
      </c>
      <c r="B2591" t="s">
        <v>3372</v>
      </c>
      <c r="C2591" t="s">
        <v>7</v>
      </c>
      <c r="D2591">
        <v>47</v>
      </c>
      <c r="E2591" t="s">
        <v>14</v>
      </c>
      <c r="F2591" t="s">
        <v>12</v>
      </c>
      <c r="G2591" s="1">
        <v>44162</v>
      </c>
      <c r="H2591">
        <v>22946.04</v>
      </c>
      <c r="I2591">
        <f>DATEDIF(Customer[[#This Row],[Date Joined]],"31-12-2020","d")</f>
        <v>34</v>
      </c>
      <c r="J2591" t="str">
        <f>IF(DATEDIF(Customer[[#This Row],[Date Joined]],"31-12-2020","M")&gt;0,DATEDIF(Customer[[#This Row],[Date Joined]],"31-12-2020","M") &amp; " months ", " ") &amp; IF(DATEDIF(G2591,"31-12-2020","MD")&gt;0, DATEDIF(G2591,"31-12-2020","MD") &amp; " Days "," ")</f>
        <v xml:space="preserve">1 months 4 Days </v>
      </c>
      <c r="K2591" t="str">
        <f>TEXT(Customer[[#This Row],[Date Joined]],"mmm")</f>
        <v>Nov</v>
      </c>
      <c r="L2591" t="str">
        <f>IF(Customer[[#This Row],[Balance]]&gt;AVERAGE($H$11:$H$4011),"yes","no")</f>
        <v>no</v>
      </c>
    </row>
    <row r="2592" spans="1:12" hidden="1" x14ac:dyDescent="0.3">
      <c r="A2592">
        <v>100000929</v>
      </c>
      <c r="B2592" t="s">
        <v>942</v>
      </c>
      <c r="C2592" t="s">
        <v>10</v>
      </c>
      <c r="D2592">
        <v>35</v>
      </c>
      <c r="E2592" t="s">
        <v>8</v>
      </c>
      <c r="F2592" t="s">
        <v>9</v>
      </c>
      <c r="G2592" s="1">
        <v>44002</v>
      </c>
      <c r="H2592">
        <v>22932.94</v>
      </c>
      <c r="I2592">
        <f>DATEDIF(Customer[[#This Row],[Date Joined]],"31-12-2020","d")</f>
        <v>194</v>
      </c>
      <c r="J2592" t="str">
        <f>IF(DATEDIF(Customer[[#This Row],[Date Joined]],"31-12-2020","M")&gt;0,DATEDIF(Customer[[#This Row],[Date Joined]],"31-12-2020","M") &amp; " months ", " ") &amp; IF(DATEDIF(G2592,"31-12-2020","MD")&gt;0, DATEDIF(G2592,"31-12-2020","MD") &amp; " Days "," ")</f>
        <v xml:space="preserve">6 months 11 Days </v>
      </c>
      <c r="K2592" t="str">
        <f>TEXT(Customer[[#This Row],[Date Joined]],"mmm")</f>
        <v>Jun</v>
      </c>
      <c r="L2592" t="str">
        <f>IF(Customer[[#This Row],[Balance]]&gt;AVERAGE($H$11:$H$4011),"yes","no")</f>
        <v>no</v>
      </c>
    </row>
    <row r="2593" spans="1:12" hidden="1" x14ac:dyDescent="0.3">
      <c r="A2593">
        <v>400000638</v>
      </c>
      <c r="B2593" t="s">
        <v>653</v>
      </c>
      <c r="C2593" t="s">
        <v>10</v>
      </c>
      <c r="D2593">
        <v>46</v>
      </c>
      <c r="E2593" t="s">
        <v>11</v>
      </c>
      <c r="F2593" t="s">
        <v>12</v>
      </c>
      <c r="G2593" s="1">
        <v>43973</v>
      </c>
      <c r="H2593">
        <v>22906.99</v>
      </c>
      <c r="I2593">
        <f>DATEDIF(Customer[[#This Row],[Date Joined]],"31-12-2020","d")</f>
        <v>223</v>
      </c>
      <c r="J2593" t="str">
        <f>IF(DATEDIF(Customer[[#This Row],[Date Joined]],"31-12-2020","M")&gt;0,DATEDIF(Customer[[#This Row],[Date Joined]],"31-12-2020","M") &amp; " months ", " ") &amp; IF(DATEDIF(G2593,"31-12-2020","MD")&gt;0, DATEDIF(G2593,"31-12-2020","MD") &amp; " Days "," ")</f>
        <v xml:space="preserve">7 months 9 Days </v>
      </c>
      <c r="K2593" t="str">
        <f>TEXT(Customer[[#This Row],[Date Joined]],"mmm")</f>
        <v>May</v>
      </c>
      <c r="L2593" t="str">
        <f>IF(Customer[[#This Row],[Balance]]&gt;AVERAGE($H$11:$H$4011),"yes","no")</f>
        <v>no</v>
      </c>
    </row>
    <row r="2594" spans="1:12" hidden="1" x14ac:dyDescent="0.3">
      <c r="A2594">
        <v>100003622</v>
      </c>
      <c r="B2594" t="s">
        <v>2268</v>
      </c>
      <c r="C2594" t="s">
        <v>10</v>
      </c>
      <c r="D2594">
        <v>26</v>
      </c>
      <c r="E2594" t="s">
        <v>8</v>
      </c>
      <c r="F2594" t="s">
        <v>9</v>
      </c>
      <c r="G2594" s="1">
        <v>44174</v>
      </c>
      <c r="H2594">
        <v>22897.58</v>
      </c>
      <c r="I2594">
        <f>DATEDIF(Customer[[#This Row],[Date Joined]],"31-12-2020","d")</f>
        <v>22</v>
      </c>
      <c r="J2594" t="str">
        <f>IF(DATEDIF(Customer[[#This Row],[Date Joined]],"31-12-2020","M")&gt;0,DATEDIF(Customer[[#This Row],[Date Joined]],"31-12-2020","M") &amp; " months ", " ") &amp; IF(DATEDIF(G2594,"31-12-2020","MD")&gt;0, DATEDIF(G2594,"31-12-2020","MD") &amp; " Days "," ")</f>
        <v xml:space="preserve"> 22 Days </v>
      </c>
      <c r="K2594" t="str">
        <f>TEXT(Customer[[#This Row],[Date Joined]],"mmm")</f>
        <v>Dec</v>
      </c>
      <c r="L2594" t="str">
        <f>IF(Customer[[#This Row],[Balance]]&gt;AVERAGE($H$11:$H$4011),"yes","no")</f>
        <v>no</v>
      </c>
    </row>
    <row r="2595" spans="1:12" hidden="1" x14ac:dyDescent="0.3">
      <c r="A2595">
        <v>200003566</v>
      </c>
      <c r="B2595" t="s">
        <v>3533</v>
      </c>
      <c r="C2595" t="s">
        <v>10</v>
      </c>
      <c r="D2595">
        <v>46</v>
      </c>
      <c r="E2595" t="s">
        <v>14</v>
      </c>
      <c r="F2595" t="s">
        <v>15</v>
      </c>
      <c r="G2595" s="1">
        <v>44170</v>
      </c>
      <c r="H2595">
        <v>22847.37</v>
      </c>
      <c r="I2595">
        <f>DATEDIF(Customer[[#This Row],[Date Joined]],"31-12-2020","d")</f>
        <v>26</v>
      </c>
      <c r="J2595" t="str">
        <f>IF(DATEDIF(Customer[[#This Row],[Date Joined]],"31-12-2020","M")&gt;0,DATEDIF(Customer[[#This Row],[Date Joined]],"31-12-2020","M") &amp; " months ", " ") &amp; IF(DATEDIF(G2595,"31-12-2020","MD")&gt;0, DATEDIF(G2595,"31-12-2020","MD") &amp; " Days "," ")</f>
        <v xml:space="preserve"> 26 Days </v>
      </c>
      <c r="K2595" t="str">
        <f>TEXT(Customer[[#This Row],[Date Joined]],"mmm")</f>
        <v>Dec</v>
      </c>
      <c r="L2595" t="str">
        <f>IF(Customer[[#This Row],[Balance]]&gt;AVERAGE($H$11:$H$4011),"yes","no")</f>
        <v>no</v>
      </c>
    </row>
    <row r="2596" spans="1:12" hidden="1" x14ac:dyDescent="0.3">
      <c r="A2596">
        <v>100002879</v>
      </c>
      <c r="B2596" t="s">
        <v>2858</v>
      </c>
      <c r="C2596" t="s">
        <v>10</v>
      </c>
      <c r="D2596">
        <v>39</v>
      </c>
      <c r="E2596" t="s">
        <v>8</v>
      </c>
      <c r="F2596" t="s">
        <v>9</v>
      </c>
      <c r="G2596" s="1">
        <v>44133</v>
      </c>
      <c r="H2596">
        <v>22844.3</v>
      </c>
      <c r="I2596">
        <f>DATEDIF(Customer[[#This Row],[Date Joined]],"31-12-2020","d")</f>
        <v>63</v>
      </c>
      <c r="J2596" t="str">
        <f>IF(DATEDIF(Customer[[#This Row],[Date Joined]],"31-12-2020","M")&gt;0,DATEDIF(Customer[[#This Row],[Date Joined]],"31-12-2020","M") &amp; " months ", " ") &amp; IF(DATEDIF(G2596,"31-12-2020","MD")&gt;0, DATEDIF(G2596,"31-12-2020","MD") &amp; " Days "," ")</f>
        <v xml:space="preserve">2 months 2 Days </v>
      </c>
      <c r="K2596" t="str">
        <f>TEXT(Customer[[#This Row],[Date Joined]],"mmm")</f>
        <v>Oct</v>
      </c>
      <c r="L2596" t="str">
        <f>IF(Customer[[#This Row],[Balance]]&gt;AVERAGE($H$11:$H$4011),"yes","no")</f>
        <v>no</v>
      </c>
    </row>
    <row r="2597" spans="1:12" hidden="1" x14ac:dyDescent="0.3">
      <c r="A2597">
        <v>100001966</v>
      </c>
      <c r="B2597" t="s">
        <v>1965</v>
      </c>
      <c r="C2597" t="s">
        <v>7</v>
      </c>
      <c r="D2597">
        <v>37</v>
      </c>
      <c r="E2597" t="s">
        <v>8</v>
      </c>
      <c r="F2597" t="s">
        <v>12</v>
      </c>
      <c r="G2597" s="1">
        <v>44083</v>
      </c>
      <c r="H2597">
        <v>22841.56</v>
      </c>
      <c r="I2597">
        <f>DATEDIF(Customer[[#This Row],[Date Joined]],"31-12-2020","d")</f>
        <v>113</v>
      </c>
      <c r="J2597" t="str">
        <f>IF(DATEDIF(Customer[[#This Row],[Date Joined]],"31-12-2020","M")&gt;0,DATEDIF(Customer[[#This Row],[Date Joined]],"31-12-2020","M") &amp; " months ", " ") &amp; IF(DATEDIF(G2597,"31-12-2020","MD")&gt;0, DATEDIF(G2597,"31-12-2020","MD") &amp; " Days "," ")</f>
        <v xml:space="preserve">3 months 22 Days </v>
      </c>
      <c r="K2597" t="str">
        <f>TEXT(Customer[[#This Row],[Date Joined]],"mmm")</f>
        <v>Sep</v>
      </c>
      <c r="L2597" t="str">
        <f>IF(Customer[[#This Row],[Balance]]&gt;AVERAGE($H$11:$H$4011),"yes","no")</f>
        <v>no</v>
      </c>
    </row>
    <row r="2598" spans="1:12" hidden="1" x14ac:dyDescent="0.3">
      <c r="A2598">
        <v>100000086</v>
      </c>
      <c r="B2598" t="s">
        <v>102</v>
      </c>
      <c r="C2598" t="s">
        <v>7</v>
      </c>
      <c r="D2598">
        <v>39</v>
      </c>
      <c r="E2598" t="s">
        <v>8</v>
      </c>
      <c r="F2598" t="s">
        <v>9</v>
      </c>
      <c r="G2598" s="1">
        <v>43906</v>
      </c>
      <c r="H2598">
        <v>22831.08</v>
      </c>
      <c r="I2598">
        <f>DATEDIF(Customer[[#This Row],[Date Joined]],"31-12-2020","d")</f>
        <v>290</v>
      </c>
      <c r="J2598" t="str">
        <f>IF(DATEDIF(Customer[[#This Row],[Date Joined]],"31-12-2020","M")&gt;0,DATEDIF(Customer[[#This Row],[Date Joined]],"31-12-2020","M") &amp; " months ", " ") &amp; IF(DATEDIF(G2598,"31-12-2020","MD")&gt;0, DATEDIF(G2598,"31-12-2020","MD") &amp; " Days "," ")</f>
        <v xml:space="preserve">9 months 15 Days </v>
      </c>
      <c r="K2598" t="str">
        <f>TEXT(Customer[[#This Row],[Date Joined]],"mmm")</f>
        <v>Mar</v>
      </c>
      <c r="L2598" t="str">
        <f>IF(Customer[[#This Row],[Balance]]&gt;AVERAGE($H$11:$H$4011),"yes","no")</f>
        <v>no</v>
      </c>
    </row>
    <row r="2599" spans="1:12" hidden="1" x14ac:dyDescent="0.3">
      <c r="A2599">
        <v>200002744</v>
      </c>
      <c r="B2599" t="s">
        <v>2726</v>
      </c>
      <c r="C2599" t="s">
        <v>7</v>
      </c>
      <c r="D2599">
        <v>43</v>
      </c>
      <c r="E2599" t="s">
        <v>14</v>
      </c>
      <c r="F2599" t="s">
        <v>15</v>
      </c>
      <c r="G2599" s="1">
        <v>44126</v>
      </c>
      <c r="H2599">
        <v>22810.16</v>
      </c>
      <c r="I2599">
        <f>DATEDIF(Customer[[#This Row],[Date Joined]],"31-12-2020","d")</f>
        <v>70</v>
      </c>
      <c r="J2599" t="str">
        <f>IF(DATEDIF(Customer[[#This Row],[Date Joined]],"31-12-2020","M")&gt;0,DATEDIF(Customer[[#This Row],[Date Joined]],"31-12-2020","M") &amp; " months ", " ") &amp; IF(DATEDIF(G2599,"31-12-2020","MD")&gt;0, DATEDIF(G2599,"31-12-2020","MD") &amp; " Days "," ")</f>
        <v xml:space="preserve">2 months 9 Days </v>
      </c>
      <c r="K2599" t="str">
        <f>TEXT(Customer[[#This Row],[Date Joined]],"mmm")</f>
        <v>Oct</v>
      </c>
      <c r="L2599" t="str">
        <f>IF(Customer[[#This Row],[Balance]]&gt;AVERAGE($H$11:$H$4011),"yes","no")</f>
        <v>no</v>
      </c>
    </row>
    <row r="2600" spans="1:12" hidden="1" x14ac:dyDescent="0.3">
      <c r="A2600">
        <v>100000824</v>
      </c>
      <c r="B2600" t="s">
        <v>838</v>
      </c>
      <c r="C2600" t="s">
        <v>10</v>
      </c>
      <c r="D2600">
        <v>34</v>
      </c>
      <c r="E2600" t="s">
        <v>8</v>
      </c>
      <c r="F2600" t="s">
        <v>9</v>
      </c>
      <c r="G2600" s="1">
        <v>43989</v>
      </c>
      <c r="H2600">
        <v>22808.73</v>
      </c>
      <c r="I2600">
        <f>DATEDIF(Customer[[#This Row],[Date Joined]],"31-12-2020","d")</f>
        <v>207</v>
      </c>
      <c r="J2600" t="str">
        <f>IF(DATEDIF(Customer[[#This Row],[Date Joined]],"31-12-2020","M")&gt;0,DATEDIF(Customer[[#This Row],[Date Joined]],"31-12-2020","M") &amp; " months ", " ") &amp; IF(DATEDIF(G2600,"31-12-2020","MD")&gt;0, DATEDIF(G2600,"31-12-2020","MD") &amp; " Days "," ")</f>
        <v xml:space="preserve">6 months 24 Days </v>
      </c>
      <c r="K2600" t="str">
        <f>TEXT(Customer[[#This Row],[Date Joined]],"mmm")</f>
        <v>Jun</v>
      </c>
      <c r="L2600" t="str">
        <f>IF(Customer[[#This Row],[Balance]]&gt;AVERAGE($H$11:$H$4011),"yes","no")</f>
        <v>no</v>
      </c>
    </row>
    <row r="2601" spans="1:12" hidden="1" x14ac:dyDescent="0.3">
      <c r="A2601">
        <v>100002803</v>
      </c>
      <c r="B2601" t="s">
        <v>2784</v>
      </c>
      <c r="C2601" t="s">
        <v>7</v>
      </c>
      <c r="D2601">
        <v>30</v>
      </c>
      <c r="E2601" t="s">
        <v>8</v>
      </c>
      <c r="F2601" t="s">
        <v>9</v>
      </c>
      <c r="G2601" s="1">
        <v>44130</v>
      </c>
      <c r="H2601">
        <v>22763.84</v>
      </c>
      <c r="I2601">
        <f>DATEDIF(Customer[[#This Row],[Date Joined]],"31-12-2020","d")</f>
        <v>66</v>
      </c>
      <c r="J2601" t="str">
        <f>IF(DATEDIF(Customer[[#This Row],[Date Joined]],"31-12-2020","M")&gt;0,DATEDIF(Customer[[#This Row],[Date Joined]],"31-12-2020","M") &amp; " months ", " ") &amp; IF(DATEDIF(G2601,"31-12-2020","MD")&gt;0, DATEDIF(G2601,"31-12-2020","MD") &amp; " Days "," ")</f>
        <v xml:space="preserve">2 months 5 Days </v>
      </c>
      <c r="K2601" t="str">
        <f>TEXT(Customer[[#This Row],[Date Joined]],"mmm")</f>
        <v>Oct</v>
      </c>
      <c r="L2601" t="str">
        <f>IF(Customer[[#This Row],[Balance]]&gt;AVERAGE($H$11:$H$4011),"yes","no")</f>
        <v>no</v>
      </c>
    </row>
    <row r="2602" spans="1:12" hidden="1" x14ac:dyDescent="0.3">
      <c r="A2602">
        <v>200001709</v>
      </c>
      <c r="B2602" t="s">
        <v>1711</v>
      </c>
      <c r="C2602" t="s">
        <v>10</v>
      </c>
      <c r="D2602">
        <v>44</v>
      </c>
      <c r="E2602" t="s">
        <v>14</v>
      </c>
      <c r="F2602" t="s">
        <v>15</v>
      </c>
      <c r="G2602" s="1">
        <v>44065</v>
      </c>
      <c r="H2602">
        <v>22760.94</v>
      </c>
      <c r="I2602">
        <f>DATEDIF(Customer[[#This Row],[Date Joined]],"31-12-2020","d")</f>
        <v>131</v>
      </c>
      <c r="J2602" t="str">
        <f>IF(DATEDIF(Customer[[#This Row],[Date Joined]],"31-12-2020","M")&gt;0,DATEDIF(Customer[[#This Row],[Date Joined]],"31-12-2020","M") &amp; " months ", " ") &amp; IF(DATEDIF(G2602,"31-12-2020","MD")&gt;0, DATEDIF(G2602,"31-12-2020","MD") &amp; " Days "," ")</f>
        <v xml:space="preserve">4 months 9 Days </v>
      </c>
      <c r="K2602" t="str">
        <f>TEXT(Customer[[#This Row],[Date Joined]],"mmm")</f>
        <v>Aug</v>
      </c>
      <c r="L2602" t="str">
        <f>IF(Customer[[#This Row],[Balance]]&gt;AVERAGE($H$11:$H$4011),"yes","no")</f>
        <v>no</v>
      </c>
    </row>
    <row r="2603" spans="1:12" hidden="1" x14ac:dyDescent="0.3">
      <c r="A2603">
        <v>100001089</v>
      </c>
      <c r="B2603" t="s">
        <v>1101</v>
      </c>
      <c r="C2603" t="s">
        <v>7</v>
      </c>
      <c r="D2603">
        <v>36</v>
      </c>
      <c r="E2603" t="s">
        <v>8</v>
      </c>
      <c r="F2603" t="s">
        <v>15</v>
      </c>
      <c r="G2603" s="1">
        <v>44018</v>
      </c>
      <c r="H2603">
        <v>22756.57</v>
      </c>
      <c r="I2603">
        <f>DATEDIF(Customer[[#This Row],[Date Joined]],"31-12-2020","d")</f>
        <v>178</v>
      </c>
      <c r="J2603" t="str">
        <f>IF(DATEDIF(Customer[[#This Row],[Date Joined]],"31-12-2020","M")&gt;0,DATEDIF(Customer[[#This Row],[Date Joined]],"31-12-2020","M") &amp; " months ", " ") &amp; IF(DATEDIF(G2603,"31-12-2020","MD")&gt;0, DATEDIF(G2603,"31-12-2020","MD") &amp; " Days "," ")</f>
        <v xml:space="preserve">5 months 25 Days </v>
      </c>
      <c r="K2603" t="str">
        <f>TEXT(Customer[[#This Row],[Date Joined]],"mmm")</f>
        <v>Jul</v>
      </c>
      <c r="L2603" t="str">
        <f>IF(Customer[[#This Row],[Balance]]&gt;AVERAGE($H$11:$H$4011),"yes","no")</f>
        <v>no</v>
      </c>
    </row>
    <row r="2604" spans="1:12" hidden="1" x14ac:dyDescent="0.3">
      <c r="A2604">
        <v>100001398</v>
      </c>
      <c r="B2604" t="s">
        <v>1408</v>
      </c>
      <c r="C2604" t="s">
        <v>10</v>
      </c>
      <c r="D2604">
        <v>34</v>
      </c>
      <c r="E2604" t="s">
        <v>8</v>
      </c>
      <c r="F2604" t="s">
        <v>9</v>
      </c>
      <c r="G2604" s="1">
        <v>44039</v>
      </c>
      <c r="H2604">
        <v>22701.72</v>
      </c>
      <c r="I2604">
        <f>DATEDIF(Customer[[#This Row],[Date Joined]],"31-12-2020","d")</f>
        <v>157</v>
      </c>
      <c r="J2604" t="str">
        <f>IF(DATEDIF(Customer[[#This Row],[Date Joined]],"31-12-2020","M")&gt;0,DATEDIF(Customer[[#This Row],[Date Joined]],"31-12-2020","M") &amp; " months ", " ") &amp; IF(DATEDIF(G2604,"31-12-2020","MD")&gt;0, DATEDIF(G2604,"31-12-2020","MD") &amp; " Days "," ")</f>
        <v xml:space="preserve">5 months 4 Days </v>
      </c>
      <c r="K2604" t="str">
        <f>TEXT(Customer[[#This Row],[Date Joined]],"mmm")</f>
        <v>Jul</v>
      </c>
      <c r="L2604" t="str">
        <f>IF(Customer[[#This Row],[Balance]]&gt;AVERAGE($H$11:$H$4011),"yes","no")</f>
        <v>no</v>
      </c>
    </row>
    <row r="2605" spans="1:12" hidden="1" x14ac:dyDescent="0.3">
      <c r="A2605">
        <v>300000704</v>
      </c>
      <c r="B2605" t="s">
        <v>719</v>
      </c>
      <c r="C2605" t="s">
        <v>10</v>
      </c>
      <c r="D2605">
        <v>40</v>
      </c>
      <c r="E2605" t="s">
        <v>13</v>
      </c>
      <c r="F2605" t="s">
        <v>9</v>
      </c>
      <c r="G2605" s="1">
        <v>43978</v>
      </c>
      <c r="H2605">
        <v>22691.31</v>
      </c>
      <c r="I2605">
        <f>DATEDIF(Customer[[#This Row],[Date Joined]],"31-12-2020","d")</f>
        <v>218</v>
      </c>
      <c r="J2605" t="str">
        <f>IF(DATEDIF(Customer[[#This Row],[Date Joined]],"31-12-2020","M")&gt;0,DATEDIF(Customer[[#This Row],[Date Joined]],"31-12-2020","M") &amp; " months ", " ") &amp; IF(DATEDIF(G2605,"31-12-2020","MD")&gt;0, DATEDIF(G2605,"31-12-2020","MD") &amp; " Days "," ")</f>
        <v xml:space="preserve">7 months 4 Days </v>
      </c>
      <c r="K2605" t="str">
        <f>TEXT(Customer[[#This Row],[Date Joined]],"mmm")</f>
        <v>May</v>
      </c>
      <c r="L2605" t="str">
        <f>IF(Customer[[#This Row],[Balance]]&gt;AVERAGE($H$11:$H$4011),"yes","no")</f>
        <v>no</v>
      </c>
    </row>
    <row r="2606" spans="1:12" hidden="1" x14ac:dyDescent="0.3">
      <c r="A2606">
        <v>100002703</v>
      </c>
      <c r="B2606" t="s">
        <v>2687</v>
      </c>
      <c r="C2606" t="s">
        <v>10</v>
      </c>
      <c r="D2606">
        <v>38</v>
      </c>
      <c r="E2606" t="s">
        <v>8</v>
      </c>
      <c r="F2606" t="s">
        <v>9</v>
      </c>
      <c r="G2606" s="1">
        <v>44124</v>
      </c>
      <c r="H2606">
        <v>22690.73</v>
      </c>
      <c r="I2606">
        <f>DATEDIF(Customer[[#This Row],[Date Joined]],"31-12-2020","d")</f>
        <v>72</v>
      </c>
      <c r="J2606" t="str">
        <f>IF(DATEDIF(Customer[[#This Row],[Date Joined]],"31-12-2020","M")&gt;0,DATEDIF(Customer[[#This Row],[Date Joined]],"31-12-2020","M") &amp; " months ", " ") &amp; IF(DATEDIF(G2606,"31-12-2020","MD")&gt;0, DATEDIF(G2606,"31-12-2020","MD") &amp; " Days "," ")</f>
        <v xml:space="preserve">2 months 11 Days </v>
      </c>
      <c r="K2606" t="str">
        <f>TEXT(Customer[[#This Row],[Date Joined]],"mmm")</f>
        <v>Oct</v>
      </c>
      <c r="L2606" t="str">
        <f>IF(Customer[[#This Row],[Balance]]&gt;AVERAGE($H$11:$H$4011),"yes","no")</f>
        <v>no</v>
      </c>
    </row>
    <row r="2607" spans="1:12" hidden="1" x14ac:dyDescent="0.3">
      <c r="A2607">
        <v>200000104</v>
      </c>
      <c r="B2607" t="s">
        <v>120</v>
      </c>
      <c r="C2607" t="s">
        <v>10</v>
      </c>
      <c r="D2607">
        <v>57</v>
      </c>
      <c r="E2607" t="s">
        <v>14</v>
      </c>
      <c r="F2607" t="s">
        <v>15</v>
      </c>
      <c r="G2607" s="1">
        <v>43906</v>
      </c>
      <c r="H2607">
        <v>22686</v>
      </c>
      <c r="I2607">
        <f>DATEDIF(Customer[[#This Row],[Date Joined]],"31-12-2020","d")</f>
        <v>290</v>
      </c>
      <c r="J2607" t="str">
        <f>IF(DATEDIF(Customer[[#This Row],[Date Joined]],"31-12-2020","M")&gt;0,DATEDIF(Customer[[#This Row],[Date Joined]],"31-12-2020","M") &amp; " months ", " ") &amp; IF(DATEDIF(G2607,"31-12-2020","MD")&gt;0, DATEDIF(G2607,"31-12-2020","MD") &amp; " Days "," ")</f>
        <v xml:space="preserve">9 months 15 Days </v>
      </c>
      <c r="K2607" t="str">
        <f>TEXT(Customer[[#This Row],[Date Joined]],"mmm")</f>
        <v>Mar</v>
      </c>
      <c r="L2607" t="str">
        <f>IF(Customer[[#This Row],[Balance]]&gt;AVERAGE($H$11:$H$4011),"yes","no")</f>
        <v>no</v>
      </c>
    </row>
    <row r="2608" spans="1:12" hidden="1" x14ac:dyDescent="0.3">
      <c r="A2608">
        <v>100002430</v>
      </c>
      <c r="B2608" t="s">
        <v>2418</v>
      </c>
      <c r="C2608" t="s">
        <v>7</v>
      </c>
      <c r="D2608">
        <v>36</v>
      </c>
      <c r="E2608" t="s">
        <v>8</v>
      </c>
      <c r="F2608" t="s">
        <v>9</v>
      </c>
      <c r="G2608" s="1">
        <v>44107</v>
      </c>
      <c r="H2608">
        <v>22675.26</v>
      </c>
      <c r="I2608">
        <f>DATEDIF(Customer[[#This Row],[Date Joined]],"31-12-2020","d")</f>
        <v>89</v>
      </c>
      <c r="J2608" t="str">
        <f>IF(DATEDIF(Customer[[#This Row],[Date Joined]],"31-12-2020","M")&gt;0,DATEDIF(Customer[[#This Row],[Date Joined]],"31-12-2020","M") &amp; " months ", " ") &amp; IF(DATEDIF(G2608,"31-12-2020","MD")&gt;0, DATEDIF(G2608,"31-12-2020","MD") &amp; " Days "," ")</f>
        <v xml:space="preserve">2 months 28 Days </v>
      </c>
      <c r="K2608" t="str">
        <f>TEXT(Customer[[#This Row],[Date Joined]],"mmm")</f>
        <v>Oct</v>
      </c>
      <c r="L2608" t="str">
        <f>IF(Customer[[#This Row],[Balance]]&gt;AVERAGE($H$11:$H$4011),"yes","no")</f>
        <v>no</v>
      </c>
    </row>
    <row r="2609" spans="1:12" hidden="1" x14ac:dyDescent="0.3">
      <c r="A2609">
        <v>400001380</v>
      </c>
      <c r="B2609" t="s">
        <v>1390</v>
      </c>
      <c r="C2609" t="s">
        <v>7</v>
      </c>
      <c r="D2609">
        <v>27</v>
      </c>
      <c r="E2609" t="s">
        <v>11</v>
      </c>
      <c r="F2609" t="s">
        <v>9</v>
      </c>
      <c r="G2609" s="1">
        <v>44037</v>
      </c>
      <c r="H2609">
        <v>22674.03</v>
      </c>
      <c r="I2609">
        <f>DATEDIF(Customer[[#This Row],[Date Joined]],"31-12-2020","d")</f>
        <v>159</v>
      </c>
      <c r="J2609" t="str">
        <f>IF(DATEDIF(Customer[[#This Row],[Date Joined]],"31-12-2020","M")&gt;0,DATEDIF(Customer[[#This Row],[Date Joined]],"31-12-2020","M") &amp; " months ", " ") &amp; IF(DATEDIF(G2609,"31-12-2020","MD")&gt;0, DATEDIF(G2609,"31-12-2020","MD") &amp; " Days "," ")</f>
        <v xml:space="preserve">5 months 6 Days </v>
      </c>
      <c r="K2609" t="str">
        <f>TEXT(Customer[[#This Row],[Date Joined]],"mmm")</f>
        <v>Jul</v>
      </c>
      <c r="L2609" t="str">
        <f>IF(Customer[[#This Row],[Balance]]&gt;AVERAGE($H$11:$H$4011),"yes","no")</f>
        <v>no</v>
      </c>
    </row>
    <row r="2610" spans="1:12" hidden="1" x14ac:dyDescent="0.3">
      <c r="A2610">
        <v>100000616</v>
      </c>
      <c r="B2610" t="s">
        <v>631</v>
      </c>
      <c r="C2610" t="s">
        <v>10</v>
      </c>
      <c r="D2610">
        <v>40</v>
      </c>
      <c r="E2610" t="s">
        <v>8</v>
      </c>
      <c r="F2610" t="s">
        <v>9</v>
      </c>
      <c r="G2610" s="1">
        <v>43972</v>
      </c>
      <c r="H2610">
        <v>22671.13</v>
      </c>
      <c r="I2610">
        <f>DATEDIF(Customer[[#This Row],[Date Joined]],"31-12-2020","d")</f>
        <v>224</v>
      </c>
      <c r="J2610" t="str">
        <f>IF(DATEDIF(Customer[[#This Row],[Date Joined]],"31-12-2020","M")&gt;0,DATEDIF(Customer[[#This Row],[Date Joined]],"31-12-2020","M") &amp; " months ", " ") &amp; IF(DATEDIF(G2610,"31-12-2020","MD")&gt;0, DATEDIF(G2610,"31-12-2020","MD") &amp; " Days "," ")</f>
        <v xml:space="preserve">7 months 10 Days </v>
      </c>
      <c r="K2610" t="str">
        <f>TEXT(Customer[[#This Row],[Date Joined]],"mmm")</f>
        <v>May</v>
      </c>
      <c r="L2610" t="str">
        <f>IF(Customer[[#This Row],[Balance]]&gt;AVERAGE($H$11:$H$4011),"yes","no")</f>
        <v>no</v>
      </c>
    </row>
    <row r="2611" spans="1:12" hidden="1" x14ac:dyDescent="0.3">
      <c r="A2611">
        <v>100000188</v>
      </c>
      <c r="B2611" t="s">
        <v>204</v>
      </c>
      <c r="C2611" t="s">
        <v>10</v>
      </c>
      <c r="D2611">
        <v>29</v>
      </c>
      <c r="E2611" t="s">
        <v>8</v>
      </c>
      <c r="F2611" t="s">
        <v>9</v>
      </c>
      <c r="G2611" s="1">
        <v>43929</v>
      </c>
      <c r="H2611">
        <v>22659.88</v>
      </c>
      <c r="I2611">
        <f>DATEDIF(Customer[[#This Row],[Date Joined]],"31-12-2020","d")</f>
        <v>267</v>
      </c>
      <c r="J2611" t="str">
        <f>IF(DATEDIF(Customer[[#This Row],[Date Joined]],"31-12-2020","M")&gt;0,DATEDIF(Customer[[#This Row],[Date Joined]],"31-12-2020","M") &amp; " months ", " ") &amp; IF(DATEDIF(G2611,"31-12-2020","MD")&gt;0, DATEDIF(G2611,"31-12-2020","MD") &amp; " Days "," ")</f>
        <v xml:space="preserve">8 months 23 Days </v>
      </c>
      <c r="K2611" t="str">
        <f>TEXT(Customer[[#This Row],[Date Joined]],"mmm")</f>
        <v>Apr</v>
      </c>
      <c r="L2611" t="str">
        <f>IF(Customer[[#This Row],[Balance]]&gt;AVERAGE($H$11:$H$4011),"yes","no")</f>
        <v>no</v>
      </c>
    </row>
    <row r="2612" spans="1:12" hidden="1" x14ac:dyDescent="0.3">
      <c r="A2612">
        <v>100001026</v>
      </c>
      <c r="B2612" t="s">
        <v>1038</v>
      </c>
      <c r="C2612" t="s">
        <v>10</v>
      </c>
      <c r="D2612">
        <v>25</v>
      </c>
      <c r="E2612" t="s">
        <v>8</v>
      </c>
      <c r="F2612" t="s">
        <v>9</v>
      </c>
      <c r="G2612" s="1">
        <v>44011</v>
      </c>
      <c r="H2612">
        <v>22598.74</v>
      </c>
      <c r="I2612">
        <f>DATEDIF(Customer[[#This Row],[Date Joined]],"31-12-2020","d")</f>
        <v>185</v>
      </c>
      <c r="J2612" t="str">
        <f>IF(DATEDIF(Customer[[#This Row],[Date Joined]],"31-12-2020","M")&gt;0,DATEDIF(Customer[[#This Row],[Date Joined]],"31-12-2020","M") &amp; " months ", " ") &amp; IF(DATEDIF(G2612,"31-12-2020","MD")&gt;0, DATEDIF(G2612,"31-12-2020","MD") &amp; " Days "," ")</f>
        <v xml:space="preserve">6 months 2 Days </v>
      </c>
      <c r="K2612" t="str">
        <f>TEXT(Customer[[#This Row],[Date Joined]],"mmm")</f>
        <v>Jun</v>
      </c>
      <c r="L2612" t="str">
        <f>IF(Customer[[#This Row],[Balance]]&gt;AVERAGE($H$11:$H$4011),"yes","no")</f>
        <v>no</v>
      </c>
    </row>
    <row r="2613" spans="1:12" hidden="1" x14ac:dyDescent="0.3">
      <c r="A2613">
        <v>100000869</v>
      </c>
      <c r="B2613" t="s">
        <v>882</v>
      </c>
      <c r="C2613" t="s">
        <v>7</v>
      </c>
      <c r="D2613">
        <v>34</v>
      </c>
      <c r="E2613" t="s">
        <v>8</v>
      </c>
      <c r="F2613" t="s">
        <v>9</v>
      </c>
      <c r="G2613" s="1">
        <v>43996</v>
      </c>
      <c r="H2613">
        <v>22571.15</v>
      </c>
      <c r="I2613">
        <f>DATEDIF(Customer[[#This Row],[Date Joined]],"31-12-2020","d")</f>
        <v>200</v>
      </c>
      <c r="J2613" t="str">
        <f>IF(DATEDIF(Customer[[#This Row],[Date Joined]],"31-12-2020","M")&gt;0,DATEDIF(Customer[[#This Row],[Date Joined]],"31-12-2020","M") &amp; " months ", " ") &amp; IF(DATEDIF(G2613,"31-12-2020","MD")&gt;0, DATEDIF(G2613,"31-12-2020","MD") &amp; " Days "," ")</f>
        <v xml:space="preserve">6 months 17 Days </v>
      </c>
      <c r="K2613" t="str">
        <f>TEXT(Customer[[#This Row],[Date Joined]],"mmm")</f>
        <v>Jun</v>
      </c>
      <c r="L2613" t="str">
        <f>IF(Customer[[#This Row],[Balance]]&gt;AVERAGE($H$11:$H$4011),"yes","no")</f>
        <v>no</v>
      </c>
    </row>
    <row r="2614" spans="1:12" hidden="1" x14ac:dyDescent="0.3">
      <c r="A2614">
        <v>100003855</v>
      </c>
      <c r="B2614" t="s">
        <v>3817</v>
      </c>
      <c r="C2614" t="s">
        <v>7</v>
      </c>
      <c r="D2614">
        <v>27</v>
      </c>
      <c r="E2614" t="s">
        <v>8</v>
      </c>
      <c r="F2614" t="s">
        <v>9</v>
      </c>
      <c r="G2614" s="1">
        <v>44186</v>
      </c>
      <c r="H2614">
        <v>22525.46</v>
      </c>
      <c r="I2614">
        <f>DATEDIF(Customer[[#This Row],[Date Joined]],"31-12-2020","d")</f>
        <v>10</v>
      </c>
      <c r="J2614" t="str">
        <f>IF(DATEDIF(Customer[[#This Row],[Date Joined]],"31-12-2020","M")&gt;0,DATEDIF(Customer[[#This Row],[Date Joined]],"31-12-2020","M") &amp; " months ", " ") &amp; IF(DATEDIF(G2614,"31-12-2020","MD")&gt;0, DATEDIF(G2614,"31-12-2020","MD") &amp; " Days "," ")</f>
        <v xml:space="preserve"> 10 Days </v>
      </c>
      <c r="K2614" t="str">
        <f>TEXT(Customer[[#This Row],[Date Joined]],"mmm")</f>
        <v>Dec</v>
      </c>
      <c r="L2614" t="str">
        <f>IF(Customer[[#This Row],[Balance]]&gt;AVERAGE($H$11:$H$4011),"yes","no")</f>
        <v>no</v>
      </c>
    </row>
    <row r="2615" spans="1:12" hidden="1" x14ac:dyDescent="0.3">
      <c r="A2615">
        <v>400000956</v>
      </c>
      <c r="B2615" t="s">
        <v>969</v>
      </c>
      <c r="C2615" t="s">
        <v>10</v>
      </c>
      <c r="D2615">
        <v>22</v>
      </c>
      <c r="E2615" t="s">
        <v>11</v>
      </c>
      <c r="F2615" t="s">
        <v>9</v>
      </c>
      <c r="G2615" s="1">
        <v>44002</v>
      </c>
      <c r="H2615">
        <v>22515.19</v>
      </c>
      <c r="I2615">
        <f>DATEDIF(Customer[[#This Row],[Date Joined]],"31-12-2020","d")</f>
        <v>194</v>
      </c>
      <c r="J2615" t="str">
        <f>IF(DATEDIF(Customer[[#This Row],[Date Joined]],"31-12-2020","M")&gt;0,DATEDIF(Customer[[#This Row],[Date Joined]],"31-12-2020","M") &amp; " months ", " ") &amp; IF(DATEDIF(G2615,"31-12-2020","MD")&gt;0, DATEDIF(G2615,"31-12-2020","MD") &amp; " Days "," ")</f>
        <v xml:space="preserve">6 months 11 Days </v>
      </c>
      <c r="K2615" t="str">
        <f>TEXT(Customer[[#This Row],[Date Joined]],"mmm")</f>
        <v>Jun</v>
      </c>
      <c r="L2615" t="str">
        <f>IF(Customer[[#This Row],[Balance]]&gt;AVERAGE($H$11:$H$4011),"yes","no")</f>
        <v>no</v>
      </c>
    </row>
    <row r="2616" spans="1:12" hidden="1" x14ac:dyDescent="0.3">
      <c r="A2616">
        <v>300002073</v>
      </c>
      <c r="B2616" t="s">
        <v>2070</v>
      </c>
      <c r="C2616" t="s">
        <v>10</v>
      </c>
      <c r="D2616">
        <v>34</v>
      </c>
      <c r="E2616" t="s">
        <v>13</v>
      </c>
      <c r="F2616" t="s">
        <v>9</v>
      </c>
      <c r="G2616" s="1">
        <v>44089</v>
      </c>
      <c r="H2616">
        <v>22490.5</v>
      </c>
      <c r="I2616">
        <f>DATEDIF(Customer[[#This Row],[Date Joined]],"31-12-2020","d")</f>
        <v>107</v>
      </c>
      <c r="J2616" t="str">
        <f>IF(DATEDIF(Customer[[#This Row],[Date Joined]],"31-12-2020","M")&gt;0,DATEDIF(Customer[[#This Row],[Date Joined]],"31-12-2020","M") &amp; " months ", " ") &amp; IF(DATEDIF(G2616,"31-12-2020","MD")&gt;0, DATEDIF(G2616,"31-12-2020","MD") &amp; " Days "," ")</f>
        <v xml:space="preserve">3 months 16 Days </v>
      </c>
      <c r="K2616" t="str">
        <f>TEXT(Customer[[#This Row],[Date Joined]],"mmm")</f>
        <v>Sep</v>
      </c>
      <c r="L2616" t="str">
        <f>IF(Customer[[#This Row],[Balance]]&gt;AVERAGE($H$11:$H$4011),"yes","no")</f>
        <v>no</v>
      </c>
    </row>
    <row r="2617" spans="1:12" hidden="1" x14ac:dyDescent="0.3">
      <c r="A2617">
        <v>300000852</v>
      </c>
      <c r="B2617" t="s">
        <v>866</v>
      </c>
      <c r="C2617" t="s">
        <v>7</v>
      </c>
      <c r="D2617">
        <v>53</v>
      </c>
      <c r="E2617" t="s">
        <v>13</v>
      </c>
      <c r="F2617" t="s">
        <v>9</v>
      </c>
      <c r="G2617" s="1">
        <v>43993</v>
      </c>
      <c r="H2617">
        <v>22477.05</v>
      </c>
      <c r="I2617">
        <f>DATEDIF(Customer[[#This Row],[Date Joined]],"31-12-2020","d")</f>
        <v>203</v>
      </c>
      <c r="J2617" t="str">
        <f>IF(DATEDIF(Customer[[#This Row],[Date Joined]],"31-12-2020","M")&gt;0,DATEDIF(Customer[[#This Row],[Date Joined]],"31-12-2020","M") &amp; " months ", " ") &amp; IF(DATEDIF(G2617,"31-12-2020","MD")&gt;0, DATEDIF(G2617,"31-12-2020","MD") &amp; " Days "," ")</f>
        <v xml:space="preserve">6 months 20 Days </v>
      </c>
      <c r="K2617" t="str">
        <f>TEXT(Customer[[#This Row],[Date Joined]],"mmm")</f>
        <v>Jun</v>
      </c>
      <c r="L2617" t="str">
        <f>IF(Customer[[#This Row],[Balance]]&gt;AVERAGE($H$11:$H$4011),"yes","no")</f>
        <v>no</v>
      </c>
    </row>
    <row r="2618" spans="1:12" hidden="1" x14ac:dyDescent="0.3">
      <c r="A2618">
        <v>100001012</v>
      </c>
      <c r="B2618" t="s">
        <v>1024</v>
      </c>
      <c r="C2618" t="s">
        <v>7</v>
      </c>
      <c r="D2618">
        <v>37</v>
      </c>
      <c r="E2618" t="s">
        <v>8</v>
      </c>
      <c r="F2618" t="s">
        <v>12</v>
      </c>
      <c r="G2618" s="1">
        <v>44010</v>
      </c>
      <c r="H2618">
        <v>22457.9</v>
      </c>
      <c r="I2618">
        <f>DATEDIF(Customer[[#This Row],[Date Joined]],"31-12-2020","d")</f>
        <v>186</v>
      </c>
      <c r="J2618" t="str">
        <f>IF(DATEDIF(Customer[[#This Row],[Date Joined]],"31-12-2020","M")&gt;0,DATEDIF(Customer[[#This Row],[Date Joined]],"31-12-2020","M") &amp; " months ", " ") &amp; IF(DATEDIF(G2618,"31-12-2020","MD")&gt;0, DATEDIF(G2618,"31-12-2020","MD") &amp; " Days "," ")</f>
        <v xml:space="preserve">6 months 3 Days </v>
      </c>
      <c r="K2618" t="str">
        <f>TEXT(Customer[[#This Row],[Date Joined]],"mmm")</f>
        <v>Jun</v>
      </c>
      <c r="L2618" t="str">
        <f>IF(Customer[[#This Row],[Balance]]&gt;AVERAGE($H$11:$H$4011),"yes","no")</f>
        <v>no</v>
      </c>
    </row>
    <row r="2619" spans="1:12" hidden="1" x14ac:dyDescent="0.3">
      <c r="A2619">
        <v>100003729</v>
      </c>
      <c r="B2619" t="s">
        <v>3692</v>
      </c>
      <c r="C2619" t="s">
        <v>7</v>
      </c>
      <c r="D2619">
        <v>33</v>
      </c>
      <c r="E2619" t="s">
        <v>8</v>
      </c>
      <c r="F2619" t="s">
        <v>9</v>
      </c>
      <c r="G2619" s="1">
        <v>44180</v>
      </c>
      <c r="H2619">
        <v>22448.82</v>
      </c>
      <c r="I2619">
        <f>DATEDIF(Customer[[#This Row],[Date Joined]],"31-12-2020","d")</f>
        <v>16</v>
      </c>
      <c r="J2619" t="str">
        <f>IF(DATEDIF(Customer[[#This Row],[Date Joined]],"31-12-2020","M")&gt;0,DATEDIF(Customer[[#This Row],[Date Joined]],"31-12-2020","M") &amp; " months ", " ") &amp; IF(DATEDIF(G2619,"31-12-2020","MD")&gt;0, DATEDIF(G2619,"31-12-2020","MD") &amp; " Days "," ")</f>
        <v xml:space="preserve"> 16 Days </v>
      </c>
      <c r="K2619" t="str">
        <f>TEXT(Customer[[#This Row],[Date Joined]],"mmm")</f>
        <v>Dec</v>
      </c>
      <c r="L2619" t="str">
        <f>IF(Customer[[#This Row],[Balance]]&gt;AVERAGE($H$11:$H$4011),"yes","no")</f>
        <v>no</v>
      </c>
    </row>
    <row r="2620" spans="1:12" hidden="1" x14ac:dyDescent="0.3">
      <c r="A2620">
        <v>200000580</v>
      </c>
      <c r="B2620" t="s">
        <v>595</v>
      </c>
      <c r="C2620" t="s">
        <v>7</v>
      </c>
      <c r="D2620">
        <v>52</v>
      </c>
      <c r="E2620" t="s">
        <v>14</v>
      </c>
      <c r="F2620" t="s">
        <v>15</v>
      </c>
      <c r="G2620" s="1">
        <v>43970</v>
      </c>
      <c r="H2620">
        <v>22436.69</v>
      </c>
      <c r="I2620">
        <f>DATEDIF(Customer[[#This Row],[Date Joined]],"31-12-2020","d")</f>
        <v>226</v>
      </c>
      <c r="J2620" t="str">
        <f>IF(DATEDIF(Customer[[#This Row],[Date Joined]],"31-12-2020","M")&gt;0,DATEDIF(Customer[[#This Row],[Date Joined]],"31-12-2020","M") &amp; " months ", " ") &amp; IF(DATEDIF(G2620,"31-12-2020","MD")&gt;0, DATEDIF(G2620,"31-12-2020","MD") &amp; " Days "," ")</f>
        <v xml:space="preserve">7 months 12 Days </v>
      </c>
      <c r="K2620" t="str">
        <f>TEXT(Customer[[#This Row],[Date Joined]],"mmm")</f>
        <v>May</v>
      </c>
      <c r="L2620" t="str">
        <f>IF(Customer[[#This Row],[Balance]]&gt;AVERAGE($H$11:$H$4011),"yes","no")</f>
        <v>no</v>
      </c>
    </row>
    <row r="2621" spans="1:12" hidden="1" x14ac:dyDescent="0.3">
      <c r="A2621">
        <v>100002305</v>
      </c>
      <c r="B2621" t="s">
        <v>2296</v>
      </c>
      <c r="C2621" t="s">
        <v>10</v>
      </c>
      <c r="D2621">
        <v>34</v>
      </c>
      <c r="E2621" t="s">
        <v>8</v>
      </c>
      <c r="F2621" t="s">
        <v>15</v>
      </c>
      <c r="G2621" s="1">
        <v>44100</v>
      </c>
      <c r="H2621">
        <v>22433.360000000001</v>
      </c>
      <c r="I2621">
        <f>DATEDIF(Customer[[#This Row],[Date Joined]],"31-12-2020","d")</f>
        <v>96</v>
      </c>
      <c r="J2621" t="str">
        <f>IF(DATEDIF(Customer[[#This Row],[Date Joined]],"31-12-2020","M")&gt;0,DATEDIF(Customer[[#This Row],[Date Joined]],"31-12-2020","M") &amp; " months ", " ") &amp; IF(DATEDIF(G2621,"31-12-2020","MD")&gt;0, DATEDIF(G2621,"31-12-2020","MD") &amp; " Days "," ")</f>
        <v xml:space="preserve">3 months 5 Days </v>
      </c>
      <c r="K2621" t="str">
        <f>TEXT(Customer[[#This Row],[Date Joined]],"mmm")</f>
        <v>Sep</v>
      </c>
      <c r="L2621" t="str">
        <f>IF(Customer[[#This Row],[Balance]]&gt;AVERAGE($H$11:$H$4011),"yes","no")</f>
        <v>no</v>
      </c>
    </row>
    <row r="2622" spans="1:12" hidden="1" x14ac:dyDescent="0.3">
      <c r="A2622">
        <v>100002303</v>
      </c>
      <c r="B2622" t="s">
        <v>2294</v>
      </c>
      <c r="C2622" t="s">
        <v>10</v>
      </c>
      <c r="D2622">
        <v>45</v>
      </c>
      <c r="E2622" t="s">
        <v>8</v>
      </c>
      <c r="F2622" t="s">
        <v>12</v>
      </c>
      <c r="G2622" s="1">
        <v>44100</v>
      </c>
      <c r="H2622">
        <v>22420.34</v>
      </c>
      <c r="I2622">
        <f>DATEDIF(Customer[[#This Row],[Date Joined]],"31-12-2020","d")</f>
        <v>96</v>
      </c>
      <c r="J2622" t="str">
        <f>IF(DATEDIF(Customer[[#This Row],[Date Joined]],"31-12-2020","M")&gt;0,DATEDIF(Customer[[#This Row],[Date Joined]],"31-12-2020","M") &amp; " months ", " ") &amp; IF(DATEDIF(G2622,"31-12-2020","MD")&gt;0, DATEDIF(G2622,"31-12-2020","MD") &amp; " Days "," ")</f>
        <v xml:space="preserve">3 months 5 Days </v>
      </c>
      <c r="K2622" t="str">
        <f>TEXT(Customer[[#This Row],[Date Joined]],"mmm")</f>
        <v>Sep</v>
      </c>
      <c r="L2622" t="str">
        <f>IF(Customer[[#This Row],[Balance]]&gt;AVERAGE($H$11:$H$4011),"yes","no")</f>
        <v>no</v>
      </c>
    </row>
    <row r="2623" spans="1:12" hidden="1" x14ac:dyDescent="0.3">
      <c r="A2623">
        <v>100000063</v>
      </c>
      <c r="B2623" t="s">
        <v>79</v>
      </c>
      <c r="C2623" t="s">
        <v>7</v>
      </c>
      <c r="D2623">
        <v>47</v>
      </c>
      <c r="E2623" t="s">
        <v>8</v>
      </c>
      <c r="F2623" t="s">
        <v>9</v>
      </c>
      <c r="G2623" s="1">
        <v>43873</v>
      </c>
      <c r="H2623">
        <v>22414.93</v>
      </c>
      <c r="I2623">
        <f>DATEDIF(Customer[[#This Row],[Date Joined]],"31-12-2020","d")</f>
        <v>323</v>
      </c>
      <c r="J2623" t="str">
        <f>IF(DATEDIF(Customer[[#This Row],[Date Joined]],"31-12-2020","M")&gt;0,DATEDIF(Customer[[#This Row],[Date Joined]],"31-12-2020","M") &amp; " months ", " ") &amp; IF(DATEDIF(G2623,"31-12-2020","MD")&gt;0, DATEDIF(G2623,"31-12-2020","MD") &amp; " Days "," ")</f>
        <v xml:space="preserve">10 months 19 Days </v>
      </c>
      <c r="K2623" t="str">
        <f>TEXT(Customer[[#This Row],[Date Joined]],"mmm")</f>
        <v>Feb</v>
      </c>
      <c r="L2623" t="str">
        <f>IF(Customer[[#This Row],[Balance]]&gt;AVERAGE($H$11:$H$4011),"yes","no")</f>
        <v>no</v>
      </c>
    </row>
    <row r="2624" spans="1:12" hidden="1" x14ac:dyDescent="0.3">
      <c r="A2624">
        <v>100000628</v>
      </c>
      <c r="B2624" t="s">
        <v>643</v>
      </c>
      <c r="C2624" t="s">
        <v>10</v>
      </c>
      <c r="D2624">
        <v>33</v>
      </c>
      <c r="E2624" t="s">
        <v>8</v>
      </c>
      <c r="F2624" t="s">
        <v>9</v>
      </c>
      <c r="G2624" s="1">
        <v>43973</v>
      </c>
      <c r="H2624">
        <v>22387.4</v>
      </c>
      <c r="I2624">
        <f>DATEDIF(Customer[[#This Row],[Date Joined]],"31-12-2020","d")</f>
        <v>223</v>
      </c>
      <c r="J2624" t="str">
        <f>IF(DATEDIF(Customer[[#This Row],[Date Joined]],"31-12-2020","M")&gt;0,DATEDIF(Customer[[#This Row],[Date Joined]],"31-12-2020","M") &amp; " months ", " ") &amp; IF(DATEDIF(G2624,"31-12-2020","MD")&gt;0, DATEDIF(G2624,"31-12-2020","MD") &amp; " Days "," ")</f>
        <v xml:space="preserve">7 months 9 Days </v>
      </c>
      <c r="K2624" t="str">
        <f>TEXT(Customer[[#This Row],[Date Joined]],"mmm")</f>
        <v>May</v>
      </c>
      <c r="L2624" t="str">
        <f>IF(Customer[[#This Row],[Balance]]&gt;AVERAGE($H$11:$H$4011),"yes","no")</f>
        <v>no</v>
      </c>
    </row>
    <row r="2625" spans="1:12" hidden="1" x14ac:dyDescent="0.3">
      <c r="A2625">
        <v>100001472</v>
      </c>
      <c r="B2625" t="s">
        <v>1478</v>
      </c>
      <c r="C2625" t="s">
        <v>7</v>
      </c>
      <c r="D2625">
        <v>28</v>
      </c>
      <c r="E2625" t="s">
        <v>8</v>
      </c>
      <c r="F2625" t="s">
        <v>12</v>
      </c>
      <c r="G2625" s="1">
        <v>44044</v>
      </c>
      <c r="H2625">
        <v>22336.22</v>
      </c>
      <c r="I2625">
        <f>DATEDIF(Customer[[#This Row],[Date Joined]],"31-12-2020","d")</f>
        <v>152</v>
      </c>
      <c r="J2625" t="str">
        <f>IF(DATEDIF(Customer[[#This Row],[Date Joined]],"31-12-2020","M")&gt;0,DATEDIF(Customer[[#This Row],[Date Joined]],"31-12-2020","M") &amp; " months ", " ") &amp; IF(DATEDIF(G2625,"31-12-2020","MD")&gt;0, DATEDIF(G2625,"31-12-2020","MD") &amp; " Days "," ")</f>
        <v xml:space="preserve">4 months 30 Days </v>
      </c>
      <c r="K2625" t="str">
        <f>TEXT(Customer[[#This Row],[Date Joined]],"mmm")</f>
        <v>Aug</v>
      </c>
      <c r="L2625" t="str">
        <f>IF(Customer[[#This Row],[Balance]]&gt;AVERAGE($H$11:$H$4011),"yes","no")</f>
        <v>no</v>
      </c>
    </row>
    <row r="2626" spans="1:12" hidden="1" x14ac:dyDescent="0.3">
      <c r="A2626">
        <v>100002505</v>
      </c>
      <c r="B2626" t="s">
        <v>2492</v>
      </c>
      <c r="C2626" t="s">
        <v>7</v>
      </c>
      <c r="D2626">
        <v>46</v>
      </c>
      <c r="E2626" t="s">
        <v>8</v>
      </c>
      <c r="F2626" t="s">
        <v>12</v>
      </c>
      <c r="G2626" s="1">
        <v>44112</v>
      </c>
      <c r="H2626">
        <v>22318.080000000002</v>
      </c>
      <c r="I2626">
        <f>DATEDIF(Customer[[#This Row],[Date Joined]],"31-12-2020","d")</f>
        <v>84</v>
      </c>
      <c r="J2626" t="str">
        <f>IF(DATEDIF(Customer[[#This Row],[Date Joined]],"31-12-2020","M")&gt;0,DATEDIF(Customer[[#This Row],[Date Joined]],"31-12-2020","M") &amp; " months ", " ") &amp; IF(DATEDIF(G2626,"31-12-2020","MD")&gt;0, DATEDIF(G2626,"31-12-2020","MD") &amp; " Days "," ")</f>
        <v xml:space="preserve">2 months 23 Days </v>
      </c>
      <c r="K2626" t="str">
        <f>TEXT(Customer[[#This Row],[Date Joined]],"mmm")</f>
        <v>Oct</v>
      </c>
      <c r="L2626" t="str">
        <f>IF(Customer[[#This Row],[Balance]]&gt;AVERAGE($H$11:$H$4011),"yes","no")</f>
        <v>no</v>
      </c>
    </row>
    <row r="2627" spans="1:12" hidden="1" x14ac:dyDescent="0.3">
      <c r="A2627">
        <v>300001530</v>
      </c>
      <c r="B2627" t="s">
        <v>1534</v>
      </c>
      <c r="C2627" t="s">
        <v>10</v>
      </c>
      <c r="D2627">
        <v>45</v>
      </c>
      <c r="E2627" t="s">
        <v>13</v>
      </c>
      <c r="F2627" t="s">
        <v>15</v>
      </c>
      <c r="G2627" s="1">
        <v>44049</v>
      </c>
      <c r="H2627">
        <v>22305.13</v>
      </c>
      <c r="I2627">
        <f>DATEDIF(Customer[[#This Row],[Date Joined]],"31-12-2020","d")</f>
        <v>147</v>
      </c>
      <c r="J2627" t="str">
        <f>IF(DATEDIF(Customer[[#This Row],[Date Joined]],"31-12-2020","M")&gt;0,DATEDIF(Customer[[#This Row],[Date Joined]],"31-12-2020","M") &amp; " months ", " ") &amp; IF(DATEDIF(G2627,"31-12-2020","MD")&gt;0, DATEDIF(G2627,"31-12-2020","MD") &amp; " Days "," ")</f>
        <v xml:space="preserve">4 months 25 Days </v>
      </c>
      <c r="K2627" t="str">
        <f>TEXT(Customer[[#This Row],[Date Joined]],"mmm")</f>
        <v>Aug</v>
      </c>
      <c r="L2627" t="str">
        <f>IF(Customer[[#This Row],[Balance]]&gt;AVERAGE($H$11:$H$4011),"yes","no")</f>
        <v>no</v>
      </c>
    </row>
    <row r="2628" spans="1:12" hidden="1" x14ac:dyDescent="0.3">
      <c r="A2628">
        <v>100000931</v>
      </c>
      <c r="B2628" t="s">
        <v>944</v>
      </c>
      <c r="C2628" t="s">
        <v>10</v>
      </c>
      <c r="D2628">
        <v>42</v>
      </c>
      <c r="E2628" t="s">
        <v>8</v>
      </c>
      <c r="F2628" t="s">
        <v>9</v>
      </c>
      <c r="G2628" s="1">
        <v>44002</v>
      </c>
      <c r="H2628">
        <v>22298.93</v>
      </c>
      <c r="I2628">
        <f>DATEDIF(Customer[[#This Row],[Date Joined]],"31-12-2020","d")</f>
        <v>194</v>
      </c>
      <c r="J2628" t="str">
        <f>IF(DATEDIF(Customer[[#This Row],[Date Joined]],"31-12-2020","M")&gt;0,DATEDIF(Customer[[#This Row],[Date Joined]],"31-12-2020","M") &amp; " months ", " ") &amp; IF(DATEDIF(G2628,"31-12-2020","MD")&gt;0, DATEDIF(G2628,"31-12-2020","MD") &amp; " Days "," ")</f>
        <v xml:space="preserve">6 months 11 Days </v>
      </c>
      <c r="K2628" t="str">
        <f>TEXT(Customer[[#This Row],[Date Joined]],"mmm")</f>
        <v>Jun</v>
      </c>
      <c r="L2628" t="str">
        <f>IF(Customer[[#This Row],[Balance]]&gt;AVERAGE($H$11:$H$4011),"yes","no")</f>
        <v>no</v>
      </c>
    </row>
    <row r="2629" spans="1:12" hidden="1" x14ac:dyDescent="0.3">
      <c r="A2629">
        <v>100002784</v>
      </c>
      <c r="B2629" t="s">
        <v>2765</v>
      </c>
      <c r="C2629" t="s">
        <v>7</v>
      </c>
      <c r="D2629">
        <v>30</v>
      </c>
      <c r="E2629" t="s">
        <v>8</v>
      </c>
      <c r="F2629" t="s">
        <v>9</v>
      </c>
      <c r="G2629" s="1">
        <v>44129</v>
      </c>
      <c r="H2629">
        <v>22295.82</v>
      </c>
      <c r="I2629">
        <f>DATEDIF(Customer[[#This Row],[Date Joined]],"31-12-2020","d")</f>
        <v>67</v>
      </c>
      <c r="J2629" t="str">
        <f>IF(DATEDIF(Customer[[#This Row],[Date Joined]],"31-12-2020","M")&gt;0,DATEDIF(Customer[[#This Row],[Date Joined]],"31-12-2020","M") &amp; " months ", " ") &amp; IF(DATEDIF(G2629,"31-12-2020","MD")&gt;0, DATEDIF(G2629,"31-12-2020","MD") &amp; " Days "," ")</f>
        <v xml:space="preserve">2 months 6 Days </v>
      </c>
      <c r="K2629" t="str">
        <f>TEXT(Customer[[#This Row],[Date Joined]],"mmm")</f>
        <v>Oct</v>
      </c>
      <c r="L2629" t="str">
        <f>IF(Customer[[#This Row],[Balance]]&gt;AVERAGE($H$11:$H$4011),"yes","no")</f>
        <v>no</v>
      </c>
    </row>
    <row r="2630" spans="1:12" hidden="1" x14ac:dyDescent="0.3">
      <c r="A2630">
        <v>100002848</v>
      </c>
      <c r="B2630" t="s">
        <v>2828</v>
      </c>
      <c r="C2630" t="s">
        <v>7</v>
      </c>
      <c r="D2630">
        <v>46</v>
      </c>
      <c r="E2630" t="s">
        <v>8</v>
      </c>
      <c r="F2630" t="s">
        <v>9</v>
      </c>
      <c r="G2630" s="1">
        <v>44131</v>
      </c>
      <c r="H2630">
        <v>22280.28</v>
      </c>
      <c r="I2630">
        <f>DATEDIF(Customer[[#This Row],[Date Joined]],"31-12-2020","d")</f>
        <v>65</v>
      </c>
      <c r="J2630" t="str">
        <f>IF(DATEDIF(Customer[[#This Row],[Date Joined]],"31-12-2020","M")&gt;0,DATEDIF(Customer[[#This Row],[Date Joined]],"31-12-2020","M") &amp; " months ", " ") &amp; IF(DATEDIF(G2630,"31-12-2020","MD")&gt;0, DATEDIF(G2630,"31-12-2020","MD") &amp; " Days "," ")</f>
        <v xml:space="preserve">2 months 4 Days </v>
      </c>
      <c r="K2630" t="str">
        <f>TEXT(Customer[[#This Row],[Date Joined]],"mmm")</f>
        <v>Oct</v>
      </c>
      <c r="L2630" t="str">
        <f>IF(Customer[[#This Row],[Balance]]&gt;AVERAGE($H$11:$H$4011),"yes","no")</f>
        <v>no</v>
      </c>
    </row>
    <row r="2631" spans="1:12" hidden="1" x14ac:dyDescent="0.3">
      <c r="A2631">
        <v>300001913</v>
      </c>
      <c r="B2631" t="s">
        <v>1912</v>
      </c>
      <c r="C2631" t="s">
        <v>10</v>
      </c>
      <c r="D2631">
        <v>33</v>
      </c>
      <c r="E2631" t="s">
        <v>13</v>
      </c>
      <c r="F2631" t="s">
        <v>9</v>
      </c>
      <c r="G2631" s="1">
        <v>44078</v>
      </c>
      <c r="H2631">
        <v>22274.84</v>
      </c>
      <c r="I2631">
        <f>DATEDIF(Customer[[#This Row],[Date Joined]],"31-12-2020","d")</f>
        <v>118</v>
      </c>
      <c r="J2631" t="str">
        <f>IF(DATEDIF(Customer[[#This Row],[Date Joined]],"31-12-2020","M")&gt;0,DATEDIF(Customer[[#This Row],[Date Joined]],"31-12-2020","M") &amp; " months ", " ") &amp; IF(DATEDIF(G2631,"31-12-2020","MD")&gt;0, DATEDIF(G2631,"31-12-2020","MD") &amp; " Days "," ")</f>
        <v xml:space="preserve">3 months 27 Days </v>
      </c>
      <c r="K2631" t="str">
        <f>TEXT(Customer[[#This Row],[Date Joined]],"mmm")</f>
        <v>Sep</v>
      </c>
      <c r="L2631" t="str">
        <f>IF(Customer[[#This Row],[Balance]]&gt;AVERAGE($H$11:$H$4011),"yes","no")</f>
        <v>no</v>
      </c>
    </row>
    <row r="2632" spans="1:12" hidden="1" x14ac:dyDescent="0.3">
      <c r="A2632">
        <v>100002918</v>
      </c>
      <c r="B2632" t="s">
        <v>2897</v>
      </c>
      <c r="C2632" t="s">
        <v>7</v>
      </c>
      <c r="D2632">
        <v>31</v>
      </c>
      <c r="E2632" t="s">
        <v>8</v>
      </c>
      <c r="F2632" t="s">
        <v>9</v>
      </c>
      <c r="G2632" s="1">
        <v>44134</v>
      </c>
      <c r="H2632">
        <v>22240.2</v>
      </c>
      <c r="I2632">
        <f>DATEDIF(Customer[[#This Row],[Date Joined]],"31-12-2020","d")</f>
        <v>62</v>
      </c>
      <c r="J2632" t="str">
        <f>IF(DATEDIF(Customer[[#This Row],[Date Joined]],"31-12-2020","M")&gt;0,DATEDIF(Customer[[#This Row],[Date Joined]],"31-12-2020","M") &amp; " months ", " ") &amp; IF(DATEDIF(G2632,"31-12-2020","MD")&gt;0, DATEDIF(G2632,"31-12-2020","MD") &amp; " Days "," ")</f>
        <v xml:space="preserve">2 months 1 Days </v>
      </c>
      <c r="K2632" t="str">
        <f>TEXT(Customer[[#This Row],[Date Joined]],"mmm")</f>
        <v>Oct</v>
      </c>
      <c r="L2632" t="str">
        <f>IF(Customer[[#This Row],[Balance]]&gt;AVERAGE($H$11:$H$4011),"yes","no")</f>
        <v>no</v>
      </c>
    </row>
    <row r="2633" spans="1:12" hidden="1" x14ac:dyDescent="0.3">
      <c r="A2633">
        <v>400002698</v>
      </c>
      <c r="B2633" t="s">
        <v>2682</v>
      </c>
      <c r="C2633" t="s">
        <v>7</v>
      </c>
      <c r="D2633">
        <v>25</v>
      </c>
      <c r="E2633" t="s">
        <v>11</v>
      </c>
      <c r="F2633" t="s">
        <v>9</v>
      </c>
      <c r="G2633" s="1">
        <v>44123</v>
      </c>
      <c r="H2633">
        <v>22186.17</v>
      </c>
      <c r="I2633">
        <f>DATEDIF(Customer[[#This Row],[Date Joined]],"31-12-2020","d")</f>
        <v>73</v>
      </c>
      <c r="J2633" t="str">
        <f>IF(DATEDIF(Customer[[#This Row],[Date Joined]],"31-12-2020","M")&gt;0,DATEDIF(Customer[[#This Row],[Date Joined]],"31-12-2020","M") &amp; " months ", " ") &amp; IF(DATEDIF(G2633,"31-12-2020","MD")&gt;0, DATEDIF(G2633,"31-12-2020","MD") &amp; " Days "," ")</f>
        <v xml:space="preserve">2 months 12 Days </v>
      </c>
      <c r="K2633" t="str">
        <f>TEXT(Customer[[#This Row],[Date Joined]],"mmm")</f>
        <v>Oct</v>
      </c>
      <c r="L2633" t="str">
        <f>IF(Customer[[#This Row],[Balance]]&gt;AVERAGE($H$11:$H$4011),"yes","no")</f>
        <v>no</v>
      </c>
    </row>
    <row r="2634" spans="1:12" hidden="1" x14ac:dyDescent="0.3">
      <c r="A2634">
        <v>100000454</v>
      </c>
      <c r="B2634" t="s">
        <v>470</v>
      </c>
      <c r="C2634" t="s">
        <v>7</v>
      </c>
      <c r="D2634">
        <v>26</v>
      </c>
      <c r="E2634" t="s">
        <v>8</v>
      </c>
      <c r="F2634" t="s">
        <v>15</v>
      </c>
      <c r="G2634" s="1">
        <v>43963</v>
      </c>
      <c r="H2634">
        <v>22143.77</v>
      </c>
      <c r="I2634">
        <f>DATEDIF(Customer[[#This Row],[Date Joined]],"31-12-2020","d")</f>
        <v>233</v>
      </c>
      <c r="J2634" t="str">
        <f>IF(DATEDIF(Customer[[#This Row],[Date Joined]],"31-12-2020","M")&gt;0,DATEDIF(Customer[[#This Row],[Date Joined]],"31-12-2020","M") &amp; " months ", " ") &amp; IF(DATEDIF(G2634,"31-12-2020","MD")&gt;0, DATEDIF(G2634,"31-12-2020","MD") &amp; " Days "," ")</f>
        <v xml:space="preserve">7 months 19 Days </v>
      </c>
      <c r="K2634" t="str">
        <f>TEXT(Customer[[#This Row],[Date Joined]],"mmm")</f>
        <v>May</v>
      </c>
      <c r="L2634" t="str">
        <f>IF(Customer[[#This Row],[Balance]]&gt;AVERAGE($H$11:$H$4011),"yes","no")</f>
        <v>no</v>
      </c>
    </row>
    <row r="2635" spans="1:12" hidden="1" x14ac:dyDescent="0.3">
      <c r="A2635">
        <v>200000844</v>
      </c>
      <c r="B2635" t="s">
        <v>858</v>
      </c>
      <c r="C2635" t="s">
        <v>10</v>
      </c>
      <c r="D2635">
        <v>35</v>
      </c>
      <c r="E2635" t="s">
        <v>14</v>
      </c>
      <c r="F2635" t="s">
        <v>15</v>
      </c>
      <c r="G2635" s="1">
        <v>43992</v>
      </c>
      <c r="H2635">
        <v>22134.94</v>
      </c>
      <c r="I2635">
        <f>DATEDIF(Customer[[#This Row],[Date Joined]],"31-12-2020","d")</f>
        <v>204</v>
      </c>
      <c r="J2635" t="str">
        <f>IF(DATEDIF(Customer[[#This Row],[Date Joined]],"31-12-2020","M")&gt;0,DATEDIF(Customer[[#This Row],[Date Joined]],"31-12-2020","M") &amp; " months ", " ") &amp; IF(DATEDIF(G2635,"31-12-2020","MD")&gt;0, DATEDIF(G2635,"31-12-2020","MD") &amp; " Days "," ")</f>
        <v xml:space="preserve">6 months 21 Days </v>
      </c>
      <c r="K2635" t="str">
        <f>TEXT(Customer[[#This Row],[Date Joined]],"mmm")</f>
        <v>Jun</v>
      </c>
      <c r="L2635" t="str">
        <f>IF(Customer[[#This Row],[Balance]]&gt;AVERAGE($H$11:$H$4011),"yes","no")</f>
        <v>no</v>
      </c>
    </row>
    <row r="2636" spans="1:12" hidden="1" x14ac:dyDescent="0.3">
      <c r="A2636">
        <v>100002064</v>
      </c>
      <c r="B2636" t="s">
        <v>2061</v>
      </c>
      <c r="C2636" t="s">
        <v>7</v>
      </c>
      <c r="D2636">
        <v>32</v>
      </c>
      <c r="E2636" t="s">
        <v>8</v>
      </c>
      <c r="F2636" t="s">
        <v>15</v>
      </c>
      <c r="G2636" s="1">
        <v>44089</v>
      </c>
      <c r="H2636">
        <v>22126.720000000001</v>
      </c>
      <c r="I2636">
        <f>DATEDIF(Customer[[#This Row],[Date Joined]],"31-12-2020","d")</f>
        <v>107</v>
      </c>
      <c r="J2636" t="str">
        <f>IF(DATEDIF(Customer[[#This Row],[Date Joined]],"31-12-2020","M")&gt;0,DATEDIF(Customer[[#This Row],[Date Joined]],"31-12-2020","M") &amp; " months ", " ") &amp; IF(DATEDIF(G2636,"31-12-2020","MD")&gt;0, DATEDIF(G2636,"31-12-2020","MD") &amp; " Days "," ")</f>
        <v xml:space="preserve">3 months 16 Days </v>
      </c>
      <c r="K2636" t="str">
        <f>TEXT(Customer[[#This Row],[Date Joined]],"mmm")</f>
        <v>Sep</v>
      </c>
      <c r="L2636" t="str">
        <f>IF(Customer[[#This Row],[Balance]]&gt;AVERAGE($H$11:$H$4011),"yes","no")</f>
        <v>no</v>
      </c>
    </row>
    <row r="2637" spans="1:12" hidden="1" x14ac:dyDescent="0.3">
      <c r="A2637">
        <v>200003794</v>
      </c>
      <c r="B2637" t="s">
        <v>3756</v>
      </c>
      <c r="C2637" t="s">
        <v>7</v>
      </c>
      <c r="D2637">
        <v>60</v>
      </c>
      <c r="E2637" t="s">
        <v>14</v>
      </c>
      <c r="F2637" t="s">
        <v>12</v>
      </c>
      <c r="G2637" s="1">
        <v>44182</v>
      </c>
      <c r="H2637">
        <v>22118.93</v>
      </c>
      <c r="I2637">
        <f>DATEDIF(Customer[[#This Row],[Date Joined]],"31-12-2020","d")</f>
        <v>14</v>
      </c>
      <c r="J2637" t="str">
        <f>IF(DATEDIF(Customer[[#This Row],[Date Joined]],"31-12-2020","M")&gt;0,DATEDIF(Customer[[#This Row],[Date Joined]],"31-12-2020","M") &amp; " months ", " ") &amp; IF(DATEDIF(G2637,"31-12-2020","MD")&gt;0, DATEDIF(G2637,"31-12-2020","MD") &amp; " Days "," ")</f>
        <v xml:space="preserve"> 14 Days </v>
      </c>
      <c r="K2637" t="str">
        <f>TEXT(Customer[[#This Row],[Date Joined]],"mmm")</f>
        <v>Dec</v>
      </c>
      <c r="L2637" t="str">
        <f>IF(Customer[[#This Row],[Balance]]&gt;AVERAGE($H$11:$H$4011),"yes","no")</f>
        <v>no</v>
      </c>
    </row>
    <row r="2638" spans="1:12" hidden="1" x14ac:dyDescent="0.3">
      <c r="A2638">
        <v>100003629</v>
      </c>
      <c r="B2638" t="s">
        <v>3595</v>
      </c>
      <c r="C2638" t="s">
        <v>7</v>
      </c>
      <c r="D2638">
        <v>21</v>
      </c>
      <c r="E2638" t="s">
        <v>8</v>
      </c>
      <c r="F2638" t="s">
        <v>9</v>
      </c>
      <c r="G2638" s="1">
        <v>44175</v>
      </c>
      <c r="H2638">
        <v>22103.13</v>
      </c>
      <c r="I2638">
        <f>DATEDIF(Customer[[#This Row],[Date Joined]],"31-12-2020","d")</f>
        <v>21</v>
      </c>
      <c r="J2638" t="str">
        <f>IF(DATEDIF(Customer[[#This Row],[Date Joined]],"31-12-2020","M")&gt;0,DATEDIF(Customer[[#This Row],[Date Joined]],"31-12-2020","M") &amp; " months ", " ") &amp; IF(DATEDIF(G2638,"31-12-2020","MD")&gt;0, DATEDIF(G2638,"31-12-2020","MD") &amp; " Days "," ")</f>
        <v xml:space="preserve"> 21 Days </v>
      </c>
      <c r="K2638" t="str">
        <f>TEXT(Customer[[#This Row],[Date Joined]],"mmm")</f>
        <v>Dec</v>
      </c>
      <c r="L2638" t="str">
        <f>IF(Customer[[#This Row],[Balance]]&gt;AVERAGE($H$11:$H$4011),"yes","no")</f>
        <v>no</v>
      </c>
    </row>
    <row r="2639" spans="1:12" hidden="1" x14ac:dyDescent="0.3">
      <c r="A2639">
        <v>100001168</v>
      </c>
      <c r="B2639" t="s">
        <v>1180</v>
      </c>
      <c r="C2639" t="s">
        <v>10</v>
      </c>
      <c r="D2639">
        <v>55</v>
      </c>
      <c r="E2639" t="s">
        <v>8</v>
      </c>
      <c r="F2639" t="s">
        <v>9</v>
      </c>
      <c r="G2639" s="1">
        <v>44024</v>
      </c>
      <c r="H2639">
        <v>22099.59</v>
      </c>
      <c r="I2639">
        <f>DATEDIF(Customer[[#This Row],[Date Joined]],"31-12-2020","d")</f>
        <v>172</v>
      </c>
      <c r="J2639" t="str">
        <f>IF(DATEDIF(Customer[[#This Row],[Date Joined]],"31-12-2020","M")&gt;0,DATEDIF(Customer[[#This Row],[Date Joined]],"31-12-2020","M") &amp; " months ", " ") &amp; IF(DATEDIF(G2639,"31-12-2020","MD")&gt;0, DATEDIF(G2639,"31-12-2020","MD") &amp; " Days "," ")</f>
        <v xml:space="preserve">5 months 19 Days </v>
      </c>
      <c r="K2639" t="str">
        <f>TEXT(Customer[[#This Row],[Date Joined]],"mmm")</f>
        <v>Jul</v>
      </c>
      <c r="L2639" t="str">
        <f>IF(Customer[[#This Row],[Balance]]&gt;AVERAGE($H$11:$H$4011),"yes","no")</f>
        <v>no</v>
      </c>
    </row>
    <row r="2640" spans="1:12" hidden="1" x14ac:dyDescent="0.3">
      <c r="A2640">
        <v>100003680</v>
      </c>
      <c r="B2640" t="s">
        <v>3645</v>
      </c>
      <c r="C2640" t="s">
        <v>10</v>
      </c>
      <c r="D2640">
        <v>42</v>
      </c>
      <c r="E2640" t="s">
        <v>8</v>
      </c>
      <c r="F2640" t="s">
        <v>9</v>
      </c>
      <c r="G2640" s="1">
        <v>44178</v>
      </c>
      <c r="H2640">
        <v>22087.64</v>
      </c>
      <c r="I2640">
        <f>DATEDIF(Customer[[#This Row],[Date Joined]],"31-12-2020","d")</f>
        <v>18</v>
      </c>
      <c r="J2640" t="str">
        <f>IF(DATEDIF(Customer[[#This Row],[Date Joined]],"31-12-2020","M")&gt;0,DATEDIF(Customer[[#This Row],[Date Joined]],"31-12-2020","M") &amp; " months ", " ") &amp; IF(DATEDIF(G2640,"31-12-2020","MD")&gt;0, DATEDIF(G2640,"31-12-2020","MD") &amp; " Days "," ")</f>
        <v xml:space="preserve"> 18 Days </v>
      </c>
      <c r="K2640" t="str">
        <f>TEXT(Customer[[#This Row],[Date Joined]],"mmm")</f>
        <v>Dec</v>
      </c>
      <c r="L2640" t="str">
        <f>IF(Customer[[#This Row],[Balance]]&gt;AVERAGE($H$11:$H$4011),"yes","no")</f>
        <v>no</v>
      </c>
    </row>
    <row r="2641" spans="1:12" hidden="1" x14ac:dyDescent="0.3">
      <c r="A2641">
        <v>200001102</v>
      </c>
      <c r="B2641" t="s">
        <v>1114</v>
      </c>
      <c r="C2641" t="s">
        <v>7</v>
      </c>
      <c r="D2641">
        <v>60</v>
      </c>
      <c r="E2641" t="s">
        <v>14</v>
      </c>
      <c r="F2641" t="s">
        <v>15</v>
      </c>
      <c r="G2641" s="1">
        <v>44018</v>
      </c>
      <c r="H2641">
        <v>22067.63</v>
      </c>
      <c r="I2641">
        <f>DATEDIF(Customer[[#This Row],[Date Joined]],"31-12-2020","d")</f>
        <v>178</v>
      </c>
      <c r="J2641" t="str">
        <f>IF(DATEDIF(Customer[[#This Row],[Date Joined]],"31-12-2020","M")&gt;0,DATEDIF(Customer[[#This Row],[Date Joined]],"31-12-2020","M") &amp; " months ", " ") &amp; IF(DATEDIF(G2641,"31-12-2020","MD")&gt;0, DATEDIF(G2641,"31-12-2020","MD") &amp; " Days "," ")</f>
        <v xml:space="preserve">5 months 25 Days </v>
      </c>
      <c r="K2641" t="str">
        <f>TEXT(Customer[[#This Row],[Date Joined]],"mmm")</f>
        <v>Jul</v>
      </c>
      <c r="L2641" t="str">
        <f>IF(Customer[[#This Row],[Balance]]&gt;AVERAGE($H$11:$H$4011),"yes","no")</f>
        <v>no</v>
      </c>
    </row>
    <row r="2642" spans="1:12" hidden="1" x14ac:dyDescent="0.3">
      <c r="A2642">
        <v>100001038</v>
      </c>
      <c r="B2642" t="s">
        <v>1050</v>
      </c>
      <c r="C2642" t="s">
        <v>7</v>
      </c>
      <c r="D2642">
        <v>37</v>
      </c>
      <c r="E2642" t="s">
        <v>8</v>
      </c>
      <c r="F2642" t="s">
        <v>9</v>
      </c>
      <c r="G2642" s="1">
        <v>44012</v>
      </c>
      <c r="H2642">
        <v>22058.44</v>
      </c>
      <c r="I2642">
        <f>DATEDIF(Customer[[#This Row],[Date Joined]],"31-12-2020","d")</f>
        <v>184</v>
      </c>
      <c r="J2642" t="str">
        <f>IF(DATEDIF(Customer[[#This Row],[Date Joined]],"31-12-2020","M")&gt;0,DATEDIF(Customer[[#This Row],[Date Joined]],"31-12-2020","M") &amp; " months ", " ") &amp; IF(DATEDIF(G2642,"31-12-2020","MD")&gt;0, DATEDIF(G2642,"31-12-2020","MD") &amp; " Days "," ")</f>
        <v xml:space="preserve">6 months 1 Days </v>
      </c>
      <c r="K2642" t="str">
        <f>TEXT(Customer[[#This Row],[Date Joined]],"mmm")</f>
        <v>Jun</v>
      </c>
      <c r="L2642" t="str">
        <f>IF(Customer[[#This Row],[Balance]]&gt;AVERAGE($H$11:$H$4011),"yes","no")</f>
        <v>no</v>
      </c>
    </row>
    <row r="2643" spans="1:12" hidden="1" x14ac:dyDescent="0.3">
      <c r="A2643">
        <v>200003070</v>
      </c>
      <c r="B2643" t="s">
        <v>3047</v>
      </c>
      <c r="C2643" t="s">
        <v>10</v>
      </c>
      <c r="D2643">
        <v>40</v>
      </c>
      <c r="E2643" t="s">
        <v>14</v>
      </c>
      <c r="F2643" t="s">
        <v>15</v>
      </c>
      <c r="G2643" s="1">
        <v>44143</v>
      </c>
      <c r="H2643">
        <v>22027.41</v>
      </c>
      <c r="I2643">
        <f>DATEDIF(Customer[[#This Row],[Date Joined]],"31-12-2020","d")</f>
        <v>53</v>
      </c>
      <c r="J2643" t="str">
        <f>IF(DATEDIF(Customer[[#This Row],[Date Joined]],"31-12-2020","M")&gt;0,DATEDIF(Customer[[#This Row],[Date Joined]],"31-12-2020","M") &amp; " months ", " ") &amp; IF(DATEDIF(G2643,"31-12-2020","MD")&gt;0, DATEDIF(G2643,"31-12-2020","MD") &amp; " Days "," ")</f>
        <v xml:space="preserve">1 months 23 Days </v>
      </c>
      <c r="K2643" t="str">
        <f>TEXT(Customer[[#This Row],[Date Joined]],"mmm")</f>
        <v>Nov</v>
      </c>
      <c r="L2643" t="str">
        <f>IF(Customer[[#This Row],[Balance]]&gt;AVERAGE($H$11:$H$4011),"yes","no")</f>
        <v>no</v>
      </c>
    </row>
    <row r="2644" spans="1:12" hidden="1" x14ac:dyDescent="0.3">
      <c r="A2644">
        <v>200003564</v>
      </c>
      <c r="B2644" t="s">
        <v>3531</v>
      </c>
      <c r="C2644" t="s">
        <v>10</v>
      </c>
      <c r="D2644">
        <v>58</v>
      </c>
      <c r="E2644" t="s">
        <v>14</v>
      </c>
      <c r="F2644" t="s">
        <v>9</v>
      </c>
      <c r="G2644" s="1">
        <v>44170</v>
      </c>
      <c r="H2644">
        <v>22024</v>
      </c>
      <c r="I2644">
        <f>DATEDIF(Customer[[#This Row],[Date Joined]],"31-12-2020","d")</f>
        <v>26</v>
      </c>
      <c r="J2644" t="str">
        <f>IF(DATEDIF(Customer[[#This Row],[Date Joined]],"31-12-2020","M")&gt;0,DATEDIF(Customer[[#This Row],[Date Joined]],"31-12-2020","M") &amp; " months ", " ") &amp; IF(DATEDIF(G2644,"31-12-2020","MD")&gt;0, DATEDIF(G2644,"31-12-2020","MD") &amp; " Days "," ")</f>
        <v xml:space="preserve"> 26 Days </v>
      </c>
      <c r="K2644" t="str">
        <f>TEXT(Customer[[#This Row],[Date Joined]],"mmm")</f>
        <v>Dec</v>
      </c>
      <c r="L2644" t="str">
        <f>IF(Customer[[#This Row],[Balance]]&gt;AVERAGE($H$11:$H$4011),"yes","no")</f>
        <v>no</v>
      </c>
    </row>
    <row r="2645" spans="1:12" hidden="1" x14ac:dyDescent="0.3">
      <c r="A2645">
        <v>100001143</v>
      </c>
      <c r="B2645" t="s">
        <v>1155</v>
      </c>
      <c r="C2645" t="s">
        <v>10</v>
      </c>
      <c r="D2645">
        <v>34</v>
      </c>
      <c r="E2645" t="s">
        <v>8</v>
      </c>
      <c r="F2645" t="s">
        <v>15</v>
      </c>
      <c r="G2645" s="1">
        <v>44022</v>
      </c>
      <c r="H2645">
        <v>21997.45</v>
      </c>
      <c r="I2645">
        <f>DATEDIF(Customer[[#This Row],[Date Joined]],"31-12-2020","d")</f>
        <v>174</v>
      </c>
      <c r="J2645" t="str">
        <f>IF(DATEDIF(Customer[[#This Row],[Date Joined]],"31-12-2020","M")&gt;0,DATEDIF(Customer[[#This Row],[Date Joined]],"31-12-2020","M") &amp; " months ", " ") &amp; IF(DATEDIF(G2645,"31-12-2020","MD")&gt;0, DATEDIF(G2645,"31-12-2020","MD") &amp; " Days "," ")</f>
        <v xml:space="preserve">5 months 21 Days </v>
      </c>
      <c r="K2645" t="str">
        <f>TEXT(Customer[[#This Row],[Date Joined]],"mmm")</f>
        <v>Jul</v>
      </c>
      <c r="L2645" t="str">
        <f>IF(Customer[[#This Row],[Balance]]&gt;AVERAGE($H$11:$H$4011),"yes","no")</f>
        <v>no</v>
      </c>
    </row>
    <row r="2646" spans="1:12" hidden="1" x14ac:dyDescent="0.3">
      <c r="A2646">
        <v>100001111</v>
      </c>
      <c r="B2646" t="s">
        <v>1123</v>
      </c>
      <c r="C2646" t="s">
        <v>10</v>
      </c>
      <c r="D2646">
        <v>26</v>
      </c>
      <c r="E2646" t="s">
        <v>8</v>
      </c>
      <c r="F2646" t="s">
        <v>9</v>
      </c>
      <c r="G2646" s="1">
        <v>44019</v>
      </c>
      <c r="H2646">
        <v>21988.77</v>
      </c>
      <c r="I2646">
        <f>DATEDIF(Customer[[#This Row],[Date Joined]],"31-12-2020","d")</f>
        <v>177</v>
      </c>
      <c r="J2646" t="str">
        <f>IF(DATEDIF(Customer[[#This Row],[Date Joined]],"31-12-2020","M")&gt;0,DATEDIF(Customer[[#This Row],[Date Joined]],"31-12-2020","M") &amp; " months ", " ") &amp; IF(DATEDIF(G2646,"31-12-2020","MD")&gt;0, DATEDIF(G2646,"31-12-2020","MD") &amp; " Days "," ")</f>
        <v xml:space="preserve">5 months 24 Days </v>
      </c>
      <c r="K2646" t="str">
        <f>TEXT(Customer[[#This Row],[Date Joined]],"mmm")</f>
        <v>Jul</v>
      </c>
      <c r="L2646" t="str">
        <f>IF(Customer[[#This Row],[Balance]]&gt;AVERAGE($H$11:$H$4011),"yes","no")</f>
        <v>no</v>
      </c>
    </row>
    <row r="2647" spans="1:12" hidden="1" x14ac:dyDescent="0.3">
      <c r="A2647">
        <v>200003351</v>
      </c>
      <c r="B2647" t="s">
        <v>3323</v>
      </c>
      <c r="C2647" t="s">
        <v>10</v>
      </c>
      <c r="D2647">
        <v>54</v>
      </c>
      <c r="E2647" t="s">
        <v>14</v>
      </c>
      <c r="F2647" t="s">
        <v>9</v>
      </c>
      <c r="G2647" s="1">
        <v>44160</v>
      </c>
      <c r="H2647">
        <v>21953.02</v>
      </c>
      <c r="I2647">
        <f>DATEDIF(Customer[[#This Row],[Date Joined]],"31-12-2020","d")</f>
        <v>36</v>
      </c>
      <c r="J2647" t="str">
        <f>IF(DATEDIF(Customer[[#This Row],[Date Joined]],"31-12-2020","M")&gt;0,DATEDIF(Customer[[#This Row],[Date Joined]],"31-12-2020","M") &amp; " months ", " ") &amp; IF(DATEDIF(G2647,"31-12-2020","MD")&gt;0, DATEDIF(G2647,"31-12-2020","MD") &amp; " Days "," ")</f>
        <v xml:space="preserve">1 months 6 Days </v>
      </c>
      <c r="K2647" t="str">
        <f>TEXT(Customer[[#This Row],[Date Joined]],"mmm")</f>
        <v>Nov</v>
      </c>
      <c r="L2647" t="str">
        <f>IF(Customer[[#This Row],[Balance]]&gt;AVERAGE($H$11:$H$4011),"yes","no")</f>
        <v>no</v>
      </c>
    </row>
    <row r="2648" spans="1:12" hidden="1" x14ac:dyDescent="0.3">
      <c r="A2648">
        <v>100001157</v>
      </c>
      <c r="B2648" t="s">
        <v>1169</v>
      </c>
      <c r="C2648" t="s">
        <v>10</v>
      </c>
      <c r="D2648">
        <v>40</v>
      </c>
      <c r="E2648" t="s">
        <v>8</v>
      </c>
      <c r="F2648" t="s">
        <v>9</v>
      </c>
      <c r="G2648" s="1">
        <v>44023</v>
      </c>
      <c r="H2648">
        <v>21945.27</v>
      </c>
      <c r="I2648">
        <f>DATEDIF(Customer[[#This Row],[Date Joined]],"31-12-2020","d")</f>
        <v>173</v>
      </c>
      <c r="J2648" t="str">
        <f>IF(DATEDIF(Customer[[#This Row],[Date Joined]],"31-12-2020","M")&gt;0,DATEDIF(Customer[[#This Row],[Date Joined]],"31-12-2020","M") &amp; " months ", " ") &amp; IF(DATEDIF(G2648,"31-12-2020","MD")&gt;0, DATEDIF(G2648,"31-12-2020","MD") &amp; " Days "," ")</f>
        <v xml:space="preserve">5 months 20 Days </v>
      </c>
      <c r="K2648" t="str">
        <f>TEXT(Customer[[#This Row],[Date Joined]],"mmm")</f>
        <v>Jul</v>
      </c>
      <c r="L2648" t="str">
        <f>IF(Customer[[#This Row],[Balance]]&gt;AVERAGE($H$11:$H$4011),"yes","no")</f>
        <v>no</v>
      </c>
    </row>
    <row r="2649" spans="1:12" hidden="1" x14ac:dyDescent="0.3">
      <c r="A2649">
        <v>100002576</v>
      </c>
      <c r="B2649" t="s">
        <v>2561</v>
      </c>
      <c r="C2649" t="s">
        <v>10</v>
      </c>
      <c r="D2649">
        <v>39</v>
      </c>
      <c r="E2649" t="s">
        <v>8</v>
      </c>
      <c r="F2649" t="s">
        <v>12</v>
      </c>
      <c r="G2649" s="1">
        <v>44116</v>
      </c>
      <c r="H2649">
        <v>21924.560000000001</v>
      </c>
      <c r="I2649">
        <f>DATEDIF(Customer[[#This Row],[Date Joined]],"31-12-2020","d")</f>
        <v>80</v>
      </c>
      <c r="J2649" t="str">
        <f>IF(DATEDIF(Customer[[#This Row],[Date Joined]],"31-12-2020","M")&gt;0,DATEDIF(Customer[[#This Row],[Date Joined]],"31-12-2020","M") &amp; " months ", " ") &amp; IF(DATEDIF(G2649,"31-12-2020","MD")&gt;0, DATEDIF(G2649,"31-12-2020","MD") &amp; " Days "," ")</f>
        <v xml:space="preserve">2 months 19 Days </v>
      </c>
      <c r="K2649" t="str">
        <f>TEXT(Customer[[#This Row],[Date Joined]],"mmm")</f>
        <v>Oct</v>
      </c>
      <c r="L2649" t="str">
        <f>IF(Customer[[#This Row],[Balance]]&gt;AVERAGE($H$11:$H$4011),"yes","no")</f>
        <v>no</v>
      </c>
    </row>
    <row r="2650" spans="1:12" hidden="1" x14ac:dyDescent="0.3">
      <c r="A2650">
        <v>100002676</v>
      </c>
      <c r="B2650" t="s">
        <v>2660</v>
      </c>
      <c r="C2650" t="s">
        <v>7</v>
      </c>
      <c r="D2650">
        <v>29</v>
      </c>
      <c r="E2650" t="s">
        <v>8</v>
      </c>
      <c r="F2650" t="s">
        <v>9</v>
      </c>
      <c r="G2650" s="1">
        <v>44122</v>
      </c>
      <c r="H2650">
        <v>21908.77</v>
      </c>
      <c r="I2650">
        <f>DATEDIF(Customer[[#This Row],[Date Joined]],"31-12-2020","d")</f>
        <v>74</v>
      </c>
      <c r="J2650" t="str">
        <f>IF(DATEDIF(Customer[[#This Row],[Date Joined]],"31-12-2020","M")&gt;0,DATEDIF(Customer[[#This Row],[Date Joined]],"31-12-2020","M") &amp; " months ", " ") &amp; IF(DATEDIF(G2650,"31-12-2020","MD")&gt;0, DATEDIF(G2650,"31-12-2020","MD") &amp; " Days "," ")</f>
        <v xml:space="preserve">2 months 13 Days </v>
      </c>
      <c r="K2650" t="str">
        <f>TEXT(Customer[[#This Row],[Date Joined]],"mmm")</f>
        <v>Oct</v>
      </c>
      <c r="L2650" t="str">
        <f>IF(Customer[[#This Row],[Balance]]&gt;AVERAGE($H$11:$H$4011),"yes","no")</f>
        <v>no</v>
      </c>
    </row>
    <row r="2651" spans="1:12" hidden="1" x14ac:dyDescent="0.3">
      <c r="A2651">
        <v>100000604</v>
      </c>
      <c r="B2651" t="s">
        <v>619</v>
      </c>
      <c r="C2651" t="s">
        <v>10</v>
      </c>
      <c r="D2651">
        <v>31</v>
      </c>
      <c r="E2651" t="s">
        <v>8</v>
      </c>
      <c r="F2651" t="s">
        <v>9</v>
      </c>
      <c r="G2651" s="1">
        <v>43971</v>
      </c>
      <c r="H2651">
        <v>21890.47</v>
      </c>
      <c r="I2651">
        <f>DATEDIF(Customer[[#This Row],[Date Joined]],"31-12-2020","d")</f>
        <v>225</v>
      </c>
      <c r="J2651" t="str">
        <f>IF(DATEDIF(Customer[[#This Row],[Date Joined]],"31-12-2020","M")&gt;0,DATEDIF(Customer[[#This Row],[Date Joined]],"31-12-2020","M") &amp; " months ", " ") &amp; IF(DATEDIF(G2651,"31-12-2020","MD")&gt;0, DATEDIF(G2651,"31-12-2020","MD") &amp; " Days "," ")</f>
        <v xml:space="preserve">7 months 11 Days </v>
      </c>
      <c r="K2651" t="str">
        <f>TEXT(Customer[[#This Row],[Date Joined]],"mmm")</f>
        <v>May</v>
      </c>
      <c r="L2651" t="str">
        <f>IF(Customer[[#This Row],[Balance]]&gt;AVERAGE($H$11:$H$4011),"yes","no")</f>
        <v>no</v>
      </c>
    </row>
    <row r="2652" spans="1:12" hidden="1" x14ac:dyDescent="0.3">
      <c r="A2652">
        <v>200002446</v>
      </c>
      <c r="B2652" t="s">
        <v>2434</v>
      </c>
      <c r="C2652" t="s">
        <v>7</v>
      </c>
      <c r="D2652">
        <v>50</v>
      </c>
      <c r="E2652" t="s">
        <v>14</v>
      </c>
      <c r="F2652" t="s">
        <v>12</v>
      </c>
      <c r="G2652" s="1">
        <v>44107</v>
      </c>
      <c r="H2652">
        <v>21885.91</v>
      </c>
      <c r="I2652">
        <f>DATEDIF(Customer[[#This Row],[Date Joined]],"31-12-2020","d")</f>
        <v>89</v>
      </c>
      <c r="J2652" t="str">
        <f>IF(DATEDIF(Customer[[#This Row],[Date Joined]],"31-12-2020","M")&gt;0,DATEDIF(Customer[[#This Row],[Date Joined]],"31-12-2020","M") &amp; " months ", " ") &amp; IF(DATEDIF(G2652,"31-12-2020","MD")&gt;0, DATEDIF(G2652,"31-12-2020","MD") &amp; " Days "," ")</f>
        <v xml:space="preserve">2 months 28 Days </v>
      </c>
      <c r="K2652" t="str">
        <f>TEXT(Customer[[#This Row],[Date Joined]],"mmm")</f>
        <v>Oct</v>
      </c>
      <c r="L2652" t="str">
        <f>IF(Customer[[#This Row],[Balance]]&gt;AVERAGE($H$11:$H$4011),"yes","no")</f>
        <v>no</v>
      </c>
    </row>
    <row r="2653" spans="1:12" hidden="1" x14ac:dyDescent="0.3">
      <c r="A2653">
        <v>100003160</v>
      </c>
      <c r="B2653" t="s">
        <v>3135</v>
      </c>
      <c r="C2653" t="s">
        <v>10</v>
      </c>
      <c r="D2653">
        <v>33</v>
      </c>
      <c r="E2653" t="s">
        <v>8</v>
      </c>
      <c r="F2653" t="s">
        <v>9</v>
      </c>
      <c r="G2653" s="1">
        <v>44149</v>
      </c>
      <c r="H2653">
        <v>21875.7</v>
      </c>
      <c r="I2653">
        <f>DATEDIF(Customer[[#This Row],[Date Joined]],"31-12-2020","d")</f>
        <v>47</v>
      </c>
      <c r="J2653" t="str">
        <f>IF(DATEDIF(Customer[[#This Row],[Date Joined]],"31-12-2020","M")&gt;0,DATEDIF(Customer[[#This Row],[Date Joined]],"31-12-2020","M") &amp; " months ", " ") &amp; IF(DATEDIF(G2653,"31-12-2020","MD")&gt;0, DATEDIF(G2653,"31-12-2020","MD") &amp; " Days "," ")</f>
        <v xml:space="preserve">1 months 17 Days </v>
      </c>
      <c r="K2653" t="str">
        <f>TEXT(Customer[[#This Row],[Date Joined]],"mmm")</f>
        <v>Nov</v>
      </c>
      <c r="L2653" t="str">
        <f>IF(Customer[[#This Row],[Balance]]&gt;AVERAGE($H$11:$H$4011),"yes","no")</f>
        <v>no</v>
      </c>
    </row>
    <row r="2654" spans="1:12" hidden="1" x14ac:dyDescent="0.3">
      <c r="A2654">
        <v>100000159</v>
      </c>
      <c r="B2654" t="s">
        <v>175</v>
      </c>
      <c r="C2654" t="s">
        <v>7</v>
      </c>
      <c r="D2654">
        <v>30</v>
      </c>
      <c r="E2654" t="s">
        <v>8</v>
      </c>
      <c r="F2654" t="s">
        <v>9</v>
      </c>
      <c r="G2654" s="1">
        <v>43926</v>
      </c>
      <c r="H2654">
        <v>21871.43</v>
      </c>
      <c r="I2654">
        <f>DATEDIF(Customer[[#This Row],[Date Joined]],"31-12-2020","d")</f>
        <v>270</v>
      </c>
      <c r="J2654" t="str">
        <f>IF(DATEDIF(Customer[[#This Row],[Date Joined]],"31-12-2020","M")&gt;0,DATEDIF(Customer[[#This Row],[Date Joined]],"31-12-2020","M") &amp; " months ", " ") &amp; IF(DATEDIF(G2654,"31-12-2020","MD")&gt;0, DATEDIF(G2654,"31-12-2020","MD") &amp; " Days "," ")</f>
        <v xml:space="preserve">8 months 26 Days </v>
      </c>
      <c r="K2654" t="str">
        <f>TEXT(Customer[[#This Row],[Date Joined]],"mmm")</f>
        <v>Apr</v>
      </c>
      <c r="L2654" t="str">
        <f>IF(Customer[[#This Row],[Balance]]&gt;AVERAGE($H$11:$H$4011),"yes","no")</f>
        <v>no</v>
      </c>
    </row>
    <row r="2655" spans="1:12" hidden="1" x14ac:dyDescent="0.3">
      <c r="A2655">
        <v>100001704</v>
      </c>
      <c r="B2655" t="s">
        <v>1706</v>
      </c>
      <c r="C2655" t="s">
        <v>10</v>
      </c>
      <c r="D2655">
        <v>28</v>
      </c>
      <c r="E2655" t="s">
        <v>8</v>
      </c>
      <c r="F2655" t="s">
        <v>9</v>
      </c>
      <c r="G2655" s="1">
        <v>44065</v>
      </c>
      <c r="H2655">
        <v>21840.84</v>
      </c>
      <c r="I2655">
        <f>DATEDIF(Customer[[#This Row],[Date Joined]],"31-12-2020","d")</f>
        <v>131</v>
      </c>
      <c r="J2655" t="str">
        <f>IF(DATEDIF(Customer[[#This Row],[Date Joined]],"31-12-2020","M")&gt;0,DATEDIF(Customer[[#This Row],[Date Joined]],"31-12-2020","M") &amp; " months ", " ") &amp; IF(DATEDIF(G2655,"31-12-2020","MD")&gt;0, DATEDIF(G2655,"31-12-2020","MD") &amp; " Days "," ")</f>
        <v xml:space="preserve">4 months 9 Days </v>
      </c>
      <c r="K2655" t="str">
        <f>TEXT(Customer[[#This Row],[Date Joined]],"mmm")</f>
        <v>Aug</v>
      </c>
      <c r="L2655" t="str">
        <f>IF(Customer[[#This Row],[Balance]]&gt;AVERAGE($H$11:$H$4011),"yes","no")</f>
        <v>no</v>
      </c>
    </row>
    <row r="2656" spans="1:12" hidden="1" x14ac:dyDescent="0.3">
      <c r="A2656">
        <v>100001602</v>
      </c>
      <c r="B2656" t="s">
        <v>1605</v>
      </c>
      <c r="C2656" t="s">
        <v>10</v>
      </c>
      <c r="D2656">
        <v>39</v>
      </c>
      <c r="E2656" t="s">
        <v>8</v>
      </c>
      <c r="F2656" t="s">
        <v>15</v>
      </c>
      <c r="G2656" s="1">
        <v>44056</v>
      </c>
      <c r="H2656">
        <v>21827.119999999999</v>
      </c>
      <c r="I2656">
        <f>DATEDIF(Customer[[#This Row],[Date Joined]],"31-12-2020","d")</f>
        <v>140</v>
      </c>
      <c r="J2656" t="str">
        <f>IF(DATEDIF(Customer[[#This Row],[Date Joined]],"31-12-2020","M")&gt;0,DATEDIF(Customer[[#This Row],[Date Joined]],"31-12-2020","M") &amp; " months ", " ") &amp; IF(DATEDIF(G2656,"31-12-2020","MD")&gt;0, DATEDIF(G2656,"31-12-2020","MD") &amp; " Days "," ")</f>
        <v xml:space="preserve">4 months 18 Days </v>
      </c>
      <c r="K2656" t="str">
        <f>TEXT(Customer[[#This Row],[Date Joined]],"mmm")</f>
        <v>Aug</v>
      </c>
      <c r="L2656" t="str">
        <f>IF(Customer[[#This Row],[Balance]]&gt;AVERAGE($H$11:$H$4011),"yes","no")</f>
        <v>no</v>
      </c>
    </row>
    <row r="2657" spans="1:12" hidden="1" x14ac:dyDescent="0.3">
      <c r="A2657">
        <v>400001795</v>
      </c>
      <c r="B2657" t="s">
        <v>1796</v>
      </c>
      <c r="C2657" t="s">
        <v>10</v>
      </c>
      <c r="D2657">
        <v>37</v>
      </c>
      <c r="E2657" t="s">
        <v>11</v>
      </c>
      <c r="F2657" t="s">
        <v>9</v>
      </c>
      <c r="G2657" s="1">
        <v>44069</v>
      </c>
      <c r="H2657">
        <v>21823.82</v>
      </c>
      <c r="I2657">
        <f>DATEDIF(Customer[[#This Row],[Date Joined]],"31-12-2020","d")</f>
        <v>127</v>
      </c>
      <c r="J2657" t="str">
        <f>IF(DATEDIF(Customer[[#This Row],[Date Joined]],"31-12-2020","M")&gt;0,DATEDIF(Customer[[#This Row],[Date Joined]],"31-12-2020","M") &amp; " months ", " ") &amp; IF(DATEDIF(G2657,"31-12-2020","MD")&gt;0, DATEDIF(G2657,"31-12-2020","MD") &amp; " Days "," ")</f>
        <v xml:space="preserve">4 months 5 Days </v>
      </c>
      <c r="K2657" t="str">
        <f>TEXT(Customer[[#This Row],[Date Joined]],"mmm")</f>
        <v>Aug</v>
      </c>
      <c r="L2657" t="str">
        <f>IF(Customer[[#This Row],[Balance]]&gt;AVERAGE($H$11:$H$4011),"yes","no")</f>
        <v>no</v>
      </c>
    </row>
    <row r="2658" spans="1:12" hidden="1" x14ac:dyDescent="0.3">
      <c r="A2658">
        <v>100000116</v>
      </c>
      <c r="B2658" t="s">
        <v>132</v>
      </c>
      <c r="C2658" t="s">
        <v>10</v>
      </c>
      <c r="D2658">
        <v>36</v>
      </c>
      <c r="E2658" t="s">
        <v>8</v>
      </c>
      <c r="F2658" t="s">
        <v>15</v>
      </c>
      <c r="G2658" s="1">
        <v>43909</v>
      </c>
      <c r="H2658">
        <v>21806.3</v>
      </c>
      <c r="I2658">
        <f>DATEDIF(Customer[[#This Row],[Date Joined]],"31-12-2020","d")</f>
        <v>287</v>
      </c>
      <c r="J2658" t="str">
        <f>IF(DATEDIF(Customer[[#This Row],[Date Joined]],"31-12-2020","M")&gt;0,DATEDIF(Customer[[#This Row],[Date Joined]],"31-12-2020","M") &amp; " months ", " ") &amp; IF(DATEDIF(G2658,"31-12-2020","MD")&gt;0, DATEDIF(G2658,"31-12-2020","MD") &amp; " Days "," ")</f>
        <v xml:space="preserve">9 months 12 Days </v>
      </c>
      <c r="K2658" t="str">
        <f>TEXT(Customer[[#This Row],[Date Joined]],"mmm")</f>
        <v>Mar</v>
      </c>
      <c r="L2658" t="str">
        <f>IF(Customer[[#This Row],[Balance]]&gt;AVERAGE($H$11:$H$4011),"yes","no")</f>
        <v>no</v>
      </c>
    </row>
    <row r="2659" spans="1:12" hidden="1" x14ac:dyDescent="0.3">
      <c r="A2659">
        <v>200000896</v>
      </c>
      <c r="B2659" t="s">
        <v>909</v>
      </c>
      <c r="C2659" t="s">
        <v>7</v>
      </c>
      <c r="D2659">
        <v>59</v>
      </c>
      <c r="E2659" t="s">
        <v>14</v>
      </c>
      <c r="F2659" t="s">
        <v>12</v>
      </c>
      <c r="G2659" s="1">
        <v>43998</v>
      </c>
      <c r="H2659">
        <v>21784.09</v>
      </c>
      <c r="I2659">
        <f>DATEDIF(Customer[[#This Row],[Date Joined]],"31-12-2020","d")</f>
        <v>198</v>
      </c>
      <c r="J2659" t="str">
        <f>IF(DATEDIF(Customer[[#This Row],[Date Joined]],"31-12-2020","M")&gt;0,DATEDIF(Customer[[#This Row],[Date Joined]],"31-12-2020","M") &amp; " months ", " ") &amp; IF(DATEDIF(G2659,"31-12-2020","MD")&gt;0, DATEDIF(G2659,"31-12-2020","MD") &amp; " Days "," ")</f>
        <v xml:space="preserve">6 months 15 Days </v>
      </c>
      <c r="K2659" t="str">
        <f>TEXT(Customer[[#This Row],[Date Joined]],"mmm")</f>
        <v>Jun</v>
      </c>
      <c r="L2659" t="str">
        <f>IF(Customer[[#This Row],[Balance]]&gt;AVERAGE($H$11:$H$4011),"yes","no")</f>
        <v>no</v>
      </c>
    </row>
    <row r="2660" spans="1:12" hidden="1" x14ac:dyDescent="0.3">
      <c r="A2660">
        <v>100001930</v>
      </c>
      <c r="B2660" t="s">
        <v>1929</v>
      </c>
      <c r="C2660" t="s">
        <v>7</v>
      </c>
      <c r="D2660">
        <v>38</v>
      </c>
      <c r="E2660" t="s">
        <v>8</v>
      </c>
      <c r="F2660" t="s">
        <v>9</v>
      </c>
      <c r="G2660" s="1">
        <v>44080</v>
      </c>
      <c r="H2660">
        <v>21765.279999999999</v>
      </c>
      <c r="I2660">
        <f>DATEDIF(Customer[[#This Row],[Date Joined]],"31-12-2020","d")</f>
        <v>116</v>
      </c>
      <c r="J2660" t="str">
        <f>IF(DATEDIF(Customer[[#This Row],[Date Joined]],"31-12-2020","M")&gt;0,DATEDIF(Customer[[#This Row],[Date Joined]],"31-12-2020","M") &amp; " months ", " ") &amp; IF(DATEDIF(G2660,"31-12-2020","MD")&gt;0, DATEDIF(G2660,"31-12-2020","MD") &amp; " Days "," ")</f>
        <v xml:space="preserve">3 months 25 Days </v>
      </c>
      <c r="K2660" t="str">
        <f>TEXT(Customer[[#This Row],[Date Joined]],"mmm")</f>
        <v>Sep</v>
      </c>
      <c r="L2660" t="str">
        <f>IF(Customer[[#This Row],[Balance]]&gt;AVERAGE($H$11:$H$4011),"yes","no")</f>
        <v>no</v>
      </c>
    </row>
    <row r="2661" spans="1:12" hidden="1" x14ac:dyDescent="0.3">
      <c r="A2661">
        <v>100003977</v>
      </c>
      <c r="B2661" t="s">
        <v>3935</v>
      </c>
      <c r="C2661" t="s">
        <v>7</v>
      </c>
      <c r="D2661">
        <v>35</v>
      </c>
      <c r="E2661" t="s">
        <v>8</v>
      </c>
      <c r="F2661" t="s">
        <v>9</v>
      </c>
      <c r="G2661" s="1">
        <v>44193</v>
      </c>
      <c r="H2661">
        <v>21753.37</v>
      </c>
      <c r="I2661">
        <f>DATEDIF(Customer[[#This Row],[Date Joined]],"31-12-2020","d")</f>
        <v>3</v>
      </c>
      <c r="J2661" t="str">
        <f>IF(DATEDIF(Customer[[#This Row],[Date Joined]],"31-12-2020","M")&gt;0,DATEDIF(Customer[[#This Row],[Date Joined]],"31-12-2020","M") &amp; " months ", " ") &amp; IF(DATEDIF(G2661,"31-12-2020","MD")&gt;0, DATEDIF(G2661,"31-12-2020","MD") &amp; " Days "," ")</f>
        <v xml:space="preserve"> 3 Days </v>
      </c>
      <c r="K2661" t="str">
        <f>TEXT(Customer[[#This Row],[Date Joined]],"mmm")</f>
        <v>Dec</v>
      </c>
      <c r="L2661" t="str">
        <f>IF(Customer[[#This Row],[Balance]]&gt;AVERAGE($H$11:$H$4011),"yes","no")</f>
        <v>no</v>
      </c>
    </row>
    <row r="2662" spans="1:12" hidden="1" x14ac:dyDescent="0.3">
      <c r="A2662">
        <v>100002066</v>
      </c>
      <c r="B2662" t="s">
        <v>2063</v>
      </c>
      <c r="C2662" t="s">
        <v>10</v>
      </c>
      <c r="D2662">
        <v>25</v>
      </c>
      <c r="E2662" t="s">
        <v>8</v>
      </c>
      <c r="F2662" t="s">
        <v>9</v>
      </c>
      <c r="G2662" s="1">
        <v>44089</v>
      </c>
      <c r="H2662">
        <v>21738.25</v>
      </c>
      <c r="I2662">
        <f>DATEDIF(Customer[[#This Row],[Date Joined]],"31-12-2020","d")</f>
        <v>107</v>
      </c>
      <c r="J2662" t="str">
        <f>IF(DATEDIF(Customer[[#This Row],[Date Joined]],"31-12-2020","M")&gt;0,DATEDIF(Customer[[#This Row],[Date Joined]],"31-12-2020","M") &amp; " months ", " ") &amp; IF(DATEDIF(G2662,"31-12-2020","MD")&gt;0, DATEDIF(G2662,"31-12-2020","MD") &amp; " Days "," ")</f>
        <v xml:space="preserve">3 months 16 Days </v>
      </c>
      <c r="K2662" t="str">
        <f>TEXT(Customer[[#This Row],[Date Joined]],"mmm")</f>
        <v>Sep</v>
      </c>
      <c r="L2662" t="str">
        <f>IF(Customer[[#This Row],[Balance]]&gt;AVERAGE($H$11:$H$4011),"yes","no")</f>
        <v>no</v>
      </c>
    </row>
    <row r="2663" spans="1:12" hidden="1" x14ac:dyDescent="0.3">
      <c r="A2663">
        <v>200003367</v>
      </c>
      <c r="B2663" t="s">
        <v>3338</v>
      </c>
      <c r="C2663" t="s">
        <v>7</v>
      </c>
      <c r="D2663">
        <v>47</v>
      </c>
      <c r="E2663" t="s">
        <v>14</v>
      </c>
      <c r="F2663" t="s">
        <v>12</v>
      </c>
      <c r="G2663" s="1">
        <v>44161</v>
      </c>
      <c r="H2663">
        <v>21736.04</v>
      </c>
      <c r="I2663">
        <f>DATEDIF(Customer[[#This Row],[Date Joined]],"31-12-2020","d")</f>
        <v>35</v>
      </c>
      <c r="J2663" t="str">
        <f>IF(DATEDIF(Customer[[#This Row],[Date Joined]],"31-12-2020","M")&gt;0,DATEDIF(Customer[[#This Row],[Date Joined]],"31-12-2020","M") &amp; " months ", " ") &amp; IF(DATEDIF(G2663,"31-12-2020","MD")&gt;0, DATEDIF(G2663,"31-12-2020","MD") &amp; " Days "," ")</f>
        <v xml:space="preserve">1 months 5 Days </v>
      </c>
      <c r="K2663" t="str">
        <f>TEXT(Customer[[#This Row],[Date Joined]],"mmm")</f>
        <v>Nov</v>
      </c>
      <c r="L2663" t="str">
        <f>IF(Customer[[#This Row],[Balance]]&gt;AVERAGE($H$11:$H$4011),"yes","no")</f>
        <v>no</v>
      </c>
    </row>
    <row r="2664" spans="1:12" hidden="1" x14ac:dyDescent="0.3">
      <c r="A2664">
        <v>200003565</v>
      </c>
      <c r="B2664" t="s">
        <v>3532</v>
      </c>
      <c r="C2664" t="s">
        <v>7</v>
      </c>
      <c r="D2664">
        <v>48</v>
      </c>
      <c r="E2664" t="s">
        <v>14</v>
      </c>
      <c r="F2664" t="s">
        <v>15</v>
      </c>
      <c r="G2664" s="1">
        <v>44170</v>
      </c>
      <c r="H2664">
        <v>21734.65</v>
      </c>
      <c r="I2664">
        <f>DATEDIF(Customer[[#This Row],[Date Joined]],"31-12-2020","d")</f>
        <v>26</v>
      </c>
      <c r="J2664" t="str">
        <f>IF(DATEDIF(Customer[[#This Row],[Date Joined]],"31-12-2020","M")&gt;0,DATEDIF(Customer[[#This Row],[Date Joined]],"31-12-2020","M") &amp; " months ", " ") &amp; IF(DATEDIF(G2664,"31-12-2020","MD")&gt;0, DATEDIF(G2664,"31-12-2020","MD") &amp; " Days "," ")</f>
        <v xml:space="preserve"> 26 Days </v>
      </c>
      <c r="K2664" t="str">
        <f>TEXT(Customer[[#This Row],[Date Joined]],"mmm")</f>
        <v>Dec</v>
      </c>
      <c r="L2664" t="str">
        <f>IF(Customer[[#This Row],[Balance]]&gt;AVERAGE($H$11:$H$4011),"yes","no")</f>
        <v>no</v>
      </c>
    </row>
    <row r="2665" spans="1:12" hidden="1" x14ac:dyDescent="0.3">
      <c r="A2665">
        <v>200002755</v>
      </c>
      <c r="B2665" t="s">
        <v>2736</v>
      </c>
      <c r="C2665" t="s">
        <v>10</v>
      </c>
      <c r="D2665">
        <v>53</v>
      </c>
      <c r="E2665" t="s">
        <v>14</v>
      </c>
      <c r="F2665" t="s">
        <v>15</v>
      </c>
      <c r="G2665" s="1">
        <v>44127</v>
      </c>
      <c r="H2665">
        <v>21717.51</v>
      </c>
      <c r="I2665">
        <f>DATEDIF(Customer[[#This Row],[Date Joined]],"31-12-2020","d")</f>
        <v>69</v>
      </c>
      <c r="J2665" t="str">
        <f>IF(DATEDIF(Customer[[#This Row],[Date Joined]],"31-12-2020","M")&gt;0,DATEDIF(Customer[[#This Row],[Date Joined]],"31-12-2020","M") &amp; " months ", " ") &amp; IF(DATEDIF(G2665,"31-12-2020","MD")&gt;0, DATEDIF(G2665,"31-12-2020","MD") &amp; " Days "," ")</f>
        <v xml:space="preserve">2 months 8 Days </v>
      </c>
      <c r="K2665" t="str">
        <f>TEXT(Customer[[#This Row],[Date Joined]],"mmm")</f>
        <v>Oct</v>
      </c>
      <c r="L2665" t="str">
        <f>IF(Customer[[#This Row],[Balance]]&gt;AVERAGE($H$11:$H$4011),"yes","no")</f>
        <v>no</v>
      </c>
    </row>
    <row r="2666" spans="1:12" hidden="1" x14ac:dyDescent="0.3">
      <c r="A2666">
        <v>100003930</v>
      </c>
      <c r="B2666" t="s">
        <v>3889</v>
      </c>
      <c r="C2666" t="s">
        <v>10</v>
      </c>
      <c r="D2666">
        <v>34</v>
      </c>
      <c r="E2666" t="s">
        <v>8</v>
      </c>
      <c r="F2666" t="s">
        <v>9</v>
      </c>
      <c r="G2666" s="1">
        <v>44190</v>
      </c>
      <c r="H2666">
        <v>21706.73</v>
      </c>
      <c r="I2666">
        <f>DATEDIF(Customer[[#This Row],[Date Joined]],"31-12-2020","d")</f>
        <v>6</v>
      </c>
      <c r="J2666" t="str">
        <f>IF(DATEDIF(Customer[[#This Row],[Date Joined]],"31-12-2020","M")&gt;0,DATEDIF(Customer[[#This Row],[Date Joined]],"31-12-2020","M") &amp; " months ", " ") &amp; IF(DATEDIF(G2666,"31-12-2020","MD")&gt;0, DATEDIF(G2666,"31-12-2020","MD") &amp; " Days "," ")</f>
        <v xml:space="preserve"> 6 Days </v>
      </c>
      <c r="K2666" t="str">
        <f>TEXT(Customer[[#This Row],[Date Joined]],"mmm")</f>
        <v>Dec</v>
      </c>
      <c r="L2666" t="str">
        <f>IF(Customer[[#This Row],[Balance]]&gt;AVERAGE($H$11:$H$4011),"yes","no")</f>
        <v>no</v>
      </c>
    </row>
    <row r="2667" spans="1:12" hidden="1" x14ac:dyDescent="0.3">
      <c r="A2667">
        <v>100003110</v>
      </c>
      <c r="B2667" t="s">
        <v>3085</v>
      </c>
      <c r="C2667" t="s">
        <v>10</v>
      </c>
      <c r="D2667">
        <v>45</v>
      </c>
      <c r="E2667" t="s">
        <v>8</v>
      </c>
      <c r="F2667" t="s">
        <v>9</v>
      </c>
      <c r="G2667" s="1">
        <v>44146</v>
      </c>
      <c r="H2667">
        <v>21695.26</v>
      </c>
      <c r="I2667">
        <f>DATEDIF(Customer[[#This Row],[Date Joined]],"31-12-2020","d")</f>
        <v>50</v>
      </c>
      <c r="J2667" t="str">
        <f>IF(DATEDIF(Customer[[#This Row],[Date Joined]],"31-12-2020","M")&gt;0,DATEDIF(Customer[[#This Row],[Date Joined]],"31-12-2020","M") &amp; " months ", " ") &amp; IF(DATEDIF(G2667,"31-12-2020","MD")&gt;0, DATEDIF(G2667,"31-12-2020","MD") &amp; " Days "," ")</f>
        <v xml:space="preserve">1 months 20 Days </v>
      </c>
      <c r="K2667" t="str">
        <f>TEXT(Customer[[#This Row],[Date Joined]],"mmm")</f>
        <v>Nov</v>
      </c>
      <c r="L2667" t="str">
        <f>IF(Customer[[#This Row],[Balance]]&gt;AVERAGE($H$11:$H$4011),"yes","no")</f>
        <v>no</v>
      </c>
    </row>
    <row r="2668" spans="1:12" hidden="1" x14ac:dyDescent="0.3">
      <c r="A2668">
        <v>300000496</v>
      </c>
      <c r="B2668" t="s">
        <v>511</v>
      </c>
      <c r="C2668" t="s">
        <v>10</v>
      </c>
      <c r="D2668">
        <v>41</v>
      </c>
      <c r="E2668" t="s">
        <v>13</v>
      </c>
      <c r="F2668" t="s">
        <v>15</v>
      </c>
      <c r="G2668" s="1">
        <v>43965</v>
      </c>
      <c r="H2668">
        <v>21688.92</v>
      </c>
      <c r="I2668">
        <f>DATEDIF(Customer[[#This Row],[Date Joined]],"31-12-2020","d")</f>
        <v>231</v>
      </c>
      <c r="J2668" t="str">
        <f>IF(DATEDIF(Customer[[#This Row],[Date Joined]],"31-12-2020","M")&gt;0,DATEDIF(Customer[[#This Row],[Date Joined]],"31-12-2020","M") &amp; " months ", " ") &amp; IF(DATEDIF(G2668,"31-12-2020","MD")&gt;0, DATEDIF(G2668,"31-12-2020","MD") &amp; " Days "," ")</f>
        <v xml:space="preserve">7 months 17 Days </v>
      </c>
      <c r="K2668" t="str">
        <f>TEXT(Customer[[#This Row],[Date Joined]],"mmm")</f>
        <v>May</v>
      </c>
      <c r="L2668" t="str">
        <f>IF(Customer[[#This Row],[Balance]]&gt;AVERAGE($H$11:$H$4011),"yes","no")</f>
        <v>no</v>
      </c>
    </row>
    <row r="2669" spans="1:12" hidden="1" x14ac:dyDescent="0.3">
      <c r="A2669">
        <v>400002381</v>
      </c>
      <c r="B2669" t="s">
        <v>2371</v>
      </c>
      <c r="C2669" t="s">
        <v>10</v>
      </c>
      <c r="D2669">
        <v>43</v>
      </c>
      <c r="E2669" t="s">
        <v>11</v>
      </c>
      <c r="F2669" t="s">
        <v>15</v>
      </c>
      <c r="G2669" s="1">
        <v>44103</v>
      </c>
      <c r="H2669">
        <v>21607.48</v>
      </c>
      <c r="I2669">
        <f>DATEDIF(Customer[[#This Row],[Date Joined]],"31-12-2020","d")</f>
        <v>93</v>
      </c>
      <c r="J2669" t="str">
        <f>IF(DATEDIF(Customer[[#This Row],[Date Joined]],"31-12-2020","M")&gt;0,DATEDIF(Customer[[#This Row],[Date Joined]],"31-12-2020","M") &amp; " months ", " ") &amp; IF(DATEDIF(G2669,"31-12-2020","MD")&gt;0, DATEDIF(G2669,"31-12-2020","MD") &amp; " Days "," ")</f>
        <v xml:space="preserve">3 months 2 Days </v>
      </c>
      <c r="K2669" t="str">
        <f>TEXT(Customer[[#This Row],[Date Joined]],"mmm")</f>
        <v>Sep</v>
      </c>
      <c r="L2669" t="str">
        <f>IF(Customer[[#This Row],[Balance]]&gt;AVERAGE($H$11:$H$4011),"yes","no")</f>
        <v>no</v>
      </c>
    </row>
    <row r="2670" spans="1:12" hidden="1" x14ac:dyDescent="0.3">
      <c r="A2670">
        <v>100002970</v>
      </c>
      <c r="B2670" t="s">
        <v>2948</v>
      </c>
      <c r="C2670" t="s">
        <v>7</v>
      </c>
      <c r="D2670">
        <v>24</v>
      </c>
      <c r="E2670" t="s">
        <v>8</v>
      </c>
      <c r="F2670" t="s">
        <v>12</v>
      </c>
      <c r="G2670" s="1">
        <v>44136</v>
      </c>
      <c r="H2670">
        <v>21601.11</v>
      </c>
      <c r="I2670">
        <f>DATEDIF(Customer[[#This Row],[Date Joined]],"31-12-2020","d")</f>
        <v>60</v>
      </c>
      <c r="J2670" t="str">
        <f>IF(DATEDIF(Customer[[#This Row],[Date Joined]],"31-12-2020","M")&gt;0,DATEDIF(Customer[[#This Row],[Date Joined]],"31-12-2020","M") &amp; " months ", " ") &amp; IF(DATEDIF(G2670,"31-12-2020","MD")&gt;0, DATEDIF(G2670,"31-12-2020","MD") &amp; " Days "," ")</f>
        <v xml:space="preserve">1 months 30 Days </v>
      </c>
      <c r="K2670" t="str">
        <f>TEXT(Customer[[#This Row],[Date Joined]],"mmm")</f>
        <v>Nov</v>
      </c>
      <c r="L2670" t="str">
        <f>IF(Customer[[#This Row],[Balance]]&gt;AVERAGE($H$11:$H$4011),"yes","no")</f>
        <v>no</v>
      </c>
    </row>
    <row r="2671" spans="1:12" hidden="1" x14ac:dyDescent="0.3">
      <c r="A2671">
        <v>100003386</v>
      </c>
      <c r="B2671" t="s">
        <v>3357</v>
      </c>
      <c r="C2671" t="s">
        <v>10</v>
      </c>
      <c r="D2671">
        <v>54</v>
      </c>
      <c r="E2671" t="s">
        <v>8</v>
      </c>
      <c r="F2671" t="s">
        <v>9</v>
      </c>
      <c r="G2671" s="1">
        <v>44162</v>
      </c>
      <c r="H2671">
        <v>21593.57</v>
      </c>
      <c r="I2671">
        <f>DATEDIF(Customer[[#This Row],[Date Joined]],"31-12-2020","d")</f>
        <v>34</v>
      </c>
      <c r="J2671" t="str">
        <f>IF(DATEDIF(Customer[[#This Row],[Date Joined]],"31-12-2020","M")&gt;0,DATEDIF(Customer[[#This Row],[Date Joined]],"31-12-2020","M") &amp; " months ", " ") &amp; IF(DATEDIF(G2671,"31-12-2020","MD")&gt;0, DATEDIF(G2671,"31-12-2020","MD") &amp; " Days "," ")</f>
        <v xml:space="preserve">1 months 4 Days </v>
      </c>
      <c r="K2671" t="str">
        <f>TEXT(Customer[[#This Row],[Date Joined]],"mmm")</f>
        <v>Nov</v>
      </c>
      <c r="L2671" t="str">
        <f>IF(Customer[[#This Row],[Balance]]&gt;AVERAGE($H$11:$H$4011),"yes","no")</f>
        <v>no</v>
      </c>
    </row>
    <row r="2672" spans="1:12" hidden="1" x14ac:dyDescent="0.3">
      <c r="A2672">
        <v>100002748</v>
      </c>
      <c r="B2672" t="s">
        <v>2729</v>
      </c>
      <c r="C2672" t="s">
        <v>7</v>
      </c>
      <c r="D2672">
        <v>29</v>
      </c>
      <c r="E2672" t="s">
        <v>8</v>
      </c>
      <c r="F2672" t="s">
        <v>9</v>
      </c>
      <c r="G2672" s="1">
        <v>44127</v>
      </c>
      <c r="H2672">
        <v>21577.22</v>
      </c>
      <c r="I2672">
        <f>DATEDIF(Customer[[#This Row],[Date Joined]],"31-12-2020","d")</f>
        <v>69</v>
      </c>
      <c r="J2672" t="str">
        <f>IF(DATEDIF(Customer[[#This Row],[Date Joined]],"31-12-2020","M")&gt;0,DATEDIF(Customer[[#This Row],[Date Joined]],"31-12-2020","M") &amp; " months ", " ") &amp; IF(DATEDIF(G2672,"31-12-2020","MD")&gt;0, DATEDIF(G2672,"31-12-2020","MD") &amp; " Days "," ")</f>
        <v xml:space="preserve">2 months 8 Days </v>
      </c>
      <c r="K2672" t="str">
        <f>TEXT(Customer[[#This Row],[Date Joined]],"mmm")</f>
        <v>Oct</v>
      </c>
      <c r="L2672" t="str">
        <f>IF(Customer[[#This Row],[Balance]]&gt;AVERAGE($H$11:$H$4011),"yes","no")</f>
        <v>no</v>
      </c>
    </row>
    <row r="2673" spans="1:12" hidden="1" x14ac:dyDescent="0.3">
      <c r="A2673">
        <v>200000448</v>
      </c>
      <c r="B2673" t="s">
        <v>464</v>
      </c>
      <c r="C2673" t="s">
        <v>7</v>
      </c>
      <c r="D2673">
        <v>41</v>
      </c>
      <c r="E2673" t="s">
        <v>14</v>
      </c>
      <c r="F2673" t="s">
        <v>12</v>
      </c>
      <c r="G2673" s="1">
        <v>43962</v>
      </c>
      <c r="H2673">
        <v>21536.61</v>
      </c>
      <c r="I2673">
        <f>DATEDIF(Customer[[#This Row],[Date Joined]],"31-12-2020","d")</f>
        <v>234</v>
      </c>
      <c r="J2673" t="str">
        <f>IF(DATEDIF(Customer[[#This Row],[Date Joined]],"31-12-2020","M")&gt;0,DATEDIF(Customer[[#This Row],[Date Joined]],"31-12-2020","M") &amp; " months ", " ") &amp; IF(DATEDIF(G2673,"31-12-2020","MD")&gt;0, DATEDIF(G2673,"31-12-2020","MD") &amp; " Days "," ")</f>
        <v xml:space="preserve">7 months 20 Days </v>
      </c>
      <c r="K2673" t="str">
        <f>TEXT(Customer[[#This Row],[Date Joined]],"mmm")</f>
        <v>May</v>
      </c>
      <c r="L2673" t="str">
        <f>IF(Customer[[#This Row],[Balance]]&gt;AVERAGE($H$11:$H$4011),"yes","no")</f>
        <v>no</v>
      </c>
    </row>
    <row r="2674" spans="1:12" hidden="1" x14ac:dyDescent="0.3">
      <c r="A2674">
        <v>100002860</v>
      </c>
      <c r="B2674" t="s">
        <v>2840</v>
      </c>
      <c r="C2674" t="s">
        <v>7</v>
      </c>
      <c r="D2674">
        <v>38</v>
      </c>
      <c r="E2674" t="s">
        <v>8</v>
      </c>
      <c r="F2674" t="s">
        <v>15</v>
      </c>
      <c r="G2674" s="1">
        <v>44132</v>
      </c>
      <c r="H2674">
        <v>21535.24</v>
      </c>
      <c r="I2674">
        <f>DATEDIF(Customer[[#This Row],[Date Joined]],"31-12-2020","d")</f>
        <v>64</v>
      </c>
      <c r="J2674" t="str">
        <f>IF(DATEDIF(Customer[[#This Row],[Date Joined]],"31-12-2020","M")&gt;0,DATEDIF(Customer[[#This Row],[Date Joined]],"31-12-2020","M") &amp; " months ", " ") &amp; IF(DATEDIF(G2674,"31-12-2020","MD")&gt;0, DATEDIF(G2674,"31-12-2020","MD") &amp; " Days "," ")</f>
        <v xml:space="preserve">2 months 3 Days </v>
      </c>
      <c r="K2674" t="str">
        <f>TEXT(Customer[[#This Row],[Date Joined]],"mmm")</f>
        <v>Oct</v>
      </c>
      <c r="L2674" t="str">
        <f>IF(Customer[[#This Row],[Balance]]&gt;AVERAGE($H$11:$H$4011),"yes","no")</f>
        <v>no</v>
      </c>
    </row>
    <row r="2675" spans="1:12" hidden="1" x14ac:dyDescent="0.3">
      <c r="A2675">
        <v>100001158</v>
      </c>
      <c r="B2675" t="s">
        <v>1170</v>
      </c>
      <c r="C2675" t="s">
        <v>10</v>
      </c>
      <c r="D2675">
        <v>35</v>
      </c>
      <c r="E2675" t="s">
        <v>8</v>
      </c>
      <c r="F2675" t="s">
        <v>9</v>
      </c>
      <c r="G2675" s="1">
        <v>44023</v>
      </c>
      <c r="H2675">
        <v>21508.14</v>
      </c>
      <c r="I2675">
        <f>DATEDIF(Customer[[#This Row],[Date Joined]],"31-12-2020","d")</f>
        <v>173</v>
      </c>
      <c r="J2675" t="str">
        <f>IF(DATEDIF(Customer[[#This Row],[Date Joined]],"31-12-2020","M")&gt;0,DATEDIF(Customer[[#This Row],[Date Joined]],"31-12-2020","M") &amp; " months ", " ") &amp; IF(DATEDIF(G2675,"31-12-2020","MD")&gt;0, DATEDIF(G2675,"31-12-2020","MD") &amp; " Days "," ")</f>
        <v xml:space="preserve">5 months 20 Days </v>
      </c>
      <c r="K2675" t="str">
        <f>TEXT(Customer[[#This Row],[Date Joined]],"mmm")</f>
        <v>Jul</v>
      </c>
      <c r="L2675" t="str">
        <f>IF(Customer[[#This Row],[Balance]]&gt;AVERAGE($H$11:$H$4011),"yes","no")</f>
        <v>no</v>
      </c>
    </row>
    <row r="2676" spans="1:12" hidden="1" x14ac:dyDescent="0.3">
      <c r="A2676">
        <v>100001803</v>
      </c>
      <c r="B2676" t="s">
        <v>1804</v>
      </c>
      <c r="C2676" t="s">
        <v>10</v>
      </c>
      <c r="D2676">
        <v>29</v>
      </c>
      <c r="E2676" t="s">
        <v>8</v>
      </c>
      <c r="F2676" t="s">
        <v>9</v>
      </c>
      <c r="G2676" s="1">
        <v>44070</v>
      </c>
      <c r="H2676">
        <v>21477.46</v>
      </c>
      <c r="I2676">
        <f>DATEDIF(Customer[[#This Row],[Date Joined]],"31-12-2020","d")</f>
        <v>126</v>
      </c>
      <c r="J2676" t="str">
        <f>IF(DATEDIF(Customer[[#This Row],[Date Joined]],"31-12-2020","M")&gt;0,DATEDIF(Customer[[#This Row],[Date Joined]],"31-12-2020","M") &amp; " months ", " ") &amp; IF(DATEDIF(G2676,"31-12-2020","MD")&gt;0, DATEDIF(G2676,"31-12-2020","MD") &amp; " Days "," ")</f>
        <v xml:space="preserve">4 months 4 Days </v>
      </c>
      <c r="K2676" t="str">
        <f>TEXT(Customer[[#This Row],[Date Joined]],"mmm")</f>
        <v>Aug</v>
      </c>
      <c r="L2676" t="str">
        <f>IF(Customer[[#This Row],[Balance]]&gt;AVERAGE($H$11:$H$4011),"yes","no")</f>
        <v>no</v>
      </c>
    </row>
    <row r="2677" spans="1:12" hidden="1" x14ac:dyDescent="0.3">
      <c r="A2677">
        <v>200003406</v>
      </c>
      <c r="B2677" t="s">
        <v>3376</v>
      </c>
      <c r="C2677" t="s">
        <v>7</v>
      </c>
      <c r="D2677">
        <v>32</v>
      </c>
      <c r="E2677" t="s">
        <v>14</v>
      </c>
      <c r="F2677" t="s">
        <v>12</v>
      </c>
      <c r="G2677" s="1">
        <v>44162</v>
      </c>
      <c r="H2677">
        <v>21454.76</v>
      </c>
      <c r="I2677">
        <f>DATEDIF(Customer[[#This Row],[Date Joined]],"31-12-2020","d")</f>
        <v>34</v>
      </c>
      <c r="J2677" t="str">
        <f>IF(DATEDIF(Customer[[#This Row],[Date Joined]],"31-12-2020","M")&gt;0,DATEDIF(Customer[[#This Row],[Date Joined]],"31-12-2020","M") &amp; " months ", " ") &amp; IF(DATEDIF(G2677,"31-12-2020","MD")&gt;0, DATEDIF(G2677,"31-12-2020","MD") &amp; " Days "," ")</f>
        <v xml:space="preserve">1 months 4 Days </v>
      </c>
      <c r="K2677" t="str">
        <f>TEXT(Customer[[#This Row],[Date Joined]],"mmm")</f>
        <v>Nov</v>
      </c>
      <c r="L2677" t="str">
        <f>IF(Customer[[#This Row],[Balance]]&gt;AVERAGE($H$11:$H$4011),"yes","no")</f>
        <v>no</v>
      </c>
    </row>
    <row r="2678" spans="1:12" hidden="1" x14ac:dyDescent="0.3">
      <c r="A2678">
        <v>100003392</v>
      </c>
      <c r="B2678" t="s">
        <v>3362</v>
      </c>
      <c r="C2678" t="s">
        <v>7</v>
      </c>
      <c r="D2678">
        <v>33</v>
      </c>
      <c r="E2678" t="s">
        <v>8</v>
      </c>
      <c r="F2678" t="s">
        <v>9</v>
      </c>
      <c r="G2678" s="1">
        <v>44162</v>
      </c>
      <c r="H2678">
        <v>21424.46</v>
      </c>
      <c r="I2678">
        <f>DATEDIF(Customer[[#This Row],[Date Joined]],"31-12-2020","d")</f>
        <v>34</v>
      </c>
      <c r="J2678" t="str">
        <f>IF(DATEDIF(Customer[[#This Row],[Date Joined]],"31-12-2020","M")&gt;0,DATEDIF(Customer[[#This Row],[Date Joined]],"31-12-2020","M") &amp; " months ", " ") &amp; IF(DATEDIF(G2678,"31-12-2020","MD")&gt;0, DATEDIF(G2678,"31-12-2020","MD") &amp; " Days "," ")</f>
        <v xml:space="preserve">1 months 4 Days </v>
      </c>
      <c r="K2678" t="str">
        <f>TEXT(Customer[[#This Row],[Date Joined]],"mmm")</f>
        <v>Nov</v>
      </c>
      <c r="L2678" t="str">
        <f>IF(Customer[[#This Row],[Balance]]&gt;AVERAGE($H$11:$H$4011),"yes","no")</f>
        <v>no</v>
      </c>
    </row>
    <row r="2679" spans="1:12" hidden="1" x14ac:dyDescent="0.3">
      <c r="A2679">
        <v>100003987</v>
      </c>
      <c r="B2679" t="s">
        <v>3944</v>
      </c>
      <c r="C2679" t="s">
        <v>10</v>
      </c>
      <c r="D2679">
        <v>35</v>
      </c>
      <c r="E2679" t="s">
        <v>8</v>
      </c>
      <c r="F2679" t="s">
        <v>12</v>
      </c>
      <c r="G2679" s="1">
        <v>44194</v>
      </c>
      <c r="H2679">
        <v>21420.720000000001</v>
      </c>
      <c r="I2679">
        <f>DATEDIF(Customer[[#This Row],[Date Joined]],"31-12-2020","d")</f>
        <v>2</v>
      </c>
      <c r="J2679" t="str">
        <f>IF(DATEDIF(Customer[[#This Row],[Date Joined]],"31-12-2020","M")&gt;0,DATEDIF(Customer[[#This Row],[Date Joined]],"31-12-2020","M") &amp; " months ", " ") &amp; IF(DATEDIF(G2679,"31-12-2020","MD")&gt;0, DATEDIF(G2679,"31-12-2020","MD") &amp; " Days "," ")</f>
        <v xml:space="preserve"> 2 Days </v>
      </c>
      <c r="K2679" t="str">
        <f>TEXT(Customer[[#This Row],[Date Joined]],"mmm")</f>
        <v>Dec</v>
      </c>
      <c r="L2679" t="str">
        <f>IF(Customer[[#This Row],[Balance]]&gt;AVERAGE($H$11:$H$4011),"yes","no")</f>
        <v>no</v>
      </c>
    </row>
    <row r="2680" spans="1:12" hidden="1" x14ac:dyDescent="0.3">
      <c r="A2680">
        <v>200002105</v>
      </c>
      <c r="B2680" t="s">
        <v>2101</v>
      </c>
      <c r="C2680" t="s">
        <v>7</v>
      </c>
      <c r="D2680">
        <v>50</v>
      </c>
      <c r="E2680" t="s">
        <v>14</v>
      </c>
      <c r="F2680" t="s">
        <v>12</v>
      </c>
      <c r="G2680" s="1">
        <v>44091</v>
      </c>
      <c r="H2680">
        <v>21417.49</v>
      </c>
      <c r="I2680">
        <f>DATEDIF(Customer[[#This Row],[Date Joined]],"31-12-2020","d")</f>
        <v>105</v>
      </c>
      <c r="J2680" t="str">
        <f>IF(DATEDIF(Customer[[#This Row],[Date Joined]],"31-12-2020","M")&gt;0,DATEDIF(Customer[[#This Row],[Date Joined]],"31-12-2020","M") &amp; " months ", " ") &amp; IF(DATEDIF(G2680,"31-12-2020","MD")&gt;0, DATEDIF(G2680,"31-12-2020","MD") &amp; " Days "," ")</f>
        <v xml:space="preserve">3 months 14 Days </v>
      </c>
      <c r="K2680" t="str">
        <f>TEXT(Customer[[#This Row],[Date Joined]],"mmm")</f>
        <v>Sep</v>
      </c>
      <c r="L2680" t="str">
        <f>IF(Customer[[#This Row],[Balance]]&gt;AVERAGE($H$11:$H$4011),"yes","no")</f>
        <v>no</v>
      </c>
    </row>
    <row r="2681" spans="1:12" hidden="1" x14ac:dyDescent="0.3">
      <c r="A2681">
        <v>100003286</v>
      </c>
      <c r="B2681" t="s">
        <v>3259</v>
      </c>
      <c r="C2681" t="s">
        <v>7</v>
      </c>
      <c r="D2681">
        <v>38</v>
      </c>
      <c r="E2681" t="s">
        <v>8</v>
      </c>
      <c r="F2681" t="s">
        <v>9</v>
      </c>
      <c r="G2681" s="1">
        <v>44156</v>
      </c>
      <c r="H2681">
        <v>21417.1</v>
      </c>
      <c r="I2681">
        <f>DATEDIF(Customer[[#This Row],[Date Joined]],"31-12-2020","d")</f>
        <v>40</v>
      </c>
      <c r="J2681" t="str">
        <f>IF(DATEDIF(Customer[[#This Row],[Date Joined]],"31-12-2020","M")&gt;0,DATEDIF(Customer[[#This Row],[Date Joined]],"31-12-2020","M") &amp; " months ", " ") &amp; IF(DATEDIF(G2681,"31-12-2020","MD")&gt;0, DATEDIF(G2681,"31-12-2020","MD") &amp; " Days "," ")</f>
        <v xml:space="preserve">1 months 10 Days </v>
      </c>
      <c r="K2681" t="str">
        <f>TEXT(Customer[[#This Row],[Date Joined]],"mmm")</f>
        <v>Nov</v>
      </c>
      <c r="L2681" t="str">
        <f>IF(Customer[[#This Row],[Balance]]&gt;AVERAGE($H$11:$H$4011),"yes","no")</f>
        <v>no</v>
      </c>
    </row>
    <row r="2682" spans="1:12" hidden="1" x14ac:dyDescent="0.3">
      <c r="A2682">
        <v>100002407</v>
      </c>
      <c r="B2682" t="s">
        <v>2395</v>
      </c>
      <c r="C2682" t="s">
        <v>7</v>
      </c>
      <c r="D2682">
        <v>34</v>
      </c>
      <c r="E2682" t="s">
        <v>8</v>
      </c>
      <c r="F2682" t="s">
        <v>12</v>
      </c>
      <c r="G2682" s="1">
        <v>44105</v>
      </c>
      <c r="H2682">
        <v>21360.89</v>
      </c>
      <c r="I2682">
        <f>DATEDIF(Customer[[#This Row],[Date Joined]],"31-12-2020","d")</f>
        <v>91</v>
      </c>
      <c r="J2682" t="str">
        <f>IF(DATEDIF(Customer[[#This Row],[Date Joined]],"31-12-2020","M")&gt;0,DATEDIF(Customer[[#This Row],[Date Joined]],"31-12-2020","M") &amp; " months ", " ") &amp; IF(DATEDIF(G2682,"31-12-2020","MD")&gt;0, DATEDIF(G2682,"31-12-2020","MD") &amp; " Days "," ")</f>
        <v xml:space="preserve">2 months 30 Days </v>
      </c>
      <c r="K2682" t="str">
        <f>TEXT(Customer[[#This Row],[Date Joined]],"mmm")</f>
        <v>Oct</v>
      </c>
      <c r="L2682" t="str">
        <f>IF(Customer[[#This Row],[Balance]]&gt;AVERAGE($H$11:$H$4011),"yes","no")</f>
        <v>no</v>
      </c>
    </row>
    <row r="2683" spans="1:12" hidden="1" x14ac:dyDescent="0.3">
      <c r="A2683">
        <v>100000185</v>
      </c>
      <c r="B2683" t="s">
        <v>201</v>
      </c>
      <c r="C2683" t="s">
        <v>7</v>
      </c>
      <c r="D2683">
        <v>40</v>
      </c>
      <c r="E2683" t="s">
        <v>8</v>
      </c>
      <c r="F2683" t="s">
        <v>15</v>
      </c>
      <c r="G2683" s="1">
        <v>43928</v>
      </c>
      <c r="H2683">
        <v>21351.4</v>
      </c>
      <c r="I2683">
        <f>DATEDIF(Customer[[#This Row],[Date Joined]],"31-12-2020","d")</f>
        <v>268</v>
      </c>
      <c r="J2683" t="str">
        <f>IF(DATEDIF(Customer[[#This Row],[Date Joined]],"31-12-2020","M")&gt;0,DATEDIF(Customer[[#This Row],[Date Joined]],"31-12-2020","M") &amp; " months ", " ") &amp; IF(DATEDIF(G2683,"31-12-2020","MD")&gt;0, DATEDIF(G2683,"31-12-2020","MD") &amp; " Days "," ")</f>
        <v xml:space="preserve">8 months 24 Days </v>
      </c>
      <c r="K2683" t="str">
        <f>TEXT(Customer[[#This Row],[Date Joined]],"mmm")</f>
        <v>Apr</v>
      </c>
      <c r="L2683" t="str">
        <f>IF(Customer[[#This Row],[Balance]]&gt;AVERAGE($H$11:$H$4011),"yes","no")</f>
        <v>no</v>
      </c>
    </row>
    <row r="2684" spans="1:12" hidden="1" x14ac:dyDescent="0.3">
      <c r="A2684">
        <v>100000930</v>
      </c>
      <c r="B2684" t="s">
        <v>943</v>
      </c>
      <c r="C2684" t="s">
        <v>10</v>
      </c>
      <c r="D2684">
        <v>35</v>
      </c>
      <c r="E2684" t="s">
        <v>8</v>
      </c>
      <c r="F2684" t="s">
        <v>9</v>
      </c>
      <c r="G2684" s="1">
        <v>44002</v>
      </c>
      <c r="H2684">
        <v>21314.68</v>
      </c>
      <c r="I2684">
        <f>DATEDIF(Customer[[#This Row],[Date Joined]],"31-12-2020","d")</f>
        <v>194</v>
      </c>
      <c r="J2684" t="str">
        <f>IF(DATEDIF(Customer[[#This Row],[Date Joined]],"31-12-2020","M")&gt;0,DATEDIF(Customer[[#This Row],[Date Joined]],"31-12-2020","M") &amp; " months ", " ") &amp; IF(DATEDIF(G2684,"31-12-2020","MD")&gt;0, DATEDIF(G2684,"31-12-2020","MD") &amp; " Days "," ")</f>
        <v xml:space="preserve">6 months 11 Days </v>
      </c>
      <c r="K2684" t="str">
        <f>TEXT(Customer[[#This Row],[Date Joined]],"mmm")</f>
        <v>Jun</v>
      </c>
      <c r="L2684" t="str">
        <f>IF(Customer[[#This Row],[Balance]]&gt;AVERAGE($H$11:$H$4011),"yes","no")</f>
        <v>no</v>
      </c>
    </row>
    <row r="2685" spans="1:12" hidden="1" x14ac:dyDescent="0.3">
      <c r="A2685">
        <v>100000309</v>
      </c>
      <c r="B2685" t="s">
        <v>325</v>
      </c>
      <c r="C2685" t="s">
        <v>7</v>
      </c>
      <c r="D2685">
        <v>30</v>
      </c>
      <c r="E2685" t="s">
        <v>8</v>
      </c>
      <c r="F2685" t="s">
        <v>9</v>
      </c>
      <c r="G2685" s="1">
        <v>43945</v>
      </c>
      <c r="H2685">
        <v>21296.27</v>
      </c>
      <c r="I2685">
        <f>DATEDIF(Customer[[#This Row],[Date Joined]],"31-12-2020","d")</f>
        <v>251</v>
      </c>
      <c r="J2685" t="str">
        <f>IF(DATEDIF(Customer[[#This Row],[Date Joined]],"31-12-2020","M")&gt;0,DATEDIF(Customer[[#This Row],[Date Joined]],"31-12-2020","M") &amp; " months ", " ") &amp; IF(DATEDIF(G2685,"31-12-2020","MD")&gt;0, DATEDIF(G2685,"31-12-2020","MD") &amp; " Days "," ")</f>
        <v xml:space="preserve">8 months 7 Days </v>
      </c>
      <c r="K2685" t="str">
        <f>TEXT(Customer[[#This Row],[Date Joined]],"mmm")</f>
        <v>Apr</v>
      </c>
      <c r="L2685" t="str">
        <f>IF(Customer[[#This Row],[Balance]]&gt;AVERAGE($H$11:$H$4011),"yes","no")</f>
        <v>no</v>
      </c>
    </row>
    <row r="2686" spans="1:12" hidden="1" x14ac:dyDescent="0.3">
      <c r="A2686">
        <v>100000565</v>
      </c>
      <c r="B2686" t="s">
        <v>580</v>
      </c>
      <c r="C2686" t="s">
        <v>10</v>
      </c>
      <c r="D2686">
        <v>31</v>
      </c>
      <c r="E2686" t="s">
        <v>8</v>
      </c>
      <c r="F2686" t="s">
        <v>15</v>
      </c>
      <c r="G2686" s="1">
        <v>43970</v>
      </c>
      <c r="H2686">
        <v>21282.52</v>
      </c>
      <c r="I2686">
        <f>DATEDIF(Customer[[#This Row],[Date Joined]],"31-12-2020","d")</f>
        <v>226</v>
      </c>
      <c r="J2686" t="str">
        <f>IF(DATEDIF(Customer[[#This Row],[Date Joined]],"31-12-2020","M")&gt;0,DATEDIF(Customer[[#This Row],[Date Joined]],"31-12-2020","M") &amp; " months ", " ") &amp; IF(DATEDIF(G2686,"31-12-2020","MD")&gt;0, DATEDIF(G2686,"31-12-2020","MD") &amp; " Days "," ")</f>
        <v xml:space="preserve">7 months 12 Days </v>
      </c>
      <c r="K2686" t="str">
        <f>TEXT(Customer[[#This Row],[Date Joined]],"mmm")</f>
        <v>May</v>
      </c>
      <c r="L2686" t="str">
        <f>IF(Customer[[#This Row],[Balance]]&gt;AVERAGE($H$11:$H$4011),"yes","no")</f>
        <v>no</v>
      </c>
    </row>
    <row r="2687" spans="1:12" hidden="1" x14ac:dyDescent="0.3">
      <c r="A2687">
        <v>400001600</v>
      </c>
      <c r="B2687" t="s">
        <v>1603</v>
      </c>
      <c r="C2687" t="s">
        <v>10</v>
      </c>
      <c r="D2687">
        <v>39</v>
      </c>
      <c r="E2687" t="s">
        <v>11</v>
      </c>
      <c r="F2687" t="s">
        <v>12</v>
      </c>
      <c r="G2687" s="1">
        <v>44055</v>
      </c>
      <c r="H2687">
        <v>21272.69</v>
      </c>
      <c r="I2687">
        <f>DATEDIF(Customer[[#This Row],[Date Joined]],"31-12-2020","d")</f>
        <v>141</v>
      </c>
      <c r="J2687" t="str">
        <f>IF(DATEDIF(Customer[[#This Row],[Date Joined]],"31-12-2020","M")&gt;0,DATEDIF(Customer[[#This Row],[Date Joined]],"31-12-2020","M") &amp; " months ", " ") &amp; IF(DATEDIF(G2687,"31-12-2020","MD")&gt;0, DATEDIF(G2687,"31-12-2020","MD") &amp; " Days "," ")</f>
        <v xml:space="preserve">4 months 19 Days </v>
      </c>
      <c r="K2687" t="str">
        <f>TEXT(Customer[[#This Row],[Date Joined]],"mmm")</f>
        <v>Aug</v>
      </c>
      <c r="L2687" t="str">
        <f>IF(Customer[[#This Row],[Balance]]&gt;AVERAGE($H$11:$H$4011),"yes","no")</f>
        <v>no</v>
      </c>
    </row>
    <row r="2688" spans="1:12" hidden="1" x14ac:dyDescent="0.3">
      <c r="A2688">
        <v>200000022</v>
      </c>
      <c r="B2688" t="s">
        <v>38</v>
      </c>
      <c r="C2688" t="s">
        <v>7</v>
      </c>
      <c r="D2688">
        <v>58</v>
      </c>
      <c r="E2688" t="s">
        <v>14</v>
      </c>
      <c r="F2688" t="s">
        <v>12</v>
      </c>
      <c r="G2688" s="1">
        <v>43848</v>
      </c>
      <c r="H2688">
        <v>21252.97</v>
      </c>
      <c r="I2688">
        <f>DATEDIF(Customer[[#This Row],[Date Joined]],"31-12-2020","d")</f>
        <v>348</v>
      </c>
      <c r="J2688" t="str">
        <f>IF(DATEDIF(Customer[[#This Row],[Date Joined]],"31-12-2020","M")&gt;0,DATEDIF(Customer[[#This Row],[Date Joined]],"31-12-2020","M") &amp; " months ", " ") &amp; IF(DATEDIF(G2688,"31-12-2020","MD")&gt;0, DATEDIF(G2688,"31-12-2020","MD") &amp; " Days "," ")</f>
        <v xml:space="preserve">11 months 13 Days </v>
      </c>
      <c r="K2688" t="str">
        <f>TEXT(Customer[[#This Row],[Date Joined]],"mmm")</f>
        <v>Jan</v>
      </c>
      <c r="L2688" t="str">
        <f>IF(Customer[[#This Row],[Balance]]&gt;AVERAGE($H$11:$H$4011),"yes","no")</f>
        <v>no</v>
      </c>
    </row>
    <row r="2689" spans="1:12" hidden="1" x14ac:dyDescent="0.3">
      <c r="A2689">
        <v>200002379</v>
      </c>
      <c r="B2689" t="s">
        <v>2369</v>
      </c>
      <c r="C2689" t="s">
        <v>7</v>
      </c>
      <c r="D2689">
        <v>43</v>
      </c>
      <c r="E2689" t="s">
        <v>14</v>
      </c>
      <c r="F2689" t="s">
        <v>12</v>
      </c>
      <c r="G2689" s="1">
        <v>44103</v>
      </c>
      <c r="H2689">
        <v>21251.759999999998</v>
      </c>
      <c r="I2689">
        <f>DATEDIF(Customer[[#This Row],[Date Joined]],"31-12-2020","d")</f>
        <v>93</v>
      </c>
      <c r="J2689" t="str">
        <f>IF(DATEDIF(Customer[[#This Row],[Date Joined]],"31-12-2020","M")&gt;0,DATEDIF(Customer[[#This Row],[Date Joined]],"31-12-2020","M") &amp; " months ", " ") &amp; IF(DATEDIF(G2689,"31-12-2020","MD")&gt;0, DATEDIF(G2689,"31-12-2020","MD") &amp; " Days "," ")</f>
        <v xml:space="preserve">3 months 2 Days </v>
      </c>
      <c r="K2689" t="str">
        <f>TEXT(Customer[[#This Row],[Date Joined]],"mmm")</f>
        <v>Sep</v>
      </c>
      <c r="L2689" t="str">
        <f>IF(Customer[[#This Row],[Balance]]&gt;AVERAGE($H$11:$H$4011),"yes","no")</f>
        <v>no</v>
      </c>
    </row>
    <row r="2690" spans="1:12" hidden="1" x14ac:dyDescent="0.3">
      <c r="A2690">
        <v>100003633</v>
      </c>
      <c r="B2690" t="s">
        <v>3599</v>
      </c>
      <c r="C2690" t="s">
        <v>7</v>
      </c>
      <c r="D2690">
        <v>48</v>
      </c>
      <c r="E2690" t="s">
        <v>8</v>
      </c>
      <c r="F2690" t="s">
        <v>9</v>
      </c>
      <c r="G2690" s="1">
        <v>44175</v>
      </c>
      <c r="H2690">
        <v>21250.29</v>
      </c>
      <c r="I2690">
        <f>DATEDIF(Customer[[#This Row],[Date Joined]],"31-12-2020","d")</f>
        <v>21</v>
      </c>
      <c r="J2690" t="str">
        <f>IF(DATEDIF(Customer[[#This Row],[Date Joined]],"31-12-2020","M")&gt;0,DATEDIF(Customer[[#This Row],[Date Joined]],"31-12-2020","M") &amp; " months ", " ") &amp; IF(DATEDIF(G2690,"31-12-2020","MD")&gt;0, DATEDIF(G2690,"31-12-2020","MD") &amp; " Days "," ")</f>
        <v xml:space="preserve"> 21 Days </v>
      </c>
      <c r="K2690" t="str">
        <f>TEXT(Customer[[#This Row],[Date Joined]],"mmm")</f>
        <v>Dec</v>
      </c>
      <c r="L2690" t="str">
        <f>IF(Customer[[#This Row],[Balance]]&gt;AVERAGE($H$11:$H$4011),"yes","no")</f>
        <v>no</v>
      </c>
    </row>
    <row r="2691" spans="1:12" hidden="1" x14ac:dyDescent="0.3">
      <c r="A2691">
        <v>100000182</v>
      </c>
      <c r="B2691" t="s">
        <v>198</v>
      </c>
      <c r="C2691" t="s">
        <v>7</v>
      </c>
      <c r="D2691">
        <v>36</v>
      </c>
      <c r="E2691" t="s">
        <v>8</v>
      </c>
      <c r="F2691" t="s">
        <v>9</v>
      </c>
      <c r="G2691" s="1">
        <v>43928</v>
      </c>
      <c r="H2691">
        <v>21236.23</v>
      </c>
      <c r="I2691">
        <f>DATEDIF(Customer[[#This Row],[Date Joined]],"31-12-2020","d")</f>
        <v>268</v>
      </c>
      <c r="J2691" t="str">
        <f>IF(DATEDIF(Customer[[#This Row],[Date Joined]],"31-12-2020","M")&gt;0,DATEDIF(Customer[[#This Row],[Date Joined]],"31-12-2020","M") &amp; " months ", " ") &amp; IF(DATEDIF(G2691,"31-12-2020","MD")&gt;0, DATEDIF(G2691,"31-12-2020","MD") &amp; " Days "," ")</f>
        <v xml:space="preserve">8 months 24 Days </v>
      </c>
      <c r="K2691" t="str">
        <f>TEXT(Customer[[#This Row],[Date Joined]],"mmm")</f>
        <v>Apr</v>
      </c>
      <c r="L2691" t="str">
        <f>IF(Customer[[#This Row],[Balance]]&gt;AVERAGE($H$11:$H$4011),"yes","no")</f>
        <v>no</v>
      </c>
    </row>
    <row r="2692" spans="1:12" hidden="1" x14ac:dyDescent="0.3">
      <c r="A2692">
        <v>100001535</v>
      </c>
      <c r="B2692" t="s">
        <v>1539</v>
      </c>
      <c r="C2692" t="s">
        <v>7</v>
      </c>
      <c r="D2692">
        <v>39</v>
      </c>
      <c r="E2692" t="s">
        <v>8</v>
      </c>
      <c r="F2692" t="s">
        <v>9</v>
      </c>
      <c r="G2692" s="1">
        <v>44050</v>
      </c>
      <c r="H2692">
        <v>21204.79</v>
      </c>
      <c r="I2692">
        <f>DATEDIF(Customer[[#This Row],[Date Joined]],"31-12-2020","d")</f>
        <v>146</v>
      </c>
      <c r="J2692" t="str">
        <f>IF(DATEDIF(Customer[[#This Row],[Date Joined]],"31-12-2020","M")&gt;0,DATEDIF(Customer[[#This Row],[Date Joined]],"31-12-2020","M") &amp; " months ", " ") &amp; IF(DATEDIF(G2692,"31-12-2020","MD")&gt;0, DATEDIF(G2692,"31-12-2020","MD") &amp; " Days "," ")</f>
        <v xml:space="preserve">4 months 24 Days </v>
      </c>
      <c r="K2692" t="str">
        <f>TEXT(Customer[[#This Row],[Date Joined]],"mmm")</f>
        <v>Aug</v>
      </c>
      <c r="L2692" t="str">
        <f>IF(Customer[[#This Row],[Balance]]&gt;AVERAGE($H$11:$H$4011),"yes","no")</f>
        <v>no</v>
      </c>
    </row>
    <row r="2693" spans="1:12" hidden="1" x14ac:dyDescent="0.3">
      <c r="A2693">
        <v>200002500</v>
      </c>
      <c r="B2693" t="s">
        <v>2488</v>
      </c>
      <c r="C2693" t="s">
        <v>7</v>
      </c>
      <c r="D2693">
        <v>56</v>
      </c>
      <c r="E2693" t="s">
        <v>14</v>
      </c>
      <c r="F2693" t="s">
        <v>12</v>
      </c>
      <c r="G2693" s="1">
        <v>44111</v>
      </c>
      <c r="H2693">
        <v>21196.37</v>
      </c>
      <c r="I2693">
        <f>DATEDIF(Customer[[#This Row],[Date Joined]],"31-12-2020","d")</f>
        <v>85</v>
      </c>
      <c r="J2693" t="str">
        <f>IF(DATEDIF(Customer[[#This Row],[Date Joined]],"31-12-2020","M")&gt;0,DATEDIF(Customer[[#This Row],[Date Joined]],"31-12-2020","M") &amp; " months ", " ") &amp; IF(DATEDIF(G2693,"31-12-2020","MD")&gt;0, DATEDIF(G2693,"31-12-2020","MD") &amp; " Days "," ")</f>
        <v xml:space="preserve">2 months 24 Days </v>
      </c>
      <c r="K2693" t="str">
        <f>TEXT(Customer[[#This Row],[Date Joined]],"mmm")</f>
        <v>Oct</v>
      </c>
      <c r="L2693" t="str">
        <f>IF(Customer[[#This Row],[Balance]]&gt;AVERAGE($H$11:$H$4011),"yes","no")</f>
        <v>no</v>
      </c>
    </row>
    <row r="2694" spans="1:12" hidden="1" x14ac:dyDescent="0.3">
      <c r="A2694">
        <v>100001713</v>
      </c>
      <c r="B2694" t="s">
        <v>1715</v>
      </c>
      <c r="C2694" t="s">
        <v>7</v>
      </c>
      <c r="D2694">
        <v>34</v>
      </c>
      <c r="E2694" t="s">
        <v>8</v>
      </c>
      <c r="F2694" t="s">
        <v>12</v>
      </c>
      <c r="G2694" s="1">
        <v>44066</v>
      </c>
      <c r="H2694">
        <v>21191.18</v>
      </c>
      <c r="I2694">
        <f>DATEDIF(Customer[[#This Row],[Date Joined]],"31-12-2020","d")</f>
        <v>130</v>
      </c>
      <c r="J2694" t="str">
        <f>IF(DATEDIF(Customer[[#This Row],[Date Joined]],"31-12-2020","M")&gt;0,DATEDIF(Customer[[#This Row],[Date Joined]],"31-12-2020","M") &amp; " months ", " ") &amp; IF(DATEDIF(G2694,"31-12-2020","MD")&gt;0, DATEDIF(G2694,"31-12-2020","MD") &amp; " Days "," ")</f>
        <v xml:space="preserve">4 months 8 Days </v>
      </c>
      <c r="K2694" t="str">
        <f>TEXT(Customer[[#This Row],[Date Joined]],"mmm")</f>
        <v>Aug</v>
      </c>
      <c r="L2694" t="str">
        <f>IF(Customer[[#This Row],[Balance]]&gt;AVERAGE($H$11:$H$4011),"yes","no")</f>
        <v>no</v>
      </c>
    </row>
    <row r="2695" spans="1:12" hidden="1" x14ac:dyDescent="0.3">
      <c r="A2695">
        <v>400000557</v>
      </c>
      <c r="B2695" t="s">
        <v>572</v>
      </c>
      <c r="C2695" t="s">
        <v>10</v>
      </c>
      <c r="D2695">
        <v>23</v>
      </c>
      <c r="E2695" t="s">
        <v>11</v>
      </c>
      <c r="F2695" t="s">
        <v>15</v>
      </c>
      <c r="G2695" s="1">
        <v>43969</v>
      </c>
      <c r="H2695">
        <v>21191.040000000001</v>
      </c>
      <c r="I2695">
        <f>DATEDIF(Customer[[#This Row],[Date Joined]],"31-12-2020","d")</f>
        <v>227</v>
      </c>
      <c r="J2695" t="str">
        <f>IF(DATEDIF(Customer[[#This Row],[Date Joined]],"31-12-2020","M")&gt;0,DATEDIF(Customer[[#This Row],[Date Joined]],"31-12-2020","M") &amp; " months ", " ") &amp; IF(DATEDIF(G2695,"31-12-2020","MD")&gt;0, DATEDIF(G2695,"31-12-2020","MD") &amp; " Days "," ")</f>
        <v xml:space="preserve">7 months 13 Days </v>
      </c>
      <c r="K2695" t="str">
        <f>TEXT(Customer[[#This Row],[Date Joined]],"mmm")</f>
        <v>May</v>
      </c>
      <c r="L2695" t="str">
        <f>IF(Customer[[#This Row],[Balance]]&gt;AVERAGE($H$11:$H$4011),"yes","no")</f>
        <v>no</v>
      </c>
    </row>
    <row r="2696" spans="1:12" hidden="1" x14ac:dyDescent="0.3">
      <c r="A2696">
        <v>100000928</v>
      </c>
      <c r="B2696" t="s">
        <v>941</v>
      </c>
      <c r="C2696" t="s">
        <v>7</v>
      </c>
      <c r="D2696">
        <v>30</v>
      </c>
      <c r="E2696" t="s">
        <v>8</v>
      </c>
      <c r="F2696" t="s">
        <v>9</v>
      </c>
      <c r="G2696" s="1">
        <v>44002</v>
      </c>
      <c r="H2696">
        <v>21157.3</v>
      </c>
      <c r="I2696">
        <f>DATEDIF(Customer[[#This Row],[Date Joined]],"31-12-2020","d")</f>
        <v>194</v>
      </c>
      <c r="J2696" t="str">
        <f>IF(DATEDIF(Customer[[#This Row],[Date Joined]],"31-12-2020","M")&gt;0,DATEDIF(Customer[[#This Row],[Date Joined]],"31-12-2020","M") &amp; " months ", " ") &amp; IF(DATEDIF(G2696,"31-12-2020","MD")&gt;0, DATEDIF(G2696,"31-12-2020","MD") &amp; " Days "," ")</f>
        <v xml:space="preserve">6 months 11 Days </v>
      </c>
      <c r="K2696" t="str">
        <f>TEXT(Customer[[#This Row],[Date Joined]],"mmm")</f>
        <v>Jun</v>
      </c>
      <c r="L2696" t="str">
        <f>IF(Customer[[#This Row],[Balance]]&gt;AVERAGE($H$11:$H$4011),"yes","no")</f>
        <v>no</v>
      </c>
    </row>
    <row r="2697" spans="1:12" hidden="1" x14ac:dyDescent="0.3">
      <c r="A2697">
        <v>100000312</v>
      </c>
      <c r="B2697" t="s">
        <v>328</v>
      </c>
      <c r="C2697" t="s">
        <v>7</v>
      </c>
      <c r="D2697">
        <v>45</v>
      </c>
      <c r="E2697" t="s">
        <v>8</v>
      </c>
      <c r="F2697" t="s">
        <v>12</v>
      </c>
      <c r="G2697" s="1">
        <v>43946</v>
      </c>
      <c r="H2697">
        <v>21150.98</v>
      </c>
      <c r="I2697">
        <f>DATEDIF(Customer[[#This Row],[Date Joined]],"31-12-2020","d")</f>
        <v>250</v>
      </c>
      <c r="J2697" t="str">
        <f>IF(DATEDIF(Customer[[#This Row],[Date Joined]],"31-12-2020","M")&gt;0,DATEDIF(Customer[[#This Row],[Date Joined]],"31-12-2020","M") &amp; " months ", " ") &amp; IF(DATEDIF(G2697,"31-12-2020","MD")&gt;0, DATEDIF(G2697,"31-12-2020","MD") &amp; " Days "," ")</f>
        <v xml:space="preserve">8 months 6 Days </v>
      </c>
      <c r="K2697" t="str">
        <f>TEXT(Customer[[#This Row],[Date Joined]],"mmm")</f>
        <v>Apr</v>
      </c>
      <c r="L2697" t="str">
        <f>IF(Customer[[#This Row],[Balance]]&gt;AVERAGE($H$11:$H$4011),"yes","no")</f>
        <v>no</v>
      </c>
    </row>
    <row r="2698" spans="1:12" hidden="1" x14ac:dyDescent="0.3">
      <c r="A2698">
        <v>100000968</v>
      </c>
      <c r="B2698" t="s">
        <v>981</v>
      </c>
      <c r="C2698" t="s">
        <v>7</v>
      </c>
      <c r="D2698">
        <v>38</v>
      </c>
      <c r="E2698" t="s">
        <v>8</v>
      </c>
      <c r="F2698" t="s">
        <v>9</v>
      </c>
      <c r="G2698" s="1">
        <v>44004</v>
      </c>
      <c r="H2698">
        <v>21138.46</v>
      </c>
      <c r="I2698">
        <f>DATEDIF(Customer[[#This Row],[Date Joined]],"31-12-2020","d")</f>
        <v>192</v>
      </c>
      <c r="J2698" t="str">
        <f>IF(DATEDIF(Customer[[#This Row],[Date Joined]],"31-12-2020","M")&gt;0,DATEDIF(Customer[[#This Row],[Date Joined]],"31-12-2020","M") &amp; " months ", " ") &amp; IF(DATEDIF(G2698,"31-12-2020","MD")&gt;0, DATEDIF(G2698,"31-12-2020","MD") &amp; " Days "," ")</f>
        <v xml:space="preserve">6 months 9 Days </v>
      </c>
      <c r="K2698" t="str">
        <f>TEXT(Customer[[#This Row],[Date Joined]],"mmm")</f>
        <v>Jun</v>
      </c>
      <c r="L2698" t="str">
        <f>IF(Customer[[#This Row],[Balance]]&gt;AVERAGE($H$11:$H$4011),"yes","no")</f>
        <v>no</v>
      </c>
    </row>
    <row r="2699" spans="1:12" hidden="1" x14ac:dyDescent="0.3">
      <c r="A2699">
        <v>200000903</v>
      </c>
      <c r="B2699" t="s">
        <v>916</v>
      </c>
      <c r="C2699" t="s">
        <v>7</v>
      </c>
      <c r="D2699">
        <v>43</v>
      </c>
      <c r="E2699" t="s">
        <v>14</v>
      </c>
      <c r="F2699" t="s">
        <v>15</v>
      </c>
      <c r="G2699" s="1">
        <v>43999</v>
      </c>
      <c r="H2699">
        <v>21136.880000000001</v>
      </c>
      <c r="I2699">
        <f>DATEDIF(Customer[[#This Row],[Date Joined]],"31-12-2020","d")</f>
        <v>197</v>
      </c>
      <c r="J2699" t="str">
        <f>IF(DATEDIF(Customer[[#This Row],[Date Joined]],"31-12-2020","M")&gt;0,DATEDIF(Customer[[#This Row],[Date Joined]],"31-12-2020","M") &amp; " months ", " ") &amp; IF(DATEDIF(G2699,"31-12-2020","MD")&gt;0, DATEDIF(G2699,"31-12-2020","MD") &amp; " Days "," ")</f>
        <v xml:space="preserve">6 months 14 Days </v>
      </c>
      <c r="K2699" t="str">
        <f>TEXT(Customer[[#This Row],[Date Joined]],"mmm")</f>
        <v>Jun</v>
      </c>
      <c r="L2699" t="str">
        <f>IF(Customer[[#This Row],[Balance]]&gt;AVERAGE($H$11:$H$4011),"yes","no")</f>
        <v>no</v>
      </c>
    </row>
    <row r="2700" spans="1:12" hidden="1" x14ac:dyDescent="0.3">
      <c r="A2700">
        <v>200001650</v>
      </c>
      <c r="B2700" t="s">
        <v>1652</v>
      </c>
      <c r="C2700" t="s">
        <v>7</v>
      </c>
      <c r="D2700">
        <v>34</v>
      </c>
      <c r="E2700" t="s">
        <v>14</v>
      </c>
      <c r="F2700" t="s">
        <v>15</v>
      </c>
      <c r="G2700" s="1">
        <v>44060</v>
      </c>
      <c r="H2700">
        <v>21134.53</v>
      </c>
      <c r="I2700">
        <f>DATEDIF(Customer[[#This Row],[Date Joined]],"31-12-2020","d")</f>
        <v>136</v>
      </c>
      <c r="J2700" t="str">
        <f>IF(DATEDIF(Customer[[#This Row],[Date Joined]],"31-12-2020","M")&gt;0,DATEDIF(Customer[[#This Row],[Date Joined]],"31-12-2020","M") &amp; " months ", " ") &amp; IF(DATEDIF(G2700,"31-12-2020","MD")&gt;0, DATEDIF(G2700,"31-12-2020","MD") &amp; " Days "," ")</f>
        <v xml:space="preserve">4 months 14 Days </v>
      </c>
      <c r="K2700" t="str">
        <f>TEXT(Customer[[#This Row],[Date Joined]],"mmm")</f>
        <v>Aug</v>
      </c>
      <c r="L2700" t="str">
        <f>IF(Customer[[#This Row],[Balance]]&gt;AVERAGE($H$11:$H$4011),"yes","no")</f>
        <v>no</v>
      </c>
    </row>
    <row r="2701" spans="1:12" hidden="1" x14ac:dyDescent="0.3">
      <c r="A2701">
        <v>200001352</v>
      </c>
      <c r="B2701" t="s">
        <v>1363</v>
      </c>
      <c r="C2701" t="s">
        <v>10</v>
      </c>
      <c r="D2701">
        <v>49</v>
      </c>
      <c r="E2701" t="s">
        <v>14</v>
      </c>
      <c r="F2701" t="s">
        <v>15</v>
      </c>
      <c r="G2701" s="1">
        <v>44035</v>
      </c>
      <c r="H2701">
        <v>21093.17</v>
      </c>
      <c r="I2701">
        <f>DATEDIF(Customer[[#This Row],[Date Joined]],"31-12-2020","d")</f>
        <v>161</v>
      </c>
      <c r="J2701" t="str">
        <f>IF(DATEDIF(Customer[[#This Row],[Date Joined]],"31-12-2020","M")&gt;0,DATEDIF(Customer[[#This Row],[Date Joined]],"31-12-2020","M") &amp; " months ", " ") &amp; IF(DATEDIF(G2701,"31-12-2020","MD")&gt;0, DATEDIF(G2701,"31-12-2020","MD") &amp; " Days "," ")</f>
        <v xml:space="preserve">5 months 8 Days </v>
      </c>
      <c r="K2701" t="str">
        <f>TEXT(Customer[[#This Row],[Date Joined]],"mmm")</f>
        <v>Jul</v>
      </c>
      <c r="L2701" t="str">
        <f>IF(Customer[[#This Row],[Balance]]&gt;AVERAGE($H$11:$H$4011),"yes","no")</f>
        <v>no</v>
      </c>
    </row>
    <row r="2702" spans="1:12" hidden="1" x14ac:dyDescent="0.3">
      <c r="A2702">
        <v>100003928</v>
      </c>
      <c r="B2702" t="s">
        <v>3887</v>
      </c>
      <c r="C2702" t="s">
        <v>7</v>
      </c>
      <c r="D2702">
        <v>49</v>
      </c>
      <c r="E2702" t="s">
        <v>8</v>
      </c>
      <c r="F2702" t="s">
        <v>9</v>
      </c>
      <c r="G2702" s="1">
        <v>44190</v>
      </c>
      <c r="H2702">
        <v>21066.89</v>
      </c>
      <c r="I2702">
        <f>DATEDIF(Customer[[#This Row],[Date Joined]],"31-12-2020","d")</f>
        <v>6</v>
      </c>
      <c r="J2702" t="str">
        <f>IF(DATEDIF(Customer[[#This Row],[Date Joined]],"31-12-2020","M")&gt;0,DATEDIF(Customer[[#This Row],[Date Joined]],"31-12-2020","M") &amp; " months ", " ") &amp; IF(DATEDIF(G2702,"31-12-2020","MD")&gt;0, DATEDIF(G2702,"31-12-2020","MD") &amp; " Days "," ")</f>
        <v xml:space="preserve"> 6 Days </v>
      </c>
      <c r="K2702" t="str">
        <f>TEXT(Customer[[#This Row],[Date Joined]],"mmm")</f>
        <v>Dec</v>
      </c>
      <c r="L2702" t="str">
        <f>IF(Customer[[#This Row],[Balance]]&gt;AVERAGE($H$11:$H$4011),"yes","no")</f>
        <v>no</v>
      </c>
    </row>
    <row r="2703" spans="1:12" hidden="1" x14ac:dyDescent="0.3">
      <c r="A2703">
        <v>100000213</v>
      </c>
      <c r="B2703" t="s">
        <v>229</v>
      </c>
      <c r="C2703" t="s">
        <v>10</v>
      </c>
      <c r="D2703">
        <v>29</v>
      </c>
      <c r="E2703" t="s">
        <v>8</v>
      </c>
      <c r="F2703" t="s">
        <v>12</v>
      </c>
      <c r="G2703" s="1">
        <v>43934</v>
      </c>
      <c r="H2703">
        <v>21065.22</v>
      </c>
      <c r="I2703">
        <f>DATEDIF(Customer[[#This Row],[Date Joined]],"31-12-2020","d")</f>
        <v>262</v>
      </c>
      <c r="J2703" t="str">
        <f>IF(DATEDIF(Customer[[#This Row],[Date Joined]],"31-12-2020","M")&gt;0,DATEDIF(Customer[[#This Row],[Date Joined]],"31-12-2020","M") &amp; " months ", " ") &amp; IF(DATEDIF(G2703,"31-12-2020","MD")&gt;0, DATEDIF(G2703,"31-12-2020","MD") &amp; " Days "," ")</f>
        <v xml:space="preserve">8 months 18 Days </v>
      </c>
      <c r="K2703" t="str">
        <f>TEXT(Customer[[#This Row],[Date Joined]],"mmm")</f>
        <v>Apr</v>
      </c>
      <c r="L2703" t="str">
        <f>IF(Customer[[#This Row],[Balance]]&gt;AVERAGE($H$11:$H$4011),"yes","no")</f>
        <v>no</v>
      </c>
    </row>
    <row r="2704" spans="1:12" hidden="1" x14ac:dyDescent="0.3">
      <c r="A2704">
        <v>300002946</v>
      </c>
      <c r="B2704" t="s">
        <v>2924</v>
      </c>
      <c r="C2704" t="s">
        <v>7</v>
      </c>
      <c r="D2704">
        <v>45</v>
      </c>
      <c r="E2704" t="s">
        <v>13</v>
      </c>
      <c r="F2704" t="s">
        <v>12</v>
      </c>
      <c r="G2704" s="1">
        <v>44135</v>
      </c>
      <c r="H2704">
        <v>21018.89</v>
      </c>
      <c r="I2704">
        <f>DATEDIF(Customer[[#This Row],[Date Joined]],"31-12-2020","d")</f>
        <v>61</v>
      </c>
      <c r="J2704" t="str">
        <f>IF(DATEDIF(Customer[[#This Row],[Date Joined]],"31-12-2020","M")&gt;0,DATEDIF(Customer[[#This Row],[Date Joined]],"31-12-2020","M") &amp; " months ", " ") &amp; IF(DATEDIF(G2704,"31-12-2020","MD")&gt;0, DATEDIF(G2704,"31-12-2020","MD") &amp; " Days "," ")</f>
        <v xml:space="preserve">2 months  </v>
      </c>
      <c r="K2704" t="str">
        <f>TEXT(Customer[[#This Row],[Date Joined]],"mmm")</f>
        <v>Oct</v>
      </c>
      <c r="L2704" t="str">
        <f>IF(Customer[[#This Row],[Balance]]&gt;AVERAGE($H$11:$H$4011),"yes","no")</f>
        <v>no</v>
      </c>
    </row>
    <row r="2705" spans="1:12" hidden="1" x14ac:dyDescent="0.3">
      <c r="A2705">
        <v>100001310</v>
      </c>
      <c r="B2705" t="s">
        <v>1322</v>
      </c>
      <c r="C2705" t="s">
        <v>7</v>
      </c>
      <c r="D2705">
        <v>30</v>
      </c>
      <c r="E2705" t="s">
        <v>8</v>
      </c>
      <c r="F2705" t="s">
        <v>9</v>
      </c>
      <c r="G2705" s="1">
        <v>44034</v>
      </c>
      <c r="H2705">
        <v>21014.53</v>
      </c>
      <c r="I2705">
        <f>DATEDIF(Customer[[#This Row],[Date Joined]],"31-12-2020","d")</f>
        <v>162</v>
      </c>
      <c r="J2705" t="str">
        <f>IF(DATEDIF(Customer[[#This Row],[Date Joined]],"31-12-2020","M")&gt;0,DATEDIF(Customer[[#This Row],[Date Joined]],"31-12-2020","M") &amp; " months ", " ") &amp; IF(DATEDIF(G2705,"31-12-2020","MD")&gt;0, DATEDIF(G2705,"31-12-2020","MD") &amp; " Days "," ")</f>
        <v xml:space="preserve">5 months 9 Days </v>
      </c>
      <c r="K2705" t="str">
        <f>TEXT(Customer[[#This Row],[Date Joined]],"mmm")</f>
        <v>Jul</v>
      </c>
      <c r="L2705" t="str">
        <f>IF(Customer[[#This Row],[Balance]]&gt;AVERAGE($H$11:$H$4011),"yes","no")</f>
        <v>no</v>
      </c>
    </row>
    <row r="2706" spans="1:12" hidden="1" x14ac:dyDescent="0.3">
      <c r="A2706">
        <v>100002493</v>
      </c>
      <c r="B2706" t="s">
        <v>2481</v>
      </c>
      <c r="C2706" t="s">
        <v>10</v>
      </c>
      <c r="D2706">
        <v>43</v>
      </c>
      <c r="E2706" t="s">
        <v>8</v>
      </c>
      <c r="F2706" t="s">
        <v>12</v>
      </c>
      <c r="G2706" s="1">
        <v>44111</v>
      </c>
      <c r="H2706">
        <v>20996.83</v>
      </c>
      <c r="I2706">
        <f>DATEDIF(Customer[[#This Row],[Date Joined]],"31-12-2020","d")</f>
        <v>85</v>
      </c>
      <c r="J2706" t="str">
        <f>IF(DATEDIF(Customer[[#This Row],[Date Joined]],"31-12-2020","M")&gt;0,DATEDIF(Customer[[#This Row],[Date Joined]],"31-12-2020","M") &amp; " months ", " ") &amp; IF(DATEDIF(G2706,"31-12-2020","MD")&gt;0, DATEDIF(G2706,"31-12-2020","MD") &amp; " Days "," ")</f>
        <v xml:space="preserve">2 months 24 Days </v>
      </c>
      <c r="K2706" t="str">
        <f>TEXT(Customer[[#This Row],[Date Joined]],"mmm")</f>
        <v>Oct</v>
      </c>
      <c r="L2706" t="str">
        <f>IF(Customer[[#This Row],[Balance]]&gt;AVERAGE($H$11:$H$4011),"yes","no")</f>
        <v>no</v>
      </c>
    </row>
    <row r="2707" spans="1:12" hidden="1" x14ac:dyDescent="0.3">
      <c r="A2707">
        <v>200001708</v>
      </c>
      <c r="B2707" t="s">
        <v>1710</v>
      </c>
      <c r="C2707" t="s">
        <v>7</v>
      </c>
      <c r="D2707">
        <v>51</v>
      </c>
      <c r="E2707" t="s">
        <v>14</v>
      </c>
      <c r="F2707" t="s">
        <v>15</v>
      </c>
      <c r="G2707" s="1">
        <v>44065</v>
      </c>
      <c r="H2707">
        <v>20981.07</v>
      </c>
      <c r="I2707">
        <f>DATEDIF(Customer[[#This Row],[Date Joined]],"31-12-2020","d")</f>
        <v>131</v>
      </c>
      <c r="J2707" t="str">
        <f>IF(DATEDIF(Customer[[#This Row],[Date Joined]],"31-12-2020","M")&gt;0,DATEDIF(Customer[[#This Row],[Date Joined]],"31-12-2020","M") &amp; " months ", " ") &amp; IF(DATEDIF(G2707,"31-12-2020","MD")&gt;0, DATEDIF(G2707,"31-12-2020","MD") &amp; " Days "," ")</f>
        <v xml:space="preserve">4 months 9 Days </v>
      </c>
      <c r="K2707" t="str">
        <f>TEXT(Customer[[#This Row],[Date Joined]],"mmm")</f>
        <v>Aug</v>
      </c>
      <c r="L2707" t="str">
        <f>IF(Customer[[#This Row],[Balance]]&gt;AVERAGE($H$11:$H$4011),"yes","no")</f>
        <v>no</v>
      </c>
    </row>
    <row r="2708" spans="1:12" hidden="1" x14ac:dyDescent="0.3">
      <c r="A2708">
        <v>100000694</v>
      </c>
      <c r="B2708" t="s">
        <v>709</v>
      </c>
      <c r="C2708" t="s">
        <v>7</v>
      </c>
      <c r="D2708">
        <v>29</v>
      </c>
      <c r="E2708" t="s">
        <v>8</v>
      </c>
      <c r="F2708" t="s">
        <v>9</v>
      </c>
      <c r="G2708" s="1">
        <v>43978</v>
      </c>
      <c r="H2708">
        <v>20969.32</v>
      </c>
      <c r="I2708">
        <f>DATEDIF(Customer[[#This Row],[Date Joined]],"31-12-2020","d")</f>
        <v>218</v>
      </c>
      <c r="J2708" t="str">
        <f>IF(DATEDIF(Customer[[#This Row],[Date Joined]],"31-12-2020","M")&gt;0,DATEDIF(Customer[[#This Row],[Date Joined]],"31-12-2020","M") &amp; " months ", " ") &amp; IF(DATEDIF(G2708,"31-12-2020","MD")&gt;0, DATEDIF(G2708,"31-12-2020","MD") &amp; " Days "," ")</f>
        <v xml:space="preserve">7 months 4 Days </v>
      </c>
      <c r="K2708" t="str">
        <f>TEXT(Customer[[#This Row],[Date Joined]],"mmm")</f>
        <v>May</v>
      </c>
      <c r="L2708" t="str">
        <f>IF(Customer[[#This Row],[Balance]]&gt;AVERAGE($H$11:$H$4011),"yes","no")</f>
        <v>no</v>
      </c>
    </row>
    <row r="2709" spans="1:12" hidden="1" x14ac:dyDescent="0.3">
      <c r="A2709">
        <v>200001378</v>
      </c>
      <c r="B2709" t="s">
        <v>1388</v>
      </c>
      <c r="C2709" t="s">
        <v>7</v>
      </c>
      <c r="D2709">
        <v>27</v>
      </c>
      <c r="E2709" t="s">
        <v>14</v>
      </c>
      <c r="F2709" t="s">
        <v>12</v>
      </c>
      <c r="G2709" s="1">
        <v>44037</v>
      </c>
      <c r="H2709">
        <v>20963.64</v>
      </c>
      <c r="I2709">
        <f>DATEDIF(Customer[[#This Row],[Date Joined]],"31-12-2020","d")</f>
        <v>159</v>
      </c>
      <c r="J2709" t="str">
        <f>IF(DATEDIF(Customer[[#This Row],[Date Joined]],"31-12-2020","M")&gt;0,DATEDIF(Customer[[#This Row],[Date Joined]],"31-12-2020","M") &amp; " months ", " ") &amp; IF(DATEDIF(G2709,"31-12-2020","MD")&gt;0, DATEDIF(G2709,"31-12-2020","MD") &amp; " Days "," ")</f>
        <v xml:space="preserve">5 months 6 Days </v>
      </c>
      <c r="K2709" t="str">
        <f>TEXT(Customer[[#This Row],[Date Joined]],"mmm")</f>
        <v>Jul</v>
      </c>
      <c r="L2709" t="str">
        <f>IF(Customer[[#This Row],[Balance]]&gt;AVERAGE($H$11:$H$4011),"yes","no")</f>
        <v>no</v>
      </c>
    </row>
    <row r="2710" spans="1:12" hidden="1" x14ac:dyDescent="0.3">
      <c r="A2710">
        <v>100002524</v>
      </c>
      <c r="B2710" t="s">
        <v>2509</v>
      </c>
      <c r="C2710" t="s">
        <v>10</v>
      </c>
      <c r="D2710">
        <v>31</v>
      </c>
      <c r="E2710" t="s">
        <v>8</v>
      </c>
      <c r="F2710" t="s">
        <v>9</v>
      </c>
      <c r="G2710" s="1">
        <v>44113</v>
      </c>
      <c r="H2710">
        <v>20953.3</v>
      </c>
      <c r="I2710">
        <f>DATEDIF(Customer[[#This Row],[Date Joined]],"31-12-2020","d")</f>
        <v>83</v>
      </c>
      <c r="J2710" t="str">
        <f>IF(DATEDIF(Customer[[#This Row],[Date Joined]],"31-12-2020","M")&gt;0,DATEDIF(Customer[[#This Row],[Date Joined]],"31-12-2020","M") &amp; " months ", " ") &amp; IF(DATEDIF(G2710,"31-12-2020","MD")&gt;0, DATEDIF(G2710,"31-12-2020","MD") &amp; " Days "," ")</f>
        <v xml:space="preserve">2 months 22 Days </v>
      </c>
      <c r="K2710" t="str">
        <f>TEXT(Customer[[#This Row],[Date Joined]],"mmm")</f>
        <v>Oct</v>
      </c>
      <c r="L2710" t="str">
        <f>IF(Customer[[#This Row],[Balance]]&gt;AVERAGE($H$11:$H$4011),"yes","no")</f>
        <v>no</v>
      </c>
    </row>
    <row r="2711" spans="1:12" hidden="1" x14ac:dyDescent="0.3">
      <c r="A2711">
        <v>100000862</v>
      </c>
      <c r="B2711" t="s">
        <v>875</v>
      </c>
      <c r="C2711" t="s">
        <v>7</v>
      </c>
      <c r="D2711">
        <v>31</v>
      </c>
      <c r="E2711" t="s">
        <v>8</v>
      </c>
      <c r="F2711" t="s">
        <v>15</v>
      </c>
      <c r="G2711" s="1">
        <v>43995</v>
      </c>
      <c r="H2711">
        <v>20938.59</v>
      </c>
      <c r="I2711">
        <f>DATEDIF(Customer[[#This Row],[Date Joined]],"31-12-2020","d")</f>
        <v>201</v>
      </c>
      <c r="J2711" t="str">
        <f>IF(DATEDIF(Customer[[#This Row],[Date Joined]],"31-12-2020","M")&gt;0,DATEDIF(Customer[[#This Row],[Date Joined]],"31-12-2020","M") &amp; " months ", " ") &amp; IF(DATEDIF(G2711,"31-12-2020","MD")&gt;0, DATEDIF(G2711,"31-12-2020","MD") &amp; " Days "," ")</f>
        <v xml:space="preserve">6 months 18 Days </v>
      </c>
      <c r="K2711" t="str">
        <f>TEXT(Customer[[#This Row],[Date Joined]],"mmm")</f>
        <v>Jun</v>
      </c>
      <c r="L2711" t="str">
        <f>IF(Customer[[#This Row],[Balance]]&gt;AVERAGE($H$11:$H$4011),"yes","no")</f>
        <v>no</v>
      </c>
    </row>
    <row r="2712" spans="1:12" hidden="1" x14ac:dyDescent="0.3">
      <c r="A2712">
        <v>100002702</v>
      </c>
      <c r="B2712" t="s">
        <v>2686</v>
      </c>
      <c r="C2712" t="s">
        <v>7</v>
      </c>
      <c r="D2712">
        <v>34</v>
      </c>
      <c r="E2712" t="s">
        <v>8</v>
      </c>
      <c r="F2712" t="s">
        <v>9</v>
      </c>
      <c r="G2712" s="1">
        <v>44124</v>
      </c>
      <c r="H2712">
        <v>20922.689999999999</v>
      </c>
      <c r="I2712">
        <f>DATEDIF(Customer[[#This Row],[Date Joined]],"31-12-2020","d")</f>
        <v>72</v>
      </c>
      <c r="J2712" t="str">
        <f>IF(DATEDIF(Customer[[#This Row],[Date Joined]],"31-12-2020","M")&gt;0,DATEDIF(Customer[[#This Row],[Date Joined]],"31-12-2020","M") &amp; " months ", " ") &amp; IF(DATEDIF(G2712,"31-12-2020","MD")&gt;0, DATEDIF(G2712,"31-12-2020","MD") &amp; " Days "," ")</f>
        <v xml:space="preserve">2 months 11 Days </v>
      </c>
      <c r="K2712" t="str">
        <f>TEXT(Customer[[#This Row],[Date Joined]],"mmm")</f>
        <v>Oct</v>
      </c>
      <c r="L2712" t="str">
        <f>IF(Customer[[#This Row],[Balance]]&gt;AVERAGE($H$11:$H$4011),"yes","no")</f>
        <v>no</v>
      </c>
    </row>
    <row r="2713" spans="1:12" hidden="1" x14ac:dyDescent="0.3">
      <c r="A2713">
        <v>100001655</v>
      </c>
      <c r="B2713" t="s">
        <v>1657</v>
      </c>
      <c r="C2713" t="s">
        <v>7</v>
      </c>
      <c r="D2713">
        <v>40</v>
      </c>
      <c r="E2713" t="s">
        <v>8</v>
      </c>
      <c r="F2713" t="s">
        <v>9</v>
      </c>
      <c r="G2713" s="1">
        <v>44061</v>
      </c>
      <c r="H2713">
        <v>20906.27</v>
      </c>
      <c r="I2713">
        <f>DATEDIF(Customer[[#This Row],[Date Joined]],"31-12-2020","d")</f>
        <v>135</v>
      </c>
      <c r="J2713" t="str">
        <f>IF(DATEDIF(Customer[[#This Row],[Date Joined]],"31-12-2020","M")&gt;0,DATEDIF(Customer[[#This Row],[Date Joined]],"31-12-2020","M") &amp; " months ", " ") &amp; IF(DATEDIF(G2713,"31-12-2020","MD")&gt;0, DATEDIF(G2713,"31-12-2020","MD") &amp; " Days "," ")</f>
        <v xml:space="preserve">4 months 13 Days </v>
      </c>
      <c r="K2713" t="str">
        <f>TEXT(Customer[[#This Row],[Date Joined]],"mmm")</f>
        <v>Aug</v>
      </c>
      <c r="L2713" t="str">
        <f>IF(Customer[[#This Row],[Balance]]&gt;AVERAGE($H$11:$H$4011),"yes","no")</f>
        <v>no</v>
      </c>
    </row>
    <row r="2714" spans="1:12" hidden="1" x14ac:dyDescent="0.3">
      <c r="A2714">
        <v>100001864</v>
      </c>
      <c r="B2714" t="s">
        <v>1865</v>
      </c>
      <c r="C2714" t="s">
        <v>10</v>
      </c>
      <c r="D2714">
        <v>28</v>
      </c>
      <c r="E2714" t="s">
        <v>8</v>
      </c>
      <c r="F2714" t="s">
        <v>9</v>
      </c>
      <c r="G2714" s="1">
        <v>44074</v>
      </c>
      <c r="H2714">
        <v>20894.82</v>
      </c>
      <c r="I2714">
        <f>DATEDIF(Customer[[#This Row],[Date Joined]],"31-12-2020","d")</f>
        <v>122</v>
      </c>
      <c r="J2714" t="str">
        <f>IF(DATEDIF(Customer[[#This Row],[Date Joined]],"31-12-2020","M")&gt;0,DATEDIF(Customer[[#This Row],[Date Joined]],"31-12-2020","M") &amp; " months ", " ") &amp; IF(DATEDIF(G2714,"31-12-2020","MD")&gt;0, DATEDIF(G2714,"31-12-2020","MD") &amp; " Days "," ")</f>
        <v xml:space="preserve">4 months  </v>
      </c>
      <c r="K2714" t="str">
        <f>TEXT(Customer[[#This Row],[Date Joined]],"mmm")</f>
        <v>Aug</v>
      </c>
      <c r="L2714" t="str">
        <f>IF(Customer[[#This Row],[Balance]]&gt;AVERAGE($H$11:$H$4011),"yes","no")</f>
        <v>no</v>
      </c>
    </row>
    <row r="2715" spans="1:12" hidden="1" x14ac:dyDescent="0.3">
      <c r="A2715">
        <v>100000970</v>
      </c>
      <c r="B2715" t="s">
        <v>983</v>
      </c>
      <c r="C2715" t="s">
        <v>10</v>
      </c>
      <c r="D2715">
        <v>32</v>
      </c>
      <c r="E2715" t="s">
        <v>8</v>
      </c>
      <c r="F2715" t="s">
        <v>9</v>
      </c>
      <c r="G2715" s="1">
        <v>44004</v>
      </c>
      <c r="H2715">
        <v>20852.18</v>
      </c>
      <c r="I2715">
        <f>DATEDIF(Customer[[#This Row],[Date Joined]],"31-12-2020","d")</f>
        <v>192</v>
      </c>
      <c r="J2715" t="str">
        <f>IF(DATEDIF(Customer[[#This Row],[Date Joined]],"31-12-2020","M")&gt;0,DATEDIF(Customer[[#This Row],[Date Joined]],"31-12-2020","M") &amp; " months ", " ") &amp; IF(DATEDIF(G2715,"31-12-2020","MD")&gt;0, DATEDIF(G2715,"31-12-2020","MD") &amp; " Days "," ")</f>
        <v xml:space="preserve">6 months 9 Days </v>
      </c>
      <c r="K2715" t="str">
        <f>TEXT(Customer[[#This Row],[Date Joined]],"mmm")</f>
        <v>Jun</v>
      </c>
      <c r="L2715" t="str">
        <f>IF(Customer[[#This Row],[Balance]]&gt;AVERAGE($H$11:$H$4011),"yes","no")</f>
        <v>no</v>
      </c>
    </row>
    <row r="2716" spans="1:12" hidden="1" x14ac:dyDescent="0.3">
      <c r="A2716">
        <v>100002392</v>
      </c>
      <c r="B2716" t="s">
        <v>2382</v>
      </c>
      <c r="C2716" t="s">
        <v>7</v>
      </c>
      <c r="D2716">
        <v>30</v>
      </c>
      <c r="E2716" t="s">
        <v>8</v>
      </c>
      <c r="F2716" t="s">
        <v>15</v>
      </c>
      <c r="G2716" s="1">
        <v>44104</v>
      </c>
      <c r="H2716">
        <v>20821.23</v>
      </c>
      <c r="I2716">
        <f>DATEDIF(Customer[[#This Row],[Date Joined]],"31-12-2020","d")</f>
        <v>92</v>
      </c>
      <c r="J2716" t="str">
        <f>IF(DATEDIF(Customer[[#This Row],[Date Joined]],"31-12-2020","M")&gt;0,DATEDIF(Customer[[#This Row],[Date Joined]],"31-12-2020","M") &amp; " months ", " ") &amp; IF(DATEDIF(G2716,"31-12-2020","MD")&gt;0, DATEDIF(G2716,"31-12-2020","MD") &amp; " Days "," ")</f>
        <v xml:space="preserve">3 months 1 Days </v>
      </c>
      <c r="K2716" t="str">
        <f>TEXT(Customer[[#This Row],[Date Joined]],"mmm")</f>
        <v>Sep</v>
      </c>
      <c r="L2716" t="str">
        <f>IF(Customer[[#This Row],[Balance]]&gt;AVERAGE($H$11:$H$4011),"yes","no")</f>
        <v>no</v>
      </c>
    </row>
    <row r="2717" spans="1:12" hidden="1" x14ac:dyDescent="0.3">
      <c r="A2717">
        <v>200001198</v>
      </c>
      <c r="B2717" t="s">
        <v>1210</v>
      </c>
      <c r="C2717" t="s">
        <v>7</v>
      </c>
      <c r="D2717">
        <v>55</v>
      </c>
      <c r="E2717" t="s">
        <v>14</v>
      </c>
      <c r="F2717" t="s">
        <v>15</v>
      </c>
      <c r="G2717" s="1">
        <v>44025</v>
      </c>
      <c r="H2717">
        <v>20815.73</v>
      </c>
      <c r="I2717">
        <f>DATEDIF(Customer[[#This Row],[Date Joined]],"31-12-2020","d")</f>
        <v>171</v>
      </c>
      <c r="J2717" t="str">
        <f>IF(DATEDIF(Customer[[#This Row],[Date Joined]],"31-12-2020","M")&gt;0,DATEDIF(Customer[[#This Row],[Date Joined]],"31-12-2020","M") &amp; " months ", " ") &amp; IF(DATEDIF(G2717,"31-12-2020","MD")&gt;0, DATEDIF(G2717,"31-12-2020","MD") &amp; " Days "," ")</f>
        <v xml:space="preserve">5 months 18 Days </v>
      </c>
      <c r="K2717" t="str">
        <f>TEXT(Customer[[#This Row],[Date Joined]],"mmm")</f>
        <v>Jul</v>
      </c>
      <c r="L2717" t="str">
        <f>IF(Customer[[#This Row],[Balance]]&gt;AVERAGE($H$11:$H$4011),"yes","no")</f>
        <v>no</v>
      </c>
    </row>
    <row r="2718" spans="1:12" hidden="1" x14ac:dyDescent="0.3">
      <c r="A2718">
        <v>100003170</v>
      </c>
      <c r="B2718" t="s">
        <v>3145</v>
      </c>
      <c r="C2718" t="s">
        <v>10</v>
      </c>
      <c r="D2718">
        <v>41</v>
      </c>
      <c r="E2718" t="s">
        <v>8</v>
      </c>
      <c r="F2718" t="s">
        <v>9</v>
      </c>
      <c r="G2718" s="1">
        <v>44149</v>
      </c>
      <c r="H2718">
        <v>20793.41</v>
      </c>
      <c r="I2718">
        <f>DATEDIF(Customer[[#This Row],[Date Joined]],"31-12-2020","d")</f>
        <v>47</v>
      </c>
      <c r="J2718" t="str">
        <f>IF(DATEDIF(Customer[[#This Row],[Date Joined]],"31-12-2020","M")&gt;0,DATEDIF(Customer[[#This Row],[Date Joined]],"31-12-2020","M") &amp; " months ", " ") &amp; IF(DATEDIF(G2718,"31-12-2020","MD")&gt;0, DATEDIF(G2718,"31-12-2020","MD") &amp; " Days "," ")</f>
        <v xml:space="preserve">1 months 17 Days </v>
      </c>
      <c r="K2718" t="str">
        <f>TEXT(Customer[[#This Row],[Date Joined]],"mmm")</f>
        <v>Nov</v>
      </c>
      <c r="L2718" t="str">
        <f>IF(Customer[[#This Row],[Balance]]&gt;AVERAGE($H$11:$H$4011),"yes","no")</f>
        <v>no</v>
      </c>
    </row>
    <row r="2719" spans="1:12" hidden="1" x14ac:dyDescent="0.3">
      <c r="A2719">
        <v>300000430</v>
      </c>
      <c r="B2719" t="s">
        <v>446</v>
      </c>
      <c r="C2719" t="s">
        <v>10</v>
      </c>
      <c r="D2719">
        <v>26</v>
      </c>
      <c r="E2719" t="s">
        <v>13</v>
      </c>
      <c r="F2719" t="s">
        <v>9</v>
      </c>
      <c r="G2719" s="1">
        <v>43960</v>
      </c>
      <c r="H2719">
        <v>20774.79</v>
      </c>
      <c r="I2719">
        <f>DATEDIF(Customer[[#This Row],[Date Joined]],"31-12-2020","d")</f>
        <v>236</v>
      </c>
      <c r="J2719" t="str">
        <f>IF(DATEDIF(Customer[[#This Row],[Date Joined]],"31-12-2020","M")&gt;0,DATEDIF(Customer[[#This Row],[Date Joined]],"31-12-2020","M") &amp; " months ", " ") &amp; IF(DATEDIF(G2719,"31-12-2020","MD")&gt;0, DATEDIF(G2719,"31-12-2020","MD") &amp; " Days "," ")</f>
        <v xml:space="preserve">7 months 22 Days </v>
      </c>
      <c r="K2719" t="str">
        <f>TEXT(Customer[[#This Row],[Date Joined]],"mmm")</f>
        <v>May</v>
      </c>
      <c r="L2719" t="str">
        <f>IF(Customer[[#This Row],[Balance]]&gt;AVERAGE($H$11:$H$4011),"yes","no")</f>
        <v>no</v>
      </c>
    </row>
    <row r="2720" spans="1:12" hidden="1" x14ac:dyDescent="0.3">
      <c r="A2720">
        <v>100001824</v>
      </c>
      <c r="B2720" t="s">
        <v>1825</v>
      </c>
      <c r="C2720" t="s">
        <v>7</v>
      </c>
      <c r="D2720">
        <v>35</v>
      </c>
      <c r="E2720" t="s">
        <v>8</v>
      </c>
      <c r="F2720" t="s">
        <v>15</v>
      </c>
      <c r="G2720" s="1">
        <v>44071</v>
      </c>
      <c r="H2720">
        <v>20770.080000000002</v>
      </c>
      <c r="I2720">
        <f>DATEDIF(Customer[[#This Row],[Date Joined]],"31-12-2020","d")</f>
        <v>125</v>
      </c>
      <c r="J2720" t="str">
        <f>IF(DATEDIF(Customer[[#This Row],[Date Joined]],"31-12-2020","M")&gt;0,DATEDIF(Customer[[#This Row],[Date Joined]],"31-12-2020","M") &amp; " months ", " ") &amp; IF(DATEDIF(G2720,"31-12-2020","MD")&gt;0, DATEDIF(G2720,"31-12-2020","MD") &amp; " Days "," ")</f>
        <v xml:space="preserve">4 months 3 Days </v>
      </c>
      <c r="K2720" t="str">
        <f>TEXT(Customer[[#This Row],[Date Joined]],"mmm")</f>
        <v>Aug</v>
      </c>
      <c r="L2720" t="str">
        <f>IF(Customer[[#This Row],[Balance]]&gt;AVERAGE($H$11:$H$4011),"yes","no")</f>
        <v>no</v>
      </c>
    </row>
    <row r="2721" spans="1:12" hidden="1" x14ac:dyDescent="0.3">
      <c r="A2721">
        <v>100003570</v>
      </c>
      <c r="B2721" t="s">
        <v>3537</v>
      </c>
      <c r="C2721" t="s">
        <v>7</v>
      </c>
      <c r="D2721">
        <v>31</v>
      </c>
      <c r="E2721" t="s">
        <v>8</v>
      </c>
      <c r="F2721" t="s">
        <v>15</v>
      </c>
      <c r="G2721" s="1">
        <v>44171</v>
      </c>
      <c r="H2721">
        <v>20763.599999999999</v>
      </c>
      <c r="I2721">
        <f>DATEDIF(Customer[[#This Row],[Date Joined]],"31-12-2020","d")</f>
        <v>25</v>
      </c>
      <c r="J2721" t="str">
        <f>IF(DATEDIF(Customer[[#This Row],[Date Joined]],"31-12-2020","M")&gt;0,DATEDIF(Customer[[#This Row],[Date Joined]],"31-12-2020","M") &amp; " months ", " ") &amp; IF(DATEDIF(G2721,"31-12-2020","MD")&gt;0, DATEDIF(G2721,"31-12-2020","MD") &amp; " Days "," ")</f>
        <v xml:space="preserve"> 25 Days </v>
      </c>
      <c r="K2721" t="str">
        <f>TEXT(Customer[[#This Row],[Date Joined]],"mmm")</f>
        <v>Dec</v>
      </c>
      <c r="L2721" t="str">
        <f>IF(Customer[[#This Row],[Balance]]&gt;AVERAGE($H$11:$H$4011),"yes","no")</f>
        <v>no</v>
      </c>
    </row>
    <row r="2722" spans="1:12" hidden="1" x14ac:dyDescent="0.3">
      <c r="A2722">
        <v>200000715</v>
      </c>
      <c r="B2722" t="s">
        <v>730</v>
      </c>
      <c r="C2722" t="s">
        <v>7</v>
      </c>
      <c r="D2722">
        <v>56</v>
      </c>
      <c r="E2722" t="s">
        <v>14</v>
      </c>
      <c r="F2722" t="s">
        <v>12</v>
      </c>
      <c r="G2722" s="1">
        <v>43979</v>
      </c>
      <c r="H2722">
        <v>20747.04</v>
      </c>
      <c r="I2722">
        <f>DATEDIF(Customer[[#This Row],[Date Joined]],"31-12-2020","d")</f>
        <v>217</v>
      </c>
      <c r="J2722" t="str">
        <f>IF(DATEDIF(Customer[[#This Row],[Date Joined]],"31-12-2020","M")&gt;0,DATEDIF(Customer[[#This Row],[Date Joined]],"31-12-2020","M") &amp; " months ", " ") &amp; IF(DATEDIF(G2722,"31-12-2020","MD")&gt;0, DATEDIF(G2722,"31-12-2020","MD") &amp; " Days "," ")</f>
        <v xml:space="preserve">7 months 3 Days </v>
      </c>
      <c r="K2722" t="str">
        <f>TEXT(Customer[[#This Row],[Date Joined]],"mmm")</f>
        <v>May</v>
      </c>
      <c r="L2722" t="str">
        <f>IF(Customer[[#This Row],[Balance]]&gt;AVERAGE($H$11:$H$4011),"yes","no")</f>
        <v>no</v>
      </c>
    </row>
    <row r="2723" spans="1:12" hidden="1" x14ac:dyDescent="0.3">
      <c r="A2723">
        <v>400001219</v>
      </c>
      <c r="B2723" t="s">
        <v>1231</v>
      </c>
      <c r="C2723" t="s">
        <v>10</v>
      </c>
      <c r="D2723">
        <v>34</v>
      </c>
      <c r="E2723" t="s">
        <v>11</v>
      </c>
      <c r="F2723" t="s">
        <v>15</v>
      </c>
      <c r="G2723" s="1">
        <v>44026</v>
      </c>
      <c r="H2723">
        <v>20742.96</v>
      </c>
      <c r="I2723">
        <f>DATEDIF(Customer[[#This Row],[Date Joined]],"31-12-2020","d")</f>
        <v>170</v>
      </c>
      <c r="J2723" t="str">
        <f>IF(DATEDIF(Customer[[#This Row],[Date Joined]],"31-12-2020","M")&gt;0,DATEDIF(Customer[[#This Row],[Date Joined]],"31-12-2020","M") &amp; " months ", " ") &amp; IF(DATEDIF(G2723,"31-12-2020","MD")&gt;0, DATEDIF(G2723,"31-12-2020","MD") &amp; " Days "," ")</f>
        <v xml:space="preserve">5 months 17 Days </v>
      </c>
      <c r="K2723" t="str">
        <f>TEXT(Customer[[#This Row],[Date Joined]],"mmm")</f>
        <v>Jul</v>
      </c>
      <c r="L2723" t="str">
        <f>IF(Customer[[#This Row],[Balance]]&gt;AVERAGE($H$11:$H$4011),"yes","no")</f>
        <v>no</v>
      </c>
    </row>
    <row r="2724" spans="1:12" hidden="1" x14ac:dyDescent="0.3">
      <c r="A2724">
        <v>200000533</v>
      </c>
      <c r="B2724" t="s">
        <v>548</v>
      </c>
      <c r="C2724" t="s">
        <v>10</v>
      </c>
      <c r="D2724">
        <v>56</v>
      </c>
      <c r="E2724" t="s">
        <v>14</v>
      </c>
      <c r="F2724" t="s">
        <v>15</v>
      </c>
      <c r="G2724" s="1">
        <v>43968</v>
      </c>
      <c r="H2724">
        <v>20740.75</v>
      </c>
      <c r="I2724">
        <f>DATEDIF(Customer[[#This Row],[Date Joined]],"31-12-2020","d")</f>
        <v>228</v>
      </c>
      <c r="J2724" t="str">
        <f>IF(DATEDIF(Customer[[#This Row],[Date Joined]],"31-12-2020","M")&gt;0,DATEDIF(Customer[[#This Row],[Date Joined]],"31-12-2020","M") &amp; " months ", " ") &amp; IF(DATEDIF(G2724,"31-12-2020","MD")&gt;0, DATEDIF(G2724,"31-12-2020","MD") &amp; " Days "," ")</f>
        <v xml:space="preserve">7 months 14 Days </v>
      </c>
      <c r="K2724" t="str">
        <f>TEXT(Customer[[#This Row],[Date Joined]],"mmm")</f>
        <v>May</v>
      </c>
      <c r="L2724" t="str">
        <f>IF(Customer[[#This Row],[Balance]]&gt;AVERAGE($H$11:$H$4011),"yes","no")</f>
        <v>no</v>
      </c>
    </row>
    <row r="2725" spans="1:12" hidden="1" x14ac:dyDescent="0.3">
      <c r="A2725">
        <v>300001793</v>
      </c>
      <c r="B2725" t="s">
        <v>1794</v>
      </c>
      <c r="C2725" t="s">
        <v>7</v>
      </c>
      <c r="D2725">
        <v>35</v>
      </c>
      <c r="E2725" t="s">
        <v>13</v>
      </c>
      <c r="F2725" t="s">
        <v>9</v>
      </c>
      <c r="G2725" s="1">
        <v>44069</v>
      </c>
      <c r="H2725">
        <v>20739.009999999998</v>
      </c>
      <c r="I2725">
        <f>DATEDIF(Customer[[#This Row],[Date Joined]],"31-12-2020","d")</f>
        <v>127</v>
      </c>
      <c r="J2725" t="str">
        <f>IF(DATEDIF(Customer[[#This Row],[Date Joined]],"31-12-2020","M")&gt;0,DATEDIF(Customer[[#This Row],[Date Joined]],"31-12-2020","M") &amp; " months ", " ") &amp; IF(DATEDIF(G2725,"31-12-2020","MD")&gt;0, DATEDIF(G2725,"31-12-2020","MD") &amp; " Days "," ")</f>
        <v xml:space="preserve">4 months 5 Days </v>
      </c>
      <c r="K2725" t="str">
        <f>TEXT(Customer[[#This Row],[Date Joined]],"mmm")</f>
        <v>Aug</v>
      </c>
      <c r="L2725" t="str">
        <f>IF(Customer[[#This Row],[Balance]]&gt;AVERAGE($H$11:$H$4011),"yes","no")</f>
        <v>no</v>
      </c>
    </row>
    <row r="2726" spans="1:12" hidden="1" x14ac:dyDescent="0.3">
      <c r="A2726">
        <v>300000428</v>
      </c>
      <c r="B2726" t="s">
        <v>444</v>
      </c>
      <c r="C2726" t="s">
        <v>10</v>
      </c>
      <c r="D2726">
        <v>49</v>
      </c>
      <c r="E2726" t="s">
        <v>13</v>
      </c>
      <c r="F2726" t="s">
        <v>9</v>
      </c>
      <c r="G2726" s="1">
        <v>43960</v>
      </c>
      <c r="H2726">
        <v>20738.669999999998</v>
      </c>
      <c r="I2726">
        <f>DATEDIF(Customer[[#This Row],[Date Joined]],"31-12-2020","d")</f>
        <v>236</v>
      </c>
      <c r="J2726" t="str">
        <f>IF(DATEDIF(Customer[[#This Row],[Date Joined]],"31-12-2020","M")&gt;0,DATEDIF(Customer[[#This Row],[Date Joined]],"31-12-2020","M") &amp; " months ", " ") &amp; IF(DATEDIF(G2726,"31-12-2020","MD")&gt;0, DATEDIF(G2726,"31-12-2020","MD") &amp; " Days "," ")</f>
        <v xml:space="preserve">7 months 22 Days </v>
      </c>
      <c r="K2726" t="str">
        <f>TEXT(Customer[[#This Row],[Date Joined]],"mmm")</f>
        <v>May</v>
      </c>
      <c r="L2726" t="str">
        <f>IF(Customer[[#This Row],[Balance]]&gt;AVERAGE($H$11:$H$4011),"yes","no")</f>
        <v>no</v>
      </c>
    </row>
    <row r="2727" spans="1:12" hidden="1" x14ac:dyDescent="0.3">
      <c r="A2727">
        <v>200002831</v>
      </c>
      <c r="B2727" t="s">
        <v>2812</v>
      </c>
      <c r="C2727" t="s">
        <v>10</v>
      </c>
      <c r="D2727">
        <v>34</v>
      </c>
      <c r="E2727" t="s">
        <v>14</v>
      </c>
      <c r="F2727" t="s">
        <v>15</v>
      </c>
      <c r="G2727" s="1">
        <v>44130</v>
      </c>
      <c r="H2727">
        <v>20725.330000000002</v>
      </c>
      <c r="I2727">
        <f>DATEDIF(Customer[[#This Row],[Date Joined]],"31-12-2020","d")</f>
        <v>66</v>
      </c>
      <c r="J2727" t="str">
        <f>IF(DATEDIF(Customer[[#This Row],[Date Joined]],"31-12-2020","M")&gt;0,DATEDIF(Customer[[#This Row],[Date Joined]],"31-12-2020","M") &amp; " months ", " ") &amp; IF(DATEDIF(G2727,"31-12-2020","MD")&gt;0, DATEDIF(G2727,"31-12-2020","MD") &amp; " Days "," ")</f>
        <v xml:space="preserve">2 months 5 Days </v>
      </c>
      <c r="K2727" t="str">
        <f>TEXT(Customer[[#This Row],[Date Joined]],"mmm")</f>
        <v>Oct</v>
      </c>
      <c r="L2727" t="str">
        <f>IF(Customer[[#This Row],[Balance]]&gt;AVERAGE($H$11:$H$4011),"yes","no")</f>
        <v>no</v>
      </c>
    </row>
    <row r="2728" spans="1:12" hidden="1" x14ac:dyDescent="0.3">
      <c r="A2728">
        <v>200003698</v>
      </c>
      <c r="B2728" t="s">
        <v>3662</v>
      </c>
      <c r="C2728" t="s">
        <v>7</v>
      </c>
      <c r="D2728">
        <v>50</v>
      </c>
      <c r="E2728" t="s">
        <v>14</v>
      </c>
      <c r="F2728" t="s">
        <v>12</v>
      </c>
      <c r="G2728" s="1">
        <v>44178</v>
      </c>
      <c r="H2728">
        <v>20655.580000000002</v>
      </c>
      <c r="I2728">
        <f>DATEDIF(Customer[[#This Row],[Date Joined]],"31-12-2020","d")</f>
        <v>18</v>
      </c>
      <c r="J2728" t="str">
        <f>IF(DATEDIF(Customer[[#This Row],[Date Joined]],"31-12-2020","M")&gt;0,DATEDIF(Customer[[#This Row],[Date Joined]],"31-12-2020","M") &amp; " months ", " ") &amp; IF(DATEDIF(G2728,"31-12-2020","MD")&gt;0, DATEDIF(G2728,"31-12-2020","MD") &amp; " Days "," ")</f>
        <v xml:space="preserve"> 18 Days </v>
      </c>
      <c r="K2728" t="str">
        <f>TEXT(Customer[[#This Row],[Date Joined]],"mmm")</f>
        <v>Dec</v>
      </c>
      <c r="L2728" t="str">
        <f>IF(Customer[[#This Row],[Balance]]&gt;AVERAGE($H$11:$H$4011),"yes","no")</f>
        <v>no</v>
      </c>
    </row>
    <row r="2729" spans="1:12" hidden="1" x14ac:dyDescent="0.3">
      <c r="A2729">
        <v>100003280</v>
      </c>
      <c r="B2729" t="s">
        <v>3253</v>
      </c>
      <c r="C2729" t="s">
        <v>10</v>
      </c>
      <c r="D2729">
        <v>35</v>
      </c>
      <c r="E2729" t="s">
        <v>8</v>
      </c>
      <c r="F2729" t="s">
        <v>9</v>
      </c>
      <c r="G2729" s="1">
        <v>44156</v>
      </c>
      <c r="H2729">
        <v>20637.25</v>
      </c>
      <c r="I2729">
        <f>DATEDIF(Customer[[#This Row],[Date Joined]],"31-12-2020","d")</f>
        <v>40</v>
      </c>
      <c r="J2729" t="str">
        <f>IF(DATEDIF(Customer[[#This Row],[Date Joined]],"31-12-2020","M")&gt;0,DATEDIF(Customer[[#This Row],[Date Joined]],"31-12-2020","M") &amp; " months ", " ") &amp; IF(DATEDIF(G2729,"31-12-2020","MD")&gt;0, DATEDIF(G2729,"31-12-2020","MD") &amp; " Days "," ")</f>
        <v xml:space="preserve">1 months 10 Days </v>
      </c>
      <c r="K2729" t="str">
        <f>TEXT(Customer[[#This Row],[Date Joined]],"mmm")</f>
        <v>Nov</v>
      </c>
      <c r="L2729" t="str">
        <f>IF(Customer[[#This Row],[Balance]]&gt;AVERAGE($H$11:$H$4011),"yes","no")</f>
        <v>no</v>
      </c>
    </row>
    <row r="2730" spans="1:12" hidden="1" x14ac:dyDescent="0.3">
      <c r="A2730">
        <v>100001275</v>
      </c>
      <c r="B2730" t="s">
        <v>1287</v>
      </c>
      <c r="C2730" t="s">
        <v>7</v>
      </c>
      <c r="D2730">
        <v>34</v>
      </c>
      <c r="E2730" t="s">
        <v>8</v>
      </c>
      <c r="F2730" t="s">
        <v>9</v>
      </c>
      <c r="G2730" s="1">
        <v>44032</v>
      </c>
      <c r="H2730">
        <v>20628.63</v>
      </c>
      <c r="I2730">
        <f>DATEDIF(Customer[[#This Row],[Date Joined]],"31-12-2020","d")</f>
        <v>164</v>
      </c>
      <c r="J2730" t="str">
        <f>IF(DATEDIF(Customer[[#This Row],[Date Joined]],"31-12-2020","M")&gt;0,DATEDIF(Customer[[#This Row],[Date Joined]],"31-12-2020","M") &amp; " months ", " ") &amp; IF(DATEDIF(G2730,"31-12-2020","MD")&gt;0, DATEDIF(G2730,"31-12-2020","MD") &amp; " Days "," ")</f>
        <v xml:space="preserve">5 months 11 Days </v>
      </c>
      <c r="K2730" t="str">
        <f>TEXT(Customer[[#This Row],[Date Joined]],"mmm")</f>
        <v>Jul</v>
      </c>
      <c r="L2730" t="str">
        <f>IF(Customer[[#This Row],[Balance]]&gt;AVERAGE($H$11:$H$4011),"yes","no")</f>
        <v>no</v>
      </c>
    </row>
    <row r="2731" spans="1:12" hidden="1" x14ac:dyDescent="0.3">
      <c r="A2731">
        <v>300000112</v>
      </c>
      <c r="B2731" t="s">
        <v>128</v>
      </c>
      <c r="C2731" t="s">
        <v>7</v>
      </c>
      <c r="D2731">
        <v>26</v>
      </c>
      <c r="E2731" t="s">
        <v>13</v>
      </c>
      <c r="F2731" t="s">
        <v>9</v>
      </c>
      <c r="G2731" s="1">
        <v>43906</v>
      </c>
      <c r="H2731">
        <v>20627.650000000001</v>
      </c>
      <c r="I2731">
        <f>DATEDIF(Customer[[#This Row],[Date Joined]],"31-12-2020","d")</f>
        <v>290</v>
      </c>
      <c r="J2731" t="str">
        <f>IF(DATEDIF(Customer[[#This Row],[Date Joined]],"31-12-2020","M")&gt;0,DATEDIF(Customer[[#This Row],[Date Joined]],"31-12-2020","M") &amp; " months ", " ") &amp; IF(DATEDIF(G2731,"31-12-2020","MD")&gt;0, DATEDIF(G2731,"31-12-2020","MD") &amp; " Days "," ")</f>
        <v xml:space="preserve">9 months 15 Days </v>
      </c>
      <c r="K2731" t="str">
        <f>TEXT(Customer[[#This Row],[Date Joined]],"mmm")</f>
        <v>Mar</v>
      </c>
      <c r="L2731" t="str">
        <f>IF(Customer[[#This Row],[Balance]]&gt;AVERAGE($H$11:$H$4011),"yes","no")</f>
        <v>no</v>
      </c>
    </row>
    <row r="2732" spans="1:12" hidden="1" x14ac:dyDescent="0.3">
      <c r="A2732">
        <v>200003407</v>
      </c>
      <c r="B2732" t="s">
        <v>3377</v>
      </c>
      <c r="C2732" t="s">
        <v>7</v>
      </c>
      <c r="D2732">
        <v>61</v>
      </c>
      <c r="E2732" t="s">
        <v>14</v>
      </c>
      <c r="F2732" t="s">
        <v>12</v>
      </c>
      <c r="G2732" s="1">
        <v>44162</v>
      </c>
      <c r="H2732">
        <v>20606.21</v>
      </c>
      <c r="I2732">
        <f>DATEDIF(Customer[[#This Row],[Date Joined]],"31-12-2020","d")</f>
        <v>34</v>
      </c>
      <c r="J2732" t="str">
        <f>IF(DATEDIF(Customer[[#This Row],[Date Joined]],"31-12-2020","M")&gt;0,DATEDIF(Customer[[#This Row],[Date Joined]],"31-12-2020","M") &amp; " months ", " ") &amp; IF(DATEDIF(G2732,"31-12-2020","MD")&gt;0, DATEDIF(G2732,"31-12-2020","MD") &amp; " Days "," ")</f>
        <v xml:space="preserve">1 months 4 Days </v>
      </c>
      <c r="K2732" t="str">
        <f>TEXT(Customer[[#This Row],[Date Joined]],"mmm")</f>
        <v>Nov</v>
      </c>
      <c r="L2732" t="str">
        <f>IF(Customer[[#This Row],[Balance]]&gt;AVERAGE($H$11:$H$4011),"yes","no")</f>
        <v>no</v>
      </c>
    </row>
    <row r="2733" spans="1:12" hidden="1" x14ac:dyDescent="0.3">
      <c r="A2733">
        <v>200002651</v>
      </c>
      <c r="B2733" t="s">
        <v>2635</v>
      </c>
      <c r="C2733" t="s">
        <v>10</v>
      </c>
      <c r="D2733">
        <v>47</v>
      </c>
      <c r="E2733" t="s">
        <v>14</v>
      </c>
      <c r="F2733" t="s">
        <v>15</v>
      </c>
      <c r="G2733" s="1">
        <v>44120</v>
      </c>
      <c r="H2733">
        <v>20587.439999999999</v>
      </c>
      <c r="I2733">
        <f>DATEDIF(Customer[[#This Row],[Date Joined]],"31-12-2020","d")</f>
        <v>76</v>
      </c>
      <c r="J2733" t="str">
        <f>IF(DATEDIF(Customer[[#This Row],[Date Joined]],"31-12-2020","M")&gt;0,DATEDIF(Customer[[#This Row],[Date Joined]],"31-12-2020","M") &amp; " months ", " ") &amp; IF(DATEDIF(G2733,"31-12-2020","MD")&gt;0, DATEDIF(G2733,"31-12-2020","MD") &amp; " Days "," ")</f>
        <v xml:space="preserve">2 months 15 Days </v>
      </c>
      <c r="K2733" t="str">
        <f>TEXT(Customer[[#This Row],[Date Joined]],"mmm")</f>
        <v>Oct</v>
      </c>
      <c r="L2733" t="str">
        <f>IF(Customer[[#This Row],[Balance]]&gt;AVERAGE($H$11:$H$4011),"yes","no")</f>
        <v>no</v>
      </c>
    </row>
    <row r="2734" spans="1:12" hidden="1" x14ac:dyDescent="0.3">
      <c r="A2734">
        <v>100000346</v>
      </c>
      <c r="B2734" t="s">
        <v>362</v>
      </c>
      <c r="C2734" t="s">
        <v>7</v>
      </c>
      <c r="D2734">
        <v>31</v>
      </c>
      <c r="E2734" t="s">
        <v>8</v>
      </c>
      <c r="F2734" t="s">
        <v>9</v>
      </c>
      <c r="G2734" s="1">
        <v>43953</v>
      </c>
      <c r="H2734">
        <v>20570.41</v>
      </c>
      <c r="I2734">
        <f>DATEDIF(Customer[[#This Row],[Date Joined]],"31-12-2020","d")</f>
        <v>243</v>
      </c>
      <c r="J2734" t="str">
        <f>IF(DATEDIF(Customer[[#This Row],[Date Joined]],"31-12-2020","M")&gt;0,DATEDIF(Customer[[#This Row],[Date Joined]],"31-12-2020","M") &amp; " months ", " ") &amp; IF(DATEDIF(G2734,"31-12-2020","MD")&gt;0, DATEDIF(G2734,"31-12-2020","MD") &amp; " Days "," ")</f>
        <v xml:space="preserve">7 months 29 Days </v>
      </c>
      <c r="K2734" t="str">
        <f>TEXT(Customer[[#This Row],[Date Joined]],"mmm")</f>
        <v>May</v>
      </c>
      <c r="L2734" t="str">
        <f>IF(Customer[[#This Row],[Balance]]&gt;AVERAGE($H$11:$H$4011),"yes","no")</f>
        <v>no</v>
      </c>
    </row>
    <row r="2735" spans="1:12" hidden="1" x14ac:dyDescent="0.3">
      <c r="A2735">
        <v>100003308</v>
      </c>
      <c r="B2735" t="s">
        <v>3280</v>
      </c>
      <c r="C2735" t="s">
        <v>7</v>
      </c>
      <c r="D2735">
        <v>31</v>
      </c>
      <c r="E2735" t="s">
        <v>8</v>
      </c>
      <c r="F2735" t="s">
        <v>9</v>
      </c>
      <c r="G2735" s="1">
        <v>44158</v>
      </c>
      <c r="H2735">
        <v>20544.55</v>
      </c>
      <c r="I2735">
        <f>DATEDIF(Customer[[#This Row],[Date Joined]],"31-12-2020","d")</f>
        <v>38</v>
      </c>
      <c r="J2735" t="str">
        <f>IF(DATEDIF(Customer[[#This Row],[Date Joined]],"31-12-2020","M")&gt;0,DATEDIF(Customer[[#This Row],[Date Joined]],"31-12-2020","M") &amp; " months ", " ") &amp; IF(DATEDIF(G2735,"31-12-2020","MD")&gt;0, DATEDIF(G2735,"31-12-2020","MD") &amp; " Days "," ")</f>
        <v xml:space="preserve">1 months 8 Days </v>
      </c>
      <c r="K2735" t="str">
        <f>TEXT(Customer[[#This Row],[Date Joined]],"mmm")</f>
        <v>Nov</v>
      </c>
      <c r="L2735" t="str">
        <f>IF(Customer[[#This Row],[Balance]]&gt;AVERAGE($H$11:$H$4011),"yes","no")</f>
        <v>no</v>
      </c>
    </row>
    <row r="2736" spans="1:12" hidden="1" x14ac:dyDescent="0.3">
      <c r="A2736">
        <v>100003484</v>
      </c>
      <c r="B2736" t="s">
        <v>3453</v>
      </c>
      <c r="C2736" t="s">
        <v>10</v>
      </c>
      <c r="D2736">
        <v>33</v>
      </c>
      <c r="E2736" t="s">
        <v>8</v>
      </c>
      <c r="F2736" t="s">
        <v>9</v>
      </c>
      <c r="G2736" s="1">
        <v>44167</v>
      </c>
      <c r="H2736">
        <v>20517.2</v>
      </c>
      <c r="I2736">
        <f>DATEDIF(Customer[[#This Row],[Date Joined]],"31-12-2020","d")</f>
        <v>29</v>
      </c>
      <c r="J2736" t="str">
        <f>IF(DATEDIF(Customer[[#This Row],[Date Joined]],"31-12-2020","M")&gt;0,DATEDIF(Customer[[#This Row],[Date Joined]],"31-12-2020","M") &amp; " months ", " ") &amp; IF(DATEDIF(G2736,"31-12-2020","MD")&gt;0, DATEDIF(G2736,"31-12-2020","MD") &amp; " Days "," ")</f>
        <v xml:space="preserve"> 29 Days </v>
      </c>
      <c r="K2736" t="str">
        <f>TEXT(Customer[[#This Row],[Date Joined]],"mmm")</f>
        <v>Dec</v>
      </c>
      <c r="L2736" t="str">
        <f>IF(Customer[[#This Row],[Balance]]&gt;AVERAGE($H$11:$H$4011),"yes","no")</f>
        <v>no</v>
      </c>
    </row>
    <row r="2737" spans="1:12" hidden="1" x14ac:dyDescent="0.3">
      <c r="A2737">
        <v>200001924</v>
      </c>
      <c r="B2737" t="s">
        <v>1923</v>
      </c>
      <c r="C2737" t="s">
        <v>10</v>
      </c>
      <c r="D2737">
        <v>57</v>
      </c>
      <c r="E2737" t="s">
        <v>14</v>
      </c>
      <c r="F2737" t="s">
        <v>15</v>
      </c>
      <c r="G2737" s="1">
        <v>44079</v>
      </c>
      <c r="H2737">
        <v>20516.919999999998</v>
      </c>
      <c r="I2737">
        <f>DATEDIF(Customer[[#This Row],[Date Joined]],"31-12-2020","d")</f>
        <v>117</v>
      </c>
      <c r="J2737" t="str">
        <f>IF(DATEDIF(Customer[[#This Row],[Date Joined]],"31-12-2020","M")&gt;0,DATEDIF(Customer[[#This Row],[Date Joined]],"31-12-2020","M") &amp; " months ", " ") &amp; IF(DATEDIF(G2737,"31-12-2020","MD")&gt;0, DATEDIF(G2737,"31-12-2020","MD") &amp; " Days "," ")</f>
        <v xml:space="preserve">3 months 26 Days </v>
      </c>
      <c r="K2737" t="str">
        <f>TEXT(Customer[[#This Row],[Date Joined]],"mmm")</f>
        <v>Sep</v>
      </c>
      <c r="L2737" t="str">
        <f>IF(Customer[[#This Row],[Balance]]&gt;AVERAGE($H$11:$H$4011),"yes","no")</f>
        <v>no</v>
      </c>
    </row>
    <row r="2738" spans="1:12" hidden="1" x14ac:dyDescent="0.3">
      <c r="A2738">
        <v>400000180</v>
      </c>
      <c r="B2738" t="s">
        <v>196</v>
      </c>
      <c r="C2738" t="s">
        <v>7</v>
      </c>
      <c r="D2738">
        <v>29</v>
      </c>
      <c r="E2738" t="s">
        <v>11</v>
      </c>
      <c r="F2738" t="s">
        <v>12</v>
      </c>
      <c r="G2738" s="1">
        <v>43927</v>
      </c>
      <c r="H2738">
        <v>20516.509999999998</v>
      </c>
      <c r="I2738">
        <f>DATEDIF(Customer[[#This Row],[Date Joined]],"31-12-2020","d")</f>
        <v>269</v>
      </c>
      <c r="J2738" t="str">
        <f>IF(DATEDIF(Customer[[#This Row],[Date Joined]],"31-12-2020","M")&gt;0,DATEDIF(Customer[[#This Row],[Date Joined]],"31-12-2020","M") &amp; " months ", " ") &amp; IF(DATEDIF(G2738,"31-12-2020","MD")&gt;0, DATEDIF(G2738,"31-12-2020","MD") &amp; " Days "," ")</f>
        <v xml:space="preserve">8 months 25 Days </v>
      </c>
      <c r="K2738" t="str">
        <f>TEXT(Customer[[#This Row],[Date Joined]],"mmm")</f>
        <v>Apr</v>
      </c>
      <c r="L2738" t="str">
        <f>IF(Customer[[#This Row],[Balance]]&gt;AVERAGE($H$11:$H$4011),"yes","no")</f>
        <v>no</v>
      </c>
    </row>
    <row r="2739" spans="1:12" hidden="1" x14ac:dyDescent="0.3">
      <c r="A2739">
        <v>200000029</v>
      </c>
      <c r="B2739" t="s">
        <v>45</v>
      </c>
      <c r="C2739" t="s">
        <v>7</v>
      </c>
      <c r="D2739">
        <v>50</v>
      </c>
      <c r="E2739" t="s">
        <v>14</v>
      </c>
      <c r="F2739" t="s">
        <v>12</v>
      </c>
      <c r="G2739" s="1">
        <v>43855</v>
      </c>
      <c r="H2739">
        <v>20516.099999999999</v>
      </c>
      <c r="I2739">
        <f>DATEDIF(Customer[[#This Row],[Date Joined]],"31-12-2020","d")</f>
        <v>341</v>
      </c>
      <c r="J2739" t="str">
        <f>IF(DATEDIF(Customer[[#This Row],[Date Joined]],"31-12-2020","M")&gt;0,DATEDIF(Customer[[#This Row],[Date Joined]],"31-12-2020","M") &amp; " months ", " ") &amp; IF(DATEDIF(G2739,"31-12-2020","MD")&gt;0, DATEDIF(G2739,"31-12-2020","MD") &amp; " Days "," ")</f>
        <v xml:space="preserve">11 months 6 Days </v>
      </c>
      <c r="K2739" t="str">
        <f>TEXT(Customer[[#This Row],[Date Joined]],"mmm")</f>
        <v>Jan</v>
      </c>
      <c r="L2739" t="str">
        <f>IF(Customer[[#This Row],[Balance]]&gt;AVERAGE($H$11:$H$4011),"yes","no")</f>
        <v>no</v>
      </c>
    </row>
    <row r="2740" spans="1:12" hidden="1" x14ac:dyDescent="0.3">
      <c r="A2740">
        <v>100000846</v>
      </c>
      <c r="B2740" t="s">
        <v>860</v>
      </c>
      <c r="C2740" t="s">
        <v>10</v>
      </c>
      <c r="D2740">
        <v>46</v>
      </c>
      <c r="E2740" t="s">
        <v>8</v>
      </c>
      <c r="F2740" t="s">
        <v>12</v>
      </c>
      <c r="G2740" s="1">
        <v>43993</v>
      </c>
      <c r="H2740">
        <v>20515.25</v>
      </c>
      <c r="I2740">
        <f>DATEDIF(Customer[[#This Row],[Date Joined]],"31-12-2020","d")</f>
        <v>203</v>
      </c>
      <c r="J2740" t="str">
        <f>IF(DATEDIF(Customer[[#This Row],[Date Joined]],"31-12-2020","M")&gt;0,DATEDIF(Customer[[#This Row],[Date Joined]],"31-12-2020","M") &amp; " months ", " ") &amp; IF(DATEDIF(G2740,"31-12-2020","MD")&gt;0, DATEDIF(G2740,"31-12-2020","MD") &amp; " Days "," ")</f>
        <v xml:space="preserve">6 months 20 Days </v>
      </c>
      <c r="K2740" t="str">
        <f>TEXT(Customer[[#This Row],[Date Joined]],"mmm")</f>
        <v>Jun</v>
      </c>
      <c r="L2740" t="str">
        <f>IF(Customer[[#This Row],[Balance]]&gt;AVERAGE($H$11:$H$4011),"yes","no")</f>
        <v>no</v>
      </c>
    </row>
    <row r="2741" spans="1:12" hidden="1" x14ac:dyDescent="0.3">
      <c r="A2741">
        <v>200002789</v>
      </c>
      <c r="B2741" t="s">
        <v>2770</v>
      </c>
      <c r="C2741" t="s">
        <v>7</v>
      </c>
      <c r="D2741">
        <v>45</v>
      </c>
      <c r="E2741" t="s">
        <v>14</v>
      </c>
      <c r="F2741" t="s">
        <v>12</v>
      </c>
      <c r="G2741" s="1">
        <v>44129</v>
      </c>
      <c r="H2741">
        <v>20513.310000000001</v>
      </c>
      <c r="I2741">
        <f>DATEDIF(Customer[[#This Row],[Date Joined]],"31-12-2020","d")</f>
        <v>67</v>
      </c>
      <c r="J2741" t="str">
        <f>IF(DATEDIF(Customer[[#This Row],[Date Joined]],"31-12-2020","M")&gt;0,DATEDIF(Customer[[#This Row],[Date Joined]],"31-12-2020","M") &amp; " months ", " ") &amp; IF(DATEDIF(G2741,"31-12-2020","MD")&gt;0, DATEDIF(G2741,"31-12-2020","MD") &amp; " Days "," ")</f>
        <v xml:space="preserve">2 months 6 Days </v>
      </c>
      <c r="K2741" t="str">
        <f>TEXT(Customer[[#This Row],[Date Joined]],"mmm")</f>
        <v>Oct</v>
      </c>
      <c r="L2741" t="str">
        <f>IF(Customer[[#This Row],[Balance]]&gt;AVERAGE($H$11:$H$4011),"yes","no")</f>
        <v>no</v>
      </c>
    </row>
    <row r="2742" spans="1:12" hidden="1" x14ac:dyDescent="0.3">
      <c r="A2742">
        <v>100000025</v>
      </c>
      <c r="B2742" t="s">
        <v>41</v>
      </c>
      <c r="C2742" t="s">
        <v>10</v>
      </c>
      <c r="D2742">
        <v>38</v>
      </c>
      <c r="E2742" t="s">
        <v>8</v>
      </c>
      <c r="F2742" t="s">
        <v>9</v>
      </c>
      <c r="G2742" s="1">
        <v>43850</v>
      </c>
      <c r="H2742">
        <v>20505.32</v>
      </c>
      <c r="I2742">
        <f>DATEDIF(Customer[[#This Row],[Date Joined]],"31-12-2020","d")</f>
        <v>346</v>
      </c>
      <c r="J2742" t="str">
        <f>IF(DATEDIF(Customer[[#This Row],[Date Joined]],"31-12-2020","M")&gt;0,DATEDIF(Customer[[#This Row],[Date Joined]],"31-12-2020","M") &amp; " months ", " ") &amp; IF(DATEDIF(G2742,"31-12-2020","MD")&gt;0, DATEDIF(G2742,"31-12-2020","MD") &amp; " Days "," ")</f>
        <v xml:space="preserve">11 months 11 Days </v>
      </c>
      <c r="K2742" t="str">
        <f>TEXT(Customer[[#This Row],[Date Joined]],"mmm")</f>
        <v>Jan</v>
      </c>
      <c r="L2742" t="str">
        <f>IF(Customer[[#This Row],[Balance]]&gt;AVERAGE($H$11:$H$4011),"yes","no")</f>
        <v>no</v>
      </c>
    </row>
    <row r="2743" spans="1:12" hidden="1" x14ac:dyDescent="0.3">
      <c r="A2743">
        <v>100000037</v>
      </c>
      <c r="B2743" t="s">
        <v>53</v>
      </c>
      <c r="C2743" t="s">
        <v>10</v>
      </c>
      <c r="D2743">
        <v>33</v>
      </c>
      <c r="E2743" t="s">
        <v>8</v>
      </c>
      <c r="F2743" t="s">
        <v>9</v>
      </c>
      <c r="G2743" s="1">
        <v>43861</v>
      </c>
      <c r="H2743">
        <v>20504.37</v>
      </c>
      <c r="I2743">
        <f>DATEDIF(Customer[[#This Row],[Date Joined]],"31-12-2020","d")</f>
        <v>335</v>
      </c>
      <c r="J2743" t="str">
        <f>IF(DATEDIF(Customer[[#This Row],[Date Joined]],"31-12-2020","M")&gt;0,DATEDIF(Customer[[#This Row],[Date Joined]],"31-12-2020","M") &amp; " months ", " ") &amp; IF(DATEDIF(G2743,"31-12-2020","MD")&gt;0, DATEDIF(G2743,"31-12-2020","MD") &amp; " Days "," ")</f>
        <v xml:space="preserve">11 months  </v>
      </c>
      <c r="K2743" t="str">
        <f>TEXT(Customer[[#This Row],[Date Joined]],"mmm")</f>
        <v>Jan</v>
      </c>
      <c r="L2743" t="str">
        <f>IF(Customer[[#This Row],[Balance]]&gt;AVERAGE($H$11:$H$4011),"yes","no")</f>
        <v>no</v>
      </c>
    </row>
    <row r="2744" spans="1:12" hidden="1" x14ac:dyDescent="0.3">
      <c r="A2744">
        <v>100001011</v>
      </c>
      <c r="B2744" t="s">
        <v>1023</v>
      </c>
      <c r="C2744" t="s">
        <v>7</v>
      </c>
      <c r="D2744">
        <v>39</v>
      </c>
      <c r="E2744" t="s">
        <v>8</v>
      </c>
      <c r="F2744" t="s">
        <v>9</v>
      </c>
      <c r="G2744" s="1">
        <v>44010</v>
      </c>
      <c r="H2744">
        <v>20461.13</v>
      </c>
      <c r="I2744">
        <f>DATEDIF(Customer[[#This Row],[Date Joined]],"31-12-2020","d")</f>
        <v>186</v>
      </c>
      <c r="J2744" t="str">
        <f>IF(DATEDIF(Customer[[#This Row],[Date Joined]],"31-12-2020","M")&gt;0,DATEDIF(Customer[[#This Row],[Date Joined]],"31-12-2020","M") &amp; " months ", " ") &amp; IF(DATEDIF(G2744,"31-12-2020","MD")&gt;0, DATEDIF(G2744,"31-12-2020","MD") &amp; " Days "," ")</f>
        <v xml:space="preserve">6 months 3 Days </v>
      </c>
      <c r="K2744" t="str">
        <f>TEXT(Customer[[#This Row],[Date Joined]],"mmm")</f>
        <v>Jun</v>
      </c>
      <c r="L2744" t="str">
        <f>IF(Customer[[#This Row],[Balance]]&gt;AVERAGE($H$11:$H$4011),"yes","no")</f>
        <v>no</v>
      </c>
    </row>
    <row r="2745" spans="1:12" hidden="1" x14ac:dyDescent="0.3">
      <c r="A2745">
        <v>400001082</v>
      </c>
      <c r="B2745" t="s">
        <v>1094</v>
      </c>
      <c r="C2745" t="s">
        <v>10</v>
      </c>
      <c r="D2745">
        <v>32</v>
      </c>
      <c r="E2745" t="s">
        <v>11</v>
      </c>
      <c r="F2745" t="s">
        <v>15</v>
      </c>
      <c r="G2745" s="1">
        <v>44016</v>
      </c>
      <c r="H2745">
        <v>20451.86</v>
      </c>
      <c r="I2745">
        <f>DATEDIF(Customer[[#This Row],[Date Joined]],"31-12-2020","d")</f>
        <v>180</v>
      </c>
      <c r="J2745" t="str">
        <f>IF(DATEDIF(Customer[[#This Row],[Date Joined]],"31-12-2020","M")&gt;0,DATEDIF(Customer[[#This Row],[Date Joined]],"31-12-2020","M") &amp; " months ", " ") &amp; IF(DATEDIF(G2745,"31-12-2020","MD")&gt;0, DATEDIF(G2745,"31-12-2020","MD") &amp; " Days "," ")</f>
        <v xml:space="preserve">5 months 27 Days </v>
      </c>
      <c r="K2745" t="str">
        <f>TEXT(Customer[[#This Row],[Date Joined]],"mmm")</f>
        <v>Jul</v>
      </c>
      <c r="L2745" t="str">
        <f>IF(Customer[[#This Row],[Balance]]&gt;AVERAGE($H$11:$H$4011),"yes","no")</f>
        <v>no</v>
      </c>
    </row>
    <row r="2746" spans="1:12" hidden="1" x14ac:dyDescent="0.3">
      <c r="A2746">
        <v>100002557</v>
      </c>
      <c r="B2746" t="s">
        <v>2542</v>
      </c>
      <c r="C2746" t="s">
        <v>10</v>
      </c>
      <c r="D2746">
        <v>25</v>
      </c>
      <c r="E2746" t="s">
        <v>8</v>
      </c>
      <c r="F2746" t="s">
        <v>9</v>
      </c>
      <c r="G2746" s="1">
        <v>44115</v>
      </c>
      <c r="H2746">
        <v>20412.43</v>
      </c>
      <c r="I2746">
        <f>DATEDIF(Customer[[#This Row],[Date Joined]],"31-12-2020","d")</f>
        <v>81</v>
      </c>
      <c r="J2746" t="str">
        <f>IF(DATEDIF(Customer[[#This Row],[Date Joined]],"31-12-2020","M")&gt;0,DATEDIF(Customer[[#This Row],[Date Joined]],"31-12-2020","M") &amp; " months ", " ") &amp; IF(DATEDIF(G2746,"31-12-2020","MD")&gt;0, DATEDIF(G2746,"31-12-2020","MD") &amp; " Days "," ")</f>
        <v xml:space="preserve">2 months 20 Days </v>
      </c>
      <c r="K2746" t="str">
        <f>TEXT(Customer[[#This Row],[Date Joined]],"mmm")</f>
        <v>Oct</v>
      </c>
      <c r="L2746" t="str">
        <f>IF(Customer[[#This Row],[Balance]]&gt;AVERAGE($H$11:$H$4011),"yes","no")</f>
        <v>no</v>
      </c>
    </row>
    <row r="2747" spans="1:12" hidden="1" x14ac:dyDescent="0.3">
      <c r="A2747">
        <v>200002202</v>
      </c>
      <c r="B2747" t="s">
        <v>2195</v>
      </c>
      <c r="C2747" t="s">
        <v>7</v>
      </c>
      <c r="D2747">
        <v>49</v>
      </c>
      <c r="E2747" t="s">
        <v>14</v>
      </c>
      <c r="F2747" t="s">
        <v>12</v>
      </c>
      <c r="G2747" s="1">
        <v>44097</v>
      </c>
      <c r="H2747">
        <v>20409.28</v>
      </c>
      <c r="I2747">
        <f>DATEDIF(Customer[[#This Row],[Date Joined]],"31-12-2020","d")</f>
        <v>99</v>
      </c>
      <c r="J2747" t="str">
        <f>IF(DATEDIF(Customer[[#This Row],[Date Joined]],"31-12-2020","M")&gt;0,DATEDIF(Customer[[#This Row],[Date Joined]],"31-12-2020","M") &amp; " months ", " ") &amp; IF(DATEDIF(G2747,"31-12-2020","MD")&gt;0, DATEDIF(G2747,"31-12-2020","MD") &amp; " Days "," ")</f>
        <v xml:space="preserve">3 months 8 Days </v>
      </c>
      <c r="K2747" t="str">
        <f>TEXT(Customer[[#This Row],[Date Joined]],"mmm")</f>
        <v>Sep</v>
      </c>
      <c r="L2747" t="str">
        <f>IF(Customer[[#This Row],[Balance]]&gt;AVERAGE($H$11:$H$4011),"yes","no")</f>
        <v>no</v>
      </c>
    </row>
    <row r="2748" spans="1:12" hidden="1" x14ac:dyDescent="0.3">
      <c r="A2748">
        <v>100002800</v>
      </c>
      <c r="B2748" t="s">
        <v>2781</v>
      </c>
      <c r="C2748" t="s">
        <v>7</v>
      </c>
      <c r="D2748">
        <v>45</v>
      </c>
      <c r="E2748" t="s">
        <v>8</v>
      </c>
      <c r="F2748" t="s">
        <v>9</v>
      </c>
      <c r="G2748" s="1">
        <v>44130</v>
      </c>
      <c r="H2748">
        <v>20407.02</v>
      </c>
      <c r="I2748">
        <f>DATEDIF(Customer[[#This Row],[Date Joined]],"31-12-2020","d")</f>
        <v>66</v>
      </c>
      <c r="J2748" t="str">
        <f>IF(DATEDIF(Customer[[#This Row],[Date Joined]],"31-12-2020","M")&gt;0,DATEDIF(Customer[[#This Row],[Date Joined]],"31-12-2020","M") &amp; " months ", " ") &amp; IF(DATEDIF(G2748,"31-12-2020","MD")&gt;0, DATEDIF(G2748,"31-12-2020","MD") &amp; " Days "," ")</f>
        <v xml:space="preserve">2 months 5 Days </v>
      </c>
      <c r="K2748" t="str">
        <f>TEXT(Customer[[#This Row],[Date Joined]],"mmm")</f>
        <v>Oct</v>
      </c>
      <c r="L2748" t="str">
        <f>IF(Customer[[#This Row],[Balance]]&gt;AVERAGE($H$11:$H$4011),"yes","no")</f>
        <v>no</v>
      </c>
    </row>
    <row r="2749" spans="1:12" hidden="1" x14ac:dyDescent="0.3">
      <c r="A2749">
        <v>200002991</v>
      </c>
      <c r="B2749" t="s">
        <v>2969</v>
      </c>
      <c r="C2749" t="s">
        <v>7</v>
      </c>
      <c r="D2749">
        <v>54</v>
      </c>
      <c r="E2749" t="s">
        <v>14</v>
      </c>
      <c r="F2749" t="s">
        <v>12</v>
      </c>
      <c r="G2749" s="1">
        <v>44137</v>
      </c>
      <c r="H2749">
        <v>20405.95</v>
      </c>
      <c r="I2749">
        <f>DATEDIF(Customer[[#This Row],[Date Joined]],"31-12-2020","d")</f>
        <v>59</v>
      </c>
      <c r="J2749" t="str">
        <f>IF(DATEDIF(Customer[[#This Row],[Date Joined]],"31-12-2020","M")&gt;0,DATEDIF(Customer[[#This Row],[Date Joined]],"31-12-2020","M") &amp; " months ", " ") &amp; IF(DATEDIF(G2749,"31-12-2020","MD")&gt;0, DATEDIF(G2749,"31-12-2020","MD") &amp; " Days "," ")</f>
        <v xml:space="preserve">1 months 29 Days </v>
      </c>
      <c r="K2749" t="str">
        <f>TEXT(Customer[[#This Row],[Date Joined]],"mmm")</f>
        <v>Nov</v>
      </c>
      <c r="L2749" t="str">
        <f>IF(Customer[[#This Row],[Balance]]&gt;AVERAGE($H$11:$H$4011),"yes","no")</f>
        <v>no</v>
      </c>
    </row>
    <row r="2750" spans="1:12" hidden="1" x14ac:dyDescent="0.3">
      <c r="A2750">
        <v>100002941</v>
      </c>
      <c r="B2750" t="s">
        <v>2919</v>
      </c>
      <c r="C2750" t="s">
        <v>7</v>
      </c>
      <c r="D2750">
        <v>50</v>
      </c>
      <c r="E2750" t="s">
        <v>8</v>
      </c>
      <c r="F2750" t="s">
        <v>9</v>
      </c>
      <c r="G2750" s="1">
        <v>44135</v>
      </c>
      <c r="H2750">
        <v>20397.32</v>
      </c>
      <c r="I2750">
        <f>DATEDIF(Customer[[#This Row],[Date Joined]],"31-12-2020","d")</f>
        <v>61</v>
      </c>
      <c r="J2750" t="str">
        <f>IF(DATEDIF(Customer[[#This Row],[Date Joined]],"31-12-2020","M")&gt;0,DATEDIF(Customer[[#This Row],[Date Joined]],"31-12-2020","M") &amp; " months ", " ") &amp; IF(DATEDIF(G2750,"31-12-2020","MD")&gt;0, DATEDIF(G2750,"31-12-2020","MD") &amp; " Days "," ")</f>
        <v xml:space="preserve">2 months  </v>
      </c>
      <c r="K2750" t="str">
        <f>TEXT(Customer[[#This Row],[Date Joined]],"mmm")</f>
        <v>Oct</v>
      </c>
      <c r="L2750" t="str">
        <f>IF(Customer[[#This Row],[Balance]]&gt;AVERAGE($H$11:$H$4011),"yes","no")</f>
        <v>no</v>
      </c>
    </row>
    <row r="2751" spans="1:12" hidden="1" x14ac:dyDescent="0.3">
      <c r="A2751">
        <v>100001221</v>
      </c>
      <c r="B2751" t="s">
        <v>1233</v>
      </c>
      <c r="C2751" t="s">
        <v>10</v>
      </c>
      <c r="D2751">
        <v>18</v>
      </c>
      <c r="E2751" t="s">
        <v>8</v>
      </c>
      <c r="F2751" t="s">
        <v>12</v>
      </c>
      <c r="G2751" s="1">
        <v>44027</v>
      </c>
      <c r="H2751">
        <v>20389.34</v>
      </c>
      <c r="I2751">
        <f>DATEDIF(Customer[[#This Row],[Date Joined]],"31-12-2020","d")</f>
        <v>169</v>
      </c>
      <c r="J2751" t="str">
        <f>IF(DATEDIF(Customer[[#This Row],[Date Joined]],"31-12-2020","M")&gt;0,DATEDIF(Customer[[#This Row],[Date Joined]],"31-12-2020","M") &amp; " months ", " ") &amp; IF(DATEDIF(G2751,"31-12-2020","MD")&gt;0, DATEDIF(G2751,"31-12-2020","MD") &amp; " Days "," ")</f>
        <v xml:space="preserve">5 months 16 Days </v>
      </c>
      <c r="K2751" t="str">
        <f>TEXT(Customer[[#This Row],[Date Joined]],"mmm")</f>
        <v>Jul</v>
      </c>
      <c r="L2751" t="str">
        <f>IF(Customer[[#This Row],[Balance]]&gt;AVERAGE($H$11:$H$4011),"yes","no")</f>
        <v>no</v>
      </c>
    </row>
    <row r="2752" spans="1:12" hidden="1" x14ac:dyDescent="0.3">
      <c r="A2752">
        <v>100001959</v>
      </c>
      <c r="B2752" t="s">
        <v>1958</v>
      </c>
      <c r="C2752" t="s">
        <v>7</v>
      </c>
      <c r="D2752">
        <v>39</v>
      </c>
      <c r="E2752" t="s">
        <v>8</v>
      </c>
      <c r="F2752" t="s">
        <v>15</v>
      </c>
      <c r="G2752" s="1">
        <v>44082</v>
      </c>
      <c r="H2752">
        <v>20388.38</v>
      </c>
      <c r="I2752">
        <f>DATEDIF(Customer[[#This Row],[Date Joined]],"31-12-2020","d")</f>
        <v>114</v>
      </c>
      <c r="J2752" t="str">
        <f>IF(DATEDIF(Customer[[#This Row],[Date Joined]],"31-12-2020","M")&gt;0,DATEDIF(Customer[[#This Row],[Date Joined]],"31-12-2020","M") &amp; " months ", " ") &amp; IF(DATEDIF(G2752,"31-12-2020","MD")&gt;0, DATEDIF(G2752,"31-12-2020","MD") &amp; " Days "," ")</f>
        <v xml:space="preserve">3 months 23 Days </v>
      </c>
      <c r="K2752" t="str">
        <f>TEXT(Customer[[#This Row],[Date Joined]],"mmm")</f>
        <v>Sep</v>
      </c>
      <c r="L2752" t="str">
        <f>IF(Customer[[#This Row],[Balance]]&gt;AVERAGE($H$11:$H$4011),"yes","no")</f>
        <v>no</v>
      </c>
    </row>
    <row r="2753" spans="1:12" hidden="1" x14ac:dyDescent="0.3">
      <c r="A2753">
        <v>300000705</v>
      </c>
      <c r="B2753" t="s">
        <v>720</v>
      </c>
      <c r="C2753" t="s">
        <v>7</v>
      </c>
      <c r="D2753">
        <v>34</v>
      </c>
      <c r="E2753" t="s">
        <v>13</v>
      </c>
      <c r="F2753" t="s">
        <v>9</v>
      </c>
      <c r="G2753" s="1">
        <v>43978</v>
      </c>
      <c r="H2753">
        <v>20385.54</v>
      </c>
      <c r="I2753">
        <f>DATEDIF(Customer[[#This Row],[Date Joined]],"31-12-2020","d")</f>
        <v>218</v>
      </c>
      <c r="J2753" t="str">
        <f>IF(DATEDIF(Customer[[#This Row],[Date Joined]],"31-12-2020","M")&gt;0,DATEDIF(Customer[[#This Row],[Date Joined]],"31-12-2020","M") &amp; " months ", " ") &amp; IF(DATEDIF(G2753,"31-12-2020","MD")&gt;0, DATEDIF(G2753,"31-12-2020","MD") &amp; " Days "," ")</f>
        <v xml:space="preserve">7 months 4 Days </v>
      </c>
      <c r="K2753" t="str">
        <f>TEXT(Customer[[#This Row],[Date Joined]],"mmm")</f>
        <v>May</v>
      </c>
      <c r="L2753" t="str">
        <f>IF(Customer[[#This Row],[Balance]]&gt;AVERAGE($H$11:$H$4011),"yes","no")</f>
        <v>no</v>
      </c>
    </row>
    <row r="2754" spans="1:12" hidden="1" x14ac:dyDescent="0.3">
      <c r="A2754">
        <v>100000872</v>
      </c>
      <c r="B2754" t="s">
        <v>885</v>
      </c>
      <c r="C2754" t="s">
        <v>10</v>
      </c>
      <c r="D2754">
        <v>46</v>
      </c>
      <c r="E2754" t="s">
        <v>8</v>
      </c>
      <c r="F2754" t="s">
        <v>9</v>
      </c>
      <c r="G2754" s="1">
        <v>43996</v>
      </c>
      <c r="H2754">
        <v>20383.64</v>
      </c>
      <c r="I2754">
        <f>DATEDIF(Customer[[#This Row],[Date Joined]],"31-12-2020","d")</f>
        <v>200</v>
      </c>
      <c r="J2754" t="str">
        <f>IF(DATEDIF(Customer[[#This Row],[Date Joined]],"31-12-2020","M")&gt;0,DATEDIF(Customer[[#This Row],[Date Joined]],"31-12-2020","M") &amp; " months ", " ") &amp; IF(DATEDIF(G2754,"31-12-2020","MD")&gt;0, DATEDIF(G2754,"31-12-2020","MD") &amp; " Days "," ")</f>
        <v xml:space="preserve">6 months 17 Days </v>
      </c>
      <c r="K2754" t="str">
        <f>TEXT(Customer[[#This Row],[Date Joined]],"mmm")</f>
        <v>Jun</v>
      </c>
      <c r="L2754" t="str">
        <f>IF(Customer[[#This Row],[Balance]]&gt;AVERAGE($H$11:$H$4011),"yes","no")</f>
        <v>no</v>
      </c>
    </row>
    <row r="2755" spans="1:12" hidden="1" x14ac:dyDescent="0.3">
      <c r="A2755">
        <v>100000255</v>
      </c>
      <c r="B2755" t="s">
        <v>271</v>
      </c>
      <c r="C2755" t="s">
        <v>10</v>
      </c>
      <c r="D2755">
        <v>36</v>
      </c>
      <c r="E2755" t="s">
        <v>8</v>
      </c>
      <c r="F2755" t="s">
        <v>12</v>
      </c>
      <c r="G2755" s="1">
        <v>43938</v>
      </c>
      <c r="H2755">
        <v>20379</v>
      </c>
      <c r="I2755">
        <f>DATEDIF(Customer[[#This Row],[Date Joined]],"31-12-2020","d")</f>
        <v>258</v>
      </c>
      <c r="J2755" t="str">
        <f>IF(DATEDIF(Customer[[#This Row],[Date Joined]],"31-12-2020","M")&gt;0,DATEDIF(Customer[[#This Row],[Date Joined]],"31-12-2020","M") &amp; " months ", " ") &amp; IF(DATEDIF(G2755,"31-12-2020","MD")&gt;0, DATEDIF(G2755,"31-12-2020","MD") &amp; " Days "," ")</f>
        <v xml:space="preserve">8 months 14 Days </v>
      </c>
      <c r="K2755" t="str">
        <f>TEXT(Customer[[#This Row],[Date Joined]],"mmm")</f>
        <v>Apr</v>
      </c>
      <c r="L2755" t="str">
        <f>IF(Customer[[#This Row],[Balance]]&gt;AVERAGE($H$11:$H$4011),"yes","no")</f>
        <v>no</v>
      </c>
    </row>
    <row r="2756" spans="1:12" hidden="1" x14ac:dyDescent="0.3">
      <c r="A2756">
        <v>100002532</v>
      </c>
      <c r="B2756" t="s">
        <v>2517</v>
      </c>
      <c r="C2756" t="s">
        <v>7</v>
      </c>
      <c r="D2756">
        <v>30</v>
      </c>
      <c r="E2756" t="s">
        <v>8</v>
      </c>
      <c r="F2756" t="s">
        <v>9</v>
      </c>
      <c r="G2756" s="1">
        <v>44113</v>
      </c>
      <c r="H2756">
        <v>20362.27</v>
      </c>
      <c r="I2756">
        <f>DATEDIF(Customer[[#This Row],[Date Joined]],"31-12-2020","d")</f>
        <v>83</v>
      </c>
      <c r="J2756" t="str">
        <f>IF(DATEDIF(Customer[[#This Row],[Date Joined]],"31-12-2020","M")&gt;0,DATEDIF(Customer[[#This Row],[Date Joined]],"31-12-2020","M") &amp; " months ", " ") &amp; IF(DATEDIF(G2756,"31-12-2020","MD")&gt;0, DATEDIF(G2756,"31-12-2020","MD") &amp; " Days "," ")</f>
        <v xml:space="preserve">2 months 22 Days </v>
      </c>
      <c r="K2756" t="str">
        <f>TEXT(Customer[[#This Row],[Date Joined]],"mmm")</f>
        <v>Oct</v>
      </c>
      <c r="L2756" t="str">
        <f>IF(Customer[[#This Row],[Balance]]&gt;AVERAGE($H$11:$H$4011),"yes","no")</f>
        <v>no</v>
      </c>
    </row>
    <row r="2757" spans="1:12" hidden="1" x14ac:dyDescent="0.3">
      <c r="A2757">
        <v>100000895</v>
      </c>
      <c r="B2757" t="s">
        <v>908</v>
      </c>
      <c r="C2757" t="s">
        <v>10</v>
      </c>
      <c r="D2757">
        <v>33</v>
      </c>
      <c r="E2757" t="s">
        <v>8</v>
      </c>
      <c r="F2757" t="s">
        <v>9</v>
      </c>
      <c r="G2757" s="1">
        <v>43998</v>
      </c>
      <c r="H2757">
        <v>20359.61</v>
      </c>
      <c r="I2757">
        <f>DATEDIF(Customer[[#This Row],[Date Joined]],"31-12-2020","d")</f>
        <v>198</v>
      </c>
      <c r="J2757" t="str">
        <f>IF(DATEDIF(Customer[[#This Row],[Date Joined]],"31-12-2020","M")&gt;0,DATEDIF(Customer[[#This Row],[Date Joined]],"31-12-2020","M") &amp; " months ", " ") &amp; IF(DATEDIF(G2757,"31-12-2020","MD")&gt;0, DATEDIF(G2757,"31-12-2020","MD") &amp; " Days "," ")</f>
        <v xml:space="preserve">6 months 15 Days </v>
      </c>
      <c r="K2757" t="str">
        <f>TEXT(Customer[[#This Row],[Date Joined]],"mmm")</f>
        <v>Jun</v>
      </c>
      <c r="L2757" t="str">
        <f>IF(Customer[[#This Row],[Balance]]&gt;AVERAGE($H$11:$H$4011),"yes","no")</f>
        <v>no</v>
      </c>
    </row>
    <row r="2758" spans="1:12" hidden="1" x14ac:dyDescent="0.3">
      <c r="A2758">
        <v>300003246</v>
      </c>
      <c r="B2758" t="s">
        <v>3219</v>
      </c>
      <c r="C2758" t="s">
        <v>10</v>
      </c>
      <c r="D2758">
        <v>45</v>
      </c>
      <c r="E2758" t="s">
        <v>13</v>
      </c>
      <c r="F2758" t="s">
        <v>9</v>
      </c>
      <c r="G2758" s="1">
        <v>44152</v>
      </c>
      <c r="H2758">
        <v>20349.68</v>
      </c>
      <c r="I2758">
        <f>DATEDIF(Customer[[#This Row],[Date Joined]],"31-12-2020","d")</f>
        <v>44</v>
      </c>
      <c r="J2758" t="str">
        <f>IF(DATEDIF(Customer[[#This Row],[Date Joined]],"31-12-2020","M")&gt;0,DATEDIF(Customer[[#This Row],[Date Joined]],"31-12-2020","M") &amp; " months ", " ") &amp; IF(DATEDIF(G2758,"31-12-2020","MD")&gt;0, DATEDIF(G2758,"31-12-2020","MD") &amp; " Days "," ")</f>
        <v xml:space="preserve">1 months 14 Days </v>
      </c>
      <c r="K2758" t="str">
        <f>TEXT(Customer[[#This Row],[Date Joined]],"mmm")</f>
        <v>Nov</v>
      </c>
      <c r="L2758" t="str">
        <f>IF(Customer[[#This Row],[Balance]]&gt;AVERAGE($H$11:$H$4011),"yes","no")</f>
        <v>no</v>
      </c>
    </row>
    <row r="2759" spans="1:12" hidden="1" x14ac:dyDescent="0.3">
      <c r="A2759">
        <v>200002838</v>
      </c>
      <c r="B2759" t="s">
        <v>2818</v>
      </c>
      <c r="C2759" t="s">
        <v>7</v>
      </c>
      <c r="D2759">
        <v>42</v>
      </c>
      <c r="E2759" t="s">
        <v>14</v>
      </c>
      <c r="F2759" t="s">
        <v>12</v>
      </c>
      <c r="G2759" s="1">
        <v>44130</v>
      </c>
      <c r="H2759">
        <v>20345</v>
      </c>
      <c r="I2759">
        <f>DATEDIF(Customer[[#This Row],[Date Joined]],"31-12-2020","d")</f>
        <v>66</v>
      </c>
      <c r="J2759" t="str">
        <f>IF(DATEDIF(Customer[[#This Row],[Date Joined]],"31-12-2020","M")&gt;0,DATEDIF(Customer[[#This Row],[Date Joined]],"31-12-2020","M") &amp; " months ", " ") &amp; IF(DATEDIF(G2759,"31-12-2020","MD")&gt;0, DATEDIF(G2759,"31-12-2020","MD") &amp; " Days "," ")</f>
        <v xml:space="preserve">2 months 5 Days </v>
      </c>
      <c r="K2759" t="str">
        <f>TEXT(Customer[[#This Row],[Date Joined]],"mmm")</f>
        <v>Oct</v>
      </c>
      <c r="L2759" t="str">
        <f>IF(Customer[[#This Row],[Balance]]&gt;AVERAGE($H$11:$H$4011),"yes","no")</f>
        <v>no</v>
      </c>
    </row>
    <row r="2760" spans="1:12" hidden="1" x14ac:dyDescent="0.3">
      <c r="A2760">
        <v>100000062</v>
      </c>
      <c r="B2760" t="s">
        <v>78</v>
      </c>
      <c r="C2760" t="s">
        <v>10</v>
      </c>
      <c r="D2760">
        <v>47</v>
      </c>
      <c r="E2760" t="s">
        <v>8</v>
      </c>
      <c r="F2760" t="s">
        <v>15</v>
      </c>
      <c r="G2760" s="1">
        <v>43873</v>
      </c>
      <c r="H2760">
        <v>20336.8</v>
      </c>
      <c r="I2760">
        <f>DATEDIF(Customer[[#This Row],[Date Joined]],"31-12-2020","d")</f>
        <v>323</v>
      </c>
      <c r="J2760" t="str">
        <f>IF(DATEDIF(Customer[[#This Row],[Date Joined]],"31-12-2020","M")&gt;0,DATEDIF(Customer[[#This Row],[Date Joined]],"31-12-2020","M") &amp; " months ", " ") &amp; IF(DATEDIF(G2760,"31-12-2020","MD")&gt;0, DATEDIF(G2760,"31-12-2020","MD") &amp; " Days "," ")</f>
        <v xml:space="preserve">10 months 19 Days </v>
      </c>
      <c r="K2760" t="str">
        <f>TEXT(Customer[[#This Row],[Date Joined]],"mmm")</f>
        <v>Feb</v>
      </c>
      <c r="L2760" t="str">
        <f>IF(Customer[[#This Row],[Balance]]&gt;AVERAGE($H$11:$H$4011),"yes","no")</f>
        <v>no</v>
      </c>
    </row>
    <row r="2761" spans="1:12" hidden="1" x14ac:dyDescent="0.3">
      <c r="A2761">
        <v>100000880</v>
      </c>
      <c r="B2761" t="s">
        <v>893</v>
      </c>
      <c r="C2761" t="s">
        <v>10</v>
      </c>
      <c r="D2761">
        <v>31</v>
      </c>
      <c r="E2761" t="s">
        <v>8</v>
      </c>
      <c r="F2761" t="s">
        <v>12</v>
      </c>
      <c r="G2761" s="1">
        <v>43997</v>
      </c>
      <c r="H2761">
        <v>20304.099999999999</v>
      </c>
      <c r="I2761">
        <f>DATEDIF(Customer[[#This Row],[Date Joined]],"31-12-2020","d")</f>
        <v>199</v>
      </c>
      <c r="J2761" t="str">
        <f>IF(DATEDIF(Customer[[#This Row],[Date Joined]],"31-12-2020","M")&gt;0,DATEDIF(Customer[[#This Row],[Date Joined]],"31-12-2020","M") &amp; " months ", " ") &amp; IF(DATEDIF(G2761,"31-12-2020","MD")&gt;0, DATEDIF(G2761,"31-12-2020","MD") &amp; " Days "," ")</f>
        <v xml:space="preserve">6 months 16 Days </v>
      </c>
      <c r="K2761" t="str">
        <f>TEXT(Customer[[#This Row],[Date Joined]],"mmm")</f>
        <v>Jun</v>
      </c>
      <c r="L2761" t="str">
        <f>IF(Customer[[#This Row],[Balance]]&gt;AVERAGE($H$11:$H$4011),"yes","no")</f>
        <v>no</v>
      </c>
    </row>
    <row r="2762" spans="1:12" hidden="1" x14ac:dyDescent="0.3">
      <c r="A2762">
        <v>100000254</v>
      </c>
      <c r="B2762" t="s">
        <v>270</v>
      </c>
      <c r="C2762" t="s">
        <v>7</v>
      </c>
      <c r="D2762">
        <v>34</v>
      </c>
      <c r="E2762" t="s">
        <v>8</v>
      </c>
      <c r="F2762" t="s">
        <v>9</v>
      </c>
      <c r="G2762" s="1">
        <v>43938</v>
      </c>
      <c r="H2762">
        <v>20276.52</v>
      </c>
      <c r="I2762">
        <f>DATEDIF(Customer[[#This Row],[Date Joined]],"31-12-2020","d")</f>
        <v>258</v>
      </c>
      <c r="J2762" t="str">
        <f>IF(DATEDIF(Customer[[#This Row],[Date Joined]],"31-12-2020","M")&gt;0,DATEDIF(Customer[[#This Row],[Date Joined]],"31-12-2020","M") &amp; " months ", " ") &amp; IF(DATEDIF(G2762,"31-12-2020","MD")&gt;0, DATEDIF(G2762,"31-12-2020","MD") &amp; " Days "," ")</f>
        <v xml:space="preserve">8 months 14 Days </v>
      </c>
      <c r="K2762" t="str">
        <f>TEXT(Customer[[#This Row],[Date Joined]],"mmm")</f>
        <v>Apr</v>
      </c>
      <c r="L2762" t="str">
        <f>IF(Customer[[#This Row],[Balance]]&gt;AVERAGE($H$11:$H$4011),"yes","no")</f>
        <v>no</v>
      </c>
    </row>
    <row r="2763" spans="1:12" hidden="1" x14ac:dyDescent="0.3">
      <c r="A2763">
        <v>300000636</v>
      </c>
      <c r="B2763" t="s">
        <v>651</v>
      </c>
      <c r="C2763" t="s">
        <v>10</v>
      </c>
      <c r="D2763">
        <v>30</v>
      </c>
      <c r="E2763" t="s">
        <v>13</v>
      </c>
      <c r="F2763" t="s">
        <v>9</v>
      </c>
      <c r="G2763" s="1">
        <v>43973</v>
      </c>
      <c r="H2763">
        <v>20276.080000000002</v>
      </c>
      <c r="I2763">
        <f>DATEDIF(Customer[[#This Row],[Date Joined]],"31-12-2020","d")</f>
        <v>223</v>
      </c>
      <c r="J2763" t="str">
        <f>IF(DATEDIF(Customer[[#This Row],[Date Joined]],"31-12-2020","M")&gt;0,DATEDIF(Customer[[#This Row],[Date Joined]],"31-12-2020","M") &amp; " months ", " ") &amp; IF(DATEDIF(G2763,"31-12-2020","MD")&gt;0, DATEDIF(G2763,"31-12-2020","MD") &amp; " Days "," ")</f>
        <v xml:space="preserve">7 months 9 Days </v>
      </c>
      <c r="K2763" t="str">
        <f>TEXT(Customer[[#This Row],[Date Joined]],"mmm")</f>
        <v>May</v>
      </c>
      <c r="L2763" t="str">
        <f>IF(Customer[[#This Row],[Balance]]&gt;AVERAGE($H$11:$H$4011),"yes","no")</f>
        <v>no</v>
      </c>
    </row>
    <row r="2764" spans="1:12" hidden="1" x14ac:dyDescent="0.3">
      <c r="A2764">
        <v>100003799</v>
      </c>
      <c r="B2764" t="s">
        <v>3761</v>
      </c>
      <c r="C2764" t="s">
        <v>10</v>
      </c>
      <c r="D2764">
        <v>36</v>
      </c>
      <c r="E2764" t="s">
        <v>8</v>
      </c>
      <c r="F2764" t="s">
        <v>9</v>
      </c>
      <c r="G2764" s="1">
        <v>44183</v>
      </c>
      <c r="H2764">
        <v>20254.46</v>
      </c>
      <c r="I2764">
        <f>DATEDIF(Customer[[#This Row],[Date Joined]],"31-12-2020","d")</f>
        <v>13</v>
      </c>
      <c r="J2764" t="str">
        <f>IF(DATEDIF(Customer[[#This Row],[Date Joined]],"31-12-2020","M")&gt;0,DATEDIF(Customer[[#This Row],[Date Joined]],"31-12-2020","M") &amp; " months ", " ") &amp; IF(DATEDIF(G2764,"31-12-2020","MD")&gt;0, DATEDIF(G2764,"31-12-2020","MD") &amp; " Days "," ")</f>
        <v xml:space="preserve"> 13 Days </v>
      </c>
      <c r="K2764" t="str">
        <f>TEXT(Customer[[#This Row],[Date Joined]],"mmm")</f>
        <v>Dec</v>
      </c>
      <c r="L2764" t="str">
        <f>IF(Customer[[#This Row],[Balance]]&gt;AVERAGE($H$11:$H$4011),"yes","no")</f>
        <v>no</v>
      </c>
    </row>
    <row r="2765" spans="1:12" hidden="1" x14ac:dyDescent="0.3">
      <c r="A2765">
        <v>100003212</v>
      </c>
      <c r="B2765" t="s">
        <v>3185</v>
      </c>
      <c r="C2765" t="s">
        <v>7</v>
      </c>
      <c r="D2765">
        <v>38</v>
      </c>
      <c r="E2765" t="s">
        <v>8</v>
      </c>
      <c r="F2765" t="s">
        <v>9</v>
      </c>
      <c r="G2765" s="1">
        <v>44151</v>
      </c>
      <c r="H2765">
        <v>20238.28</v>
      </c>
      <c r="I2765">
        <f>DATEDIF(Customer[[#This Row],[Date Joined]],"31-12-2020","d")</f>
        <v>45</v>
      </c>
      <c r="J2765" t="str">
        <f>IF(DATEDIF(Customer[[#This Row],[Date Joined]],"31-12-2020","M")&gt;0,DATEDIF(Customer[[#This Row],[Date Joined]],"31-12-2020","M") &amp; " months ", " ") &amp; IF(DATEDIF(G2765,"31-12-2020","MD")&gt;0, DATEDIF(G2765,"31-12-2020","MD") &amp; " Days "," ")</f>
        <v xml:space="preserve">1 months 15 Days </v>
      </c>
      <c r="K2765" t="str">
        <f>TEXT(Customer[[#This Row],[Date Joined]],"mmm")</f>
        <v>Nov</v>
      </c>
      <c r="L2765" t="str">
        <f>IF(Customer[[#This Row],[Balance]]&gt;AVERAGE($H$11:$H$4011),"yes","no")</f>
        <v>no</v>
      </c>
    </row>
    <row r="2766" spans="1:12" hidden="1" x14ac:dyDescent="0.3">
      <c r="A2766">
        <v>100001434</v>
      </c>
      <c r="B2766" t="s">
        <v>1442</v>
      </c>
      <c r="C2766" t="s">
        <v>7</v>
      </c>
      <c r="D2766">
        <v>31</v>
      </c>
      <c r="E2766" t="s">
        <v>8</v>
      </c>
      <c r="F2766" t="s">
        <v>12</v>
      </c>
      <c r="G2766" s="1">
        <v>44041</v>
      </c>
      <c r="H2766">
        <v>20238.12</v>
      </c>
      <c r="I2766">
        <f>DATEDIF(Customer[[#This Row],[Date Joined]],"31-12-2020","d")</f>
        <v>155</v>
      </c>
      <c r="J2766" t="str">
        <f>IF(DATEDIF(Customer[[#This Row],[Date Joined]],"31-12-2020","M")&gt;0,DATEDIF(Customer[[#This Row],[Date Joined]],"31-12-2020","M") &amp; " months ", " ") &amp; IF(DATEDIF(G2766,"31-12-2020","MD")&gt;0, DATEDIF(G2766,"31-12-2020","MD") &amp; " Days "," ")</f>
        <v xml:space="preserve">5 months 2 Days </v>
      </c>
      <c r="K2766" t="str">
        <f>TEXT(Customer[[#This Row],[Date Joined]],"mmm")</f>
        <v>Jul</v>
      </c>
      <c r="L2766" t="str">
        <f>IF(Customer[[#This Row],[Balance]]&gt;AVERAGE($H$11:$H$4011),"yes","no")</f>
        <v>no</v>
      </c>
    </row>
    <row r="2767" spans="1:12" hidden="1" x14ac:dyDescent="0.3">
      <c r="A2767">
        <v>100001672</v>
      </c>
      <c r="B2767" t="s">
        <v>1674</v>
      </c>
      <c r="C2767" t="s">
        <v>10</v>
      </c>
      <c r="D2767">
        <v>45</v>
      </c>
      <c r="E2767" t="s">
        <v>8</v>
      </c>
      <c r="F2767" t="s">
        <v>9</v>
      </c>
      <c r="G2767" s="1">
        <v>44063</v>
      </c>
      <c r="H2767">
        <v>20228.5</v>
      </c>
      <c r="I2767">
        <f>DATEDIF(Customer[[#This Row],[Date Joined]],"31-12-2020","d")</f>
        <v>133</v>
      </c>
      <c r="J2767" t="str">
        <f>IF(DATEDIF(Customer[[#This Row],[Date Joined]],"31-12-2020","M")&gt;0,DATEDIF(Customer[[#This Row],[Date Joined]],"31-12-2020","M") &amp; " months ", " ") &amp; IF(DATEDIF(G2767,"31-12-2020","MD")&gt;0, DATEDIF(G2767,"31-12-2020","MD") &amp; " Days "," ")</f>
        <v xml:space="preserve">4 months 11 Days </v>
      </c>
      <c r="K2767" t="str">
        <f>TEXT(Customer[[#This Row],[Date Joined]],"mmm")</f>
        <v>Aug</v>
      </c>
      <c r="L2767" t="str">
        <f>IF(Customer[[#This Row],[Balance]]&gt;AVERAGE($H$11:$H$4011),"yes","no")</f>
        <v>no</v>
      </c>
    </row>
    <row r="2768" spans="1:12" hidden="1" x14ac:dyDescent="0.3">
      <c r="A2768">
        <v>200000372</v>
      </c>
      <c r="B2768" t="s">
        <v>388</v>
      </c>
      <c r="C2768" t="s">
        <v>7</v>
      </c>
      <c r="D2768">
        <v>54</v>
      </c>
      <c r="E2768" t="s">
        <v>14</v>
      </c>
      <c r="F2768" t="s">
        <v>12</v>
      </c>
      <c r="G2768" s="1">
        <v>43956</v>
      </c>
      <c r="H2768">
        <v>20205.919999999998</v>
      </c>
      <c r="I2768">
        <f>DATEDIF(Customer[[#This Row],[Date Joined]],"31-12-2020","d")</f>
        <v>240</v>
      </c>
      <c r="J2768" t="str">
        <f>IF(DATEDIF(Customer[[#This Row],[Date Joined]],"31-12-2020","M")&gt;0,DATEDIF(Customer[[#This Row],[Date Joined]],"31-12-2020","M") &amp; " months ", " ") &amp; IF(DATEDIF(G2768,"31-12-2020","MD")&gt;0, DATEDIF(G2768,"31-12-2020","MD") &amp; " Days "," ")</f>
        <v xml:space="preserve">7 months 26 Days </v>
      </c>
      <c r="K2768" t="str">
        <f>TEXT(Customer[[#This Row],[Date Joined]],"mmm")</f>
        <v>May</v>
      </c>
      <c r="L2768" t="str">
        <f>IF(Customer[[#This Row],[Balance]]&gt;AVERAGE($H$11:$H$4011),"yes","no")</f>
        <v>no</v>
      </c>
    </row>
    <row r="2769" spans="1:12" hidden="1" x14ac:dyDescent="0.3">
      <c r="A2769">
        <v>100003145</v>
      </c>
      <c r="B2769" t="s">
        <v>3120</v>
      </c>
      <c r="C2769" t="s">
        <v>7</v>
      </c>
      <c r="D2769">
        <v>29</v>
      </c>
      <c r="E2769" t="s">
        <v>8</v>
      </c>
      <c r="F2769" t="s">
        <v>9</v>
      </c>
      <c r="G2769" s="1">
        <v>44148</v>
      </c>
      <c r="H2769">
        <v>20166.68</v>
      </c>
      <c r="I2769">
        <f>DATEDIF(Customer[[#This Row],[Date Joined]],"31-12-2020","d")</f>
        <v>48</v>
      </c>
      <c r="J2769" t="str">
        <f>IF(DATEDIF(Customer[[#This Row],[Date Joined]],"31-12-2020","M")&gt;0,DATEDIF(Customer[[#This Row],[Date Joined]],"31-12-2020","M") &amp; " months ", " ") &amp; IF(DATEDIF(G2769,"31-12-2020","MD")&gt;0, DATEDIF(G2769,"31-12-2020","MD") &amp; " Days "," ")</f>
        <v xml:space="preserve">1 months 18 Days </v>
      </c>
      <c r="K2769" t="str">
        <f>TEXT(Customer[[#This Row],[Date Joined]],"mmm")</f>
        <v>Nov</v>
      </c>
      <c r="L2769" t="str">
        <f>IF(Customer[[#This Row],[Balance]]&gt;AVERAGE($H$11:$H$4011),"yes","no")</f>
        <v>no</v>
      </c>
    </row>
    <row r="2770" spans="1:12" hidden="1" x14ac:dyDescent="0.3">
      <c r="A2770">
        <v>200002039</v>
      </c>
      <c r="B2770" t="s">
        <v>2036</v>
      </c>
      <c r="C2770" t="s">
        <v>7</v>
      </c>
      <c r="D2770">
        <v>58</v>
      </c>
      <c r="E2770" t="s">
        <v>14</v>
      </c>
      <c r="F2770" t="s">
        <v>12</v>
      </c>
      <c r="G2770" s="1">
        <v>44087</v>
      </c>
      <c r="H2770">
        <v>20162.2</v>
      </c>
      <c r="I2770">
        <f>DATEDIF(Customer[[#This Row],[Date Joined]],"31-12-2020","d")</f>
        <v>109</v>
      </c>
      <c r="J2770" t="str">
        <f>IF(DATEDIF(Customer[[#This Row],[Date Joined]],"31-12-2020","M")&gt;0,DATEDIF(Customer[[#This Row],[Date Joined]],"31-12-2020","M") &amp; " months ", " ") &amp; IF(DATEDIF(G2770,"31-12-2020","MD")&gt;0, DATEDIF(G2770,"31-12-2020","MD") &amp; " Days "," ")</f>
        <v xml:space="preserve">3 months 18 Days </v>
      </c>
      <c r="K2770" t="str">
        <f>TEXT(Customer[[#This Row],[Date Joined]],"mmm")</f>
        <v>Sep</v>
      </c>
      <c r="L2770" t="str">
        <f>IF(Customer[[#This Row],[Balance]]&gt;AVERAGE($H$11:$H$4011),"yes","no")</f>
        <v>no</v>
      </c>
    </row>
    <row r="2771" spans="1:12" hidden="1" x14ac:dyDescent="0.3">
      <c r="A2771">
        <v>100002701</v>
      </c>
      <c r="B2771" t="s">
        <v>2685</v>
      </c>
      <c r="C2771" t="s">
        <v>10</v>
      </c>
      <c r="D2771">
        <v>23</v>
      </c>
      <c r="E2771" t="s">
        <v>8</v>
      </c>
      <c r="F2771" t="s">
        <v>15</v>
      </c>
      <c r="G2771" s="1">
        <v>44124</v>
      </c>
      <c r="H2771">
        <v>20148.509999999998</v>
      </c>
      <c r="I2771">
        <f>DATEDIF(Customer[[#This Row],[Date Joined]],"31-12-2020","d")</f>
        <v>72</v>
      </c>
      <c r="J2771" t="str">
        <f>IF(DATEDIF(Customer[[#This Row],[Date Joined]],"31-12-2020","M")&gt;0,DATEDIF(Customer[[#This Row],[Date Joined]],"31-12-2020","M") &amp; " months ", " ") &amp; IF(DATEDIF(G2771,"31-12-2020","MD")&gt;0, DATEDIF(G2771,"31-12-2020","MD") &amp; " Days "," ")</f>
        <v xml:space="preserve">2 months 11 Days </v>
      </c>
      <c r="K2771" t="str">
        <f>TEXT(Customer[[#This Row],[Date Joined]],"mmm")</f>
        <v>Oct</v>
      </c>
      <c r="L2771" t="str">
        <f>IF(Customer[[#This Row],[Balance]]&gt;AVERAGE($H$11:$H$4011),"yes","no")</f>
        <v>no</v>
      </c>
    </row>
    <row r="2772" spans="1:12" hidden="1" x14ac:dyDescent="0.3">
      <c r="A2772">
        <v>200002942</v>
      </c>
      <c r="B2772" t="s">
        <v>2920</v>
      </c>
      <c r="C2772" t="s">
        <v>7</v>
      </c>
      <c r="D2772">
        <v>52</v>
      </c>
      <c r="E2772" t="s">
        <v>14</v>
      </c>
      <c r="F2772" t="s">
        <v>15</v>
      </c>
      <c r="G2772" s="1">
        <v>44135</v>
      </c>
      <c r="H2772">
        <v>20132.46</v>
      </c>
      <c r="I2772">
        <f>DATEDIF(Customer[[#This Row],[Date Joined]],"31-12-2020","d")</f>
        <v>61</v>
      </c>
      <c r="J2772" t="str">
        <f>IF(DATEDIF(Customer[[#This Row],[Date Joined]],"31-12-2020","M")&gt;0,DATEDIF(Customer[[#This Row],[Date Joined]],"31-12-2020","M") &amp; " months ", " ") &amp; IF(DATEDIF(G2772,"31-12-2020","MD")&gt;0, DATEDIF(G2772,"31-12-2020","MD") &amp; " Days "," ")</f>
        <v xml:space="preserve">2 months  </v>
      </c>
      <c r="K2772" t="str">
        <f>TEXT(Customer[[#This Row],[Date Joined]],"mmm")</f>
        <v>Oct</v>
      </c>
      <c r="L2772" t="str">
        <f>IF(Customer[[#This Row],[Balance]]&gt;AVERAGE($H$11:$H$4011),"yes","no")</f>
        <v>no</v>
      </c>
    </row>
    <row r="2773" spans="1:12" hidden="1" x14ac:dyDescent="0.3">
      <c r="A2773">
        <v>400001818</v>
      </c>
      <c r="B2773" t="s">
        <v>1819</v>
      </c>
      <c r="C2773" t="s">
        <v>7</v>
      </c>
      <c r="D2773">
        <v>33</v>
      </c>
      <c r="E2773" t="s">
        <v>11</v>
      </c>
      <c r="F2773" t="s">
        <v>9</v>
      </c>
      <c r="G2773" s="1">
        <v>44070</v>
      </c>
      <c r="H2773">
        <v>20111.98</v>
      </c>
      <c r="I2773">
        <f>DATEDIF(Customer[[#This Row],[Date Joined]],"31-12-2020","d")</f>
        <v>126</v>
      </c>
      <c r="J2773" t="str">
        <f>IF(DATEDIF(Customer[[#This Row],[Date Joined]],"31-12-2020","M")&gt;0,DATEDIF(Customer[[#This Row],[Date Joined]],"31-12-2020","M") &amp; " months ", " ") &amp; IF(DATEDIF(G2773,"31-12-2020","MD")&gt;0, DATEDIF(G2773,"31-12-2020","MD") &amp; " Days "," ")</f>
        <v xml:space="preserve">4 months 4 Days </v>
      </c>
      <c r="K2773" t="str">
        <f>TEXT(Customer[[#This Row],[Date Joined]],"mmm")</f>
        <v>Aug</v>
      </c>
      <c r="L2773" t="str">
        <f>IF(Customer[[#This Row],[Balance]]&gt;AVERAGE($H$11:$H$4011),"yes","no")</f>
        <v>no</v>
      </c>
    </row>
    <row r="2774" spans="1:12" hidden="1" x14ac:dyDescent="0.3">
      <c r="A2774">
        <v>400002180</v>
      </c>
      <c r="B2774" t="s">
        <v>2173</v>
      </c>
      <c r="C2774" t="s">
        <v>10</v>
      </c>
      <c r="D2774">
        <v>31</v>
      </c>
      <c r="E2774" t="s">
        <v>11</v>
      </c>
      <c r="F2774" t="s">
        <v>9</v>
      </c>
      <c r="G2774" s="1">
        <v>44095</v>
      </c>
      <c r="H2774">
        <v>20101.47</v>
      </c>
      <c r="I2774">
        <f>DATEDIF(Customer[[#This Row],[Date Joined]],"31-12-2020","d")</f>
        <v>101</v>
      </c>
      <c r="J2774" t="str">
        <f>IF(DATEDIF(Customer[[#This Row],[Date Joined]],"31-12-2020","M")&gt;0,DATEDIF(Customer[[#This Row],[Date Joined]],"31-12-2020","M") &amp; " months ", " ") &amp; IF(DATEDIF(G2774,"31-12-2020","MD")&gt;0, DATEDIF(G2774,"31-12-2020","MD") &amp; " Days "," ")</f>
        <v xml:space="preserve">3 months 10 Days </v>
      </c>
      <c r="K2774" t="str">
        <f>TEXT(Customer[[#This Row],[Date Joined]],"mmm")</f>
        <v>Sep</v>
      </c>
      <c r="L2774" t="str">
        <f>IF(Customer[[#This Row],[Balance]]&gt;AVERAGE($H$11:$H$4011),"yes","no")</f>
        <v>no</v>
      </c>
    </row>
    <row r="2775" spans="1:12" hidden="1" x14ac:dyDescent="0.3">
      <c r="A2775">
        <v>100003628</v>
      </c>
      <c r="B2775" t="s">
        <v>3594</v>
      </c>
      <c r="C2775" t="s">
        <v>7</v>
      </c>
      <c r="D2775">
        <v>33</v>
      </c>
      <c r="E2775" t="s">
        <v>8</v>
      </c>
      <c r="F2775" t="s">
        <v>9</v>
      </c>
      <c r="G2775" s="1">
        <v>44175</v>
      </c>
      <c r="H2775">
        <v>20091.28</v>
      </c>
      <c r="I2775">
        <f>DATEDIF(Customer[[#This Row],[Date Joined]],"31-12-2020","d")</f>
        <v>21</v>
      </c>
      <c r="J2775" t="str">
        <f>IF(DATEDIF(Customer[[#This Row],[Date Joined]],"31-12-2020","M")&gt;0,DATEDIF(Customer[[#This Row],[Date Joined]],"31-12-2020","M") &amp; " months ", " ") &amp; IF(DATEDIF(G2775,"31-12-2020","MD")&gt;0, DATEDIF(G2775,"31-12-2020","MD") &amp; " Days "," ")</f>
        <v xml:space="preserve"> 21 Days </v>
      </c>
      <c r="K2775" t="str">
        <f>TEXT(Customer[[#This Row],[Date Joined]],"mmm")</f>
        <v>Dec</v>
      </c>
      <c r="L2775" t="str">
        <f>IF(Customer[[#This Row],[Balance]]&gt;AVERAGE($H$11:$H$4011),"yes","no")</f>
        <v>no</v>
      </c>
    </row>
    <row r="2776" spans="1:12" hidden="1" x14ac:dyDescent="0.3">
      <c r="A2776">
        <v>200000066</v>
      </c>
      <c r="B2776" t="s">
        <v>82</v>
      </c>
      <c r="C2776" t="s">
        <v>7</v>
      </c>
      <c r="D2776">
        <v>43</v>
      </c>
      <c r="E2776" t="s">
        <v>14</v>
      </c>
      <c r="F2776" t="s">
        <v>12</v>
      </c>
      <c r="G2776" s="1">
        <v>43873</v>
      </c>
      <c r="H2776">
        <v>20076.8</v>
      </c>
      <c r="I2776">
        <f>DATEDIF(Customer[[#This Row],[Date Joined]],"31-12-2020","d")</f>
        <v>323</v>
      </c>
      <c r="J2776" t="str">
        <f>IF(DATEDIF(Customer[[#This Row],[Date Joined]],"31-12-2020","M")&gt;0,DATEDIF(Customer[[#This Row],[Date Joined]],"31-12-2020","M") &amp; " months ", " ") &amp; IF(DATEDIF(G2776,"31-12-2020","MD")&gt;0, DATEDIF(G2776,"31-12-2020","MD") &amp; " Days "," ")</f>
        <v xml:space="preserve">10 months 19 Days </v>
      </c>
      <c r="K2776" t="str">
        <f>TEXT(Customer[[#This Row],[Date Joined]],"mmm")</f>
        <v>Feb</v>
      </c>
      <c r="L2776" t="str">
        <f>IF(Customer[[#This Row],[Balance]]&gt;AVERAGE($H$11:$H$4011),"yes","no")</f>
        <v>no</v>
      </c>
    </row>
    <row r="2777" spans="1:12" hidden="1" x14ac:dyDescent="0.3">
      <c r="A2777">
        <v>100003456</v>
      </c>
      <c r="B2777" t="s">
        <v>3425</v>
      </c>
      <c r="C2777" t="s">
        <v>7</v>
      </c>
      <c r="D2777">
        <v>38</v>
      </c>
      <c r="E2777" t="s">
        <v>8</v>
      </c>
      <c r="F2777" t="s">
        <v>12</v>
      </c>
      <c r="G2777" s="1">
        <v>44165</v>
      </c>
      <c r="H2777">
        <v>20076.79</v>
      </c>
      <c r="I2777">
        <f>DATEDIF(Customer[[#This Row],[Date Joined]],"31-12-2020","d")</f>
        <v>31</v>
      </c>
      <c r="J2777" t="str">
        <f>IF(DATEDIF(Customer[[#This Row],[Date Joined]],"31-12-2020","M")&gt;0,DATEDIF(Customer[[#This Row],[Date Joined]],"31-12-2020","M") &amp; " months ", " ") &amp; IF(DATEDIF(G2777,"31-12-2020","MD")&gt;0, DATEDIF(G2777,"31-12-2020","MD") &amp; " Days "," ")</f>
        <v xml:space="preserve">1 months 1 Days </v>
      </c>
      <c r="K2777" t="str">
        <f>TEXT(Customer[[#This Row],[Date Joined]],"mmm")</f>
        <v>Nov</v>
      </c>
      <c r="L2777" t="str">
        <f>IF(Customer[[#This Row],[Balance]]&gt;AVERAGE($H$11:$H$4011),"yes","no")</f>
        <v>no</v>
      </c>
    </row>
    <row r="2778" spans="1:12" hidden="1" x14ac:dyDescent="0.3">
      <c r="A2778">
        <v>400000399</v>
      </c>
      <c r="B2778" t="s">
        <v>415</v>
      </c>
      <c r="C2778" t="s">
        <v>10</v>
      </c>
      <c r="D2778">
        <v>23</v>
      </c>
      <c r="E2778" t="s">
        <v>11</v>
      </c>
      <c r="F2778" t="s">
        <v>15</v>
      </c>
      <c r="G2778" s="1">
        <v>43957</v>
      </c>
      <c r="H2778">
        <v>20060.099999999999</v>
      </c>
      <c r="I2778">
        <f>DATEDIF(Customer[[#This Row],[Date Joined]],"31-12-2020","d")</f>
        <v>239</v>
      </c>
      <c r="J2778" t="str">
        <f>IF(DATEDIF(Customer[[#This Row],[Date Joined]],"31-12-2020","M")&gt;0,DATEDIF(Customer[[#This Row],[Date Joined]],"31-12-2020","M") &amp; " months ", " ") &amp; IF(DATEDIF(G2778,"31-12-2020","MD")&gt;0, DATEDIF(G2778,"31-12-2020","MD") &amp; " Days "," ")</f>
        <v xml:space="preserve">7 months 25 Days </v>
      </c>
      <c r="K2778" t="str">
        <f>TEXT(Customer[[#This Row],[Date Joined]],"mmm")</f>
        <v>May</v>
      </c>
      <c r="L2778" t="str">
        <f>IF(Customer[[#This Row],[Balance]]&gt;AVERAGE($H$11:$H$4011),"yes","no")</f>
        <v>no</v>
      </c>
    </row>
    <row r="2779" spans="1:12" hidden="1" x14ac:dyDescent="0.3">
      <c r="A2779">
        <v>100001718</v>
      </c>
      <c r="B2779" t="s">
        <v>1720</v>
      </c>
      <c r="C2779" t="s">
        <v>10</v>
      </c>
      <c r="D2779">
        <v>41</v>
      </c>
      <c r="E2779" t="s">
        <v>8</v>
      </c>
      <c r="F2779" t="s">
        <v>9</v>
      </c>
      <c r="G2779" s="1">
        <v>44066</v>
      </c>
      <c r="H2779">
        <v>20040.939999999999</v>
      </c>
      <c r="I2779">
        <f>DATEDIF(Customer[[#This Row],[Date Joined]],"31-12-2020","d")</f>
        <v>130</v>
      </c>
      <c r="J2779" t="str">
        <f>IF(DATEDIF(Customer[[#This Row],[Date Joined]],"31-12-2020","M")&gt;0,DATEDIF(Customer[[#This Row],[Date Joined]],"31-12-2020","M") &amp; " months ", " ") &amp; IF(DATEDIF(G2779,"31-12-2020","MD")&gt;0, DATEDIF(G2779,"31-12-2020","MD") &amp; " Days "," ")</f>
        <v xml:space="preserve">4 months 8 Days </v>
      </c>
      <c r="K2779" t="str">
        <f>TEXT(Customer[[#This Row],[Date Joined]],"mmm")</f>
        <v>Aug</v>
      </c>
      <c r="L2779" t="str">
        <f>IF(Customer[[#This Row],[Balance]]&gt;AVERAGE($H$11:$H$4011),"yes","no")</f>
        <v>no</v>
      </c>
    </row>
    <row r="2780" spans="1:12" hidden="1" x14ac:dyDescent="0.3">
      <c r="A2780">
        <v>100000859</v>
      </c>
      <c r="B2780" t="s">
        <v>872</v>
      </c>
      <c r="C2780" t="s">
        <v>10</v>
      </c>
      <c r="D2780">
        <v>33</v>
      </c>
      <c r="E2780" t="s">
        <v>8</v>
      </c>
      <c r="F2780" t="s">
        <v>9</v>
      </c>
      <c r="G2780" s="1">
        <v>43995</v>
      </c>
      <c r="H2780">
        <v>20019.580000000002</v>
      </c>
      <c r="I2780">
        <f>DATEDIF(Customer[[#This Row],[Date Joined]],"31-12-2020","d")</f>
        <v>201</v>
      </c>
      <c r="J2780" t="str">
        <f>IF(DATEDIF(Customer[[#This Row],[Date Joined]],"31-12-2020","M")&gt;0,DATEDIF(Customer[[#This Row],[Date Joined]],"31-12-2020","M") &amp; " months ", " ") &amp; IF(DATEDIF(G2780,"31-12-2020","MD")&gt;0, DATEDIF(G2780,"31-12-2020","MD") &amp; " Days "," ")</f>
        <v xml:space="preserve">6 months 18 Days </v>
      </c>
      <c r="K2780" t="str">
        <f>TEXT(Customer[[#This Row],[Date Joined]],"mmm")</f>
        <v>Jun</v>
      </c>
      <c r="L2780" t="str">
        <f>IF(Customer[[#This Row],[Balance]]&gt;AVERAGE($H$11:$H$4011),"yes","no")</f>
        <v>no</v>
      </c>
    </row>
    <row r="2781" spans="1:12" hidden="1" x14ac:dyDescent="0.3">
      <c r="A2781">
        <v>100003019</v>
      </c>
      <c r="B2781" t="s">
        <v>2997</v>
      </c>
      <c r="C2781" t="s">
        <v>7</v>
      </c>
      <c r="D2781">
        <v>42</v>
      </c>
      <c r="E2781" t="s">
        <v>8</v>
      </c>
      <c r="F2781" t="s">
        <v>9</v>
      </c>
      <c r="G2781" s="1">
        <v>44140</v>
      </c>
      <c r="H2781">
        <v>19996.169999999998</v>
      </c>
      <c r="I2781">
        <f>DATEDIF(Customer[[#This Row],[Date Joined]],"31-12-2020","d")</f>
        <v>56</v>
      </c>
      <c r="J2781" t="str">
        <f>IF(DATEDIF(Customer[[#This Row],[Date Joined]],"31-12-2020","M")&gt;0,DATEDIF(Customer[[#This Row],[Date Joined]],"31-12-2020","M") &amp; " months ", " ") &amp; IF(DATEDIF(G2781,"31-12-2020","MD")&gt;0, DATEDIF(G2781,"31-12-2020","MD") &amp; " Days "," ")</f>
        <v xml:space="preserve">1 months 26 Days </v>
      </c>
      <c r="K2781" t="str">
        <f>TEXT(Customer[[#This Row],[Date Joined]],"mmm")</f>
        <v>Nov</v>
      </c>
      <c r="L2781" t="str">
        <f>IF(Customer[[#This Row],[Balance]]&gt;AVERAGE($H$11:$H$4011),"yes","no")</f>
        <v>no</v>
      </c>
    </row>
    <row r="2782" spans="1:12" hidden="1" x14ac:dyDescent="0.3">
      <c r="A2782">
        <v>100002370</v>
      </c>
      <c r="B2782" t="s">
        <v>2360</v>
      </c>
      <c r="C2782" t="s">
        <v>10</v>
      </c>
      <c r="D2782">
        <v>32</v>
      </c>
      <c r="E2782" t="s">
        <v>8</v>
      </c>
      <c r="F2782" t="s">
        <v>9</v>
      </c>
      <c r="G2782" s="1">
        <v>44103</v>
      </c>
      <c r="H2782">
        <v>19995.78</v>
      </c>
      <c r="I2782">
        <f>DATEDIF(Customer[[#This Row],[Date Joined]],"31-12-2020","d")</f>
        <v>93</v>
      </c>
      <c r="J2782" t="str">
        <f>IF(DATEDIF(Customer[[#This Row],[Date Joined]],"31-12-2020","M")&gt;0,DATEDIF(Customer[[#This Row],[Date Joined]],"31-12-2020","M") &amp; " months ", " ") &amp; IF(DATEDIF(G2782,"31-12-2020","MD")&gt;0, DATEDIF(G2782,"31-12-2020","MD") &amp; " Days "," ")</f>
        <v xml:space="preserve">3 months 2 Days </v>
      </c>
      <c r="K2782" t="str">
        <f>TEXT(Customer[[#This Row],[Date Joined]],"mmm")</f>
        <v>Sep</v>
      </c>
      <c r="L2782" t="str">
        <f>IF(Customer[[#This Row],[Balance]]&gt;AVERAGE($H$11:$H$4011),"yes","no")</f>
        <v>no</v>
      </c>
    </row>
    <row r="2783" spans="1:12" hidden="1" x14ac:dyDescent="0.3">
      <c r="A2783">
        <v>200003098</v>
      </c>
      <c r="B2783" t="s">
        <v>3073</v>
      </c>
      <c r="C2783" t="s">
        <v>7</v>
      </c>
      <c r="D2783">
        <v>50</v>
      </c>
      <c r="E2783" t="s">
        <v>14</v>
      </c>
      <c r="F2783" t="s">
        <v>9</v>
      </c>
      <c r="G2783" s="1">
        <v>44145</v>
      </c>
      <c r="H2783">
        <v>19956.27</v>
      </c>
      <c r="I2783">
        <f>DATEDIF(Customer[[#This Row],[Date Joined]],"31-12-2020","d")</f>
        <v>51</v>
      </c>
      <c r="J2783" t="str">
        <f>IF(DATEDIF(Customer[[#This Row],[Date Joined]],"31-12-2020","M")&gt;0,DATEDIF(Customer[[#This Row],[Date Joined]],"31-12-2020","M") &amp; " months ", " ") &amp; IF(DATEDIF(G2783,"31-12-2020","MD")&gt;0, DATEDIF(G2783,"31-12-2020","MD") &amp; " Days "," ")</f>
        <v xml:space="preserve">1 months 21 Days </v>
      </c>
      <c r="K2783" t="str">
        <f>TEXT(Customer[[#This Row],[Date Joined]],"mmm")</f>
        <v>Nov</v>
      </c>
      <c r="L2783" t="str">
        <f>IF(Customer[[#This Row],[Balance]]&gt;AVERAGE($H$11:$H$4011),"yes","no")</f>
        <v>no</v>
      </c>
    </row>
    <row r="2784" spans="1:12" hidden="1" x14ac:dyDescent="0.3">
      <c r="A2784">
        <v>300002359</v>
      </c>
      <c r="B2784" t="s">
        <v>2350</v>
      </c>
      <c r="C2784" t="s">
        <v>10</v>
      </c>
      <c r="D2784">
        <v>32</v>
      </c>
      <c r="E2784" t="s">
        <v>13</v>
      </c>
      <c r="F2784" t="s">
        <v>15</v>
      </c>
      <c r="G2784" s="1">
        <v>44102</v>
      </c>
      <c r="H2784">
        <v>19954.05</v>
      </c>
      <c r="I2784">
        <f>DATEDIF(Customer[[#This Row],[Date Joined]],"31-12-2020","d")</f>
        <v>94</v>
      </c>
      <c r="J2784" t="str">
        <f>IF(DATEDIF(Customer[[#This Row],[Date Joined]],"31-12-2020","M")&gt;0,DATEDIF(Customer[[#This Row],[Date Joined]],"31-12-2020","M") &amp; " months ", " ") &amp; IF(DATEDIF(G2784,"31-12-2020","MD")&gt;0, DATEDIF(G2784,"31-12-2020","MD") &amp; " Days "," ")</f>
        <v xml:space="preserve">3 months 3 Days </v>
      </c>
      <c r="K2784" t="str">
        <f>TEXT(Customer[[#This Row],[Date Joined]],"mmm")</f>
        <v>Sep</v>
      </c>
      <c r="L2784" t="str">
        <f>IF(Customer[[#This Row],[Balance]]&gt;AVERAGE($H$11:$H$4011),"yes","no")</f>
        <v>no</v>
      </c>
    </row>
    <row r="2785" spans="1:12" hidden="1" x14ac:dyDescent="0.3">
      <c r="A2785">
        <v>100002415</v>
      </c>
      <c r="B2785" t="s">
        <v>2403</v>
      </c>
      <c r="C2785" t="s">
        <v>10</v>
      </c>
      <c r="D2785">
        <v>41</v>
      </c>
      <c r="E2785" t="s">
        <v>8</v>
      </c>
      <c r="F2785" t="s">
        <v>15</v>
      </c>
      <c r="G2785" s="1">
        <v>44106</v>
      </c>
      <c r="H2785">
        <v>19938.810000000001</v>
      </c>
      <c r="I2785">
        <f>DATEDIF(Customer[[#This Row],[Date Joined]],"31-12-2020","d")</f>
        <v>90</v>
      </c>
      <c r="J2785" t="str">
        <f>IF(DATEDIF(Customer[[#This Row],[Date Joined]],"31-12-2020","M")&gt;0,DATEDIF(Customer[[#This Row],[Date Joined]],"31-12-2020","M") &amp; " months ", " ") &amp; IF(DATEDIF(G2785,"31-12-2020","MD")&gt;0, DATEDIF(G2785,"31-12-2020","MD") &amp; " Days "," ")</f>
        <v xml:space="preserve">2 months 29 Days </v>
      </c>
      <c r="K2785" t="str">
        <f>TEXT(Customer[[#This Row],[Date Joined]],"mmm")</f>
        <v>Oct</v>
      </c>
      <c r="L2785" t="str">
        <f>IF(Customer[[#This Row],[Balance]]&gt;AVERAGE($H$11:$H$4011),"yes","no")</f>
        <v>no</v>
      </c>
    </row>
    <row r="2786" spans="1:12" hidden="1" x14ac:dyDescent="0.3">
      <c r="A2786">
        <v>100000330</v>
      </c>
      <c r="B2786" t="s">
        <v>346</v>
      </c>
      <c r="C2786" t="s">
        <v>10</v>
      </c>
      <c r="D2786">
        <v>31</v>
      </c>
      <c r="E2786" t="s">
        <v>8</v>
      </c>
      <c r="F2786" t="s">
        <v>9</v>
      </c>
      <c r="G2786" s="1">
        <v>43949</v>
      </c>
      <c r="H2786">
        <v>19933.38</v>
      </c>
      <c r="I2786">
        <f>DATEDIF(Customer[[#This Row],[Date Joined]],"31-12-2020","d")</f>
        <v>247</v>
      </c>
      <c r="J2786" t="str">
        <f>IF(DATEDIF(Customer[[#This Row],[Date Joined]],"31-12-2020","M")&gt;0,DATEDIF(Customer[[#This Row],[Date Joined]],"31-12-2020","M") &amp; " months ", " ") &amp; IF(DATEDIF(G2786,"31-12-2020","MD")&gt;0, DATEDIF(G2786,"31-12-2020","MD") &amp; " Days "," ")</f>
        <v xml:space="preserve">8 months 3 Days </v>
      </c>
      <c r="K2786" t="str">
        <f>TEXT(Customer[[#This Row],[Date Joined]],"mmm")</f>
        <v>Apr</v>
      </c>
      <c r="L2786" t="str">
        <f>IF(Customer[[#This Row],[Balance]]&gt;AVERAGE($H$11:$H$4011),"yes","no")</f>
        <v>no</v>
      </c>
    </row>
    <row r="2787" spans="1:12" hidden="1" x14ac:dyDescent="0.3">
      <c r="A2787">
        <v>200003720</v>
      </c>
      <c r="B2787" t="s">
        <v>3684</v>
      </c>
      <c r="C2787" t="s">
        <v>7</v>
      </c>
      <c r="D2787">
        <v>49</v>
      </c>
      <c r="E2787" t="s">
        <v>14</v>
      </c>
      <c r="F2787" t="s">
        <v>15</v>
      </c>
      <c r="G2787" s="1">
        <v>44179</v>
      </c>
      <c r="H2787">
        <v>19921.89</v>
      </c>
      <c r="I2787">
        <f>DATEDIF(Customer[[#This Row],[Date Joined]],"31-12-2020","d")</f>
        <v>17</v>
      </c>
      <c r="J2787" t="str">
        <f>IF(DATEDIF(Customer[[#This Row],[Date Joined]],"31-12-2020","M")&gt;0,DATEDIF(Customer[[#This Row],[Date Joined]],"31-12-2020","M") &amp; " months ", " ") &amp; IF(DATEDIF(G2787,"31-12-2020","MD")&gt;0, DATEDIF(G2787,"31-12-2020","MD") &amp; " Days "," ")</f>
        <v xml:space="preserve"> 17 Days </v>
      </c>
      <c r="K2787" t="str">
        <f>TEXT(Customer[[#This Row],[Date Joined]],"mmm")</f>
        <v>Dec</v>
      </c>
      <c r="L2787" t="str">
        <f>IF(Customer[[#This Row],[Balance]]&gt;AVERAGE($H$11:$H$4011),"yes","no")</f>
        <v>no</v>
      </c>
    </row>
    <row r="2788" spans="1:12" hidden="1" x14ac:dyDescent="0.3">
      <c r="A2788">
        <v>100002675</v>
      </c>
      <c r="B2788" t="s">
        <v>2659</v>
      </c>
      <c r="C2788" t="s">
        <v>7</v>
      </c>
      <c r="D2788">
        <v>47</v>
      </c>
      <c r="E2788" t="s">
        <v>8</v>
      </c>
      <c r="F2788" t="s">
        <v>15</v>
      </c>
      <c r="G2788" s="1">
        <v>44122</v>
      </c>
      <c r="H2788">
        <v>19916.05</v>
      </c>
      <c r="I2788">
        <f>DATEDIF(Customer[[#This Row],[Date Joined]],"31-12-2020","d")</f>
        <v>74</v>
      </c>
      <c r="J2788" t="str">
        <f>IF(DATEDIF(Customer[[#This Row],[Date Joined]],"31-12-2020","M")&gt;0,DATEDIF(Customer[[#This Row],[Date Joined]],"31-12-2020","M") &amp; " months ", " ") &amp; IF(DATEDIF(G2788,"31-12-2020","MD")&gt;0, DATEDIF(G2788,"31-12-2020","MD") &amp; " Days "," ")</f>
        <v xml:space="preserve">2 months 13 Days </v>
      </c>
      <c r="K2788" t="str">
        <f>TEXT(Customer[[#This Row],[Date Joined]],"mmm")</f>
        <v>Oct</v>
      </c>
      <c r="L2788" t="str">
        <f>IF(Customer[[#This Row],[Balance]]&gt;AVERAGE($H$11:$H$4011),"yes","no")</f>
        <v>no</v>
      </c>
    </row>
    <row r="2789" spans="1:12" hidden="1" x14ac:dyDescent="0.3">
      <c r="A2789">
        <v>100002455</v>
      </c>
      <c r="B2789" t="s">
        <v>2443</v>
      </c>
      <c r="C2789" t="s">
        <v>10</v>
      </c>
      <c r="D2789">
        <v>28</v>
      </c>
      <c r="E2789" t="s">
        <v>8</v>
      </c>
      <c r="F2789" t="s">
        <v>9</v>
      </c>
      <c r="G2789" s="1">
        <v>44108</v>
      </c>
      <c r="H2789">
        <v>19866.919999999998</v>
      </c>
      <c r="I2789">
        <f>DATEDIF(Customer[[#This Row],[Date Joined]],"31-12-2020","d")</f>
        <v>88</v>
      </c>
      <c r="J2789" t="str">
        <f>IF(DATEDIF(Customer[[#This Row],[Date Joined]],"31-12-2020","M")&gt;0,DATEDIF(Customer[[#This Row],[Date Joined]],"31-12-2020","M") &amp; " months ", " ") &amp; IF(DATEDIF(G2789,"31-12-2020","MD")&gt;0, DATEDIF(G2789,"31-12-2020","MD") &amp; " Days "," ")</f>
        <v xml:space="preserve">2 months 27 Days </v>
      </c>
      <c r="K2789" t="str">
        <f>TEXT(Customer[[#This Row],[Date Joined]],"mmm")</f>
        <v>Oct</v>
      </c>
      <c r="L2789" t="str">
        <f>IF(Customer[[#This Row],[Balance]]&gt;AVERAGE($H$11:$H$4011),"yes","no")</f>
        <v>no</v>
      </c>
    </row>
    <row r="2790" spans="1:12" hidden="1" x14ac:dyDescent="0.3">
      <c r="A2790">
        <v>100003713</v>
      </c>
      <c r="B2790" t="s">
        <v>3677</v>
      </c>
      <c r="C2790" t="s">
        <v>10</v>
      </c>
      <c r="D2790">
        <v>35</v>
      </c>
      <c r="E2790" t="s">
        <v>8</v>
      </c>
      <c r="F2790" t="s">
        <v>9</v>
      </c>
      <c r="G2790" s="1">
        <v>44179</v>
      </c>
      <c r="H2790">
        <v>19857.59</v>
      </c>
      <c r="I2790">
        <f>DATEDIF(Customer[[#This Row],[Date Joined]],"31-12-2020","d")</f>
        <v>17</v>
      </c>
      <c r="J2790" t="str">
        <f>IF(DATEDIF(Customer[[#This Row],[Date Joined]],"31-12-2020","M")&gt;0,DATEDIF(Customer[[#This Row],[Date Joined]],"31-12-2020","M") &amp; " months ", " ") &amp; IF(DATEDIF(G2790,"31-12-2020","MD")&gt;0, DATEDIF(G2790,"31-12-2020","MD") &amp; " Days "," ")</f>
        <v xml:space="preserve"> 17 Days </v>
      </c>
      <c r="K2790" t="str">
        <f>TEXT(Customer[[#This Row],[Date Joined]],"mmm")</f>
        <v>Dec</v>
      </c>
      <c r="L2790" t="str">
        <f>IF(Customer[[#This Row],[Balance]]&gt;AVERAGE($H$11:$H$4011),"yes","no")</f>
        <v>no</v>
      </c>
    </row>
    <row r="2791" spans="1:12" hidden="1" x14ac:dyDescent="0.3">
      <c r="A2791">
        <v>100001497</v>
      </c>
      <c r="B2791" t="s">
        <v>1503</v>
      </c>
      <c r="C2791" t="s">
        <v>7</v>
      </c>
      <c r="D2791">
        <v>35</v>
      </c>
      <c r="E2791" t="s">
        <v>8</v>
      </c>
      <c r="F2791" t="s">
        <v>9</v>
      </c>
      <c r="G2791" s="1">
        <v>44046</v>
      </c>
      <c r="H2791">
        <v>19857.03</v>
      </c>
      <c r="I2791">
        <f>DATEDIF(Customer[[#This Row],[Date Joined]],"31-12-2020","d")</f>
        <v>150</v>
      </c>
      <c r="J2791" t="str">
        <f>IF(DATEDIF(Customer[[#This Row],[Date Joined]],"31-12-2020","M")&gt;0,DATEDIF(Customer[[#This Row],[Date Joined]],"31-12-2020","M") &amp; " months ", " ") &amp; IF(DATEDIF(G2791,"31-12-2020","MD")&gt;0, DATEDIF(G2791,"31-12-2020","MD") &amp; " Days "," ")</f>
        <v xml:space="preserve">4 months 28 Days </v>
      </c>
      <c r="K2791" t="str">
        <f>TEXT(Customer[[#This Row],[Date Joined]],"mmm")</f>
        <v>Aug</v>
      </c>
      <c r="L2791" t="str">
        <f>IF(Customer[[#This Row],[Balance]]&gt;AVERAGE($H$11:$H$4011),"yes","no")</f>
        <v>no</v>
      </c>
    </row>
    <row r="2792" spans="1:12" hidden="1" x14ac:dyDescent="0.3">
      <c r="A2792">
        <v>200001455</v>
      </c>
      <c r="B2792" t="s">
        <v>1461</v>
      </c>
      <c r="C2792" t="s">
        <v>7</v>
      </c>
      <c r="D2792">
        <v>59</v>
      </c>
      <c r="E2792" t="s">
        <v>14</v>
      </c>
      <c r="F2792" t="s">
        <v>12</v>
      </c>
      <c r="G2792" s="1">
        <v>44042</v>
      </c>
      <c r="H2792">
        <v>19832.009999999998</v>
      </c>
      <c r="I2792">
        <f>DATEDIF(Customer[[#This Row],[Date Joined]],"31-12-2020","d")</f>
        <v>154</v>
      </c>
      <c r="J2792" t="str">
        <f>IF(DATEDIF(Customer[[#This Row],[Date Joined]],"31-12-2020","M")&gt;0,DATEDIF(Customer[[#This Row],[Date Joined]],"31-12-2020","M") &amp; " months ", " ") &amp; IF(DATEDIF(G2792,"31-12-2020","MD")&gt;0, DATEDIF(G2792,"31-12-2020","MD") &amp; " Days "," ")</f>
        <v xml:space="preserve">5 months 1 Days </v>
      </c>
      <c r="K2792" t="str">
        <f>TEXT(Customer[[#This Row],[Date Joined]],"mmm")</f>
        <v>Jul</v>
      </c>
      <c r="L2792" t="str">
        <f>IF(Customer[[#This Row],[Balance]]&gt;AVERAGE($H$11:$H$4011),"yes","no")</f>
        <v>no</v>
      </c>
    </row>
    <row r="2793" spans="1:12" hidden="1" x14ac:dyDescent="0.3">
      <c r="A2793">
        <v>100003360</v>
      </c>
      <c r="B2793" t="s">
        <v>3331</v>
      </c>
      <c r="C2793" t="s">
        <v>7</v>
      </c>
      <c r="D2793">
        <v>32</v>
      </c>
      <c r="E2793" t="s">
        <v>8</v>
      </c>
      <c r="F2793" t="s">
        <v>9</v>
      </c>
      <c r="G2793" s="1">
        <v>44161</v>
      </c>
      <c r="H2793">
        <v>19806.11</v>
      </c>
      <c r="I2793">
        <f>DATEDIF(Customer[[#This Row],[Date Joined]],"31-12-2020","d")</f>
        <v>35</v>
      </c>
      <c r="J2793" t="str">
        <f>IF(DATEDIF(Customer[[#This Row],[Date Joined]],"31-12-2020","M")&gt;0,DATEDIF(Customer[[#This Row],[Date Joined]],"31-12-2020","M") &amp; " months ", " ") &amp; IF(DATEDIF(G2793,"31-12-2020","MD")&gt;0, DATEDIF(G2793,"31-12-2020","MD") &amp; " Days "," ")</f>
        <v xml:space="preserve">1 months 5 Days </v>
      </c>
      <c r="K2793" t="str">
        <f>TEXT(Customer[[#This Row],[Date Joined]],"mmm")</f>
        <v>Nov</v>
      </c>
      <c r="L2793" t="str">
        <f>IF(Customer[[#This Row],[Balance]]&gt;AVERAGE($H$11:$H$4011),"yes","no")</f>
        <v>no</v>
      </c>
    </row>
    <row r="2794" spans="1:12" hidden="1" x14ac:dyDescent="0.3">
      <c r="A2794">
        <v>400002016</v>
      </c>
      <c r="B2794" t="s">
        <v>2013</v>
      </c>
      <c r="C2794" t="s">
        <v>10</v>
      </c>
      <c r="D2794">
        <v>36</v>
      </c>
      <c r="E2794" t="s">
        <v>11</v>
      </c>
      <c r="F2794" t="s">
        <v>12</v>
      </c>
      <c r="G2794" s="1">
        <v>44085</v>
      </c>
      <c r="H2794">
        <v>19799.419999999998</v>
      </c>
      <c r="I2794">
        <f>DATEDIF(Customer[[#This Row],[Date Joined]],"31-12-2020","d")</f>
        <v>111</v>
      </c>
      <c r="J2794" t="str">
        <f>IF(DATEDIF(Customer[[#This Row],[Date Joined]],"31-12-2020","M")&gt;0,DATEDIF(Customer[[#This Row],[Date Joined]],"31-12-2020","M") &amp; " months ", " ") &amp; IF(DATEDIF(G2794,"31-12-2020","MD")&gt;0, DATEDIF(G2794,"31-12-2020","MD") &amp; " Days "," ")</f>
        <v xml:space="preserve">3 months 20 Days </v>
      </c>
      <c r="K2794" t="str">
        <f>TEXT(Customer[[#This Row],[Date Joined]],"mmm")</f>
        <v>Sep</v>
      </c>
      <c r="L2794" t="str">
        <f>IF(Customer[[#This Row],[Balance]]&gt;AVERAGE($H$11:$H$4011),"yes","no")</f>
        <v>no</v>
      </c>
    </row>
    <row r="2795" spans="1:12" hidden="1" x14ac:dyDescent="0.3">
      <c r="A2795">
        <v>100000379</v>
      </c>
      <c r="B2795" t="s">
        <v>395</v>
      </c>
      <c r="C2795" t="s">
        <v>10</v>
      </c>
      <c r="D2795">
        <v>38</v>
      </c>
      <c r="E2795" t="s">
        <v>8</v>
      </c>
      <c r="F2795" t="s">
        <v>15</v>
      </c>
      <c r="G2795" s="1">
        <v>43957</v>
      </c>
      <c r="H2795">
        <v>19744.490000000002</v>
      </c>
      <c r="I2795">
        <f>DATEDIF(Customer[[#This Row],[Date Joined]],"31-12-2020","d")</f>
        <v>239</v>
      </c>
      <c r="J2795" t="str">
        <f>IF(DATEDIF(Customer[[#This Row],[Date Joined]],"31-12-2020","M")&gt;0,DATEDIF(Customer[[#This Row],[Date Joined]],"31-12-2020","M") &amp; " months ", " ") &amp; IF(DATEDIF(G2795,"31-12-2020","MD")&gt;0, DATEDIF(G2795,"31-12-2020","MD") &amp; " Days "," ")</f>
        <v xml:space="preserve">7 months 25 Days </v>
      </c>
      <c r="K2795" t="str">
        <f>TEXT(Customer[[#This Row],[Date Joined]],"mmm")</f>
        <v>May</v>
      </c>
      <c r="L2795" t="str">
        <f>IF(Customer[[#This Row],[Balance]]&gt;AVERAGE($H$11:$H$4011),"yes","no")</f>
        <v>no</v>
      </c>
    </row>
    <row r="2796" spans="1:12" hidden="1" x14ac:dyDescent="0.3">
      <c r="A2796">
        <v>200004010</v>
      </c>
      <c r="B2796" t="s">
        <v>3967</v>
      </c>
      <c r="C2796" t="s">
        <v>7</v>
      </c>
      <c r="D2796">
        <v>64</v>
      </c>
      <c r="E2796" t="s">
        <v>14</v>
      </c>
      <c r="F2796" t="s">
        <v>15</v>
      </c>
      <c r="G2796" s="1">
        <v>44195</v>
      </c>
      <c r="H2796">
        <v>19711.66</v>
      </c>
      <c r="I2796">
        <f>DATEDIF(Customer[[#This Row],[Date Joined]],"31-12-2020","d")</f>
        <v>1</v>
      </c>
      <c r="J2796" t="str">
        <f>IF(DATEDIF(Customer[[#This Row],[Date Joined]],"31-12-2020","M")&gt;0,DATEDIF(Customer[[#This Row],[Date Joined]],"31-12-2020","M") &amp; " months ", " ") &amp; IF(DATEDIF(G2796,"31-12-2020","MD")&gt;0, DATEDIF(G2796,"31-12-2020","MD") &amp; " Days "," ")</f>
        <v xml:space="preserve"> 1 Days </v>
      </c>
      <c r="K2796" t="str">
        <f>TEXT(Customer[[#This Row],[Date Joined]],"mmm")</f>
        <v>Dec</v>
      </c>
      <c r="L2796" t="str">
        <f>IF(Customer[[#This Row],[Balance]]&gt;AVERAGE($H$11:$H$4011),"yes","no")</f>
        <v>no</v>
      </c>
    </row>
    <row r="2797" spans="1:12" hidden="1" x14ac:dyDescent="0.3">
      <c r="A2797">
        <v>100000870</v>
      </c>
      <c r="B2797" t="s">
        <v>883</v>
      </c>
      <c r="C2797" t="s">
        <v>7</v>
      </c>
      <c r="D2797">
        <v>38</v>
      </c>
      <c r="E2797" t="s">
        <v>8</v>
      </c>
      <c r="F2797" t="s">
        <v>9</v>
      </c>
      <c r="G2797" s="1">
        <v>43996</v>
      </c>
      <c r="H2797">
        <v>19703.37</v>
      </c>
      <c r="I2797">
        <f>DATEDIF(Customer[[#This Row],[Date Joined]],"31-12-2020","d")</f>
        <v>200</v>
      </c>
      <c r="J2797" t="str">
        <f>IF(DATEDIF(Customer[[#This Row],[Date Joined]],"31-12-2020","M")&gt;0,DATEDIF(Customer[[#This Row],[Date Joined]],"31-12-2020","M") &amp; " months ", " ") &amp; IF(DATEDIF(G2797,"31-12-2020","MD")&gt;0, DATEDIF(G2797,"31-12-2020","MD") &amp; " Days "," ")</f>
        <v xml:space="preserve">6 months 17 Days </v>
      </c>
      <c r="K2797" t="str">
        <f>TEXT(Customer[[#This Row],[Date Joined]],"mmm")</f>
        <v>Jun</v>
      </c>
      <c r="L2797" t="str">
        <f>IF(Customer[[#This Row],[Balance]]&gt;AVERAGE($H$11:$H$4011),"yes","no")</f>
        <v>no</v>
      </c>
    </row>
    <row r="2798" spans="1:12" hidden="1" x14ac:dyDescent="0.3">
      <c r="A2798">
        <v>100001675</v>
      </c>
      <c r="B2798" t="s">
        <v>1677</v>
      </c>
      <c r="C2798" t="s">
        <v>10</v>
      </c>
      <c r="D2798">
        <v>42</v>
      </c>
      <c r="E2798" t="s">
        <v>8</v>
      </c>
      <c r="F2798" t="s">
        <v>15</v>
      </c>
      <c r="G2798" s="1">
        <v>44063</v>
      </c>
      <c r="H2798">
        <v>19699.45</v>
      </c>
      <c r="I2798">
        <f>DATEDIF(Customer[[#This Row],[Date Joined]],"31-12-2020","d")</f>
        <v>133</v>
      </c>
      <c r="J2798" t="str">
        <f>IF(DATEDIF(Customer[[#This Row],[Date Joined]],"31-12-2020","M")&gt;0,DATEDIF(Customer[[#This Row],[Date Joined]],"31-12-2020","M") &amp; " months ", " ") &amp; IF(DATEDIF(G2798,"31-12-2020","MD")&gt;0, DATEDIF(G2798,"31-12-2020","MD") &amp; " Days "," ")</f>
        <v xml:space="preserve">4 months 11 Days </v>
      </c>
      <c r="K2798" t="str">
        <f>TEXT(Customer[[#This Row],[Date Joined]],"mmm")</f>
        <v>Aug</v>
      </c>
      <c r="L2798" t="str">
        <f>IF(Customer[[#This Row],[Balance]]&gt;AVERAGE($H$11:$H$4011),"yes","no")</f>
        <v>no</v>
      </c>
    </row>
    <row r="2799" spans="1:12" hidden="1" x14ac:dyDescent="0.3">
      <c r="A2799">
        <v>200003981</v>
      </c>
      <c r="B2799" t="s">
        <v>3939</v>
      </c>
      <c r="C2799" t="s">
        <v>10</v>
      </c>
      <c r="D2799">
        <v>43</v>
      </c>
      <c r="E2799" t="s">
        <v>14</v>
      </c>
      <c r="F2799" t="s">
        <v>15</v>
      </c>
      <c r="G2799" s="1">
        <v>44193</v>
      </c>
      <c r="H2799">
        <v>19695.66</v>
      </c>
      <c r="I2799">
        <f>DATEDIF(Customer[[#This Row],[Date Joined]],"31-12-2020","d")</f>
        <v>3</v>
      </c>
      <c r="J2799" t="str">
        <f>IF(DATEDIF(Customer[[#This Row],[Date Joined]],"31-12-2020","M")&gt;0,DATEDIF(Customer[[#This Row],[Date Joined]],"31-12-2020","M") &amp; " months ", " ") &amp; IF(DATEDIF(G2799,"31-12-2020","MD")&gt;0, DATEDIF(G2799,"31-12-2020","MD") &amp; " Days "," ")</f>
        <v xml:space="preserve"> 3 Days </v>
      </c>
      <c r="K2799" t="str">
        <f>TEXT(Customer[[#This Row],[Date Joined]],"mmm")</f>
        <v>Dec</v>
      </c>
      <c r="L2799" t="str">
        <f>IF(Customer[[#This Row],[Balance]]&gt;AVERAGE($H$11:$H$4011),"yes","no")</f>
        <v>no</v>
      </c>
    </row>
    <row r="2800" spans="1:12" hidden="1" x14ac:dyDescent="0.3">
      <c r="A2800">
        <v>100001862</v>
      </c>
      <c r="B2800" t="s">
        <v>1863</v>
      </c>
      <c r="C2800" t="s">
        <v>7</v>
      </c>
      <c r="D2800">
        <v>35</v>
      </c>
      <c r="E2800" t="s">
        <v>8</v>
      </c>
      <c r="F2800" t="s">
        <v>9</v>
      </c>
      <c r="G2800" s="1">
        <v>44074</v>
      </c>
      <c r="H2800">
        <v>19680.669999999998</v>
      </c>
      <c r="I2800">
        <f>DATEDIF(Customer[[#This Row],[Date Joined]],"31-12-2020","d")</f>
        <v>122</v>
      </c>
      <c r="J2800" t="str">
        <f>IF(DATEDIF(Customer[[#This Row],[Date Joined]],"31-12-2020","M")&gt;0,DATEDIF(Customer[[#This Row],[Date Joined]],"31-12-2020","M") &amp; " months ", " ") &amp; IF(DATEDIF(G2800,"31-12-2020","MD")&gt;0, DATEDIF(G2800,"31-12-2020","MD") &amp; " Days "," ")</f>
        <v xml:space="preserve">4 months  </v>
      </c>
      <c r="K2800" t="str">
        <f>TEXT(Customer[[#This Row],[Date Joined]],"mmm")</f>
        <v>Aug</v>
      </c>
      <c r="L2800" t="str">
        <f>IF(Customer[[#This Row],[Balance]]&gt;AVERAGE($H$11:$H$4011),"yes","no")</f>
        <v>no</v>
      </c>
    </row>
    <row r="2801" spans="1:12" hidden="1" x14ac:dyDescent="0.3">
      <c r="A2801">
        <v>100000868</v>
      </c>
      <c r="B2801" t="s">
        <v>881</v>
      </c>
      <c r="C2801" t="s">
        <v>10</v>
      </c>
      <c r="D2801">
        <v>44</v>
      </c>
      <c r="E2801" t="s">
        <v>8</v>
      </c>
      <c r="F2801" t="s">
        <v>9</v>
      </c>
      <c r="G2801" s="1">
        <v>43996</v>
      </c>
      <c r="H2801">
        <v>19645.169999999998</v>
      </c>
      <c r="I2801">
        <f>DATEDIF(Customer[[#This Row],[Date Joined]],"31-12-2020","d")</f>
        <v>200</v>
      </c>
      <c r="J2801" t="str">
        <f>IF(DATEDIF(Customer[[#This Row],[Date Joined]],"31-12-2020","M")&gt;0,DATEDIF(Customer[[#This Row],[Date Joined]],"31-12-2020","M") &amp; " months ", " ") &amp; IF(DATEDIF(G2801,"31-12-2020","MD")&gt;0, DATEDIF(G2801,"31-12-2020","MD") &amp; " Days "," ")</f>
        <v xml:space="preserve">6 months 17 Days </v>
      </c>
      <c r="K2801" t="str">
        <f>TEXT(Customer[[#This Row],[Date Joined]],"mmm")</f>
        <v>Jun</v>
      </c>
      <c r="L2801" t="str">
        <f>IF(Customer[[#This Row],[Balance]]&gt;AVERAGE($H$11:$H$4011),"yes","no")</f>
        <v>no</v>
      </c>
    </row>
    <row r="2802" spans="1:12" hidden="1" x14ac:dyDescent="0.3">
      <c r="A2802">
        <v>200000486</v>
      </c>
      <c r="B2802" t="s">
        <v>501</v>
      </c>
      <c r="C2802" t="s">
        <v>7</v>
      </c>
      <c r="D2802">
        <v>53</v>
      </c>
      <c r="E2802" t="s">
        <v>14</v>
      </c>
      <c r="F2802" t="s">
        <v>12</v>
      </c>
      <c r="G2802" s="1">
        <v>43964</v>
      </c>
      <c r="H2802">
        <v>19641.849999999999</v>
      </c>
      <c r="I2802">
        <f>DATEDIF(Customer[[#This Row],[Date Joined]],"31-12-2020","d")</f>
        <v>232</v>
      </c>
      <c r="J2802" t="str">
        <f>IF(DATEDIF(Customer[[#This Row],[Date Joined]],"31-12-2020","M")&gt;0,DATEDIF(Customer[[#This Row],[Date Joined]],"31-12-2020","M") &amp; " months ", " ") &amp; IF(DATEDIF(G2802,"31-12-2020","MD")&gt;0, DATEDIF(G2802,"31-12-2020","MD") &amp; " Days "," ")</f>
        <v xml:space="preserve">7 months 18 Days </v>
      </c>
      <c r="K2802" t="str">
        <f>TEXT(Customer[[#This Row],[Date Joined]],"mmm")</f>
        <v>May</v>
      </c>
      <c r="L2802" t="str">
        <f>IF(Customer[[#This Row],[Balance]]&gt;AVERAGE($H$11:$H$4011),"yes","no")</f>
        <v>no</v>
      </c>
    </row>
    <row r="2803" spans="1:12" hidden="1" x14ac:dyDescent="0.3">
      <c r="A2803">
        <v>200001489</v>
      </c>
      <c r="B2803" t="s">
        <v>1495</v>
      </c>
      <c r="C2803" t="s">
        <v>10</v>
      </c>
      <c r="D2803">
        <v>53</v>
      </c>
      <c r="E2803" t="s">
        <v>14</v>
      </c>
      <c r="F2803" t="s">
        <v>9</v>
      </c>
      <c r="G2803" s="1">
        <v>44045</v>
      </c>
      <c r="H2803">
        <v>19634.21</v>
      </c>
      <c r="I2803">
        <f>DATEDIF(Customer[[#This Row],[Date Joined]],"31-12-2020","d")</f>
        <v>151</v>
      </c>
      <c r="J2803" t="str">
        <f>IF(DATEDIF(Customer[[#This Row],[Date Joined]],"31-12-2020","M")&gt;0,DATEDIF(Customer[[#This Row],[Date Joined]],"31-12-2020","M") &amp; " months ", " ") &amp; IF(DATEDIF(G2803,"31-12-2020","MD")&gt;0, DATEDIF(G2803,"31-12-2020","MD") &amp; " Days "," ")</f>
        <v xml:space="preserve">4 months 29 Days </v>
      </c>
      <c r="K2803" t="str">
        <f>TEXT(Customer[[#This Row],[Date Joined]],"mmm")</f>
        <v>Aug</v>
      </c>
      <c r="L2803" t="str">
        <f>IF(Customer[[#This Row],[Balance]]&gt;AVERAGE($H$11:$H$4011),"yes","no")</f>
        <v>no</v>
      </c>
    </row>
    <row r="2804" spans="1:12" hidden="1" x14ac:dyDescent="0.3">
      <c r="A2804">
        <v>200002791</v>
      </c>
      <c r="B2804" t="s">
        <v>2772</v>
      </c>
      <c r="C2804" t="s">
        <v>10</v>
      </c>
      <c r="D2804">
        <v>59</v>
      </c>
      <c r="E2804" t="s">
        <v>14</v>
      </c>
      <c r="F2804" t="s">
        <v>15</v>
      </c>
      <c r="G2804" s="1">
        <v>44129</v>
      </c>
      <c r="H2804">
        <v>19630.11</v>
      </c>
      <c r="I2804">
        <f>DATEDIF(Customer[[#This Row],[Date Joined]],"31-12-2020","d")</f>
        <v>67</v>
      </c>
      <c r="J2804" t="str">
        <f>IF(DATEDIF(Customer[[#This Row],[Date Joined]],"31-12-2020","M")&gt;0,DATEDIF(Customer[[#This Row],[Date Joined]],"31-12-2020","M") &amp; " months ", " ") &amp; IF(DATEDIF(G2804,"31-12-2020","MD")&gt;0, DATEDIF(G2804,"31-12-2020","MD") &amp; " Days "," ")</f>
        <v xml:space="preserve">2 months 6 Days </v>
      </c>
      <c r="K2804" t="str">
        <f>TEXT(Customer[[#This Row],[Date Joined]],"mmm")</f>
        <v>Oct</v>
      </c>
      <c r="L2804" t="str">
        <f>IF(Customer[[#This Row],[Balance]]&gt;AVERAGE($H$11:$H$4011),"yes","no")</f>
        <v>no</v>
      </c>
    </row>
    <row r="2805" spans="1:12" hidden="1" x14ac:dyDescent="0.3">
      <c r="A2805">
        <v>100001210</v>
      </c>
      <c r="B2805" t="s">
        <v>1222</v>
      </c>
      <c r="C2805" t="s">
        <v>7</v>
      </c>
      <c r="D2805">
        <v>30</v>
      </c>
      <c r="E2805" t="s">
        <v>8</v>
      </c>
      <c r="F2805" t="s">
        <v>9</v>
      </c>
      <c r="G2805" s="1">
        <v>44026</v>
      </c>
      <c r="H2805">
        <v>19604.57</v>
      </c>
      <c r="I2805">
        <f>DATEDIF(Customer[[#This Row],[Date Joined]],"31-12-2020","d")</f>
        <v>170</v>
      </c>
      <c r="J2805" t="str">
        <f>IF(DATEDIF(Customer[[#This Row],[Date Joined]],"31-12-2020","M")&gt;0,DATEDIF(Customer[[#This Row],[Date Joined]],"31-12-2020","M") &amp; " months ", " ") &amp; IF(DATEDIF(G2805,"31-12-2020","MD")&gt;0, DATEDIF(G2805,"31-12-2020","MD") &amp; " Days "," ")</f>
        <v xml:space="preserve">5 months 17 Days </v>
      </c>
      <c r="K2805" t="str">
        <f>TEXT(Customer[[#This Row],[Date Joined]],"mmm")</f>
        <v>Jul</v>
      </c>
      <c r="L2805" t="str">
        <f>IF(Customer[[#This Row],[Balance]]&gt;AVERAGE($H$11:$H$4011),"yes","no")</f>
        <v>no</v>
      </c>
    </row>
    <row r="2806" spans="1:12" hidden="1" x14ac:dyDescent="0.3">
      <c r="A2806">
        <v>300002178</v>
      </c>
      <c r="B2806" t="s">
        <v>2171</v>
      </c>
      <c r="C2806" t="s">
        <v>10</v>
      </c>
      <c r="D2806">
        <v>55</v>
      </c>
      <c r="E2806" t="s">
        <v>13</v>
      </c>
      <c r="F2806" t="s">
        <v>9</v>
      </c>
      <c r="G2806" s="1">
        <v>44095</v>
      </c>
      <c r="H2806">
        <v>19547.39</v>
      </c>
      <c r="I2806">
        <f>DATEDIF(Customer[[#This Row],[Date Joined]],"31-12-2020","d")</f>
        <v>101</v>
      </c>
      <c r="J2806" t="str">
        <f>IF(DATEDIF(Customer[[#This Row],[Date Joined]],"31-12-2020","M")&gt;0,DATEDIF(Customer[[#This Row],[Date Joined]],"31-12-2020","M") &amp; " months ", " ") &amp; IF(DATEDIF(G2806,"31-12-2020","MD")&gt;0, DATEDIF(G2806,"31-12-2020","MD") &amp; " Days "," ")</f>
        <v xml:space="preserve">3 months 10 Days </v>
      </c>
      <c r="K2806" t="str">
        <f>TEXT(Customer[[#This Row],[Date Joined]],"mmm")</f>
        <v>Sep</v>
      </c>
      <c r="L2806" t="str">
        <f>IF(Customer[[#This Row],[Balance]]&gt;AVERAGE($H$11:$H$4011),"yes","no")</f>
        <v>no</v>
      </c>
    </row>
    <row r="2807" spans="1:12" hidden="1" x14ac:dyDescent="0.3">
      <c r="A2807">
        <v>400002845</v>
      </c>
      <c r="B2807" t="s">
        <v>2825</v>
      </c>
      <c r="C2807" t="s">
        <v>10</v>
      </c>
      <c r="D2807">
        <v>32</v>
      </c>
      <c r="E2807" t="s">
        <v>11</v>
      </c>
      <c r="F2807" t="s">
        <v>15</v>
      </c>
      <c r="G2807" s="1">
        <v>44130</v>
      </c>
      <c r="H2807">
        <v>19510.11</v>
      </c>
      <c r="I2807">
        <f>DATEDIF(Customer[[#This Row],[Date Joined]],"31-12-2020","d")</f>
        <v>66</v>
      </c>
      <c r="J2807" t="str">
        <f>IF(DATEDIF(Customer[[#This Row],[Date Joined]],"31-12-2020","M")&gt;0,DATEDIF(Customer[[#This Row],[Date Joined]],"31-12-2020","M") &amp; " months ", " ") &amp; IF(DATEDIF(G2807,"31-12-2020","MD")&gt;0, DATEDIF(G2807,"31-12-2020","MD") &amp; " Days "," ")</f>
        <v xml:space="preserve">2 months 5 Days </v>
      </c>
      <c r="K2807" t="str">
        <f>TEXT(Customer[[#This Row],[Date Joined]],"mmm")</f>
        <v>Oct</v>
      </c>
      <c r="L2807" t="str">
        <f>IF(Customer[[#This Row],[Balance]]&gt;AVERAGE($H$11:$H$4011),"yes","no")</f>
        <v>no</v>
      </c>
    </row>
    <row r="2808" spans="1:12" hidden="1" x14ac:dyDescent="0.3">
      <c r="A2808">
        <v>300002905</v>
      </c>
      <c r="B2808" t="s">
        <v>2884</v>
      </c>
      <c r="C2808" t="s">
        <v>10</v>
      </c>
      <c r="D2808">
        <v>43</v>
      </c>
      <c r="E2808" t="s">
        <v>13</v>
      </c>
      <c r="F2808" t="s">
        <v>9</v>
      </c>
      <c r="G2808" s="1">
        <v>44133</v>
      </c>
      <c r="H2808">
        <v>19488.810000000001</v>
      </c>
      <c r="I2808">
        <f>DATEDIF(Customer[[#This Row],[Date Joined]],"31-12-2020","d")</f>
        <v>63</v>
      </c>
      <c r="J2808" t="str">
        <f>IF(DATEDIF(Customer[[#This Row],[Date Joined]],"31-12-2020","M")&gt;0,DATEDIF(Customer[[#This Row],[Date Joined]],"31-12-2020","M") &amp; " months ", " ") &amp; IF(DATEDIF(G2808,"31-12-2020","MD")&gt;0, DATEDIF(G2808,"31-12-2020","MD") &amp; " Days "," ")</f>
        <v xml:space="preserve">2 months 2 Days </v>
      </c>
      <c r="K2808" t="str">
        <f>TEXT(Customer[[#This Row],[Date Joined]],"mmm")</f>
        <v>Oct</v>
      </c>
      <c r="L2808" t="str">
        <f>IF(Customer[[#This Row],[Balance]]&gt;AVERAGE($H$11:$H$4011),"yes","no")</f>
        <v>no</v>
      </c>
    </row>
    <row r="2809" spans="1:12" hidden="1" x14ac:dyDescent="0.3">
      <c r="A2809">
        <v>300003655</v>
      </c>
      <c r="B2809" t="s">
        <v>3621</v>
      </c>
      <c r="C2809" t="s">
        <v>10</v>
      </c>
      <c r="D2809">
        <v>41</v>
      </c>
      <c r="E2809" t="s">
        <v>13</v>
      </c>
      <c r="F2809" t="s">
        <v>15</v>
      </c>
      <c r="G2809" s="1">
        <v>44175</v>
      </c>
      <c r="H2809">
        <v>19485.71</v>
      </c>
      <c r="I2809">
        <f>DATEDIF(Customer[[#This Row],[Date Joined]],"31-12-2020","d")</f>
        <v>21</v>
      </c>
      <c r="J2809" t="str">
        <f>IF(DATEDIF(Customer[[#This Row],[Date Joined]],"31-12-2020","M")&gt;0,DATEDIF(Customer[[#This Row],[Date Joined]],"31-12-2020","M") &amp; " months ", " ") &amp; IF(DATEDIF(G2809,"31-12-2020","MD")&gt;0, DATEDIF(G2809,"31-12-2020","MD") &amp; " Days "," ")</f>
        <v xml:space="preserve"> 21 Days </v>
      </c>
      <c r="K2809" t="str">
        <f>TEXT(Customer[[#This Row],[Date Joined]],"mmm")</f>
        <v>Dec</v>
      </c>
      <c r="L2809" t="str">
        <f>IF(Customer[[#This Row],[Balance]]&gt;AVERAGE($H$11:$H$4011),"yes","no")</f>
        <v>no</v>
      </c>
    </row>
    <row r="2810" spans="1:12" hidden="1" x14ac:dyDescent="0.3">
      <c r="A2810">
        <v>300001588</v>
      </c>
      <c r="B2810" t="s">
        <v>1591</v>
      </c>
      <c r="C2810" t="s">
        <v>7</v>
      </c>
      <c r="D2810">
        <v>42</v>
      </c>
      <c r="E2810" t="s">
        <v>13</v>
      </c>
      <c r="F2810" t="s">
        <v>12</v>
      </c>
      <c r="G2810" s="1">
        <v>44054</v>
      </c>
      <c r="H2810">
        <v>19473.740000000002</v>
      </c>
      <c r="I2810">
        <f>DATEDIF(Customer[[#This Row],[Date Joined]],"31-12-2020","d")</f>
        <v>142</v>
      </c>
      <c r="J2810" t="str">
        <f>IF(DATEDIF(Customer[[#This Row],[Date Joined]],"31-12-2020","M")&gt;0,DATEDIF(Customer[[#This Row],[Date Joined]],"31-12-2020","M") &amp; " months ", " ") &amp; IF(DATEDIF(G2810,"31-12-2020","MD")&gt;0, DATEDIF(G2810,"31-12-2020","MD") &amp; " Days "," ")</f>
        <v xml:space="preserve">4 months 20 Days </v>
      </c>
      <c r="K2810" t="str">
        <f>TEXT(Customer[[#This Row],[Date Joined]],"mmm")</f>
        <v>Aug</v>
      </c>
      <c r="L2810" t="str">
        <f>IF(Customer[[#This Row],[Balance]]&gt;AVERAGE($H$11:$H$4011),"yes","no")</f>
        <v>no</v>
      </c>
    </row>
    <row r="2811" spans="1:12" hidden="1" x14ac:dyDescent="0.3">
      <c r="A2811">
        <v>300003142</v>
      </c>
      <c r="B2811" t="s">
        <v>3117</v>
      </c>
      <c r="C2811" t="s">
        <v>10</v>
      </c>
      <c r="D2811">
        <v>40</v>
      </c>
      <c r="E2811" t="s">
        <v>13</v>
      </c>
      <c r="F2811" t="s">
        <v>9</v>
      </c>
      <c r="G2811" s="1">
        <v>44147</v>
      </c>
      <c r="H2811">
        <v>19448.189999999999</v>
      </c>
      <c r="I2811">
        <f>DATEDIF(Customer[[#This Row],[Date Joined]],"31-12-2020","d")</f>
        <v>49</v>
      </c>
      <c r="J2811" t="str">
        <f>IF(DATEDIF(Customer[[#This Row],[Date Joined]],"31-12-2020","M")&gt;0,DATEDIF(Customer[[#This Row],[Date Joined]],"31-12-2020","M") &amp; " months ", " ") &amp; IF(DATEDIF(G2811,"31-12-2020","MD")&gt;0, DATEDIF(G2811,"31-12-2020","MD") &amp; " Days "," ")</f>
        <v xml:space="preserve">1 months 19 Days </v>
      </c>
      <c r="K2811" t="str">
        <f>TEXT(Customer[[#This Row],[Date Joined]],"mmm")</f>
        <v>Nov</v>
      </c>
      <c r="L2811" t="str">
        <f>IF(Customer[[#This Row],[Balance]]&gt;AVERAGE($H$11:$H$4011),"yes","no")</f>
        <v>no</v>
      </c>
    </row>
    <row r="2812" spans="1:12" hidden="1" x14ac:dyDescent="0.3">
      <c r="A2812">
        <v>300002792</v>
      </c>
      <c r="B2812" t="s">
        <v>2773</v>
      </c>
      <c r="C2812" t="s">
        <v>10</v>
      </c>
      <c r="D2812">
        <v>40</v>
      </c>
      <c r="E2812" t="s">
        <v>13</v>
      </c>
      <c r="F2812" t="s">
        <v>9</v>
      </c>
      <c r="G2812" s="1">
        <v>44129</v>
      </c>
      <c r="H2812">
        <v>19443.89</v>
      </c>
      <c r="I2812">
        <f>DATEDIF(Customer[[#This Row],[Date Joined]],"31-12-2020","d")</f>
        <v>67</v>
      </c>
      <c r="J2812" t="str">
        <f>IF(DATEDIF(Customer[[#This Row],[Date Joined]],"31-12-2020","M")&gt;0,DATEDIF(Customer[[#This Row],[Date Joined]],"31-12-2020","M") &amp; " months ", " ") &amp; IF(DATEDIF(G2812,"31-12-2020","MD")&gt;0, DATEDIF(G2812,"31-12-2020","MD") &amp; " Days "," ")</f>
        <v xml:space="preserve">2 months 6 Days </v>
      </c>
      <c r="K2812" t="str">
        <f>TEXT(Customer[[#This Row],[Date Joined]],"mmm")</f>
        <v>Oct</v>
      </c>
      <c r="L2812" t="str">
        <f>IF(Customer[[#This Row],[Balance]]&gt;AVERAGE($H$11:$H$4011),"yes","no")</f>
        <v>no</v>
      </c>
    </row>
    <row r="2813" spans="1:12" hidden="1" x14ac:dyDescent="0.3">
      <c r="A2813">
        <v>300000732</v>
      </c>
      <c r="B2813" t="s">
        <v>747</v>
      </c>
      <c r="C2813" t="s">
        <v>7</v>
      </c>
      <c r="D2813">
        <v>40</v>
      </c>
      <c r="E2813" t="s">
        <v>13</v>
      </c>
      <c r="F2813" t="s">
        <v>12</v>
      </c>
      <c r="G2813" s="1">
        <v>43980</v>
      </c>
      <c r="H2813">
        <v>19438.990000000002</v>
      </c>
      <c r="I2813">
        <f>DATEDIF(Customer[[#This Row],[Date Joined]],"31-12-2020","d")</f>
        <v>216</v>
      </c>
      <c r="J2813" t="str">
        <f>IF(DATEDIF(Customer[[#This Row],[Date Joined]],"31-12-2020","M")&gt;0,DATEDIF(Customer[[#This Row],[Date Joined]],"31-12-2020","M") &amp; " months ", " ") &amp; IF(DATEDIF(G2813,"31-12-2020","MD")&gt;0, DATEDIF(G2813,"31-12-2020","MD") &amp; " Days "," ")</f>
        <v xml:space="preserve">7 months 2 Days </v>
      </c>
      <c r="K2813" t="str">
        <f>TEXT(Customer[[#This Row],[Date Joined]],"mmm")</f>
        <v>May</v>
      </c>
      <c r="L2813" t="str">
        <f>IF(Customer[[#This Row],[Balance]]&gt;AVERAGE($H$11:$H$4011),"yes","no")</f>
        <v>no</v>
      </c>
    </row>
    <row r="2814" spans="1:12" hidden="1" x14ac:dyDescent="0.3">
      <c r="A2814">
        <v>200000665</v>
      </c>
      <c r="B2814" t="s">
        <v>680</v>
      </c>
      <c r="C2814" t="s">
        <v>7</v>
      </c>
      <c r="D2814">
        <v>48</v>
      </c>
      <c r="E2814" t="s">
        <v>14</v>
      </c>
      <c r="F2814" t="s">
        <v>15</v>
      </c>
      <c r="G2814" s="1">
        <v>43975</v>
      </c>
      <c r="H2814">
        <v>19419.68</v>
      </c>
      <c r="I2814">
        <f>DATEDIF(Customer[[#This Row],[Date Joined]],"31-12-2020","d")</f>
        <v>221</v>
      </c>
      <c r="J2814" t="str">
        <f>IF(DATEDIF(Customer[[#This Row],[Date Joined]],"31-12-2020","M")&gt;0,DATEDIF(Customer[[#This Row],[Date Joined]],"31-12-2020","M") &amp; " months ", " ") &amp; IF(DATEDIF(G2814,"31-12-2020","MD")&gt;0, DATEDIF(G2814,"31-12-2020","MD") &amp; " Days "," ")</f>
        <v xml:space="preserve">7 months 7 Days </v>
      </c>
      <c r="K2814" t="str">
        <f>TEXT(Customer[[#This Row],[Date Joined]],"mmm")</f>
        <v>May</v>
      </c>
      <c r="L2814" t="str">
        <f>IF(Customer[[#This Row],[Balance]]&gt;AVERAGE($H$11:$H$4011),"yes","no")</f>
        <v>no</v>
      </c>
    </row>
    <row r="2815" spans="1:12" hidden="1" x14ac:dyDescent="0.3">
      <c r="A2815">
        <v>100001659</v>
      </c>
      <c r="B2815" t="s">
        <v>1661</v>
      </c>
      <c r="C2815" t="s">
        <v>10</v>
      </c>
      <c r="D2815">
        <v>33</v>
      </c>
      <c r="E2815" t="s">
        <v>8</v>
      </c>
      <c r="F2815" t="s">
        <v>12</v>
      </c>
      <c r="G2815" s="1">
        <v>44061</v>
      </c>
      <c r="H2815">
        <v>19416.330000000002</v>
      </c>
      <c r="I2815">
        <f>DATEDIF(Customer[[#This Row],[Date Joined]],"31-12-2020","d")</f>
        <v>135</v>
      </c>
      <c r="J2815" t="str">
        <f>IF(DATEDIF(Customer[[#This Row],[Date Joined]],"31-12-2020","M")&gt;0,DATEDIF(Customer[[#This Row],[Date Joined]],"31-12-2020","M") &amp; " months ", " ") &amp; IF(DATEDIF(G2815,"31-12-2020","MD")&gt;0, DATEDIF(G2815,"31-12-2020","MD") &amp; " Days "," ")</f>
        <v xml:space="preserve">4 months 13 Days </v>
      </c>
      <c r="K2815" t="str">
        <f>TEXT(Customer[[#This Row],[Date Joined]],"mmm")</f>
        <v>Aug</v>
      </c>
      <c r="L2815" t="str">
        <f>IF(Customer[[#This Row],[Balance]]&gt;AVERAGE($H$11:$H$4011),"yes","no")</f>
        <v>no</v>
      </c>
    </row>
    <row r="2816" spans="1:12" hidden="1" x14ac:dyDescent="0.3">
      <c r="A2816">
        <v>100001918</v>
      </c>
      <c r="B2816" t="s">
        <v>1917</v>
      </c>
      <c r="C2816" t="s">
        <v>7</v>
      </c>
      <c r="D2816">
        <v>32</v>
      </c>
      <c r="E2816" t="s">
        <v>8</v>
      </c>
      <c r="F2816" t="s">
        <v>9</v>
      </c>
      <c r="G2816" s="1">
        <v>44079</v>
      </c>
      <c r="H2816">
        <v>19407.16</v>
      </c>
      <c r="I2816">
        <f>DATEDIF(Customer[[#This Row],[Date Joined]],"31-12-2020","d")</f>
        <v>117</v>
      </c>
      <c r="J2816" t="str">
        <f>IF(DATEDIF(Customer[[#This Row],[Date Joined]],"31-12-2020","M")&gt;0,DATEDIF(Customer[[#This Row],[Date Joined]],"31-12-2020","M") &amp; " months ", " ") &amp; IF(DATEDIF(G2816,"31-12-2020","MD")&gt;0, DATEDIF(G2816,"31-12-2020","MD") &amp; " Days "," ")</f>
        <v xml:space="preserve">3 months 26 Days </v>
      </c>
      <c r="K2816" t="str">
        <f>TEXT(Customer[[#This Row],[Date Joined]],"mmm")</f>
        <v>Sep</v>
      </c>
      <c r="L2816" t="str">
        <f>IF(Customer[[#This Row],[Balance]]&gt;AVERAGE($H$11:$H$4011),"yes","no")</f>
        <v>no</v>
      </c>
    </row>
    <row r="2817" spans="1:12" hidden="1" x14ac:dyDescent="0.3">
      <c r="A2817">
        <v>200001149</v>
      </c>
      <c r="B2817" t="s">
        <v>1161</v>
      </c>
      <c r="C2817" t="s">
        <v>7</v>
      </c>
      <c r="D2817">
        <v>31</v>
      </c>
      <c r="E2817" t="s">
        <v>14</v>
      </c>
      <c r="F2817" t="s">
        <v>12</v>
      </c>
      <c r="G2817" s="1">
        <v>44022</v>
      </c>
      <c r="H2817">
        <v>19383.88</v>
      </c>
      <c r="I2817">
        <f>DATEDIF(Customer[[#This Row],[Date Joined]],"31-12-2020","d")</f>
        <v>174</v>
      </c>
      <c r="J2817" t="str">
        <f>IF(DATEDIF(Customer[[#This Row],[Date Joined]],"31-12-2020","M")&gt;0,DATEDIF(Customer[[#This Row],[Date Joined]],"31-12-2020","M") &amp; " months ", " ") &amp; IF(DATEDIF(G2817,"31-12-2020","MD")&gt;0, DATEDIF(G2817,"31-12-2020","MD") &amp; " Days "," ")</f>
        <v xml:space="preserve">5 months 21 Days </v>
      </c>
      <c r="K2817" t="str">
        <f>TEXT(Customer[[#This Row],[Date Joined]],"mmm")</f>
        <v>Jul</v>
      </c>
      <c r="L2817" t="str">
        <f>IF(Customer[[#This Row],[Balance]]&gt;AVERAGE($H$11:$H$4011),"yes","no")</f>
        <v>no</v>
      </c>
    </row>
    <row r="2818" spans="1:12" hidden="1" x14ac:dyDescent="0.3">
      <c r="A2818">
        <v>100002224</v>
      </c>
      <c r="B2818" t="s">
        <v>2216</v>
      </c>
      <c r="C2818" t="s">
        <v>10</v>
      </c>
      <c r="D2818">
        <v>39</v>
      </c>
      <c r="E2818" t="s">
        <v>8</v>
      </c>
      <c r="F2818" t="s">
        <v>9</v>
      </c>
      <c r="G2818" s="1">
        <v>44098</v>
      </c>
      <c r="H2818">
        <v>19383.54</v>
      </c>
      <c r="I2818">
        <f>DATEDIF(Customer[[#This Row],[Date Joined]],"31-12-2020","d")</f>
        <v>98</v>
      </c>
      <c r="J2818" t="str">
        <f>IF(DATEDIF(Customer[[#This Row],[Date Joined]],"31-12-2020","M")&gt;0,DATEDIF(Customer[[#This Row],[Date Joined]],"31-12-2020","M") &amp; " months ", " ") &amp; IF(DATEDIF(G2818,"31-12-2020","MD")&gt;0, DATEDIF(G2818,"31-12-2020","MD") &amp; " Days "," ")</f>
        <v xml:space="preserve">3 months 7 Days </v>
      </c>
      <c r="K2818" t="str">
        <f>TEXT(Customer[[#This Row],[Date Joined]],"mmm")</f>
        <v>Sep</v>
      </c>
      <c r="L2818" t="str">
        <f>IF(Customer[[#This Row],[Balance]]&gt;AVERAGE($H$11:$H$4011),"yes","no")</f>
        <v>no</v>
      </c>
    </row>
    <row r="2819" spans="1:12" hidden="1" x14ac:dyDescent="0.3">
      <c r="A2819">
        <v>100000851</v>
      </c>
      <c r="B2819" t="s">
        <v>865</v>
      </c>
      <c r="C2819" t="s">
        <v>7</v>
      </c>
      <c r="D2819">
        <v>32</v>
      </c>
      <c r="E2819" t="s">
        <v>8</v>
      </c>
      <c r="F2819" t="s">
        <v>9</v>
      </c>
      <c r="G2819" s="1">
        <v>43993</v>
      </c>
      <c r="H2819">
        <v>19378.62</v>
      </c>
      <c r="I2819">
        <f>DATEDIF(Customer[[#This Row],[Date Joined]],"31-12-2020","d")</f>
        <v>203</v>
      </c>
      <c r="J2819" t="str">
        <f>IF(DATEDIF(Customer[[#This Row],[Date Joined]],"31-12-2020","M")&gt;0,DATEDIF(Customer[[#This Row],[Date Joined]],"31-12-2020","M") &amp; " months ", " ") &amp; IF(DATEDIF(G2819,"31-12-2020","MD")&gt;0, DATEDIF(G2819,"31-12-2020","MD") &amp; " Days "," ")</f>
        <v xml:space="preserve">6 months 20 Days </v>
      </c>
      <c r="K2819" t="str">
        <f>TEXT(Customer[[#This Row],[Date Joined]],"mmm")</f>
        <v>Jun</v>
      </c>
      <c r="L2819" t="str">
        <f>IF(Customer[[#This Row],[Balance]]&gt;AVERAGE($H$11:$H$4011),"yes","no")</f>
        <v>no</v>
      </c>
    </row>
    <row r="2820" spans="1:12" hidden="1" x14ac:dyDescent="0.3">
      <c r="A2820">
        <v>200000645</v>
      </c>
      <c r="B2820" t="s">
        <v>660</v>
      </c>
      <c r="C2820" t="s">
        <v>10</v>
      </c>
      <c r="D2820">
        <v>47</v>
      </c>
      <c r="E2820" t="s">
        <v>14</v>
      </c>
      <c r="F2820" t="s">
        <v>15</v>
      </c>
      <c r="G2820" s="1">
        <v>43974</v>
      </c>
      <c r="H2820">
        <v>19366.89</v>
      </c>
      <c r="I2820">
        <f>DATEDIF(Customer[[#This Row],[Date Joined]],"31-12-2020","d")</f>
        <v>222</v>
      </c>
      <c r="J2820" t="str">
        <f>IF(DATEDIF(Customer[[#This Row],[Date Joined]],"31-12-2020","M")&gt;0,DATEDIF(Customer[[#This Row],[Date Joined]],"31-12-2020","M") &amp; " months ", " ") &amp; IF(DATEDIF(G2820,"31-12-2020","MD")&gt;0, DATEDIF(G2820,"31-12-2020","MD") &amp; " Days "," ")</f>
        <v xml:space="preserve">7 months 8 Days </v>
      </c>
      <c r="K2820" t="str">
        <f>TEXT(Customer[[#This Row],[Date Joined]],"mmm")</f>
        <v>May</v>
      </c>
      <c r="L2820" t="str">
        <f>IF(Customer[[#This Row],[Balance]]&gt;AVERAGE($H$11:$H$4011),"yes","no")</f>
        <v>no</v>
      </c>
    </row>
    <row r="2821" spans="1:12" hidden="1" x14ac:dyDescent="0.3">
      <c r="A2821">
        <v>100002876</v>
      </c>
      <c r="B2821" t="s">
        <v>2855</v>
      </c>
      <c r="C2821" t="s">
        <v>7</v>
      </c>
      <c r="D2821">
        <v>19</v>
      </c>
      <c r="E2821" t="s">
        <v>8</v>
      </c>
      <c r="F2821" t="s">
        <v>15</v>
      </c>
      <c r="G2821" s="1">
        <v>44133</v>
      </c>
      <c r="H2821">
        <v>19359.04</v>
      </c>
      <c r="I2821">
        <f>DATEDIF(Customer[[#This Row],[Date Joined]],"31-12-2020","d")</f>
        <v>63</v>
      </c>
      <c r="J2821" t="str">
        <f>IF(DATEDIF(Customer[[#This Row],[Date Joined]],"31-12-2020","M")&gt;0,DATEDIF(Customer[[#This Row],[Date Joined]],"31-12-2020","M") &amp; " months ", " ") &amp; IF(DATEDIF(G2821,"31-12-2020","MD")&gt;0, DATEDIF(G2821,"31-12-2020","MD") &amp; " Days "," ")</f>
        <v xml:space="preserve">2 months 2 Days </v>
      </c>
      <c r="K2821" t="str">
        <f>TEXT(Customer[[#This Row],[Date Joined]],"mmm")</f>
        <v>Oct</v>
      </c>
      <c r="L2821" t="str">
        <f>IF(Customer[[#This Row],[Balance]]&gt;AVERAGE($H$11:$H$4011),"yes","no")</f>
        <v>no</v>
      </c>
    </row>
    <row r="2822" spans="1:12" hidden="1" x14ac:dyDescent="0.3">
      <c r="A2822">
        <v>200002026</v>
      </c>
      <c r="B2822" t="s">
        <v>2023</v>
      </c>
      <c r="C2822" t="s">
        <v>10</v>
      </c>
      <c r="D2822">
        <v>44</v>
      </c>
      <c r="E2822" t="s">
        <v>14</v>
      </c>
      <c r="F2822" t="s">
        <v>15</v>
      </c>
      <c r="G2822" s="1">
        <v>44086</v>
      </c>
      <c r="H2822">
        <v>19326.71</v>
      </c>
      <c r="I2822">
        <f>DATEDIF(Customer[[#This Row],[Date Joined]],"31-12-2020","d")</f>
        <v>110</v>
      </c>
      <c r="J2822" t="str">
        <f>IF(DATEDIF(Customer[[#This Row],[Date Joined]],"31-12-2020","M")&gt;0,DATEDIF(Customer[[#This Row],[Date Joined]],"31-12-2020","M") &amp; " months ", " ") &amp; IF(DATEDIF(G2822,"31-12-2020","MD")&gt;0, DATEDIF(G2822,"31-12-2020","MD") &amp; " Days "," ")</f>
        <v xml:space="preserve">3 months 19 Days </v>
      </c>
      <c r="K2822" t="str">
        <f>TEXT(Customer[[#This Row],[Date Joined]],"mmm")</f>
        <v>Sep</v>
      </c>
      <c r="L2822" t="str">
        <f>IF(Customer[[#This Row],[Balance]]&gt;AVERAGE($H$11:$H$4011),"yes","no")</f>
        <v>no</v>
      </c>
    </row>
    <row r="2823" spans="1:12" hidden="1" x14ac:dyDescent="0.3">
      <c r="A2823">
        <v>200003697</v>
      </c>
      <c r="B2823" t="s">
        <v>3661</v>
      </c>
      <c r="C2823" t="s">
        <v>7</v>
      </c>
      <c r="D2823">
        <v>52</v>
      </c>
      <c r="E2823" t="s">
        <v>14</v>
      </c>
      <c r="F2823" t="s">
        <v>12</v>
      </c>
      <c r="G2823" s="1">
        <v>44178</v>
      </c>
      <c r="H2823">
        <v>19297.55</v>
      </c>
      <c r="I2823">
        <f>DATEDIF(Customer[[#This Row],[Date Joined]],"31-12-2020","d")</f>
        <v>18</v>
      </c>
      <c r="J2823" t="str">
        <f>IF(DATEDIF(Customer[[#This Row],[Date Joined]],"31-12-2020","M")&gt;0,DATEDIF(Customer[[#This Row],[Date Joined]],"31-12-2020","M") &amp; " months ", " ") &amp; IF(DATEDIF(G2823,"31-12-2020","MD")&gt;0, DATEDIF(G2823,"31-12-2020","MD") &amp; " Days "," ")</f>
        <v xml:space="preserve"> 18 Days </v>
      </c>
      <c r="K2823" t="str">
        <f>TEXT(Customer[[#This Row],[Date Joined]],"mmm")</f>
        <v>Dec</v>
      </c>
      <c r="L2823" t="str">
        <f>IF(Customer[[#This Row],[Balance]]&gt;AVERAGE($H$11:$H$4011),"yes","no")</f>
        <v>no</v>
      </c>
    </row>
    <row r="2824" spans="1:12" hidden="1" x14ac:dyDescent="0.3">
      <c r="A2824">
        <v>100001933</v>
      </c>
      <c r="B2824" t="s">
        <v>1932</v>
      </c>
      <c r="C2824" t="s">
        <v>7</v>
      </c>
      <c r="D2824">
        <v>33</v>
      </c>
      <c r="E2824" t="s">
        <v>8</v>
      </c>
      <c r="F2824" t="s">
        <v>9</v>
      </c>
      <c r="G2824" s="1">
        <v>44080</v>
      </c>
      <c r="H2824">
        <v>19294.37</v>
      </c>
      <c r="I2824">
        <f>DATEDIF(Customer[[#This Row],[Date Joined]],"31-12-2020","d")</f>
        <v>116</v>
      </c>
      <c r="J2824" t="str">
        <f>IF(DATEDIF(Customer[[#This Row],[Date Joined]],"31-12-2020","M")&gt;0,DATEDIF(Customer[[#This Row],[Date Joined]],"31-12-2020","M") &amp; " months ", " ") &amp; IF(DATEDIF(G2824,"31-12-2020","MD")&gt;0, DATEDIF(G2824,"31-12-2020","MD") &amp; " Days "," ")</f>
        <v xml:space="preserve">3 months 25 Days </v>
      </c>
      <c r="K2824" t="str">
        <f>TEXT(Customer[[#This Row],[Date Joined]],"mmm")</f>
        <v>Sep</v>
      </c>
      <c r="L2824" t="str">
        <f>IF(Customer[[#This Row],[Balance]]&gt;AVERAGE($H$11:$H$4011),"yes","no")</f>
        <v>no</v>
      </c>
    </row>
    <row r="2825" spans="1:12" hidden="1" x14ac:dyDescent="0.3">
      <c r="A2825">
        <v>300000409</v>
      </c>
      <c r="B2825" t="s">
        <v>425</v>
      </c>
      <c r="C2825" t="s">
        <v>7</v>
      </c>
      <c r="D2825">
        <v>45</v>
      </c>
      <c r="E2825" t="s">
        <v>13</v>
      </c>
      <c r="F2825" t="s">
        <v>15</v>
      </c>
      <c r="G2825" s="1">
        <v>43958</v>
      </c>
      <c r="H2825">
        <v>19287.919999999998</v>
      </c>
      <c r="I2825">
        <f>DATEDIF(Customer[[#This Row],[Date Joined]],"31-12-2020","d")</f>
        <v>238</v>
      </c>
      <c r="J2825" t="str">
        <f>IF(DATEDIF(Customer[[#This Row],[Date Joined]],"31-12-2020","M")&gt;0,DATEDIF(Customer[[#This Row],[Date Joined]],"31-12-2020","M") &amp; " months ", " ") &amp; IF(DATEDIF(G2825,"31-12-2020","MD")&gt;0, DATEDIF(G2825,"31-12-2020","MD") &amp; " Days "," ")</f>
        <v xml:space="preserve">7 months 24 Days </v>
      </c>
      <c r="K2825" t="str">
        <f>TEXT(Customer[[#This Row],[Date Joined]],"mmm")</f>
        <v>May</v>
      </c>
      <c r="L2825" t="str">
        <f>IF(Customer[[#This Row],[Balance]]&gt;AVERAGE($H$11:$H$4011),"yes","no")</f>
        <v>no</v>
      </c>
    </row>
    <row r="2826" spans="1:12" hidden="1" x14ac:dyDescent="0.3">
      <c r="A2826">
        <v>100001647</v>
      </c>
      <c r="B2826" t="s">
        <v>1649</v>
      </c>
      <c r="C2826" t="s">
        <v>7</v>
      </c>
      <c r="D2826">
        <v>24</v>
      </c>
      <c r="E2826" t="s">
        <v>8</v>
      </c>
      <c r="F2826" t="s">
        <v>12</v>
      </c>
      <c r="G2826" s="1">
        <v>44060</v>
      </c>
      <c r="H2826">
        <v>19278.39</v>
      </c>
      <c r="I2826">
        <f>DATEDIF(Customer[[#This Row],[Date Joined]],"31-12-2020","d")</f>
        <v>136</v>
      </c>
      <c r="J2826" t="str">
        <f>IF(DATEDIF(Customer[[#This Row],[Date Joined]],"31-12-2020","M")&gt;0,DATEDIF(Customer[[#This Row],[Date Joined]],"31-12-2020","M") &amp; " months ", " ") &amp; IF(DATEDIF(G2826,"31-12-2020","MD")&gt;0, DATEDIF(G2826,"31-12-2020","MD") &amp; " Days "," ")</f>
        <v xml:space="preserve">4 months 14 Days </v>
      </c>
      <c r="K2826" t="str">
        <f>TEXT(Customer[[#This Row],[Date Joined]],"mmm")</f>
        <v>Aug</v>
      </c>
      <c r="L2826" t="str">
        <f>IF(Customer[[#This Row],[Balance]]&gt;AVERAGE($H$11:$H$4011),"yes","no")</f>
        <v>no</v>
      </c>
    </row>
    <row r="2827" spans="1:12" hidden="1" x14ac:dyDescent="0.3">
      <c r="A2827">
        <v>100001644</v>
      </c>
      <c r="B2827" t="s">
        <v>1646</v>
      </c>
      <c r="C2827" t="s">
        <v>10</v>
      </c>
      <c r="D2827">
        <v>41</v>
      </c>
      <c r="E2827" t="s">
        <v>8</v>
      </c>
      <c r="F2827" t="s">
        <v>15</v>
      </c>
      <c r="G2827" s="1">
        <v>44060</v>
      </c>
      <c r="H2827">
        <v>19269.63</v>
      </c>
      <c r="I2827">
        <f>DATEDIF(Customer[[#This Row],[Date Joined]],"31-12-2020","d")</f>
        <v>136</v>
      </c>
      <c r="J2827" t="str">
        <f>IF(DATEDIF(Customer[[#This Row],[Date Joined]],"31-12-2020","M")&gt;0,DATEDIF(Customer[[#This Row],[Date Joined]],"31-12-2020","M") &amp; " months ", " ") &amp; IF(DATEDIF(G2827,"31-12-2020","MD")&gt;0, DATEDIF(G2827,"31-12-2020","MD") &amp; " Days "," ")</f>
        <v xml:space="preserve">4 months 14 Days </v>
      </c>
      <c r="K2827" t="str">
        <f>TEXT(Customer[[#This Row],[Date Joined]],"mmm")</f>
        <v>Aug</v>
      </c>
      <c r="L2827" t="str">
        <f>IF(Customer[[#This Row],[Balance]]&gt;AVERAGE($H$11:$H$4011),"yes","no")</f>
        <v>no</v>
      </c>
    </row>
    <row r="2828" spans="1:12" hidden="1" x14ac:dyDescent="0.3">
      <c r="A2828">
        <v>300003255</v>
      </c>
      <c r="B2828" t="s">
        <v>3228</v>
      </c>
      <c r="C2828" t="s">
        <v>10</v>
      </c>
      <c r="D2828">
        <v>34</v>
      </c>
      <c r="E2828" t="s">
        <v>13</v>
      </c>
      <c r="F2828" t="s">
        <v>15</v>
      </c>
      <c r="G2828" s="1">
        <v>44153</v>
      </c>
      <c r="H2828">
        <v>19249.759999999998</v>
      </c>
      <c r="I2828">
        <f>DATEDIF(Customer[[#This Row],[Date Joined]],"31-12-2020","d")</f>
        <v>43</v>
      </c>
      <c r="J2828" t="str">
        <f>IF(DATEDIF(Customer[[#This Row],[Date Joined]],"31-12-2020","M")&gt;0,DATEDIF(Customer[[#This Row],[Date Joined]],"31-12-2020","M") &amp; " months ", " ") &amp; IF(DATEDIF(G2828,"31-12-2020","MD")&gt;0, DATEDIF(G2828,"31-12-2020","MD") &amp; " Days "," ")</f>
        <v xml:space="preserve">1 months 13 Days </v>
      </c>
      <c r="K2828" t="str">
        <f>TEXT(Customer[[#This Row],[Date Joined]],"mmm")</f>
        <v>Nov</v>
      </c>
      <c r="L2828" t="str">
        <f>IF(Customer[[#This Row],[Balance]]&gt;AVERAGE($H$11:$H$4011),"yes","no")</f>
        <v>no</v>
      </c>
    </row>
    <row r="2829" spans="1:12" hidden="1" x14ac:dyDescent="0.3">
      <c r="A2829">
        <v>300002904</v>
      </c>
      <c r="B2829" t="s">
        <v>2883</v>
      </c>
      <c r="C2829" t="s">
        <v>10</v>
      </c>
      <c r="D2829">
        <v>27</v>
      </c>
      <c r="E2829" t="s">
        <v>13</v>
      </c>
      <c r="F2829" t="s">
        <v>9</v>
      </c>
      <c r="G2829" s="1">
        <v>44133</v>
      </c>
      <c r="H2829">
        <v>19224.759999999998</v>
      </c>
      <c r="I2829">
        <f>DATEDIF(Customer[[#This Row],[Date Joined]],"31-12-2020","d")</f>
        <v>63</v>
      </c>
      <c r="J2829" t="str">
        <f>IF(DATEDIF(Customer[[#This Row],[Date Joined]],"31-12-2020","M")&gt;0,DATEDIF(Customer[[#This Row],[Date Joined]],"31-12-2020","M") &amp; " months ", " ") &amp; IF(DATEDIF(G2829,"31-12-2020","MD")&gt;0, DATEDIF(G2829,"31-12-2020","MD") &amp; " Days "," ")</f>
        <v xml:space="preserve">2 months 2 Days </v>
      </c>
      <c r="K2829" t="str">
        <f>TEXT(Customer[[#This Row],[Date Joined]],"mmm")</f>
        <v>Oct</v>
      </c>
      <c r="L2829" t="str">
        <f>IF(Customer[[#This Row],[Balance]]&gt;AVERAGE($H$11:$H$4011),"yes","no")</f>
        <v>no</v>
      </c>
    </row>
    <row r="2830" spans="1:12" hidden="1" x14ac:dyDescent="0.3">
      <c r="A2830">
        <v>200001164</v>
      </c>
      <c r="B2830" t="s">
        <v>1176</v>
      </c>
      <c r="C2830" t="s">
        <v>7</v>
      </c>
      <c r="D2830">
        <v>43</v>
      </c>
      <c r="E2830" t="s">
        <v>14</v>
      </c>
      <c r="F2830" t="s">
        <v>12</v>
      </c>
      <c r="G2830" s="1">
        <v>44023</v>
      </c>
      <c r="H2830">
        <v>19221.27</v>
      </c>
      <c r="I2830">
        <f>DATEDIF(Customer[[#This Row],[Date Joined]],"31-12-2020","d")</f>
        <v>173</v>
      </c>
      <c r="J2830" t="str">
        <f>IF(DATEDIF(Customer[[#This Row],[Date Joined]],"31-12-2020","M")&gt;0,DATEDIF(Customer[[#This Row],[Date Joined]],"31-12-2020","M") &amp; " months ", " ") &amp; IF(DATEDIF(G2830,"31-12-2020","MD")&gt;0, DATEDIF(G2830,"31-12-2020","MD") &amp; " Days "," ")</f>
        <v xml:space="preserve">5 months 20 Days </v>
      </c>
      <c r="K2830" t="str">
        <f>TEXT(Customer[[#This Row],[Date Joined]],"mmm")</f>
        <v>Jul</v>
      </c>
      <c r="L2830" t="str">
        <f>IF(Customer[[#This Row],[Balance]]&gt;AVERAGE($H$11:$H$4011),"yes","no")</f>
        <v>no</v>
      </c>
    </row>
    <row r="2831" spans="1:12" hidden="1" x14ac:dyDescent="0.3">
      <c r="A2831">
        <v>200000820</v>
      </c>
      <c r="B2831" t="s">
        <v>834</v>
      </c>
      <c r="C2831" t="s">
        <v>7</v>
      </c>
      <c r="D2831">
        <v>52</v>
      </c>
      <c r="E2831" t="s">
        <v>14</v>
      </c>
      <c r="F2831" t="s">
        <v>12</v>
      </c>
      <c r="G2831" s="1">
        <v>43988</v>
      </c>
      <c r="H2831">
        <v>19187.18</v>
      </c>
      <c r="I2831">
        <f>DATEDIF(Customer[[#This Row],[Date Joined]],"31-12-2020","d")</f>
        <v>208</v>
      </c>
      <c r="J2831" t="str">
        <f>IF(DATEDIF(Customer[[#This Row],[Date Joined]],"31-12-2020","M")&gt;0,DATEDIF(Customer[[#This Row],[Date Joined]],"31-12-2020","M") &amp; " months ", " ") &amp; IF(DATEDIF(G2831,"31-12-2020","MD")&gt;0, DATEDIF(G2831,"31-12-2020","MD") &amp; " Days "," ")</f>
        <v xml:space="preserve">6 months 25 Days </v>
      </c>
      <c r="K2831" t="str">
        <f>TEXT(Customer[[#This Row],[Date Joined]],"mmm")</f>
        <v>Jun</v>
      </c>
      <c r="L2831" t="str">
        <f>IF(Customer[[#This Row],[Balance]]&gt;AVERAGE($H$11:$H$4011),"yes","no")</f>
        <v>no</v>
      </c>
    </row>
    <row r="2832" spans="1:12" hidden="1" x14ac:dyDescent="0.3">
      <c r="A2832">
        <v>200000261</v>
      </c>
      <c r="B2832" t="s">
        <v>277</v>
      </c>
      <c r="C2832" t="s">
        <v>7</v>
      </c>
      <c r="D2832">
        <v>47</v>
      </c>
      <c r="E2832" t="s">
        <v>14</v>
      </c>
      <c r="F2832" t="s">
        <v>12</v>
      </c>
      <c r="G2832" s="1">
        <v>43938</v>
      </c>
      <c r="H2832">
        <v>19177.310000000001</v>
      </c>
      <c r="I2832">
        <f>DATEDIF(Customer[[#This Row],[Date Joined]],"31-12-2020","d")</f>
        <v>258</v>
      </c>
      <c r="J2832" t="str">
        <f>IF(DATEDIF(Customer[[#This Row],[Date Joined]],"31-12-2020","M")&gt;0,DATEDIF(Customer[[#This Row],[Date Joined]],"31-12-2020","M") &amp; " months ", " ") &amp; IF(DATEDIF(G2832,"31-12-2020","MD")&gt;0, DATEDIF(G2832,"31-12-2020","MD") &amp; " Days "," ")</f>
        <v xml:space="preserve">8 months 14 Days </v>
      </c>
      <c r="K2832" t="str">
        <f>TEXT(Customer[[#This Row],[Date Joined]],"mmm")</f>
        <v>Apr</v>
      </c>
      <c r="L2832" t="str">
        <f>IF(Customer[[#This Row],[Balance]]&gt;AVERAGE($H$11:$H$4011),"yes","no")</f>
        <v>no</v>
      </c>
    </row>
    <row r="2833" spans="1:12" hidden="1" x14ac:dyDescent="0.3">
      <c r="A2833">
        <v>200001487</v>
      </c>
      <c r="B2833" t="s">
        <v>1493</v>
      </c>
      <c r="C2833" t="s">
        <v>7</v>
      </c>
      <c r="D2833">
        <v>58</v>
      </c>
      <c r="E2833" t="s">
        <v>14</v>
      </c>
      <c r="F2833" t="s">
        <v>15</v>
      </c>
      <c r="G2833" s="1">
        <v>44045</v>
      </c>
      <c r="H2833">
        <v>19164.52</v>
      </c>
      <c r="I2833">
        <f>DATEDIF(Customer[[#This Row],[Date Joined]],"31-12-2020","d")</f>
        <v>151</v>
      </c>
      <c r="J2833" t="str">
        <f>IF(DATEDIF(Customer[[#This Row],[Date Joined]],"31-12-2020","M")&gt;0,DATEDIF(Customer[[#This Row],[Date Joined]],"31-12-2020","M") &amp; " months ", " ") &amp; IF(DATEDIF(G2833,"31-12-2020","MD")&gt;0, DATEDIF(G2833,"31-12-2020","MD") &amp; " Days "," ")</f>
        <v xml:space="preserve">4 months 29 Days </v>
      </c>
      <c r="K2833" t="str">
        <f>TEXT(Customer[[#This Row],[Date Joined]],"mmm")</f>
        <v>Aug</v>
      </c>
      <c r="L2833" t="str">
        <f>IF(Customer[[#This Row],[Balance]]&gt;AVERAGE($H$11:$H$4011),"yes","no")</f>
        <v>no</v>
      </c>
    </row>
    <row r="2834" spans="1:12" hidden="1" x14ac:dyDescent="0.3">
      <c r="A2834">
        <v>400001521</v>
      </c>
      <c r="B2834" t="s">
        <v>1526</v>
      </c>
      <c r="C2834" t="s">
        <v>10</v>
      </c>
      <c r="D2834">
        <v>28</v>
      </c>
      <c r="E2834" t="s">
        <v>11</v>
      </c>
      <c r="F2834" t="s">
        <v>15</v>
      </c>
      <c r="G2834" s="1">
        <v>44048</v>
      </c>
      <c r="H2834">
        <v>19160.55</v>
      </c>
      <c r="I2834">
        <f>DATEDIF(Customer[[#This Row],[Date Joined]],"31-12-2020","d")</f>
        <v>148</v>
      </c>
      <c r="J2834" t="str">
        <f>IF(DATEDIF(Customer[[#This Row],[Date Joined]],"31-12-2020","M")&gt;0,DATEDIF(Customer[[#This Row],[Date Joined]],"31-12-2020","M") &amp; " months ", " ") &amp; IF(DATEDIF(G2834,"31-12-2020","MD")&gt;0, DATEDIF(G2834,"31-12-2020","MD") &amp; " Days "," ")</f>
        <v xml:space="preserve">4 months 26 Days </v>
      </c>
      <c r="K2834" t="str">
        <f>TEXT(Customer[[#This Row],[Date Joined]],"mmm")</f>
        <v>Aug</v>
      </c>
      <c r="L2834" t="str">
        <f>IF(Customer[[#This Row],[Balance]]&gt;AVERAGE($H$11:$H$4011),"yes","no")</f>
        <v>no</v>
      </c>
    </row>
    <row r="2835" spans="1:12" hidden="1" x14ac:dyDescent="0.3">
      <c r="A2835">
        <v>200002358</v>
      </c>
      <c r="B2835" t="s">
        <v>2349</v>
      </c>
      <c r="C2835" t="s">
        <v>7</v>
      </c>
      <c r="D2835">
        <v>61</v>
      </c>
      <c r="E2835" t="s">
        <v>14</v>
      </c>
      <c r="F2835" t="s">
        <v>12</v>
      </c>
      <c r="G2835" s="1">
        <v>44102</v>
      </c>
      <c r="H2835">
        <v>19128.02</v>
      </c>
      <c r="I2835">
        <f>DATEDIF(Customer[[#This Row],[Date Joined]],"31-12-2020","d")</f>
        <v>94</v>
      </c>
      <c r="J2835" t="str">
        <f>IF(DATEDIF(Customer[[#This Row],[Date Joined]],"31-12-2020","M")&gt;0,DATEDIF(Customer[[#This Row],[Date Joined]],"31-12-2020","M") &amp; " months ", " ") &amp; IF(DATEDIF(G2835,"31-12-2020","MD")&gt;0, DATEDIF(G2835,"31-12-2020","MD") &amp; " Days "," ")</f>
        <v xml:space="preserve">3 months 3 Days </v>
      </c>
      <c r="K2835" t="str">
        <f>TEXT(Customer[[#This Row],[Date Joined]],"mmm")</f>
        <v>Sep</v>
      </c>
      <c r="L2835" t="str">
        <f>IF(Customer[[#This Row],[Balance]]&gt;AVERAGE($H$11:$H$4011),"yes","no")</f>
        <v>no</v>
      </c>
    </row>
    <row r="2836" spans="1:12" hidden="1" x14ac:dyDescent="0.3">
      <c r="A2836">
        <v>100003135</v>
      </c>
      <c r="B2836" t="s">
        <v>3110</v>
      </c>
      <c r="C2836" t="s">
        <v>7</v>
      </c>
      <c r="D2836">
        <v>29</v>
      </c>
      <c r="E2836" t="s">
        <v>8</v>
      </c>
      <c r="F2836" t="s">
        <v>12</v>
      </c>
      <c r="G2836" s="1">
        <v>44147</v>
      </c>
      <c r="H2836">
        <v>19118.759999999998</v>
      </c>
      <c r="I2836">
        <f>DATEDIF(Customer[[#This Row],[Date Joined]],"31-12-2020","d")</f>
        <v>49</v>
      </c>
      <c r="J2836" t="str">
        <f>IF(DATEDIF(Customer[[#This Row],[Date Joined]],"31-12-2020","M")&gt;0,DATEDIF(Customer[[#This Row],[Date Joined]],"31-12-2020","M") &amp; " months ", " ") &amp; IF(DATEDIF(G2836,"31-12-2020","MD")&gt;0, DATEDIF(G2836,"31-12-2020","MD") &amp; " Days "," ")</f>
        <v xml:space="preserve">1 months 19 Days </v>
      </c>
      <c r="K2836" t="str">
        <f>TEXT(Customer[[#This Row],[Date Joined]],"mmm")</f>
        <v>Nov</v>
      </c>
      <c r="L2836" t="str">
        <f>IF(Customer[[#This Row],[Balance]]&gt;AVERAGE($H$11:$H$4011),"yes","no")</f>
        <v>no</v>
      </c>
    </row>
    <row r="2837" spans="1:12" hidden="1" x14ac:dyDescent="0.3">
      <c r="A2837">
        <v>100003918</v>
      </c>
      <c r="B2837" t="s">
        <v>3877</v>
      </c>
      <c r="C2837" t="s">
        <v>10</v>
      </c>
      <c r="D2837">
        <v>33</v>
      </c>
      <c r="E2837" t="s">
        <v>8</v>
      </c>
      <c r="F2837" t="s">
        <v>9</v>
      </c>
      <c r="G2837" s="1">
        <v>44189</v>
      </c>
      <c r="H2837">
        <v>19092.990000000002</v>
      </c>
      <c r="I2837">
        <f>DATEDIF(Customer[[#This Row],[Date Joined]],"31-12-2020","d")</f>
        <v>7</v>
      </c>
      <c r="J2837" t="str">
        <f>IF(DATEDIF(Customer[[#This Row],[Date Joined]],"31-12-2020","M")&gt;0,DATEDIF(Customer[[#This Row],[Date Joined]],"31-12-2020","M") &amp; " months ", " ") &amp; IF(DATEDIF(G2837,"31-12-2020","MD")&gt;0, DATEDIF(G2837,"31-12-2020","MD") &amp; " Days "," ")</f>
        <v xml:space="preserve"> 7 Days </v>
      </c>
      <c r="K2837" t="str">
        <f>TEXT(Customer[[#This Row],[Date Joined]],"mmm")</f>
        <v>Dec</v>
      </c>
      <c r="L2837" t="str">
        <f>IF(Customer[[#This Row],[Balance]]&gt;AVERAGE($H$11:$H$4011),"yes","no")</f>
        <v>no</v>
      </c>
    </row>
    <row r="2838" spans="1:12" hidden="1" x14ac:dyDescent="0.3">
      <c r="A2838">
        <v>100001509</v>
      </c>
      <c r="B2838" t="s">
        <v>1515</v>
      </c>
      <c r="C2838" t="s">
        <v>10</v>
      </c>
      <c r="D2838">
        <v>26</v>
      </c>
      <c r="E2838" t="s">
        <v>8</v>
      </c>
      <c r="F2838" t="s">
        <v>9</v>
      </c>
      <c r="G2838" s="1">
        <v>44047</v>
      </c>
      <c r="H2838">
        <v>19090.8</v>
      </c>
      <c r="I2838">
        <f>DATEDIF(Customer[[#This Row],[Date Joined]],"31-12-2020","d")</f>
        <v>149</v>
      </c>
      <c r="J2838" t="str">
        <f>IF(DATEDIF(Customer[[#This Row],[Date Joined]],"31-12-2020","M")&gt;0,DATEDIF(Customer[[#This Row],[Date Joined]],"31-12-2020","M") &amp; " months ", " ") &amp; IF(DATEDIF(G2838,"31-12-2020","MD")&gt;0, DATEDIF(G2838,"31-12-2020","MD") &amp; " Days "," ")</f>
        <v xml:space="preserve">4 months 27 Days </v>
      </c>
      <c r="K2838" t="str">
        <f>TEXT(Customer[[#This Row],[Date Joined]],"mmm")</f>
        <v>Aug</v>
      </c>
      <c r="L2838" t="str">
        <f>IF(Customer[[#This Row],[Balance]]&gt;AVERAGE($H$11:$H$4011),"yes","no")</f>
        <v>no</v>
      </c>
    </row>
    <row r="2839" spans="1:12" hidden="1" x14ac:dyDescent="0.3">
      <c r="A2839">
        <v>200003068</v>
      </c>
      <c r="B2839" t="s">
        <v>3045</v>
      </c>
      <c r="C2839" t="s">
        <v>10</v>
      </c>
      <c r="D2839">
        <v>48</v>
      </c>
      <c r="E2839" t="s">
        <v>14</v>
      </c>
      <c r="F2839" t="s">
        <v>15</v>
      </c>
      <c r="G2839" s="1">
        <v>44143</v>
      </c>
      <c r="H2839">
        <v>19089.330000000002</v>
      </c>
      <c r="I2839">
        <f>DATEDIF(Customer[[#This Row],[Date Joined]],"31-12-2020","d")</f>
        <v>53</v>
      </c>
      <c r="J2839" t="str">
        <f>IF(DATEDIF(Customer[[#This Row],[Date Joined]],"31-12-2020","M")&gt;0,DATEDIF(Customer[[#This Row],[Date Joined]],"31-12-2020","M") &amp; " months ", " ") &amp; IF(DATEDIF(G2839,"31-12-2020","MD")&gt;0, DATEDIF(G2839,"31-12-2020","MD") &amp; " Days "," ")</f>
        <v xml:space="preserve">1 months 23 Days </v>
      </c>
      <c r="K2839" t="str">
        <f>TEXT(Customer[[#This Row],[Date Joined]],"mmm")</f>
        <v>Nov</v>
      </c>
      <c r="L2839" t="str">
        <f>IF(Customer[[#This Row],[Balance]]&gt;AVERAGE($H$11:$H$4011),"yes","no")</f>
        <v>no</v>
      </c>
    </row>
    <row r="2840" spans="1:12" hidden="1" x14ac:dyDescent="0.3">
      <c r="A2840">
        <v>100001505</v>
      </c>
      <c r="B2840" t="s">
        <v>1511</v>
      </c>
      <c r="C2840" t="s">
        <v>7</v>
      </c>
      <c r="D2840">
        <v>36</v>
      </c>
      <c r="E2840" t="s">
        <v>8</v>
      </c>
      <c r="F2840" t="s">
        <v>9</v>
      </c>
      <c r="G2840" s="1">
        <v>44047</v>
      </c>
      <c r="H2840">
        <v>19076.5</v>
      </c>
      <c r="I2840">
        <f>DATEDIF(Customer[[#This Row],[Date Joined]],"31-12-2020","d")</f>
        <v>149</v>
      </c>
      <c r="J2840" t="str">
        <f>IF(DATEDIF(Customer[[#This Row],[Date Joined]],"31-12-2020","M")&gt;0,DATEDIF(Customer[[#This Row],[Date Joined]],"31-12-2020","M") &amp; " months ", " ") &amp; IF(DATEDIF(G2840,"31-12-2020","MD")&gt;0, DATEDIF(G2840,"31-12-2020","MD") &amp; " Days "," ")</f>
        <v xml:space="preserve">4 months 27 Days </v>
      </c>
      <c r="K2840" t="str">
        <f>TEXT(Customer[[#This Row],[Date Joined]],"mmm")</f>
        <v>Aug</v>
      </c>
      <c r="L2840" t="str">
        <f>IF(Customer[[#This Row],[Balance]]&gt;AVERAGE($H$11:$H$4011),"yes","no")</f>
        <v>no</v>
      </c>
    </row>
    <row r="2841" spans="1:12" hidden="1" x14ac:dyDescent="0.3">
      <c r="A2841">
        <v>300000167</v>
      </c>
      <c r="B2841" t="s">
        <v>183</v>
      </c>
      <c r="C2841" t="s">
        <v>7</v>
      </c>
      <c r="D2841">
        <v>24</v>
      </c>
      <c r="E2841" t="s">
        <v>13</v>
      </c>
      <c r="F2841" t="s">
        <v>12</v>
      </c>
      <c r="G2841" s="1">
        <v>43926</v>
      </c>
      <c r="H2841">
        <v>19064.650000000001</v>
      </c>
      <c r="I2841">
        <f>DATEDIF(Customer[[#This Row],[Date Joined]],"31-12-2020","d")</f>
        <v>270</v>
      </c>
      <c r="J2841" t="str">
        <f>IF(DATEDIF(Customer[[#This Row],[Date Joined]],"31-12-2020","M")&gt;0,DATEDIF(Customer[[#This Row],[Date Joined]],"31-12-2020","M") &amp; " months ", " ") &amp; IF(DATEDIF(G2841,"31-12-2020","MD")&gt;0, DATEDIF(G2841,"31-12-2020","MD") &amp; " Days "," ")</f>
        <v xml:space="preserve">8 months 26 Days </v>
      </c>
      <c r="K2841" t="str">
        <f>TEXT(Customer[[#This Row],[Date Joined]],"mmm")</f>
        <v>Apr</v>
      </c>
      <c r="L2841" t="str">
        <f>IF(Customer[[#This Row],[Balance]]&gt;AVERAGE($H$11:$H$4011),"yes","no")</f>
        <v>no</v>
      </c>
    </row>
    <row r="2842" spans="1:12" hidden="1" x14ac:dyDescent="0.3">
      <c r="A2842">
        <v>100001633</v>
      </c>
      <c r="B2842" t="s">
        <v>1635</v>
      </c>
      <c r="C2842" t="s">
        <v>7</v>
      </c>
      <c r="D2842">
        <v>34</v>
      </c>
      <c r="E2842" t="s">
        <v>8</v>
      </c>
      <c r="F2842" t="s">
        <v>9</v>
      </c>
      <c r="G2842" s="1">
        <v>44058</v>
      </c>
      <c r="H2842">
        <v>19053.75</v>
      </c>
      <c r="I2842">
        <f>DATEDIF(Customer[[#This Row],[Date Joined]],"31-12-2020","d")</f>
        <v>138</v>
      </c>
      <c r="J2842" t="str">
        <f>IF(DATEDIF(Customer[[#This Row],[Date Joined]],"31-12-2020","M")&gt;0,DATEDIF(Customer[[#This Row],[Date Joined]],"31-12-2020","M") &amp; " months ", " ") &amp; IF(DATEDIF(G2842,"31-12-2020","MD")&gt;0, DATEDIF(G2842,"31-12-2020","MD") &amp; " Days "," ")</f>
        <v xml:space="preserve">4 months 16 Days </v>
      </c>
      <c r="K2842" t="str">
        <f>TEXT(Customer[[#This Row],[Date Joined]],"mmm")</f>
        <v>Aug</v>
      </c>
      <c r="L2842" t="str">
        <f>IF(Customer[[#This Row],[Balance]]&gt;AVERAGE($H$11:$H$4011),"yes","no")</f>
        <v>no</v>
      </c>
    </row>
    <row r="2843" spans="1:12" hidden="1" x14ac:dyDescent="0.3">
      <c r="A2843">
        <v>300002730</v>
      </c>
      <c r="B2843" t="s">
        <v>2712</v>
      </c>
      <c r="C2843" t="s">
        <v>10</v>
      </c>
      <c r="D2843">
        <v>36</v>
      </c>
      <c r="E2843" t="s">
        <v>13</v>
      </c>
      <c r="F2843" t="s">
        <v>9</v>
      </c>
      <c r="G2843" s="1">
        <v>44125</v>
      </c>
      <c r="H2843">
        <v>19045.64</v>
      </c>
      <c r="I2843">
        <f>DATEDIF(Customer[[#This Row],[Date Joined]],"31-12-2020","d")</f>
        <v>71</v>
      </c>
      <c r="J2843" t="str">
        <f>IF(DATEDIF(Customer[[#This Row],[Date Joined]],"31-12-2020","M")&gt;0,DATEDIF(Customer[[#This Row],[Date Joined]],"31-12-2020","M") &amp; " months ", " ") &amp; IF(DATEDIF(G2843,"31-12-2020","MD")&gt;0, DATEDIF(G2843,"31-12-2020","MD") &amp; " Days "," ")</f>
        <v xml:space="preserve">2 months 10 Days </v>
      </c>
      <c r="K2843" t="str">
        <f>TEXT(Customer[[#This Row],[Date Joined]],"mmm")</f>
        <v>Oct</v>
      </c>
      <c r="L2843" t="str">
        <f>IF(Customer[[#This Row],[Balance]]&gt;AVERAGE($H$11:$H$4011),"yes","no")</f>
        <v>no</v>
      </c>
    </row>
    <row r="2844" spans="1:12" hidden="1" x14ac:dyDescent="0.3">
      <c r="A2844">
        <v>200000482</v>
      </c>
      <c r="B2844" t="s">
        <v>498</v>
      </c>
      <c r="C2844" t="s">
        <v>7</v>
      </c>
      <c r="D2844">
        <v>53</v>
      </c>
      <c r="E2844" t="s">
        <v>14</v>
      </c>
      <c r="F2844" t="s">
        <v>9</v>
      </c>
      <c r="G2844" s="1">
        <v>43964</v>
      </c>
      <c r="H2844">
        <v>19032.02</v>
      </c>
      <c r="I2844">
        <f>DATEDIF(Customer[[#This Row],[Date Joined]],"31-12-2020","d")</f>
        <v>232</v>
      </c>
      <c r="J2844" t="str">
        <f>IF(DATEDIF(Customer[[#This Row],[Date Joined]],"31-12-2020","M")&gt;0,DATEDIF(Customer[[#This Row],[Date Joined]],"31-12-2020","M") &amp; " months ", " ") &amp; IF(DATEDIF(G2844,"31-12-2020","MD")&gt;0, DATEDIF(G2844,"31-12-2020","MD") &amp; " Days "," ")</f>
        <v xml:space="preserve">7 months 18 Days </v>
      </c>
      <c r="K2844" t="str">
        <f>TEXT(Customer[[#This Row],[Date Joined]],"mmm")</f>
        <v>May</v>
      </c>
      <c r="L2844" t="str">
        <f>IF(Customer[[#This Row],[Balance]]&gt;AVERAGE($H$11:$H$4011),"yes","no")</f>
        <v>no</v>
      </c>
    </row>
    <row r="2845" spans="1:12" hidden="1" x14ac:dyDescent="0.3">
      <c r="A2845">
        <v>100002459</v>
      </c>
      <c r="B2845" t="s">
        <v>2447</v>
      </c>
      <c r="C2845" t="s">
        <v>7</v>
      </c>
      <c r="D2845">
        <v>37</v>
      </c>
      <c r="E2845" t="s">
        <v>8</v>
      </c>
      <c r="F2845" t="s">
        <v>9</v>
      </c>
      <c r="G2845" s="1">
        <v>44108</v>
      </c>
      <c r="H2845">
        <v>19014.05</v>
      </c>
      <c r="I2845">
        <f>DATEDIF(Customer[[#This Row],[Date Joined]],"31-12-2020","d")</f>
        <v>88</v>
      </c>
      <c r="J2845" t="str">
        <f>IF(DATEDIF(Customer[[#This Row],[Date Joined]],"31-12-2020","M")&gt;0,DATEDIF(Customer[[#This Row],[Date Joined]],"31-12-2020","M") &amp; " months ", " ") &amp; IF(DATEDIF(G2845,"31-12-2020","MD")&gt;0, DATEDIF(G2845,"31-12-2020","MD") &amp; " Days "," ")</f>
        <v xml:space="preserve">2 months 27 Days </v>
      </c>
      <c r="K2845" t="str">
        <f>TEXT(Customer[[#This Row],[Date Joined]],"mmm")</f>
        <v>Oct</v>
      </c>
      <c r="L2845" t="str">
        <f>IF(Customer[[#This Row],[Balance]]&gt;AVERAGE($H$11:$H$4011),"yes","no")</f>
        <v>no</v>
      </c>
    </row>
    <row r="2846" spans="1:12" hidden="1" x14ac:dyDescent="0.3">
      <c r="A2846">
        <v>100001362</v>
      </c>
      <c r="B2846" t="s">
        <v>1373</v>
      </c>
      <c r="C2846" t="s">
        <v>10</v>
      </c>
      <c r="D2846">
        <v>29</v>
      </c>
      <c r="E2846" t="s">
        <v>8</v>
      </c>
      <c r="F2846" t="s">
        <v>12</v>
      </c>
      <c r="G2846" s="1">
        <v>44037</v>
      </c>
      <c r="H2846">
        <v>18984.55</v>
      </c>
      <c r="I2846">
        <f>DATEDIF(Customer[[#This Row],[Date Joined]],"31-12-2020","d")</f>
        <v>159</v>
      </c>
      <c r="J2846" t="str">
        <f>IF(DATEDIF(Customer[[#This Row],[Date Joined]],"31-12-2020","M")&gt;0,DATEDIF(Customer[[#This Row],[Date Joined]],"31-12-2020","M") &amp; " months ", " ") &amp; IF(DATEDIF(G2846,"31-12-2020","MD")&gt;0, DATEDIF(G2846,"31-12-2020","MD") &amp; " Days "," ")</f>
        <v xml:space="preserve">5 months 6 Days </v>
      </c>
      <c r="K2846" t="str">
        <f>TEXT(Customer[[#This Row],[Date Joined]],"mmm")</f>
        <v>Jul</v>
      </c>
      <c r="L2846" t="str">
        <f>IF(Customer[[#This Row],[Balance]]&gt;AVERAGE($H$11:$H$4011),"yes","no")</f>
        <v>no</v>
      </c>
    </row>
    <row r="2847" spans="1:12" hidden="1" x14ac:dyDescent="0.3">
      <c r="A2847">
        <v>100003041</v>
      </c>
      <c r="B2847" t="s">
        <v>3019</v>
      </c>
      <c r="C2847" t="s">
        <v>7</v>
      </c>
      <c r="D2847">
        <v>34</v>
      </c>
      <c r="E2847" t="s">
        <v>8</v>
      </c>
      <c r="F2847" t="s">
        <v>9</v>
      </c>
      <c r="G2847" s="1">
        <v>44141</v>
      </c>
      <c r="H2847">
        <v>18971.509999999998</v>
      </c>
      <c r="I2847">
        <f>DATEDIF(Customer[[#This Row],[Date Joined]],"31-12-2020","d")</f>
        <v>55</v>
      </c>
      <c r="J2847" t="str">
        <f>IF(DATEDIF(Customer[[#This Row],[Date Joined]],"31-12-2020","M")&gt;0,DATEDIF(Customer[[#This Row],[Date Joined]],"31-12-2020","M") &amp; " months ", " ") &amp; IF(DATEDIF(G2847,"31-12-2020","MD")&gt;0, DATEDIF(G2847,"31-12-2020","MD") &amp; " Days "," ")</f>
        <v xml:space="preserve">1 months 25 Days </v>
      </c>
      <c r="K2847" t="str">
        <f>TEXT(Customer[[#This Row],[Date Joined]],"mmm")</f>
        <v>Nov</v>
      </c>
      <c r="L2847" t="str">
        <f>IF(Customer[[#This Row],[Balance]]&gt;AVERAGE($H$11:$H$4011),"yes","no")</f>
        <v>no</v>
      </c>
    </row>
    <row r="2848" spans="1:12" hidden="1" x14ac:dyDescent="0.3">
      <c r="A2848">
        <v>200000483</v>
      </c>
      <c r="B2848" t="s">
        <v>499</v>
      </c>
      <c r="C2848" t="s">
        <v>7</v>
      </c>
      <c r="D2848">
        <v>47</v>
      </c>
      <c r="E2848" t="s">
        <v>14</v>
      </c>
      <c r="F2848" t="s">
        <v>15</v>
      </c>
      <c r="G2848" s="1">
        <v>43964</v>
      </c>
      <c r="H2848">
        <v>18970.240000000002</v>
      </c>
      <c r="I2848">
        <f>DATEDIF(Customer[[#This Row],[Date Joined]],"31-12-2020","d")</f>
        <v>232</v>
      </c>
      <c r="J2848" t="str">
        <f>IF(DATEDIF(Customer[[#This Row],[Date Joined]],"31-12-2020","M")&gt;0,DATEDIF(Customer[[#This Row],[Date Joined]],"31-12-2020","M") &amp; " months ", " ") &amp; IF(DATEDIF(G2848,"31-12-2020","MD")&gt;0, DATEDIF(G2848,"31-12-2020","MD") &amp; " Days "," ")</f>
        <v xml:space="preserve">7 months 18 Days </v>
      </c>
      <c r="K2848" t="str">
        <f>TEXT(Customer[[#This Row],[Date Joined]],"mmm")</f>
        <v>May</v>
      </c>
      <c r="L2848" t="str">
        <f>IF(Customer[[#This Row],[Balance]]&gt;AVERAGE($H$11:$H$4011),"yes","no")</f>
        <v>no</v>
      </c>
    </row>
    <row r="2849" spans="1:12" hidden="1" x14ac:dyDescent="0.3">
      <c r="A2849">
        <v>100002116</v>
      </c>
      <c r="B2849" t="s">
        <v>2110</v>
      </c>
      <c r="C2849" t="s">
        <v>7</v>
      </c>
      <c r="D2849">
        <v>34</v>
      </c>
      <c r="E2849" t="s">
        <v>8</v>
      </c>
      <c r="F2849" t="s">
        <v>12</v>
      </c>
      <c r="G2849" s="1">
        <v>44092</v>
      </c>
      <c r="H2849">
        <v>18952.55</v>
      </c>
      <c r="I2849">
        <f>DATEDIF(Customer[[#This Row],[Date Joined]],"31-12-2020","d")</f>
        <v>104</v>
      </c>
      <c r="J2849" t="str">
        <f>IF(DATEDIF(Customer[[#This Row],[Date Joined]],"31-12-2020","M")&gt;0,DATEDIF(Customer[[#This Row],[Date Joined]],"31-12-2020","M") &amp; " months ", " ") &amp; IF(DATEDIF(G2849,"31-12-2020","MD")&gt;0, DATEDIF(G2849,"31-12-2020","MD") &amp; " Days "," ")</f>
        <v xml:space="preserve">3 months 13 Days </v>
      </c>
      <c r="K2849" t="str">
        <f>TEXT(Customer[[#This Row],[Date Joined]],"mmm")</f>
        <v>Sep</v>
      </c>
      <c r="L2849" t="str">
        <f>IF(Customer[[#This Row],[Balance]]&gt;AVERAGE($H$11:$H$4011),"yes","no")</f>
        <v>no</v>
      </c>
    </row>
    <row r="2850" spans="1:12" hidden="1" x14ac:dyDescent="0.3">
      <c r="A2850">
        <v>100003588</v>
      </c>
      <c r="B2850" t="s">
        <v>3555</v>
      </c>
      <c r="C2850" t="s">
        <v>7</v>
      </c>
      <c r="D2850">
        <v>28</v>
      </c>
      <c r="E2850" t="s">
        <v>8</v>
      </c>
      <c r="F2850" t="s">
        <v>9</v>
      </c>
      <c r="G2850" s="1">
        <v>44172</v>
      </c>
      <c r="H2850">
        <v>18938.2</v>
      </c>
      <c r="I2850">
        <f>DATEDIF(Customer[[#This Row],[Date Joined]],"31-12-2020","d")</f>
        <v>24</v>
      </c>
      <c r="J2850" t="str">
        <f>IF(DATEDIF(Customer[[#This Row],[Date Joined]],"31-12-2020","M")&gt;0,DATEDIF(Customer[[#This Row],[Date Joined]],"31-12-2020","M") &amp; " months ", " ") &amp; IF(DATEDIF(G2850,"31-12-2020","MD")&gt;0, DATEDIF(G2850,"31-12-2020","MD") &amp; " Days "," ")</f>
        <v xml:space="preserve"> 24 Days </v>
      </c>
      <c r="K2850" t="str">
        <f>TEXT(Customer[[#This Row],[Date Joined]],"mmm")</f>
        <v>Dec</v>
      </c>
      <c r="L2850" t="str">
        <f>IF(Customer[[#This Row],[Balance]]&gt;AVERAGE($H$11:$H$4011),"yes","no")</f>
        <v>no</v>
      </c>
    </row>
    <row r="2851" spans="1:12" hidden="1" x14ac:dyDescent="0.3">
      <c r="A2851">
        <v>100003193</v>
      </c>
      <c r="B2851" t="s">
        <v>3166</v>
      </c>
      <c r="C2851" t="s">
        <v>10</v>
      </c>
      <c r="D2851">
        <v>36</v>
      </c>
      <c r="E2851" t="s">
        <v>8</v>
      </c>
      <c r="F2851" t="s">
        <v>12</v>
      </c>
      <c r="G2851" s="1">
        <v>44150</v>
      </c>
      <c r="H2851">
        <v>18925.43</v>
      </c>
      <c r="I2851">
        <f>DATEDIF(Customer[[#This Row],[Date Joined]],"31-12-2020","d")</f>
        <v>46</v>
      </c>
      <c r="J2851" t="str">
        <f>IF(DATEDIF(Customer[[#This Row],[Date Joined]],"31-12-2020","M")&gt;0,DATEDIF(Customer[[#This Row],[Date Joined]],"31-12-2020","M") &amp; " months ", " ") &amp; IF(DATEDIF(G2851,"31-12-2020","MD")&gt;0, DATEDIF(G2851,"31-12-2020","MD") &amp; " Days "," ")</f>
        <v xml:space="preserve">1 months 16 Days </v>
      </c>
      <c r="K2851" t="str">
        <f>TEXT(Customer[[#This Row],[Date Joined]],"mmm")</f>
        <v>Nov</v>
      </c>
      <c r="L2851" t="str">
        <f>IF(Customer[[#This Row],[Balance]]&gt;AVERAGE($H$11:$H$4011),"yes","no")</f>
        <v>no</v>
      </c>
    </row>
    <row r="2852" spans="1:12" hidden="1" x14ac:dyDescent="0.3">
      <c r="A2852">
        <v>200003240</v>
      </c>
      <c r="B2852" t="s">
        <v>3213</v>
      </c>
      <c r="C2852" t="s">
        <v>7</v>
      </c>
      <c r="D2852">
        <v>57</v>
      </c>
      <c r="E2852" t="s">
        <v>14</v>
      </c>
      <c r="F2852" t="s">
        <v>12</v>
      </c>
      <c r="G2852" s="1">
        <v>44152</v>
      </c>
      <c r="H2852">
        <v>18910.03</v>
      </c>
      <c r="I2852">
        <f>DATEDIF(Customer[[#This Row],[Date Joined]],"31-12-2020","d")</f>
        <v>44</v>
      </c>
      <c r="J2852" t="str">
        <f>IF(DATEDIF(Customer[[#This Row],[Date Joined]],"31-12-2020","M")&gt;0,DATEDIF(Customer[[#This Row],[Date Joined]],"31-12-2020","M") &amp; " months ", " ") &amp; IF(DATEDIF(G2852,"31-12-2020","MD")&gt;0, DATEDIF(G2852,"31-12-2020","MD") &amp; " Days "," ")</f>
        <v xml:space="preserve">1 months 14 Days </v>
      </c>
      <c r="K2852" t="str">
        <f>TEXT(Customer[[#This Row],[Date Joined]],"mmm")</f>
        <v>Nov</v>
      </c>
      <c r="L2852" t="str">
        <f>IF(Customer[[#This Row],[Balance]]&gt;AVERAGE($H$11:$H$4011),"yes","no")</f>
        <v>no</v>
      </c>
    </row>
    <row r="2853" spans="1:12" hidden="1" x14ac:dyDescent="0.3">
      <c r="A2853">
        <v>100000444</v>
      </c>
      <c r="B2853" t="s">
        <v>460</v>
      </c>
      <c r="C2853" t="s">
        <v>10</v>
      </c>
      <c r="D2853">
        <v>41</v>
      </c>
      <c r="E2853" t="s">
        <v>8</v>
      </c>
      <c r="F2853" t="s">
        <v>12</v>
      </c>
      <c r="G2853" s="1">
        <v>43962</v>
      </c>
      <c r="H2853">
        <v>18907.189999999999</v>
      </c>
      <c r="I2853">
        <f>DATEDIF(Customer[[#This Row],[Date Joined]],"31-12-2020","d")</f>
        <v>234</v>
      </c>
      <c r="J2853" t="str">
        <f>IF(DATEDIF(Customer[[#This Row],[Date Joined]],"31-12-2020","M")&gt;0,DATEDIF(Customer[[#This Row],[Date Joined]],"31-12-2020","M") &amp; " months ", " ") &amp; IF(DATEDIF(G2853,"31-12-2020","MD")&gt;0, DATEDIF(G2853,"31-12-2020","MD") &amp; " Days "," ")</f>
        <v xml:space="preserve">7 months 20 Days </v>
      </c>
      <c r="K2853" t="str">
        <f>TEXT(Customer[[#This Row],[Date Joined]],"mmm")</f>
        <v>May</v>
      </c>
      <c r="L2853" t="str">
        <f>IF(Customer[[#This Row],[Balance]]&gt;AVERAGE($H$11:$H$4011),"yes","no")</f>
        <v>no</v>
      </c>
    </row>
    <row r="2854" spans="1:12" hidden="1" x14ac:dyDescent="0.3">
      <c r="A2854">
        <v>300000367</v>
      </c>
      <c r="B2854" t="s">
        <v>383</v>
      </c>
      <c r="C2854" t="s">
        <v>10</v>
      </c>
      <c r="D2854">
        <v>32</v>
      </c>
      <c r="E2854" t="s">
        <v>13</v>
      </c>
      <c r="F2854" t="s">
        <v>9</v>
      </c>
      <c r="G2854" s="1">
        <v>43955</v>
      </c>
      <c r="H2854">
        <v>18897.91</v>
      </c>
      <c r="I2854">
        <f>DATEDIF(Customer[[#This Row],[Date Joined]],"31-12-2020","d")</f>
        <v>241</v>
      </c>
      <c r="J2854" t="str">
        <f>IF(DATEDIF(Customer[[#This Row],[Date Joined]],"31-12-2020","M")&gt;0,DATEDIF(Customer[[#This Row],[Date Joined]],"31-12-2020","M") &amp; " months ", " ") &amp; IF(DATEDIF(G2854,"31-12-2020","MD")&gt;0, DATEDIF(G2854,"31-12-2020","MD") &amp; " Days "," ")</f>
        <v xml:space="preserve">7 months 27 Days </v>
      </c>
      <c r="K2854" t="str">
        <f>TEXT(Customer[[#This Row],[Date Joined]],"mmm")</f>
        <v>May</v>
      </c>
      <c r="L2854" t="str">
        <f>IF(Customer[[#This Row],[Balance]]&gt;AVERAGE($H$11:$H$4011),"yes","no")</f>
        <v>no</v>
      </c>
    </row>
    <row r="2855" spans="1:12" hidden="1" x14ac:dyDescent="0.3">
      <c r="A2855">
        <v>100000204</v>
      </c>
      <c r="B2855" t="s">
        <v>220</v>
      </c>
      <c r="C2855" t="s">
        <v>10</v>
      </c>
      <c r="D2855">
        <v>26</v>
      </c>
      <c r="E2855" t="s">
        <v>8</v>
      </c>
      <c r="F2855" t="s">
        <v>9</v>
      </c>
      <c r="G2855" s="1">
        <v>43933</v>
      </c>
      <c r="H2855">
        <v>18894.189999999999</v>
      </c>
      <c r="I2855">
        <f>DATEDIF(Customer[[#This Row],[Date Joined]],"31-12-2020","d")</f>
        <v>263</v>
      </c>
      <c r="J2855" t="str">
        <f>IF(DATEDIF(Customer[[#This Row],[Date Joined]],"31-12-2020","M")&gt;0,DATEDIF(Customer[[#This Row],[Date Joined]],"31-12-2020","M") &amp; " months ", " ") &amp; IF(DATEDIF(G2855,"31-12-2020","MD")&gt;0, DATEDIF(G2855,"31-12-2020","MD") &amp; " Days "," ")</f>
        <v xml:space="preserve">8 months 19 Days </v>
      </c>
      <c r="K2855" t="str">
        <f>TEXT(Customer[[#This Row],[Date Joined]],"mmm")</f>
        <v>Apr</v>
      </c>
      <c r="L2855" t="str">
        <f>IF(Customer[[#This Row],[Balance]]&gt;AVERAGE($H$11:$H$4011),"yes","no")</f>
        <v>no</v>
      </c>
    </row>
    <row r="2856" spans="1:12" hidden="1" x14ac:dyDescent="0.3">
      <c r="A2856">
        <v>100001371</v>
      </c>
      <c r="B2856" t="s">
        <v>1381</v>
      </c>
      <c r="C2856" t="s">
        <v>7</v>
      </c>
      <c r="D2856">
        <v>49</v>
      </c>
      <c r="E2856" t="s">
        <v>8</v>
      </c>
      <c r="F2856" t="s">
        <v>9</v>
      </c>
      <c r="G2856" s="1">
        <v>44037</v>
      </c>
      <c r="H2856">
        <v>18893.22</v>
      </c>
      <c r="I2856">
        <f>DATEDIF(Customer[[#This Row],[Date Joined]],"31-12-2020","d")</f>
        <v>159</v>
      </c>
      <c r="J2856" t="str">
        <f>IF(DATEDIF(Customer[[#This Row],[Date Joined]],"31-12-2020","M")&gt;0,DATEDIF(Customer[[#This Row],[Date Joined]],"31-12-2020","M") &amp; " months ", " ") &amp; IF(DATEDIF(G2856,"31-12-2020","MD")&gt;0, DATEDIF(G2856,"31-12-2020","MD") &amp; " Days "," ")</f>
        <v xml:space="preserve">5 months 6 Days </v>
      </c>
      <c r="K2856" t="str">
        <f>TEXT(Customer[[#This Row],[Date Joined]],"mmm")</f>
        <v>Jul</v>
      </c>
      <c r="L2856" t="str">
        <f>IF(Customer[[#This Row],[Balance]]&gt;AVERAGE($H$11:$H$4011),"yes","no")</f>
        <v>no</v>
      </c>
    </row>
    <row r="2857" spans="1:12" hidden="1" x14ac:dyDescent="0.3">
      <c r="A2857">
        <v>200002251</v>
      </c>
      <c r="B2857" t="s">
        <v>2242</v>
      </c>
      <c r="C2857" t="s">
        <v>10</v>
      </c>
      <c r="D2857">
        <v>61</v>
      </c>
      <c r="E2857" t="s">
        <v>14</v>
      </c>
      <c r="F2857" t="s">
        <v>15</v>
      </c>
      <c r="G2857" s="1">
        <v>44098</v>
      </c>
      <c r="H2857">
        <v>18880.990000000002</v>
      </c>
      <c r="I2857">
        <f>DATEDIF(Customer[[#This Row],[Date Joined]],"31-12-2020","d")</f>
        <v>98</v>
      </c>
      <c r="J2857" t="str">
        <f>IF(DATEDIF(Customer[[#This Row],[Date Joined]],"31-12-2020","M")&gt;0,DATEDIF(Customer[[#This Row],[Date Joined]],"31-12-2020","M") &amp; " months ", " ") &amp; IF(DATEDIF(G2857,"31-12-2020","MD")&gt;0, DATEDIF(G2857,"31-12-2020","MD") &amp; " Days "," ")</f>
        <v xml:space="preserve">3 months 7 Days </v>
      </c>
      <c r="K2857" t="str">
        <f>TEXT(Customer[[#This Row],[Date Joined]],"mmm")</f>
        <v>Sep</v>
      </c>
      <c r="L2857" t="str">
        <f>IF(Customer[[#This Row],[Balance]]&gt;AVERAGE($H$11:$H$4011),"yes","no")</f>
        <v>no</v>
      </c>
    </row>
    <row r="2858" spans="1:12" hidden="1" x14ac:dyDescent="0.3">
      <c r="A2858">
        <v>100001527</v>
      </c>
      <c r="B2858" t="s">
        <v>1531</v>
      </c>
      <c r="C2858" t="s">
        <v>10</v>
      </c>
      <c r="D2858">
        <v>47</v>
      </c>
      <c r="E2858" t="s">
        <v>8</v>
      </c>
      <c r="F2858" t="s">
        <v>9</v>
      </c>
      <c r="G2858" s="1">
        <v>44049</v>
      </c>
      <c r="H2858">
        <v>18860.64</v>
      </c>
      <c r="I2858">
        <f>DATEDIF(Customer[[#This Row],[Date Joined]],"31-12-2020","d")</f>
        <v>147</v>
      </c>
      <c r="J2858" t="str">
        <f>IF(DATEDIF(Customer[[#This Row],[Date Joined]],"31-12-2020","M")&gt;0,DATEDIF(Customer[[#This Row],[Date Joined]],"31-12-2020","M") &amp; " months ", " ") &amp; IF(DATEDIF(G2858,"31-12-2020","MD")&gt;0, DATEDIF(G2858,"31-12-2020","MD") &amp; " Days "," ")</f>
        <v xml:space="preserve">4 months 25 Days </v>
      </c>
      <c r="K2858" t="str">
        <f>TEXT(Customer[[#This Row],[Date Joined]],"mmm")</f>
        <v>Aug</v>
      </c>
      <c r="L2858" t="str">
        <f>IF(Customer[[#This Row],[Balance]]&gt;AVERAGE($H$11:$H$4011),"yes","no")</f>
        <v>no</v>
      </c>
    </row>
    <row r="2859" spans="1:12" hidden="1" x14ac:dyDescent="0.3">
      <c r="A2859">
        <v>300003431</v>
      </c>
      <c r="B2859" t="s">
        <v>3401</v>
      </c>
      <c r="C2859" t="s">
        <v>10</v>
      </c>
      <c r="D2859">
        <v>24</v>
      </c>
      <c r="E2859" t="s">
        <v>13</v>
      </c>
      <c r="F2859" t="s">
        <v>12</v>
      </c>
      <c r="G2859" s="1">
        <v>44163</v>
      </c>
      <c r="H2859">
        <v>18858.689999999999</v>
      </c>
      <c r="I2859">
        <f>DATEDIF(Customer[[#This Row],[Date Joined]],"31-12-2020","d")</f>
        <v>33</v>
      </c>
      <c r="J2859" t="str">
        <f>IF(DATEDIF(Customer[[#This Row],[Date Joined]],"31-12-2020","M")&gt;0,DATEDIF(Customer[[#This Row],[Date Joined]],"31-12-2020","M") &amp; " months ", " ") &amp; IF(DATEDIF(G2859,"31-12-2020","MD")&gt;0, DATEDIF(G2859,"31-12-2020","MD") &amp; " Days "," ")</f>
        <v xml:space="preserve">1 months 3 Days </v>
      </c>
      <c r="K2859" t="str">
        <f>TEXT(Customer[[#This Row],[Date Joined]],"mmm")</f>
        <v>Nov</v>
      </c>
      <c r="L2859" t="str">
        <f>IF(Customer[[#This Row],[Balance]]&gt;AVERAGE($H$11:$H$4011),"yes","no")</f>
        <v>no</v>
      </c>
    </row>
    <row r="2860" spans="1:12" hidden="1" x14ac:dyDescent="0.3">
      <c r="A2860">
        <v>100003114</v>
      </c>
      <c r="B2860" t="s">
        <v>3089</v>
      </c>
      <c r="C2860" t="s">
        <v>10</v>
      </c>
      <c r="D2860">
        <v>34</v>
      </c>
      <c r="E2860" t="s">
        <v>8</v>
      </c>
      <c r="F2860" t="s">
        <v>9</v>
      </c>
      <c r="G2860" s="1">
        <v>44146</v>
      </c>
      <c r="H2860">
        <v>18856.080000000002</v>
      </c>
      <c r="I2860">
        <f>DATEDIF(Customer[[#This Row],[Date Joined]],"31-12-2020","d")</f>
        <v>50</v>
      </c>
      <c r="J2860" t="str">
        <f>IF(DATEDIF(Customer[[#This Row],[Date Joined]],"31-12-2020","M")&gt;0,DATEDIF(Customer[[#This Row],[Date Joined]],"31-12-2020","M") &amp; " months ", " ") &amp; IF(DATEDIF(G2860,"31-12-2020","MD")&gt;0, DATEDIF(G2860,"31-12-2020","MD") &amp; " Days "," ")</f>
        <v xml:space="preserve">1 months 20 Days </v>
      </c>
      <c r="K2860" t="str">
        <f>TEXT(Customer[[#This Row],[Date Joined]],"mmm")</f>
        <v>Nov</v>
      </c>
      <c r="L2860" t="str">
        <f>IF(Customer[[#This Row],[Balance]]&gt;AVERAGE($H$11:$H$4011),"yes","no")</f>
        <v>no</v>
      </c>
    </row>
    <row r="2861" spans="1:12" hidden="1" x14ac:dyDescent="0.3">
      <c r="A2861">
        <v>200000102</v>
      </c>
      <c r="B2861" t="s">
        <v>118</v>
      </c>
      <c r="C2861" t="s">
        <v>10</v>
      </c>
      <c r="D2861">
        <v>44</v>
      </c>
      <c r="E2861" t="s">
        <v>14</v>
      </c>
      <c r="F2861" t="s">
        <v>9</v>
      </c>
      <c r="G2861" s="1">
        <v>43906</v>
      </c>
      <c r="H2861">
        <v>18829.79</v>
      </c>
      <c r="I2861">
        <f>DATEDIF(Customer[[#This Row],[Date Joined]],"31-12-2020","d")</f>
        <v>290</v>
      </c>
      <c r="J2861" t="str">
        <f>IF(DATEDIF(Customer[[#This Row],[Date Joined]],"31-12-2020","M")&gt;0,DATEDIF(Customer[[#This Row],[Date Joined]],"31-12-2020","M") &amp; " months ", " ") &amp; IF(DATEDIF(G2861,"31-12-2020","MD")&gt;0, DATEDIF(G2861,"31-12-2020","MD") &amp; " Days "," ")</f>
        <v xml:space="preserve">9 months 15 Days </v>
      </c>
      <c r="K2861" t="str">
        <f>TEXT(Customer[[#This Row],[Date Joined]],"mmm")</f>
        <v>Mar</v>
      </c>
      <c r="L2861" t="str">
        <f>IF(Customer[[#This Row],[Balance]]&gt;AVERAGE($H$11:$H$4011),"yes","no")</f>
        <v>no</v>
      </c>
    </row>
    <row r="2862" spans="1:12" hidden="1" x14ac:dyDescent="0.3">
      <c r="A2862">
        <v>100001002</v>
      </c>
      <c r="B2862" t="s">
        <v>1014</v>
      </c>
      <c r="C2862" t="s">
        <v>7</v>
      </c>
      <c r="D2862">
        <v>29</v>
      </c>
      <c r="E2862" t="s">
        <v>8</v>
      </c>
      <c r="F2862" t="s">
        <v>9</v>
      </c>
      <c r="G2862" s="1">
        <v>44009</v>
      </c>
      <c r="H2862">
        <v>18808.61</v>
      </c>
      <c r="I2862">
        <f>DATEDIF(Customer[[#This Row],[Date Joined]],"31-12-2020","d")</f>
        <v>187</v>
      </c>
      <c r="J2862" t="str">
        <f>IF(DATEDIF(Customer[[#This Row],[Date Joined]],"31-12-2020","M")&gt;0,DATEDIF(Customer[[#This Row],[Date Joined]],"31-12-2020","M") &amp; " months ", " ") &amp; IF(DATEDIF(G2862,"31-12-2020","MD")&gt;0, DATEDIF(G2862,"31-12-2020","MD") &amp; " Days "," ")</f>
        <v xml:space="preserve">6 months 4 Days </v>
      </c>
      <c r="K2862" t="str">
        <f>TEXT(Customer[[#This Row],[Date Joined]],"mmm")</f>
        <v>Jun</v>
      </c>
      <c r="L2862" t="str">
        <f>IF(Customer[[#This Row],[Balance]]&gt;AVERAGE($H$11:$H$4011),"yes","no")</f>
        <v>no</v>
      </c>
    </row>
    <row r="2863" spans="1:12" hidden="1" x14ac:dyDescent="0.3">
      <c r="A2863">
        <v>100003690</v>
      </c>
      <c r="B2863" t="s">
        <v>3655</v>
      </c>
      <c r="C2863" t="s">
        <v>10</v>
      </c>
      <c r="D2863">
        <v>29</v>
      </c>
      <c r="E2863" t="s">
        <v>8</v>
      </c>
      <c r="F2863" t="s">
        <v>12</v>
      </c>
      <c r="G2863" s="1">
        <v>44178</v>
      </c>
      <c r="H2863">
        <v>18800.25</v>
      </c>
      <c r="I2863">
        <f>DATEDIF(Customer[[#This Row],[Date Joined]],"31-12-2020","d")</f>
        <v>18</v>
      </c>
      <c r="J2863" t="str">
        <f>IF(DATEDIF(Customer[[#This Row],[Date Joined]],"31-12-2020","M")&gt;0,DATEDIF(Customer[[#This Row],[Date Joined]],"31-12-2020","M") &amp; " months ", " ") &amp; IF(DATEDIF(G2863,"31-12-2020","MD")&gt;0, DATEDIF(G2863,"31-12-2020","MD") &amp; " Days "," ")</f>
        <v xml:space="preserve"> 18 Days </v>
      </c>
      <c r="K2863" t="str">
        <f>TEXT(Customer[[#This Row],[Date Joined]],"mmm")</f>
        <v>Dec</v>
      </c>
      <c r="L2863" t="str">
        <f>IF(Customer[[#This Row],[Balance]]&gt;AVERAGE($H$11:$H$4011),"yes","no")</f>
        <v>no</v>
      </c>
    </row>
    <row r="2864" spans="1:12" hidden="1" x14ac:dyDescent="0.3">
      <c r="A2864">
        <v>100001835</v>
      </c>
      <c r="B2864" t="s">
        <v>1836</v>
      </c>
      <c r="C2864" t="s">
        <v>10</v>
      </c>
      <c r="D2864">
        <v>41</v>
      </c>
      <c r="E2864" t="s">
        <v>8</v>
      </c>
      <c r="F2864" t="s">
        <v>9</v>
      </c>
      <c r="G2864" s="1">
        <v>44072</v>
      </c>
      <c r="H2864">
        <v>18745.419999999998</v>
      </c>
      <c r="I2864">
        <f>DATEDIF(Customer[[#This Row],[Date Joined]],"31-12-2020","d")</f>
        <v>124</v>
      </c>
      <c r="J2864" t="str">
        <f>IF(DATEDIF(Customer[[#This Row],[Date Joined]],"31-12-2020","M")&gt;0,DATEDIF(Customer[[#This Row],[Date Joined]],"31-12-2020","M") &amp; " months ", " ") &amp; IF(DATEDIF(G2864,"31-12-2020","MD")&gt;0, DATEDIF(G2864,"31-12-2020","MD") &amp; " Days "," ")</f>
        <v xml:space="preserve">4 months 2 Days </v>
      </c>
      <c r="K2864" t="str">
        <f>TEXT(Customer[[#This Row],[Date Joined]],"mmm")</f>
        <v>Aug</v>
      </c>
      <c r="L2864" t="str">
        <f>IF(Customer[[#This Row],[Balance]]&gt;AVERAGE($H$11:$H$4011),"yes","no")</f>
        <v>no</v>
      </c>
    </row>
    <row r="2865" spans="1:12" hidden="1" x14ac:dyDescent="0.3">
      <c r="A2865">
        <v>200000457</v>
      </c>
      <c r="B2865" t="s">
        <v>473</v>
      </c>
      <c r="C2865" t="s">
        <v>10</v>
      </c>
      <c r="D2865">
        <v>48</v>
      </c>
      <c r="E2865" t="s">
        <v>14</v>
      </c>
      <c r="F2865" t="s">
        <v>12</v>
      </c>
      <c r="G2865" s="1">
        <v>43963</v>
      </c>
      <c r="H2865">
        <v>18739.740000000002</v>
      </c>
      <c r="I2865">
        <f>DATEDIF(Customer[[#This Row],[Date Joined]],"31-12-2020","d")</f>
        <v>233</v>
      </c>
      <c r="J2865" t="str">
        <f>IF(DATEDIF(Customer[[#This Row],[Date Joined]],"31-12-2020","M")&gt;0,DATEDIF(Customer[[#This Row],[Date Joined]],"31-12-2020","M") &amp; " months ", " ") &amp; IF(DATEDIF(G2865,"31-12-2020","MD")&gt;0, DATEDIF(G2865,"31-12-2020","MD") &amp; " Days "," ")</f>
        <v xml:space="preserve">7 months 19 Days </v>
      </c>
      <c r="K2865" t="str">
        <f>TEXT(Customer[[#This Row],[Date Joined]],"mmm")</f>
        <v>May</v>
      </c>
      <c r="L2865" t="str">
        <f>IF(Customer[[#This Row],[Balance]]&gt;AVERAGE($H$11:$H$4011),"yes","no")</f>
        <v>no</v>
      </c>
    </row>
    <row r="2866" spans="1:12" hidden="1" x14ac:dyDescent="0.3">
      <c r="A2866">
        <v>100003509</v>
      </c>
      <c r="B2866" t="s">
        <v>3477</v>
      </c>
      <c r="C2866" t="s">
        <v>10</v>
      </c>
      <c r="D2866">
        <v>40</v>
      </c>
      <c r="E2866" t="s">
        <v>8</v>
      </c>
      <c r="F2866" t="s">
        <v>9</v>
      </c>
      <c r="G2866" s="1">
        <v>44168</v>
      </c>
      <c r="H2866">
        <v>18739.169999999998</v>
      </c>
      <c r="I2866">
        <f>DATEDIF(Customer[[#This Row],[Date Joined]],"31-12-2020","d")</f>
        <v>28</v>
      </c>
      <c r="J2866" t="str">
        <f>IF(DATEDIF(Customer[[#This Row],[Date Joined]],"31-12-2020","M")&gt;0,DATEDIF(Customer[[#This Row],[Date Joined]],"31-12-2020","M") &amp; " months ", " ") &amp; IF(DATEDIF(G2866,"31-12-2020","MD")&gt;0, DATEDIF(G2866,"31-12-2020","MD") &amp; " Days "," ")</f>
        <v xml:space="preserve"> 28 Days </v>
      </c>
      <c r="K2866" t="str">
        <f>TEXT(Customer[[#This Row],[Date Joined]],"mmm")</f>
        <v>Dec</v>
      </c>
      <c r="L2866" t="str">
        <f>IF(Customer[[#This Row],[Balance]]&gt;AVERAGE($H$11:$H$4011),"yes","no")</f>
        <v>no</v>
      </c>
    </row>
    <row r="2867" spans="1:12" hidden="1" x14ac:dyDescent="0.3">
      <c r="A2867">
        <v>200000460</v>
      </c>
      <c r="B2867" t="s">
        <v>476</v>
      </c>
      <c r="C2867" t="s">
        <v>10</v>
      </c>
      <c r="D2867">
        <v>54</v>
      </c>
      <c r="E2867" t="s">
        <v>14</v>
      </c>
      <c r="F2867" t="s">
        <v>15</v>
      </c>
      <c r="G2867" s="1">
        <v>43963</v>
      </c>
      <c r="H2867">
        <v>18720.84</v>
      </c>
      <c r="I2867">
        <f>DATEDIF(Customer[[#This Row],[Date Joined]],"31-12-2020","d")</f>
        <v>233</v>
      </c>
      <c r="J2867" t="str">
        <f>IF(DATEDIF(Customer[[#This Row],[Date Joined]],"31-12-2020","M")&gt;0,DATEDIF(Customer[[#This Row],[Date Joined]],"31-12-2020","M") &amp; " months ", " ") &amp; IF(DATEDIF(G2867,"31-12-2020","MD")&gt;0, DATEDIF(G2867,"31-12-2020","MD") &amp; " Days "," ")</f>
        <v xml:space="preserve">7 months 19 Days </v>
      </c>
      <c r="K2867" t="str">
        <f>TEXT(Customer[[#This Row],[Date Joined]],"mmm")</f>
        <v>May</v>
      </c>
      <c r="L2867" t="str">
        <f>IF(Customer[[#This Row],[Balance]]&gt;AVERAGE($H$11:$H$4011),"yes","no")</f>
        <v>no</v>
      </c>
    </row>
    <row r="2868" spans="1:12" hidden="1" x14ac:dyDescent="0.3">
      <c r="A2868">
        <v>200003178</v>
      </c>
      <c r="B2868" t="s">
        <v>3152</v>
      </c>
      <c r="C2868" t="s">
        <v>10</v>
      </c>
      <c r="D2868">
        <v>55</v>
      </c>
      <c r="E2868" t="s">
        <v>14</v>
      </c>
      <c r="F2868" t="s">
        <v>15</v>
      </c>
      <c r="G2868" s="1">
        <v>44149</v>
      </c>
      <c r="H2868">
        <v>18705.830000000002</v>
      </c>
      <c r="I2868">
        <f>DATEDIF(Customer[[#This Row],[Date Joined]],"31-12-2020","d")</f>
        <v>47</v>
      </c>
      <c r="J2868" t="str">
        <f>IF(DATEDIF(Customer[[#This Row],[Date Joined]],"31-12-2020","M")&gt;0,DATEDIF(Customer[[#This Row],[Date Joined]],"31-12-2020","M") &amp; " months ", " ") &amp; IF(DATEDIF(G2868,"31-12-2020","MD")&gt;0, DATEDIF(G2868,"31-12-2020","MD") &amp; " Days "," ")</f>
        <v xml:space="preserve">1 months 17 Days </v>
      </c>
      <c r="K2868" t="str">
        <f>TEXT(Customer[[#This Row],[Date Joined]],"mmm")</f>
        <v>Nov</v>
      </c>
      <c r="L2868" t="str">
        <f>IF(Customer[[#This Row],[Balance]]&gt;AVERAGE($H$11:$H$4011),"yes","no")</f>
        <v>no</v>
      </c>
    </row>
    <row r="2869" spans="1:12" hidden="1" x14ac:dyDescent="0.3">
      <c r="A2869">
        <v>200001668</v>
      </c>
      <c r="B2869" t="s">
        <v>1670</v>
      </c>
      <c r="C2869" t="s">
        <v>7</v>
      </c>
      <c r="D2869">
        <v>62</v>
      </c>
      <c r="E2869" t="s">
        <v>14</v>
      </c>
      <c r="F2869" t="s">
        <v>12</v>
      </c>
      <c r="G2869" s="1">
        <v>44062</v>
      </c>
      <c r="H2869">
        <v>18687.009999999998</v>
      </c>
      <c r="I2869">
        <f>DATEDIF(Customer[[#This Row],[Date Joined]],"31-12-2020","d")</f>
        <v>134</v>
      </c>
      <c r="J2869" t="str">
        <f>IF(DATEDIF(Customer[[#This Row],[Date Joined]],"31-12-2020","M")&gt;0,DATEDIF(Customer[[#This Row],[Date Joined]],"31-12-2020","M") &amp; " months ", " ") &amp; IF(DATEDIF(G2869,"31-12-2020","MD")&gt;0, DATEDIF(G2869,"31-12-2020","MD") &amp; " Days "," ")</f>
        <v xml:space="preserve">4 months 12 Days </v>
      </c>
      <c r="K2869" t="str">
        <f>TEXT(Customer[[#This Row],[Date Joined]],"mmm")</f>
        <v>Aug</v>
      </c>
      <c r="L2869" t="str">
        <f>IF(Customer[[#This Row],[Balance]]&gt;AVERAGE($H$11:$H$4011),"yes","no")</f>
        <v>no</v>
      </c>
    </row>
    <row r="2870" spans="1:12" hidden="1" x14ac:dyDescent="0.3">
      <c r="A2870">
        <v>200002159</v>
      </c>
      <c r="B2870" t="s">
        <v>2152</v>
      </c>
      <c r="C2870" t="s">
        <v>7</v>
      </c>
      <c r="D2870">
        <v>31</v>
      </c>
      <c r="E2870" t="s">
        <v>14</v>
      </c>
      <c r="F2870" t="s">
        <v>12</v>
      </c>
      <c r="G2870" s="1">
        <v>44094</v>
      </c>
      <c r="H2870">
        <v>18673.91</v>
      </c>
      <c r="I2870">
        <f>DATEDIF(Customer[[#This Row],[Date Joined]],"31-12-2020","d")</f>
        <v>102</v>
      </c>
      <c r="J2870" t="str">
        <f>IF(DATEDIF(Customer[[#This Row],[Date Joined]],"31-12-2020","M")&gt;0,DATEDIF(Customer[[#This Row],[Date Joined]],"31-12-2020","M") &amp; " months ", " ") &amp; IF(DATEDIF(G2870,"31-12-2020","MD")&gt;0, DATEDIF(G2870,"31-12-2020","MD") &amp; " Days "," ")</f>
        <v xml:space="preserve">3 months 11 Days </v>
      </c>
      <c r="K2870" t="str">
        <f>TEXT(Customer[[#This Row],[Date Joined]],"mmm")</f>
        <v>Sep</v>
      </c>
      <c r="L2870" t="str">
        <f>IF(Customer[[#This Row],[Balance]]&gt;AVERAGE($H$11:$H$4011),"yes","no")</f>
        <v>no</v>
      </c>
    </row>
    <row r="2871" spans="1:12" hidden="1" x14ac:dyDescent="0.3">
      <c r="A2871">
        <v>400000795</v>
      </c>
      <c r="B2871" t="s">
        <v>809</v>
      </c>
      <c r="C2871" t="s">
        <v>10</v>
      </c>
      <c r="D2871">
        <v>31</v>
      </c>
      <c r="E2871" t="s">
        <v>11</v>
      </c>
      <c r="F2871" t="s">
        <v>15</v>
      </c>
      <c r="G2871" s="1">
        <v>43985</v>
      </c>
      <c r="H2871">
        <v>18645.55</v>
      </c>
      <c r="I2871">
        <f>DATEDIF(Customer[[#This Row],[Date Joined]],"31-12-2020","d")</f>
        <v>211</v>
      </c>
      <c r="J2871" t="str">
        <f>IF(DATEDIF(Customer[[#This Row],[Date Joined]],"31-12-2020","M")&gt;0,DATEDIF(Customer[[#This Row],[Date Joined]],"31-12-2020","M") &amp; " months ", " ") &amp; IF(DATEDIF(G2871,"31-12-2020","MD")&gt;0, DATEDIF(G2871,"31-12-2020","MD") &amp; " Days "," ")</f>
        <v xml:space="preserve">6 months 28 Days </v>
      </c>
      <c r="K2871" t="str">
        <f>TEXT(Customer[[#This Row],[Date Joined]],"mmm")</f>
        <v>Jun</v>
      </c>
      <c r="L2871" t="str">
        <f>IF(Customer[[#This Row],[Balance]]&gt;AVERAGE($H$11:$H$4011),"yes","no")</f>
        <v>no</v>
      </c>
    </row>
    <row r="2872" spans="1:12" hidden="1" x14ac:dyDescent="0.3">
      <c r="A2872">
        <v>400002152</v>
      </c>
      <c r="B2872" t="s">
        <v>2145</v>
      </c>
      <c r="C2872" t="s">
        <v>10</v>
      </c>
      <c r="D2872">
        <v>27</v>
      </c>
      <c r="E2872" t="s">
        <v>11</v>
      </c>
      <c r="F2872" t="s">
        <v>15</v>
      </c>
      <c r="G2872" s="1">
        <v>44093</v>
      </c>
      <c r="H2872">
        <v>18601.060000000001</v>
      </c>
      <c r="I2872">
        <f>DATEDIF(Customer[[#This Row],[Date Joined]],"31-12-2020","d")</f>
        <v>103</v>
      </c>
      <c r="J2872" t="str">
        <f>IF(DATEDIF(Customer[[#This Row],[Date Joined]],"31-12-2020","M")&gt;0,DATEDIF(Customer[[#This Row],[Date Joined]],"31-12-2020","M") &amp; " months ", " ") &amp; IF(DATEDIF(G2872,"31-12-2020","MD")&gt;0, DATEDIF(G2872,"31-12-2020","MD") &amp; " Days "," ")</f>
        <v xml:space="preserve">3 months 12 Days </v>
      </c>
      <c r="K2872" t="str">
        <f>TEXT(Customer[[#This Row],[Date Joined]],"mmm")</f>
        <v>Sep</v>
      </c>
      <c r="L2872" t="str">
        <f>IF(Customer[[#This Row],[Balance]]&gt;AVERAGE($H$11:$H$4011),"yes","no")</f>
        <v>no</v>
      </c>
    </row>
    <row r="2873" spans="1:12" hidden="1" x14ac:dyDescent="0.3">
      <c r="A2873">
        <v>100001312</v>
      </c>
      <c r="B2873" t="s">
        <v>1324</v>
      </c>
      <c r="C2873" t="s">
        <v>10</v>
      </c>
      <c r="D2873">
        <v>38</v>
      </c>
      <c r="E2873" t="s">
        <v>8</v>
      </c>
      <c r="F2873" t="s">
        <v>9</v>
      </c>
      <c r="G2873" s="1">
        <v>44034</v>
      </c>
      <c r="H2873">
        <v>18578.98</v>
      </c>
      <c r="I2873">
        <f>DATEDIF(Customer[[#This Row],[Date Joined]],"31-12-2020","d")</f>
        <v>162</v>
      </c>
      <c r="J2873" t="str">
        <f>IF(DATEDIF(Customer[[#This Row],[Date Joined]],"31-12-2020","M")&gt;0,DATEDIF(Customer[[#This Row],[Date Joined]],"31-12-2020","M") &amp; " months ", " ") &amp; IF(DATEDIF(G2873,"31-12-2020","MD")&gt;0, DATEDIF(G2873,"31-12-2020","MD") &amp; " Days "," ")</f>
        <v xml:space="preserve">5 months 9 Days </v>
      </c>
      <c r="K2873" t="str">
        <f>TEXT(Customer[[#This Row],[Date Joined]],"mmm")</f>
        <v>Jul</v>
      </c>
      <c r="L2873" t="str">
        <f>IF(Customer[[#This Row],[Balance]]&gt;AVERAGE($H$11:$H$4011),"yes","no")</f>
        <v>no</v>
      </c>
    </row>
    <row r="2874" spans="1:12" hidden="1" x14ac:dyDescent="0.3">
      <c r="A2874">
        <v>300003015</v>
      </c>
      <c r="B2874" t="s">
        <v>2993</v>
      </c>
      <c r="C2874" t="s">
        <v>10</v>
      </c>
      <c r="D2874">
        <v>18</v>
      </c>
      <c r="E2874" t="s">
        <v>13</v>
      </c>
      <c r="F2874" t="s">
        <v>15</v>
      </c>
      <c r="G2874" s="1">
        <v>44139</v>
      </c>
      <c r="H2874">
        <v>18574.759999999998</v>
      </c>
      <c r="I2874">
        <f>DATEDIF(Customer[[#This Row],[Date Joined]],"31-12-2020","d")</f>
        <v>57</v>
      </c>
      <c r="J2874" t="str">
        <f>IF(DATEDIF(Customer[[#This Row],[Date Joined]],"31-12-2020","M")&gt;0,DATEDIF(Customer[[#This Row],[Date Joined]],"31-12-2020","M") &amp; " months ", " ") &amp; IF(DATEDIF(G2874,"31-12-2020","MD")&gt;0, DATEDIF(G2874,"31-12-2020","MD") &amp; " Days "," ")</f>
        <v xml:space="preserve">1 months 27 Days </v>
      </c>
      <c r="K2874" t="str">
        <f>TEXT(Customer[[#This Row],[Date Joined]],"mmm")</f>
        <v>Nov</v>
      </c>
      <c r="L2874" t="str">
        <f>IF(Customer[[#This Row],[Balance]]&gt;AVERAGE($H$11:$H$4011),"yes","no")</f>
        <v>no</v>
      </c>
    </row>
    <row r="2875" spans="1:12" hidden="1" x14ac:dyDescent="0.3">
      <c r="A2875">
        <v>100002847</v>
      </c>
      <c r="B2875" t="s">
        <v>2827</v>
      </c>
      <c r="C2875" t="s">
        <v>10</v>
      </c>
      <c r="D2875">
        <v>18</v>
      </c>
      <c r="E2875" t="s">
        <v>8</v>
      </c>
      <c r="F2875" t="s">
        <v>9</v>
      </c>
      <c r="G2875" s="1">
        <v>44131</v>
      </c>
      <c r="H2875">
        <v>18520</v>
      </c>
      <c r="I2875">
        <f>DATEDIF(Customer[[#This Row],[Date Joined]],"31-12-2020","d")</f>
        <v>65</v>
      </c>
      <c r="J2875" t="str">
        <f>IF(DATEDIF(Customer[[#This Row],[Date Joined]],"31-12-2020","M")&gt;0,DATEDIF(Customer[[#This Row],[Date Joined]],"31-12-2020","M") &amp; " months ", " ") &amp; IF(DATEDIF(G2875,"31-12-2020","MD")&gt;0, DATEDIF(G2875,"31-12-2020","MD") &amp; " Days "," ")</f>
        <v xml:space="preserve">2 months 4 Days </v>
      </c>
      <c r="K2875" t="str">
        <f>TEXT(Customer[[#This Row],[Date Joined]],"mmm")</f>
        <v>Oct</v>
      </c>
      <c r="L2875" t="str">
        <f>IF(Customer[[#This Row],[Balance]]&gt;AVERAGE($H$11:$H$4011),"yes","no")</f>
        <v>no</v>
      </c>
    </row>
    <row r="2876" spans="1:12" hidden="1" x14ac:dyDescent="0.3">
      <c r="A2876">
        <v>100003880</v>
      </c>
      <c r="B2876" t="s">
        <v>3840</v>
      </c>
      <c r="C2876" t="s">
        <v>7</v>
      </c>
      <c r="D2876">
        <v>21</v>
      </c>
      <c r="E2876" t="s">
        <v>8</v>
      </c>
      <c r="F2876" t="s">
        <v>9</v>
      </c>
      <c r="G2876" s="1">
        <v>44188</v>
      </c>
      <c r="H2876">
        <v>18508.11</v>
      </c>
      <c r="I2876">
        <f>DATEDIF(Customer[[#This Row],[Date Joined]],"31-12-2020","d")</f>
        <v>8</v>
      </c>
      <c r="J2876" t="str">
        <f>IF(DATEDIF(Customer[[#This Row],[Date Joined]],"31-12-2020","M")&gt;0,DATEDIF(Customer[[#This Row],[Date Joined]],"31-12-2020","M") &amp; " months ", " ") &amp; IF(DATEDIF(G2876,"31-12-2020","MD")&gt;0, DATEDIF(G2876,"31-12-2020","MD") &amp; " Days "," ")</f>
        <v xml:space="preserve"> 8 Days </v>
      </c>
      <c r="K2876" t="str">
        <f>TEXT(Customer[[#This Row],[Date Joined]],"mmm")</f>
        <v>Dec</v>
      </c>
      <c r="L2876" t="str">
        <f>IF(Customer[[#This Row],[Balance]]&gt;AVERAGE($H$11:$H$4011),"yes","no")</f>
        <v>no</v>
      </c>
    </row>
    <row r="2877" spans="1:12" hidden="1" x14ac:dyDescent="0.3">
      <c r="A2877">
        <v>200003099</v>
      </c>
      <c r="B2877" t="s">
        <v>3074</v>
      </c>
      <c r="C2877" t="s">
        <v>7</v>
      </c>
      <c r="D2877">
        <v>40</v>
      </c>
      <c r="E2877" t="s">
        <v>14</v>
      </c>
      <c r="F2877" t="s">
        <v>12</v>
      </c>
      <c r="G2877" s="1">
        <v>44145</v>
      </c>
      <c r="H2877">
        <v>18505.82</v>
      </c>
      <c r="I2877">
        <f>DATEDIF(Customer[[#This Row],[Date Joined]],"31-12-2020","d")</f>
        <v>51</v>
      </c>
      <c r="J2877" t="str">
        <f>IF(DATEDIF(Customer[[#This Row],[Date Joined]],"31-12-2020","M")&gt;0,DATEDIF(Customer[[#This Row],[Date Joined]],"31-12-2020","M") &amp; " months ", " ") &amp; IF(DATEDIF(G2877,"31-12-2020","MD")&gt;0, DATEDIF(G2877,"31-12-2020","MD") &amp; " Days "," ")</f>
        <v xml:space="preserve">1 months 21 Days </v>
      </c>
      <c r="K2877" t="str">
        <f>TEXT(Customer[[#This Row],[Date Joined]],"mmm")</f>
        <v>Nov</v>
      </c>
      <c r="L2877" t="str">
        <f>IF(Customer[[#This Row],[Balance]]&gt;AVERAGE($H$11:$H$4011),"yes","no")</f>
        <v>no</v>
      </c>
    </row>
    <row r="2878" spans="1:12" hidden="1" x14ac:dyDescent="0.3">
      <c r="A2878">
        <v>200000536</v>
      </c>
      <c r="B2878" t="s">
        <v>551</v>
      </c>
      <c r="C2878" t="s">
        <v>7</v>
      </c>
      <c r="D2878">
        <v>47</v>
      </c>
      <c r="E2878" t="s">
        <v>14</v>
      </c>
      <c r="F2878" t="s">
        <v>12</v>
      </c>
      <c r="G2878" s="1">
        <v>43968</v>
      </c>
      <c r="H2878">
        <v>18486.669999999998</v>
      </c>
      <c r="I2878">
        <f>DATEDIF(Customer[[#This Row],[Date Joined]],"31-12-2020","d")</f>
        <v>228</v>
      </c>
      <c r="J2878" t="str">
        <f>IF(DATEDIF(Customer[[#This Row],[Date Joined]],"31-12-2020","M")&gt;0,DATEDIF(Customer[[#This Row],[Date Joined]],"31-12-2020","M") &amp; " months ", " ") &amp; IF(DATEDIF(G2878,"31-12-2020","MD")&gt;0, DATEDIF(G2878,"31-12-2020","MD") &amp; " Days "," ")</f>
        <v xml:space="preserve">7 months 14 Days </v>
      </c>
      <c r="K2878" t="str">
        <f>TEXT(Customer[[#This Row],[Date Joined]],"mmm")</f>
        <v>May</v>
      </c>
      <c r="L2878" t="str">
        <f>IF(Customer[[#This Row],[Balance]]&gt;AVERAGE($H$11:$H$4011),"yes","no")</f>
        <v>no</v>
      </c>
    </row>
    <row r="2879" spans="1:12" hidden="1" x14ac:dyDescent="0.3">
      <c r="A2879">
        <v>300001047</v>
      </c>
      <c r="B2879" t="s">
        <v>1059</v>
      </c>
      <c r="C2879" t="s">
        <v>10</v>
      </c>
      <c r="D2879">
        <v>33</v>
      </c>
      <c r="E2879" t="s">
        <v>13</v>
      </c>
      <c r="F2879" t="s">
        <v>15</v>
      </c>
      <c r="G2879" s="1">
        <v>44012</v>
      </c>
      <c r="H2879">
        <v>18469.939999999999</v>
      </c>
      <c r="I2879">
        <f>DATEDIF(Customer[[#This Row],[Date Joined]],"31-12-2020","d")</f>
        <v>184</v>
      </c>
      <c r="J2879" t="str">
        <f>IF(DATEDIF(Customer[[#This Row],[Date Joined]],"31-12-2020","M")&gt;0,DATEDIF(Customer[[#This Row],[Date Joined]],"31-12-2020","M") &amp; " months ", " ") &amp; IF(DATEDIF(G2879,"31-12-2020","MD")&gt;0, DATEDIF(G2879,"31-12-2020","MD") &amp; " Days "," ")</f>
        <v xml:space="preserve">6 months 1 Days </v>
      </c>
      <c r="K2879" t="str">
        <f>TEXT(Customer[[#This Row],[Date Joined]],"mmm")</f>
        <v>Jun</v>
      </c>
      <c r="L2879" t="str">
        <f>IF(Customer[[#This Row],[Balance]]&gt;AVERAGE($H$11:$H$4011),"yes","no")</f>
        <v>no</v>
      </c>
    </row>
    <row r="2880" spans="1:12" hidden="1" x14ac:dyDescent="0.3">
      <c r="A2880">
        <v>100000342</v>
      </c>
      <c r="B2880" t="s">
        <v>358</v>
      </c>
      <c r="C2880" t="s">
        <v>7</v>
      </c>
      <c r="D2880">
        <v>38</v>
      </c>
      <c r="E2880" t="s">
        <v>8</v>
      </c>
      <c r="F2880" t="s">
        <v>9</v>
      </c>
      <c r="G2880" s="1">
        <v>43951</v>
      </c>
      <c r="H2880">
        <v>18433.59</v>
      </c>
      <c r="I2880">
        <f>DATEDIF(Customer[[#This Row],[Date Joined]],"31-12-2020","d")</f>
        <v>245</v>
      </c>
      <c r="J2880" t="str">
        <f>IF(DATEDIF(Customer[[#This Row],[Date Joined]],"31-12-2020","M")&gt;0,DATEDIF(Customer[[#This Row],[Date Joined]],"31-12-2020","M") &amp; " months ", " ") &amp; IF(DATEDIF(G2880,"31-12-2020","MD")&gt;0, DATEDIF(G2880,"31-12-2020","MD") &amp; " Days "," ")</f>
        <v xml:space="preserve">8 months 1 Days </v>
      </c>
      <c r="K2880" t="str">
        <f>TEXT(Customer[[#This Row],[Date Joined]],"mmm")</f>
        <v>Apr</v>
      </c>
      <c r="L2880" t="str">
        <f>IF(Customer[[#This Row],[Balance]]&gt;AVERAGE($H$11:$H$4011),"yes","no")</f>
        <v>no</v>
      </c>
    </row>
    <row r="2881" spans="1:12" hidden="1" x14ac:dyDescent="0.3">
      <c r="A2881">
        <v>100003250</v>
      </c>
      <c r="B2881" t="s">
        <v>3223</v>
      </c>
      <c r="C2881" t="s">
        <v>7</v>
      </c>
      <c r="D2881">
        <v>34</v>
      </c>
      <c r="E2881" t="s">
        <v>8</v>
      </c>
      <c r="F2881" t="s">
        <v>12</v>
      </c>
      <c r="G2881" s="1">
        <v>44153</v>
      </c>
      <c r="H2881">
        <v>18412.38</v>
      </c>
      <c r="I2881">
        <f>DATEDIF(Customer[[#This Row],[Date Joined]],"31-12-2020","d")</f>
        <v>43</v>
      </c>
      <c r="J2881" t="str">
        <f>IF(DATEDIF(Customer[[#This Row],[Date Joined]],"31-12-2020","M")&gt;0,DATEDIF(Customer[[#This Row],[Date Joined]],"31-12-2020","M") &amp; " months ", " ") &amp; IF(DATEDIF(G2881,"31-12-2020","MD")&gt;0, DATEDIF(G2881,"31-12-2020","MD") &amp; " Days "," ")</f>
        <v xml:space="preserve">1 months 13 Days </v>
      </c>
      <c r="K2881" t="str">
        <f>TEXT(Customer[[#This Row],[Date Joined]],"mmm")</f>
        <v>Nov</v>
      </c>
      <c r="L2881" t="str">
        <f>IF(Customer[[#This Row],[Balance]]&gt;AVERAGE($H$11:$H$4011),"yes","no")</f>
        <v>no</v>
      </c>
    </row>
    <row r="2882" spans="1:12" hidden="1" x14ac:dyDescent="0.3">
      <c r="A2882">
        <v>200002614</v>
      </c>
      <c r="B2882" t="s">
        <v>2599</v>
      </c>
      <c r="C2882" t="s">
        <v>7</v>
      </c>
      <c r="D2882">
        <v>44</v>
      </c>
      <c r="E2882" t="s">
        <v>14</v>
      </c>
      <c r="F2882" t="s">
        <v>12</v>
      </c>
      <c r="G2882" s="1">
        <v>44118</v>
      </c>
      <c r="H2882">
        <v>18393.7</v>
      </c>
      <c r="I2882">
        <f>DATEDIF(Customer[[#This Row],[Date Joined]],"31-12-2020","d")</f>
        <v>78</v>
      </c>
      <c r="J2882" t="str">
        <f>IF(DATEDIF(Customer[[#This Row],[Date Joined]],"31-12-2020","M")&gt;0,DATEDIF(Customer[[#This Row],[Date Joined]],"31-12-2020","M") &amp; " months ", " ") &amp; IF(DATEDIF(G2882,"31-12-2020","MD")&gt;0, DATEDIF(G2882,"31-12-2020","MD") &amp; " Days "," ")</f>
        <v xml:space="preserve">2 months 17 Days </v>
      </c>
      <c r="K2882" t="str">
        <f>TEXT(Customer[[#This Row],[Date Joined]],"mmm")</f>
        <v>Oct</v>
      </c>
      <c r="L2882" t="str">
        <f>IF(Customer[[#This Row],[Balance]]&gt;AVERAGE($H$11:$H$4011),"yes","no")</f>
        <v>no</v>
      </c>
    </row>
    <row r="2883" spans="1:12" hidden="1" x14ac:dyDescent="0.3">
      <c r="A2883">
        <v>300000637</v>
      </c>
      <c r="B2883" t="s">
        <v>652</v>
      </c>
      <c r="C2883" t="s">
        <v>10</v>
      </c>
      <c r="D2883">
        <v>40</v>
      </c>
      <c r="E2883" t="s">
        <v>13</v>
      </c>
      <c r="F2883" t="s">
        <v>9</v>
      </c>
      <c r="G2883" s="1">
        <v>43973</v>
      </c>
      <c r="H2883">
        <v>18379.009999999998</v>
      </c>
      <c r="I2883">
        <f>DATEDIF(Customer[[#This Row],[Date Joined]],"31-12-2020","d")</f>
        <v>223</v>
      </c>
      <c r="J2883" t="str">
        <f>IF(DATEDIF(Customer[[#This Row],[Date Joined]],"31-12-2020","M")&gt;0,DATEDIF(Customer[[#This Row],[Date Joined]],"31-12-2020","M") &amp; " months ", " ") &amp; IF(DATEDIF(G2883,"31-12-2020","MD")&gt;0, DATEDIF(G2883,"31-12-2020","MD") &amp; " Days "," ")</f>
        <v xml:space="preserve">7 months 9 Days </v>
      </c>
      <c r="K2883" t="str">
        <f>TEXT(Customer[[#This Row],[Date Joined]],"mmm")</f>
        <v>May</v>
      </c>
      <c r="L2883" t="str">
        <f>IF(Customer[[#This Row],[Balance]]&gt;AVERAGE($H$11:$H$4011),"yes","no")</f>
        <v>no</v>
      </c>
    </row>
    <row r="2884" spans="1:12" hidden="1" x14ac:dyDescent="0.3">
      <c r="A2884">
        <v>100001540</v>
      </c>
      <c r="B2884" t="s">
        <v>1544</v>
      </c>
      <c r="C2884" t="s">
        <v>7</v>
      </c>
      <c r="D2884">
        <v>33</v>
      </c>
      <c r="E2884" t="s">
        <v>8</v>
      </c>
      <c r="F2884" t="s">
        <v>15</v>
      </c>
      <c r="G2884" s="1">
        <v>44051</v>
      </c>
      <c r="H2884">
        <v>18305.03</v>
      </c>
      <c r="I2884">
        <f>DATEDIF(Customer[[#This Row],[Date Joined]],"31-12-2020","d")</f>
        <v>145</v>
      </c>
      <c r="J2884" t="str">
        <f>IF(DATEDIF(Customer[[#This Row],[Date Joined]],"31-12-2020","M")&gt;0,DATEDIF(Customer[[#This Row],[Date Joined]],"31-12-2020","M") &amp; " months ", " ") &amp; IF(DATEDIF(G2884,"31-12-2020","MD")&gt;0, DATEDIF(G2884,"31-12-2020","MD") &amp; " Days "," ")</f>
        <v xml:space="preserve">4 months 23 Days </v>
      </c>
      <c r="K2884" t="str">
        <f>TEXT(Customer[[#This Row],[Date Joined]],"mmm")</f>
        <v>Aug</v>
      </c>
      <c r="L2884" t="str">
        <f>IF(Customer[[#This Row],[Balance]]&gt;AVERAGE($H$11:$H$4011),"yes","no")</f>
        <v>no</v>
      </c>
    </row>
    <row r="2885" spans="1:12" hidden="1" x14ac:dyDescent="0.3">
      <c r="A2885">
        <v>400002605</v>
      </c>
      <c r="B2885" t="s">
        <v>2590</v>
      </c>
      <c r="C2885" t="s">
        <v>10</v>
      </c>
      <c r="D2885">
        <v>22</v>
      </c>
      <c r="E2885" t="s">
        <v>11</v>
      </c>
      <c r="F2885" t="s">
        <v>15</v>
      </c>
      <c r="G2885" s="1">
        <v>44117</v>
      </c>
      <c r="H2885">
        <v>18299.03</v>
      </c>
      <c r="I2885">
        <f>DATEDIF(Customer[[#This Row],[Date Joined]],"31-12-2020","d")</f>
        <v>79</v>
      </c>
      <c r="J2885" t="str">
        <f>IF(DATEDIF(Customer[[#This Row],[Date Joined]],"31-12-2020","M")&gt;0,DATEDIF(Customer[[#This Row],[Date Joined]],"31-12-2020","M") &amp; " months ", " ") &amp; IF(DATEDIF(G2885,"31-12-2020","MD")&gt;0, DATEDIF(G2885,"31-12-2020","MD") &amp; " Days "," ")</f>
        <v xml:space="preserve">2 months 18 Days </v>
      </c>
      <c r="K2885" t="str">
        <f>TEXT(Customer[[#This Row],[Date Joined]],"mmm")</f>
        <v>Oct</v>
      </c>
      <c r="L2885" t="str">
        <f>IF(Customer[[#This Row],[Balance]]&gt;AVERAGE($H$11:$H$4011),"yes","no")</f>
        <v>no</v>
      </c>
    </row>
    <row r="2886" spans="1:12" hidden="1" x14ac:dyDescent="0.3">
      <c r="A2886">
        <v>100003050</v>
      </c>
      <c r="B2886" t="s">
        <v>3028</v>
      </c>
      <c r="C2886" t="s">
        <v>7</v>
      </c>
      <c r="D2886">
        <v>48</v>
      </c>
      <c r="E2886" t="s">
        <v>8</v>
      </c>
      <c r="F2886" t="s">
        <v>9</v>
      </c>
      <c r="G2886" s="1">
        <v>44142</v>
      </c>
      <c r="H2886">
        <v>18254.46</v>
      </c>
      <c r="I2886">
        <f>DATEDIF(Customer[[#This Row],[Date Joined]],"31-12-2020","d")</f>
        <v>54</v>
      </c>
      <c r="J2886" t="str">
        <f>IF(DATEDIF(Customer[[#This Row],[Date Joined]],"31-12-2020","M")&gt;0,DATEDIF(Customer[[#This Row],[Date Joined]],"31-12-2020","M") &amp; " months ", " ") &amp; IF(DATEDIF(G2886,"31-12-2020","MD")&gt;0, DATEDIF(G2886,"31-12-2020","MD") &amp; " Days "," ")</f>
        <v xml:space="preserve">1 months 24 Days </v>
      </c>
      <c r="K2886" t="str">
        <f>TEXT(Customer[[#This Row],[Date Joined]],"mmm")</f>
        <v>Nov</v>
      </c>
      <c r="L2886" t="str">
        <f>IF(Customer[[#This Row],[Balance]]&gt;AVERAGE($H$11:$H$4011),"yes","no")</f>
        <v>no</v>
      </c>
    </row>
    <row r="2887" spans="1:12" hidden="1" x14ac:dyDescent="0.3">
      <c r="A2887">
        <v>200000887</v>
      </c>
      <c r="B2887" t="s">
        <v>900</v>
      </c>
      <c r="C2887" t="s">
        <v>10</v>
      </c>
      <c r="D2887">
        <v>38</v>
      </c>
      <c r="E2887" t="s">
        <v>14</v>
      </c>
      <c r="F2887" t="s">
        <v>15</v>
      </c>
      <c r="G2887" s="1">
        <v>43997</v>
      </c>
      <c r="H2887">
        <v>18241.98</v>
      </c>
      <c r="I2887">
        <f>DATEDIF(Customer[[#This Row],[Date Joined]],"31-12-2020","d")</f>
        <v>199</v>
      </c>
      <c r="J2887" t="str">
        <f>IF(DATEDIF(Customer[[#This Row],[Date Joined]],"31-12-2020","M")&gt;0,DATEDIF(Customer[[#This Row],[Date Joined]],"31-12-2020","M") &amp; " months ", " ") &amp; IF(DATEDIF(G2887,"31-12-2020","MD")&gt;0, DATEDIF(G2887,"31-12-2020","MD") &amp; " Days "," ")</f>
        <v xml:space="preserve">6 months 16 Days </v>
      </c>
      <c r="K2887" t="str">
        <f>TEXT(Customer[[#This Row],[Date Joined]],"mmm")</f>
        <v>Jun</v>
      </c>
      <c r="L2887" t="str">
        <f>IF(Customer[[#This Row],[Balance]]&gt;AVERAGE($H$11:$H$4011),"yes","no")</f>
        <v>no</v>
      </c>
    </row>
    <row r="2888" spans="1:12" hidden="1" x14ac:dyDescent="0.3">
      <c r="A2888">
        <v>100003510</v>
      </c>
      <c r="B2888" t="s">
        <v>3478</v>
      </c>
      <c r="C2888" t="s">
        <v>7</v>
      </c>
      <c r="D2888">
        <v>18</v>
      </c>
      <c r="E2888" t="s">
        <v>8</v>
      </c>
      <c r="F2888" t="s">
        <v>15</v>
      </c>
      <c r="G2888" s="1">
        <v>44168</v>
      </c>
      <c r="H2888">
        <v>18231.91</v>
      </c>
      <c r="I2888">
        <f>DATEDIF(Customer[[#This Row],[Date Joined]],"31-12-2020","d")</f>
        <v>28</v>
      </c>
      <c r="J2888" t="str">
        <f>IF(DATEDIF(Customer[[#This Row],[Date Joined]],"31-12-2020","M")&gt;0,DATEDIF(Customer[[#This Row],[Date Joined]],"31-12-2020","M") &amp; " months ", " ") &amp; IF(DATEDIF(G2888,"31-12-2020","MD")&gt;0, DATEDIF(G2888,"31-12-2020","MD") &amp; " Days "," ")</f>
        <v xml:space="preserve"> 28 Days </v>
      </c>
      <c r="K2888" t="str">
        <f>TEXT(Customer[[#This Row],[Date Joined]],"mmm")</f>
        <v>Dec</v>
      </c>
      <c r="L2888" t="str">
        <f>IF(Customer[[#This Row],[Balance]]&gt;AVERAGE($H$11:$H$4011),"yes","no")</f>
        <v>no</v>
      </c>
    </row>
    <row r="2889" spans="1:12" hidden="1" x14ac:dyDescent="0.3">
      <c r="A2889">
        <v>200001950</v>
      </c>
      <c r="B2889" t="s">
        <v>1949</v>
      </c>
      <c r="C2889" t="s">
        <v>7</v>
      </c>
      <c r="D2889">
        <v>37</v>
      </c>
      <c r="E2889" t="s">
        <v>14</v>
      </c>
      <c r="F2889" t="s">
        <v>12</v>
      </c>
      <c r="G2889" s="1">
        <v>44081</v>
      </c>
      <c r="H2889">
        <v>18231.400000000001</v>
      </c>
      <c r="I2889">
        <f>DATEDIF(Customer[[#This Row],[Date Joined]],"31-12-2020","d")</f>
        <v>115</v>
      </c>
      <c r="J2889" t="str">
        <f>IF(DATEDIF(Customer[[#This Row],[Date Joined]],"31-12-2020","M")&gt;0,DATEDIF(Customer[[#This Row],[Date Joined]],"31-12-2020","M") &amp; " months ", " ") &amp; IF(DATEDIF(G2889,"31-12-2020","MD")&gt;0, DATEDIF(G2889,"31-12-2020","MD") &amp; " Days "," ")</f>
        <v xml:space="preserve">3 months 24 Days </v>
      </c>
      <c r="K2889" t="str">
        <f>TEXT(Customer[[#This Row],[Date Joined]],"mmm")</f>
        <v>Sep</v>
      </c>
      <c r="L2889" t="str">
        <f>IF(Customer[[#This Row],[Balance]]&gt;AVERAGE($H$11:$H$4011),"yes","no")</f>
        <v>no</v>
      </c>
    </row>
    <row r="2890" spans="1:12" hidden="1" x14ac:dyDescent="0.3">
      <c r="A2890">
        <v>100003603</v>
      </c>
      <c r="B2890" t="s">
        <v>3570</v>
      </c>
      <c r="C2890" t="s">
        <v>7</v>
      </c>
      <c r="D2890">
        <v>40</v>
      </c>
      <c r="E2890" t="s">
        <v>8</v>
      </c>
      <c r="F2890" t="s">
        <v>9</v>
      </c>
      <c r="G2890" s="1">
        <v>44172</v>
      </c>
      <c r="H2890">
        <v>18220.43</v>
      </c>
      <c r="I2890">
        <f>DATEDIF(Customer[[#This Row],[Date Joined]],"31-12-2020","d")</f>
        <v>24</v>
      </c>
      <c r="J2890" t="str">
        <f>IF(DATEDIF(Customer[[#This Row],[Date Joined]],"31-12-2020","M")&gt;0,DATEDIF(Customer[[#This Row],[Date Joined]],"31-12-2020","M") &amp; " months ", " ") &amp; IF(DATEDIF(G2890,"31-12-2020","MD")&gt;0, DATEDIF(G2890,"31-12-2020","MD") &amp; " Days "," ")</f>
        <v xml:space="preserve"> 24 Days </v>
      </c>
      <c r="K2890" t="str">
        <f>TEXT(Customer[[#This Row],[Date Joined]],"mmm")</f>
        <v>Dec</v>
      </c>
      <c r="L2890" t="str">
        <f>IF(Customer[[#This Row],[Balance]]&gt;AVERAGE($H$11:$H$4011),"yes","no")</f>
        <v>no</v>
      </c>
    </row>
    <row r="2891" spans="1:12" hidden="1" x14ac:dyDescent="0.3">
      <c r="A2891">
        <v>100003666</v>
      </c>
      <c r="B2891" t="s">
        <v>3631</v>
      </c>
      <c r="C2891" t="s">
        <v>10</v>
      </c>
      <c r="D2891">
        <v>41</v>
      </c>
      <c r="E2891" t="s">
        <v>8</v>
      </c>
      <c r="F2891" t="s">
        <v>15</v>
      </c>
      <c r="G2891" s="1">
        <v>44177</v>
      </c>
      <c r="H2891">
        <v>18206.830000000002</v>
      </c>
      <c r="I2891">
        <f>DATEDIF(Customer[[#This Row],[Date Joined]],"31-12-2020","d")</f>
        <v>19</v>
      </c>
      <c r="J2891" t="str">
        <f>IF(DATEDIF(Customer[[#This Row],[Date Joined]],"31-12-2020","M")&gt;0,DATEDIF(Customer[[#This Row],[Date Joined]],"31-12-2020","M") &amp; " months ", " ") &amp; IF(DATEDIF(G2891,"31-12-2020","MD")&gt;0, DATEDIF(G2891,"31-12-2020","MD") &amp; " Days "," ")</f>
        <v xml:space="preserve"> 19 Days </v>
      </c>
      <c r="K2891" t="str">
        <f>TEXT(Customer[[#This Row],[Date Joined]],"mmm")</f>
        <v>Dec</v>
      </c>
      <c r="L2891" t="str">
        <f>IF(Customer[[#This Row],[Balance]]&gt;AVERAGE($H$11:$H$4011),"yes","no")</f>
        <v>no</v>
      </c>
    </row>
    <row r="2892" spans="1:12" hidden="1" x14ac:dyDescent="0.3">
      <c r="A2892">
        <v>100001175</v>
      </c>
      <c r="B2892" t="s">
        <v>1187</v>
      </c>
      <c r="C2892" t="s">
        <v>7</v>
      </c>
      <c r="D2892">
        <v>35</v>
      </c>
      <c r="E2892" t="s">
        <v>8</v>
      </c>
      <c r="F2892" t="s">
        <v>9</v>
      </c>
      <c r="G2892" s="1">
        <v>44024</v>
      </c>
      <c r="H2892">
        <v>18190.48</v>
      </c>
      <c r="I2892">
        <f>DATEDIF(Customer[[#This Row],[Date Joined]],"31-12-2020","d")</f>
        <v>172</v>
      </c>
      <c r="J2892" t="str">
        <f>IF(DATEDIF(Customer[[#This Row],[Date Joined]],"31-12-2020","M")&gt;0,DATEDIF(Customer[[#This Row],[Date Joined]],"31-12-2020","M") &amp; " months ", " ") &amp; IF(DATEDIF(G2892,"31-12-2020","MD")&gt;0, DATEDIF(G2892,"31-12-2020","MD") &amp; " Days "," ")</f>
        <v xml:space="preserve">5 months 19 Days </v>
      </c>
      <c r="K2892" t="str">
        <f>TEXT(Customer[[#This Row],[Date Joined]],"mmm")</f>
        <v>Jul</v>
      </c>
      <c r="L2892" t="str">
        <f>IF(Customer[[#This Row],[Balance]]&gt;AVERAGE($H$11:$H$4011),"yes","no")</f>
        <v>no</v>
      </c>
    </row>
    <row r="2893" spans="1:12" hidden="1" x14ac:dyDescent="0.3">
      <c r="A2893">
        <v>200003970</v>
      </c>
      <c r="B2893" t="s">
        <v>3928</v>
      </c>
      <c r="C2893" t="s">
        <v>7</v>
      </c>
      <c r="D2893">
        <v>58</v>
      </c>
      <c r="E2893" t="s">
        <v>14</v>
      </c>
      <c r="F2893" t="s">
        <v>15</v>
      </c>
      <c r="G2893" s="1">
        <v>44192</v>
      </c>
      <c r="H2893">
        <v>18189.63</v>
      </c>
      <c r="I2893">
        <f>DATEDIF(Customer[[#This Row],[Date Joined]],"31-12-2020","d")</f>
        <v>4</v>
      </c>
      <c r="J2893" t="str">
        <f>IF(DATEDIF(Customer[[#This Row],[Date Joined]],"31-12-2020","M")&gt;0,DATEDIF(Customer[[#This Row],[Date Joined]],"31-12-2020","M") &amp; " months ", " ") &amp; IF(DATEDIF(G2893,"31-12-2020","MD")&gt;0, DATEDIF(G2893,"31-12-2020","MD") &amp; " Days "," ")</f>
        <v xml:space="preserve"> 4 Days </v>
      </c>
      <c r="K2893" t="str">
        <f>TEXT(Customer[[#This Row],[Date Joined]],"mmm")</f>
        <v>Dec</v>
      </c>
      <c r="L2893" t="str">
        <f>IF(Customer[[#This Row],[Balance]]&gt;AVERAGE($H$11:$H$4011),"yes","no")</f>
        <v>no</v>
      </c>
    </row>
    <row r="2894" spans="1:12" hidden="1" x14ac:dyDescent="0.3">
      <c r="A2894">
        <v>100000709</v>
      </c>
      <c r="B2894" t="s">
        <v>724</v>
      </c>
      <c r="C2894" t="s">
        <v>10</v>
      </c>
      <c r="D2894">
        <v>38</v>
      </c>
      <c r="E2894" t="s">
        <v>8</v>
      </c>
      <c r="F2894" t="s">
        <v>9</v>
      </c>
      <c r="G2894" s="1">
        <v>43979</v>
      </c>
      <c r="H2894">
        <v>18169.189999999999</v>
      </c>
      <c r="I2894">
        <f>DATEDIF(Customer[[#This Row],[Date Joined]],"31-12-2020","d")</f>
        <v>217</v>
      </c>
      <c r="J2894" t="str">
        <f>IF(DATEDIF(Customer[[#This Row],[Date Joined]],"31-12-2020","M")&gt;0,DATEDIF(Customer[[#This Row],[Date Joined]],"31-12-2020","M") &amp; " months ", " ") &amp; IF(DATEDIF(G2894,"31-12-2020","MD")&gt;0, DATEDIF(G2894,"31-12-2020","MD") &amp; " Days "," ")</f>
        <v xml:space="preserve">7 months 3 Days </v>
      </c>
      <c r="K2894" t="str">
        <f>TEXT(Customer[[#This Row],[Date Joined]],"mmm")</f>
        <v>May</v>
      </c>
      <c r="L2894" t="str">
        <f>IF(Customer[[#This Row],[Balance]]&gt;AVERAGE($H$11:$H$4011),"yes","no")</f>
        <v>no</v>
      </c>
    </row>
    <row r="2895" spans="1:12" hidden="1" x14ac:dyDescent="0.3">
      <c r="A2895">
        <v>200000259</v>
      </c>
      <c r="B2895" t="s">
        <v>275</v>
      </c>
      <c r="C2895" t="s">
        <v>10</v>
      </c>
      <c r="D2895">
        <v>50</v>
      </c>
      <c r="E2895" t="s">
        <v>14</v>
      </c>
      <c r="F2895" t="s">
        <v>15</v>
      </c>
      <c r="G2895" s="1">
        <v>43938</v>
      </c>
      <c r="H2895">
        <v>18160.490000000002</v>
      </c>
      <c r="I2895">
        <f>DATEDIF(Customer[[#This Row],[Date Joined]],"31-12-2020","d")</f>
        <v>258</v>
      </c>
      <c r="J2895" t="str">
        <f>IF(DATEDIF(Customer[[#This Row],[Date Joined]],"31-12-2020","M")&gt;0,DATEDIF(Customer[[#This Row],[Date Joined]],"31-12-2020","M") &amp; " months ", " ") &amp; IF(DATEDIF(G2895,"31-12-2020","MD")&gt;0, DATEDIF(G2895,"31-12-2020","MD") &amp; " Days "," ")</f>
        <v xml:space="preserve">8 months 14 Days </v>
      </c>
      <c r="K2895" t="str">
        <f>TEXT(Customer[[#This Row],[Date Joined]],"mmm")</f>
        <v>Apr</v>
      </c>
      <c r="L2895" t="str">
        <f>IF(Customer[[#This Row],[Balance]]&gt;AVERAGE($H$11:$H$4011),"yes","no")</f>
        <v>no</v>
      </c>
    </row>
    <row r="2896" spans="1:12" hidden="1" x14ac:dyDescent="0.3">
      <c r="A2896">
        <v>100000655</v>
      </c>
      <c r="B2896" t="s">
        <v>670</v>
      </c>
      <c r="C2896" t="s">
        <v>7</v>
      </c>
      <c r="D2896">
        <v>30</v>
      </c>
      <c r="E2896" t="s">
        <v>8</v>
      </c>
      <c r="F2896" t="s">
        <v>9</v>
      </c>
      <c r="G2896" s="1">
        <v>43975</v>
      </c>
      <c r="H2896">
        <v>18150.13</v>
      </c>
      <c r="I2896">
        <f>DATEDIF(Customer[[#This Row],[Date Joined]],"31-12-2020","d")</f>
        <v>221</v>
      </c>
      <c r="J2896" t="str">
        <f>IF(DATEDIF(Customer[[#This Row],[Date Joined]],"31-12-2020","M")&gt;0,DATEDIF(Customer[[#This Row],[Date Joined]],"31-12-2020","M") &amp; " months ", " ") &amp; IF(DATEDIF(G2896,"31-12-2020","MD")&gt;0, DATEDIF(G2896,"31-12-2020","MD") &amp; " Days "," ")</f>
        <v xml:space="preserve">7 months 7 Days </v>
      </c>
      <c r="K2896" t="str">
        <f>TEXT(Customer[[#This Row],[Date Joined]],"mmm")</f>
        <v>May</v>
      </c>
      <c r="L2896" t="str">
        <f>IF(Customer[[#This Row],[Balance]]&gt;AVERAGE($H$11:$H$4011),"yes","no")</f>
        <v>no</v>
      </c>
    </row>
    <row r="2897" spans="1:12" hidden="1" x14ac:dyDescent="0.3">
      <c r="A2897">
        <v>200000492</v>
      </c>
      <c r="B2897" t="s">
        <v>507</v>
      </c>
      <c r="C2897" t="s">
        <v>7</v>
      </c>
      <c r="D2897">
        <v>50</v>
      </c>
      <c r="E2897" t="s">
        <v>14</v>
      </c>
      <c r="F2897" t="s">
        <v>12</v>
      </c>
      <c r="G2897" s="1">
        <v>43965</v>
      </c>
      <c r="H2897">
        <v>18144.439999999999</v>
      </c>
      <c r="I2897">
        <f>DATEDIF(Customer[[#This Row],[Date Joined]],"31-12-2020","d")</f>
        <v>231</v>
      </c>
      <c r="J2897" t="str">
        <f>IF(DATEDIF(Customer[[#This Row],[Date Joined]],"31-12-2020","M")&gt;0,DATEDIF(Customer[[#This Row],[Date Joined]],"31-12-2020","M") &amp; " months ", " ") &amp; IF(DATEDIF(G2897,"31-12-2020","MD")&gt;0, DATEDIF(G2897,"31-12-2020","MD") &amp; " Days "," ")</f>
        <v xml:space="preserve">7 months 17 Days </v>
      </c>
      <c r="K2897" t="str">
        <f>TEXT(Customer[[#This Row],[Date Joined]],"mmm")</f>
        <v>May</v>
      </c>
      <c r="L2897" t="str">
        <f>IF(Customer[[#This Row],[Balance]]&gt;AVERAGE($H$11:$H$4011),"yes","no")</f>
        <v>no</v>
      </c>
    </row>
    <row r="2898" spans="1:12" hidden="1" x14ac:dyDescent="0.3">
      <c r="A2898">
        <v>300000357</v>
      </c>
      <c r="B2898" t="s">
        <v>373</v>
      </c>
      <c r="C2898" t="s">
        <v>10</v>
      </c>
      <c r="D2898">
        <v>27</v>
      </c>
      <c r="E2898" t="s">
        <v>13</v>
      </c>
      <c r="F2898" t="s">
        <v>15</v>
      </c>
      <c r="G2898" s="1">
        <v>43954</v>
      </c>
      <c r="H2898">
        <v>18106.22</v>
      </c>
      <c r="I2898">
        <f>DATEDIF(Customer[[#This Row],[Date Joined]],"31-12-2020","d")</f>
        <v>242</v>
      </c>
      <c r="J2898" t="str">
        <f>IF(DATEDIF(Customer[[#This Row],[Date Joined]],"31-12-2020","M")&gt;0,DATEDIF(Customer[[#This Row],[Date Joined]],"31-12-2020","M") &amp; " months ", " ") &amp; IF(DATEDIF(G2898,"31-12-2020","MD")&gt;0, DATEDIF(G2898,"31-12-2020","MD") &amp; " Days "," ")</f>
        <v xml:space="preserve">7 months 28 Days </v>
      </c>
      <c r="K2898" t="str">
        <f>TEXT(Customer[[#This Row],[Date Joined]],"mmm")</f>
        <v>May</v>
      </c>
      <c r="L2898" t="str">
        <f>IF(Customer[[#This Row],[Balance]]&gt;AVERAGE($H$11:$H$4011),"yes","no")</f>
        <v>no</v>
      </c>
    </row>
    <row r="2899" spans="1:12" hidden="1" x14ac:dyDescent="0.3">
      <c r="A2899">
        <v>100000224</v>
      </c>
      <c r="B2899" t="s">
        <v>240</v>
      </c>
      <c r="C2899" t="s">
        <v>7</v>
      </c>
      <c r="D2899">
        <v>43</v>
      </c>
      <c r="E2899" t="s">
        <v>8</v>
      </c>
      <c r="F2899" t="s">
        <v>9</v>
      </c>
      <c r="G2899" s="1">
        <v>43935</v>
      </c>
      <c r="H2899">
        <v>18103.72</v>
      </c>
      <c r="I2899">
        <f>DATEDIF(Customer[[#This Row],[Date Joined]],"31-12-2020","d")</f>
        <v>261</v>
      </c>
      <c r="J2899" t="str">
        <f>IF(DATEDIF(Customer[[#This Row],[Date Joined]],"31-12-2020","M")&gt;0,DATEDIF(Customer[[#This Row],[Date Joined]],"31-12-2020","M") &amp; " months ", " ") &amp; IF(DATEDIF(G2899,"31-12-2020","MD")&gt;0, DATEDIF(G2899,"31-12-2020","MD") &amp; " Days "," ")</f>
        <v xml:space="preserve">8 months 17 Days </v>
      </c>
      <c r="K2899" t="str">
        <f>TEXT(Customer[[#This Row],[Date Joined]],"mmm")</f>
        <v>Apr</v>
      </c>
      <c r="L2899" t="str">
        <f>IF(Customer[[#This Row],[Balance]]&gt;AVERAGE($H$11:$H$4011),"yes","no")</f>
        <v>no</v>
      </c>
    </row>
    <row r="2900" spans="1:12" hidden="1" x14ac:dyDescent="0.3">
      <c r="A2900">
        <v>200000065</v>
      </c>
      <c r="B2900" t="s">
        <v>81</v>
      </c>
      <c r="C2900" t="s">
        <v>10</v>
      </c>
      <c r="D2900">
        <v>50</v>
      </c>
      <c r="E2900" t="s">
        <v>14</v>
      </c>
      <c r="F2900" t="s">
        <v>15</v>
      </c>
      <c r="G2900" s="1">
        <v>43873</v>
      </c>
      <c r="H2900">
        <v>18091.36</v>
      </c>
      <c r="I2900">
        <f>DATEDIF(Customer[[#This Row],[Date Joined]],"31-12-2020","d")</f>
        <v>323</v>
      </c>
      <c r="J2900" t="str">
        <f>IF(DATEDIF(Customer[[#This Row],[Date Joined]],"31-12-2020","M")&gt;0,DATEDIF(Customer[[#This Row],[Date Joined]],"31-12-2020","M") &amp; " months ", " ") &amp; IF(DATEDIF(G2900,"31-12-2020","MD")&gt;0, DATEDIF(G2900,"31-12-2020","MD") &amp; " Days "," ")</f>
        <v xml:space="preserve">10 months 19 Days </v>
      </c>
      <c r="K2900" t="str">
        <f>TEXT(Customer[[#This Row],[Date Joined]],"mmm")</f>
        <v>Feb</v>
      </c>
      <c r="L2900" t="str">
        <f>IF(Customer[[#This Row],[Balance]]&gt;AVERAGE($H$11:$H$4011),"yes","no")</f>
        <v>no</v>
      </c>
    </row>
    <row r="2901" spans="1:12" hidden="1" x14ac:dyDescent="0.3">
      <c r="A2901">
        <v>200001623</v>
      </c>
      <c r="B2901" t="s">
        <v>1626</v>
      </c>
      <c r="C2901" t="s">
        <v>7</v>
      </c>
      <c r="D2901">
        <v>55</v>
      </c>
      <c r="E2901" t="s">
        <v>14</v>
      </c>
      <c r="F2901" t="s">
        <v>12</v>
      </c>
      <c r="G2901" s="1">
        <v>44057</v>
      </c>
      <c r="H2901">
        <v>18087.62</v>
      </c>
      <c r="I2901">
        <f>DATEDIF(Customer[[#This Row],[Date Joined]],"31-12-2020","d")</f>
        <v>139</v>
      </c>
      <c r="J2901" t="str">
        <f>IF(DATEDIF(Customer[[#This Row],[Date Joined]],"31-12-2020","M")&gt;0,DATEDIF(Customer[[#This Row],[Date Joined]],"31-12-2020","M") &amp; " months ", " ") &amp; IF(DATEDIF(G2901,"31-12-2020","MD")&gt;0, DATEDIF(G2901,"31-12-2020","MD") &amp; " Days "," ")</f>
        <v xml:space="preserve">4 months 17 Days </v>
      </c>
      <c r="K2901" t="str">
        <f>TEXT(Customer[[#This Row],[Date Joined]],"mmm")</f>
        <v>Aug</v>
      </c>
      <c r="L2901" t="str">
        <f>IF(Customer[[#This Row],[Balance]]&gt;AVERAGE($H$11:$H$4011),"yes","no")</f>
        <v>no</v>
      </c>
    </row>
    <row r="2902" spans="1:12" hidden="1" x14ac:dyDescent="0.3">
      <c r="A2902">
        <v>300000735</v>
      </c>
      <c r="B2902" t="s">
        <v>750</v>
      </c>
      <c r="C2902" t="s">
        <v>7</v>
      </c>
      <c r="D2902">
        <v>28</v>
      </c>
      <c r="E2902" t="s">
        <v>13</v>
      </c>
      <c r="F2902" t="s">
        <v>15</v>
      </c>
      <c r="G2902" s="1">
        <v>43980</v>
      </c>
      <c r="H2902">
        <v>18064.46</v>
      </c>
      <c r="I2902">
        <f>DATEDIF(Customer[[#This Row],[Date Joined]],"31-12-2020","d")</f>
        <v>216</v>
      </c>
      <c r="J2902" t="str">
        <f>IF(DATEDIF(Customer[[#This Row],[Date Joined]],"31-12-2020","M")&gt;0,DATEDIF(Customer[[#This Row],[Date Joined]],"31-12-2020","M") &amp; " months ", " ") &amp; IF(DATEDIF(G2902,"31-12-2020","MD")&gt;0, DATEDIF(G2902,"31-12-2020","MD") &amp; " Days "," ")</f>
        <v xml:space="preserve">7 months 2 Days </v>
      </c>
      <c r="K2902" t="str">
        <f>TEXT(Customer[[#This Row],[Date Joined]],"mmm")</f>
        <v>May</v>
      </c>
      <c r="L2902" t="str">
        <f>IF(Customer[[#This Row],[Balance]]&gt;AVERAGE($H$11:$H$4011),"yes","no")</f>
        <v>no</v>
      </c>
    </row>
    <row r="2903" spans="1:12" hidden="1" x14ac:dyDescent="0.3">
      <c r="A2903">
        <v>100003978</v>
      </c>
      <c r="B2903" t="s">
        <v>3936</v>
      </c>
      <c r="C2903" t="s">
        <v>7</v>
      </c>
      <c r="D2903">
        <v>35</v>
      </c>
      <c r="E2903" t="s">
        <v>8</v>
      </c>
      <c r="F2903" t="s">
        <v>9</v>
      </c>
      <c r="G2903" s="1">
        <v>44193</v>
      </c>
      <c r="H2903">
        <v>18055.900000000001</v>
      </c>
      <c r="I2903">
        <f>DATEDIF(Customer[[#This Row],[Date Joined]],"31-12-2020","d")</f>
        <v>3</v>
      </c>
      <c r="J2903" t="str">
        <f>IF(DATEDIF(Customer[[#This Row],[Date Joined]],"31-12-2020","M")&gt;0,DATEDIF(Customer[[#This Row],[Date Joined]],"31-12-2020","M") &amp; " months ", " ") &amp; IF(DATEDIF(G2903,"31-12-2020","MD")&gt;0, DATEDIF(G2903,"31-12-2020","MD") &amp; " Days "," ")</f>
        <v xml:space="preserve"> 3 Days </v>
      </c>
      <c r="K2903" t="str">
        <f>TEXT(Customer[[#This Row],[Date Joined]],"mmm")</f>
        <v>Dec</v>
      </c>
      <c r="L2903" t="str">
        <f>IF(Customer[[#This Row],[Balance]]&gt;AVERAGE($H$11:$H$4011),"yes","no")</f>
        <v>no</v>
      </c>
    </row>
    <row r="2904" spans="1:12" hidden="1" x14ac:dyDescent="0.3">
      <c r="A2904">
        <v>100003171</v>
      </c>
      <c r="B2904" t="s">
        <v>3146</v>
      </c>
      <c r="C2904" t="s">
        <v>7</v>
      </c>
      <c r="D2904">
        <v>25</v>
      </c>
      <c r="E2904" t="s">
        <v>8</v>
      </c>
      <c r="F2904" t="s">
        <v>9</v>
      </c>
      <c r="G2904" s="1">
        <v>44149</v>
      </c>
      <c r="H2904">
        <v>18053.11</v>
      </c>
      <c r="I2904">
        <f>DATEDIF(Customer[[#This Row],[Date Joined]],"31-12-2020","d")</f>
        <v>47</v>
      </c>
      <c r="J2904" t="str">
        <f>IF(DATEDIF(Customer[[#This Row],[Date Joined]],"31-12-2020","M")&gt;0,DATEDIF(Customer[[#This Row],[Date Joined]],"31-12-2020","M") &amp; " months ", " ") &amp; IF(DATEDIF(G2904,"31-12-2020","MD")&gt;0, DATEDIF(G2904,"31-12-2020","MD") &amp; " Days "," ")</f>
        <v xml:space="preserve">1 months 17 Days </v>
      </c>
      <c r="K2904" t="str">
        <f>TEXT(Customer[[#This Row],[Date Joined]],"mmm")</f>
        <v>Nov</v>
      </c>
      <c r="L2904" t="str">
        <f>IF(Customer[[#This Row],[Balance]]&gt;AVERAGE($H$11:$H$4011),"yes","no")</f>
        <v>no</v>
      </c>
    </row>
    <row r="2905" spans="1:12" hidden="1" x14ac:dyDescent="0.3">
      <c r="A2905">
        <v>300001627</v>
      </c>
      <c r="B2905" t="s">
        <v>1630</v>
      </c>
      <c r="C2905" t="s">
        <v>7</v>
      </c>
      <c r="D2905">
        <v>45</v>
      </c>
      <c r="E2905" t="s">
        <v>13</v>
      </c>
      <c r="F2905" t="s">
        <v>9</v>
      </c>
      <c r="G2905" s="1">
        <v>44057</v>
      </c>
      <c r="H2905">
        <v>18035.37</v>
      </c>
      <c r="I2905">
        <f>DATEDIF(Customer[[#This Row],[Date Joined]],"31-12-2020","d")</f>
        <v>139</v>
      </c>
      <c r="J2905" t="str">
        <f>IF(DATEDIF(Customer[[#This Row],[Date Joined]],"31-12-2020","M")&gt;0,DATEDIF(Customer[[#This Row],[Date Joined]],"31-12-2020","M") &amp; " months ", " ") &amp; IF(DATEDIF(G2905,"31-12-2020","MD")&gt;0, DATEDIF(G2905,"31-12-2020","MD") &amp; " Days "," ")</f>
        <v xml:space="preserve">4 months 17 Days </v>
      </c>
      <c r="K2905" t="str">
        <f>TEXT(Customer[[#This Row],[Date Joined]],"mmm")</f>
        <v>Aug</v>
      </c>
      <c r="L2905" t="str">
        <f>IF(Customer[[#This Row],[Balance]]&gt;AVERAGE($H$11:$H$4011),"yes","no")</f>
        <v>no</v>
      </c>
    </row>
    <row r="2906" spans="1:12" hidden="1" x14ac:dyDescent="0.3">
      <c r="A2906">
        <v>100001536</v>
      </c>
      <c r="B2906" t="s">
        <v>1540</v>
      </c>
      <c r="C2906" t="s">
        <v>7</v>
      </c>
      <c r="D2906">
        <v>45</v>
      </c>
      <c r="E2906" t="s">
        <v>8</v>
      </c>
      <c r="F2906" t="s">
        <v>9</v>
      </c>
      <c r="G2906" s="1">
        <v>44050</v>
      </c>
      <c r="H2906">
        <v>18027.52</v>
      </c>
      <c r="I2906">
        <f>DATEDIF(Customer[[#This Row],[Date Joined]],"31-12-2020","d")</f>
        <v>146</v>
      </c>
      <c r="J2906" t="str">
        <f>IF(DATEDIF(Customer[[#This Row],[Date Joined]],"31-12-2020","M")&gt;0,DATEDIF(Customer[[#This Row],[Date Joined]],"31-12-2020","M") &amp; " months ", " ") &amp; IF(DATEDIF(G2906,"31-12-2020","MD")&gt;0, DATEDIF(G2906,"31-12-2020","MD") &amp; " Days "," ")</f>
        <v xml:space="preserve">4 months 24 Days </v>
      </c>
      <c r="K2906" t="str">
        <f>TEXT(Customer[[#This Row],[Date Joined]],"mmm")</f>
        <v>Aug</v>
      </c>
      <c r="L2906" t="str">
        <f>IF(Customer[[#This Row],[Balance]]&gt;AVERAGE($H$11:$H$4011),"yes","no")</f>
        <v>no</v>
      </c>
    </row>
    <row r="2907" spans="1:12" hidden="1" x14ac:dyDescent="0.3">
      <c r="A2907">
        <v>100001789</v>
      </c>
      <c r="B2907" t="s">
        <v>1790</v>
      </c>
      <c r="C2907" t="s">
        <v>10</v>
      </c>
      <c r="D2907">
        <v>39</v>
      </c>
      <c r="E2907" t="s">
        <v>8</v>
      </c>
      <c r="F2907" t="s">
        <v>15</v>
      </c>
      <c r="G2907" s="1">
        <v>44069</v>
      </c>
      <c r="H2907">
        <v>18016.11</v>
      </c>
      <c r="I2907">
        <f>DATEDIF(Customer[[#This Row],[Date Joined]],"31-12-2020","d")</f>
        <v>127</v>
      </c>
      <c r="J2907" t="str">
        <f>IF(DATEDIF(Customer[[#This Row],[Date Joined]],"31-12-2020","M")&gt;0,DATEDIF(Customer[[#This Row],[Date Joined]],"31-12-2020","M") &amp; " months ", " ") &amp; IF(DATEDIF(G2907,"31-12-2020","MD")&gt;0, DATEDIF(G2907,"31-12-2020","MD") &amp; " Days "," ")</f>
        <v xml:space="preserve">4 months 5 Days </v>
      </c>
      <c r="K2907" t="str">
        <f>TEXT(Customer[[#This Row],[Date Joined]],"mmm")</f>
        <v>Aug</v>
      </c>
      <c r="L2907" t="str">
        <f>IF(Customer[[#This Row],[Balance]]&gt;AVERAGE($H$11:$H$4011),"yes","no")</f>
        <v>no</v>
      </c>
    </row>
    <row r="2908" spans="1:12" hidden="1" x14ac:dyDescent="0.3">
      <c r="A2908">
        <v>200000681</v>
      </c>
      <c r="B2908" t="s">
        <v>696</v>
      </c>
      <c r="C2908" t="s">
        <v>10</v>
      </c>
      <c r="D2908">
        <v>52</v>
      </c>
      <c r="E2908" t="s">
        <v>14</v>
      </c>
      <c r="F2908" t="s">
        <v>15</v>
      </c>
      <c r="G2908" s="1">
        <v>43977</v>
      </c>
      <c r="H2908">
        <v>17999.169999999998</v>
      </c>
      <c r="I2908">
        <f>DATEDIF(Customer[[#This Row],[Date Joined]],"31-12-2020","d")</f>
        <v>219</v>
      </c>
      <c r="J2908" t="str">
        <f>IF(DATEDIF(Customer[[#This Row],[Date Joined]],"31-12-2020","M")&gt;0,DATEDIF(Customer[[#This Row],[Date Joined]],"31-12-2020","M") &amp; " months ", " ") &amp; IF(DATEDIF(G2908,"31-12-2020","MD")&gt;0, DATEDIF(G2908,"31-12-2020","MD") &amp; " Days "," ")</f>
        <v xml:space="preserve">7 months 5 Days </v>
      </c>
      <c r="K2908" t="str">
        <f>TEXT(Customer[[#This Row],[Date Joined]],"mmm")</f>
        <v>May</v>
      </c>
      <c r="L2908" t="str">
        <f>IF(Customer[[#This Row],[Balance]]&gt;AVERAGE($H$11:$H$4011),"yes","no")</f>
        <v>no</v>
      </c>
    </row>
    <row r="2909" spans="1:12" hidden="1" x14ac:dyDescent="0.3">
      <c r="A2909">
        <v>200001116</v>
      </c>
      <c r="B2909" t="s">
        <v>1128</v>
      </c>
      <c r="C2909" t="s">
        <v>7</v>
      </c>
      <c r="D2909">
        <v>58</v>
      </c>
      <c r="E2909" t="s">
        <v>14</v>
      </c>
      <c r="F2909" t="s">
        <v>12</v>
      </c>
      <c r="G2909" s="1">
        <v>44019</v>
      </c>
      <c r="H2909">
        <v>17953.21</v>
      </c>
      <c r="I2909">
        <f>DATEDIF(Customer[[#This Row],[Date Joined]],"31-12-2020","d")</f>
        <v>177</v>
      </c>
      <c r="J2909" t="str">
        <f>IF(DATEDIF(Customer[[#This Row],[Date Joined]],"31-12-2020","M")&gt;0,DATEDIF(Customer[[#This Row],[Date Joined]],"31-12-2020","M") &amp; " months ", " ") &amp; IF(DATEDIF(G2909,"31-12-2020","MD")&gt;0, DATEDIF(G2909,"31-12-2020","MD") &amp; " Days "," ")</f>
        <v xml:space="preserve">5 months 24 Days </v>
      </c>
      <c r="K2909" t="str">
        <f>TEXT(Customer[[#This Row],[Date Joined]],"mmm")</f>
        <v>Jul</v>
      </c>
      <c r="L2909" t="str">
        <f>IF(Customer[[#This Row],[Balance]]&gt;AVERAGE($H$11:$H$4011),"yes","no")</f>
        <v>no</v>
      </c>
    </row>
    <row r="2910" spans="1:12" hidden="1" x14ac:dyDescent="0.3">
      <c r="A2910">
        <v>200000805</v>
      </c>
      <c r="B2910" t="s">
        <v>819</v>
      </c>
      <c r="C2910" t="s">
        <v>7</v>
      </c>
      <c r="D2910">
        <v>52</v>
      </c>
      <c r="E2910" t="s">
        <v>14</v>
      </c>
      <c r="F2910" t="s">
        <v>15</v>
      </c>
      <c r="G2910" s="1">
        <v>43986</v>
      </c>
      <c r="H2910">
        <v>17953.05</v>
      </c>
      <c r="I2910">
        <f>DATEDIF(Customer[[#This Row],[Date Joined]],"31-12-2020","d")</f>
        <v>210</v>
      </c>
      <c r="J2910" t="str">
        <f>IF(DATEDIF(Customer[[#This Row],[Date Joined]],"31-12-2020","M")&gt;0,DATEDIF(Customer[[#This Row],[Date Joined]],"31-12-2020","M") &amp; " months ", " ") &amp; IF(DATEDIF(G2910,"31-12-2020","MD")&gt;0, DATEDIF(G2910,"31-12-2020","MD") &amp; " Days "," ")</f>
        <v xml:space="preserve">6 months 27 Days </v>
      </c>
      <c r="K2910" t="str">
        <f>TEXT(Customer[[#This Row],[Date Joined]],"mmm")</f>
        <v>Jun</v>
      </c>
      <c r="L2910" t="str">
        <f>IF(Customer[[#This Row],[Balance]]&gt;AVERAGE($H$11:$H$4011),"yes","no")</f>
        <v>no</v>
      </c>
    </row>
    <row r="2911" spans="1:12" hidden="1" x14ac:dyDescent="0.3">
      <c r="A2911">
        <v>100002078</v>
      </c>
      <c r="B2911" t="s">
        <v>2075</v>
      </c>
      <c r="C2911" t="s">
        <v>10</v>
      </c>
      <c r="D2911">
        <v>29</v>
      </c>
      <c r="E2911" t="s">
        <v>8</v>
      </c>
      <c r="F2911" t="s">
        <v>9</v>
      </c>
      <c r="G2911" s="1">
        <v>44090</v>
      </c>
      <c r="H2911">
        <v>17952.16</v>
      </c>
      <c r="I2911">
        <f>DATEDIF(Customer[[#This Row],[Date Joined]],"31-12-2020","d")</f>
        <v>106</v>
      </c>
      <c r="J2911" t="str">
        <f>IF(DATEDIF(Customer[[#This Row],[Date Joined]],"31-12-2020","M")&gt;0,DATEDIF(Customer[[#This Row],[Date Joined]],"31-12-2020","M") &amp; " months ", " ") &amp; IF(DATEDIF(G2911,"31-12-2020","MD")&gt;0, DATEDIF(G2911,"31-12-2020","MD") &amp; " Days "," ")</f>
        <v xml:space="preserve">3 months 15 Days </v>
      </c>
      <c r="K2911" t="str">
        <f>TEXT(Customer[[#This Row],[Date Joined]],"mmm")</f>
        <v>Sep</v>
      </c>
      <c r="L2911" t="str">
        <f>IF(Customer[[#This Row],[Balance]]&gt;AVERAGE($H$11:$H$4011),"yes","no")</f>
        <v>no</v>
      </c>
    </row>
    <row r="2912" spans="1:12" hidden="1" x14ac:dyDescent="0.3">
      <c r="A2912">
        <v>400001815</v>
      </c>
      <c r="B2912" t="s">
        <v>1816</v>
      </c>
      <c r="C2912" t="s">
        <v>10</v>
      </c>
      <c r="D2912">
        <v>35</v>
      </c>
      <c r="E2912" t="s">
        <v>11</v>
      </c>
      <c r="F2912" t="s">
        <v>12</v>
      </c>
      <c r="G2912" s="1">
        <v>44070</v>
      </c>
      <c r="H2912">
        <v>17947.14</v>
      </c>
      <c r="I2912">
        <f>DATEDIF(Customer[[#This Row],[Date Joined]],"31-12-2020","d")</f>
        <v>126</v>
      </c>
      <c r="J2912" t="str">
        <f>IF(DATEDIF(Customer[[#This Row],[Date Joined]],"31-12-2020","M")&gt;0,DATEDIF(Customer[[#This Row],[Date Joined]],"31-12-2020","M") &amp; " months ", " ") &amp; IF(DATEDIF(G2912,"31-12-2020","MD")&gt;0, DATEDIF(G2912,"31-12-2020","MD") &amp; " Days "," ")</f>
        <v xml:space="preserve">4 months 4 Days </v>
      </c>
      <c r="K2912" t="str">
        <f>TEXT(Customer[[#This Row],[Date Joined]],"mmm")</f>
        <v>Aug</v>
      </c>
      <c r="L2912" t="str">
        <f>IF(Customer[[#This Row],[Balance]]&gt;AVERAGE($H$11:$H$4011),"yes","no")</f>
        <v>no</v>
      </c>
    </row>
    <row r="2913" spans="1:12" hidden="1" x14ac:dyDescent="0.3">
      <c r="A2913">
        <v>100003672</v>
      </c>
      <c r="B2913" t="s">
        <v>3637</v>
      </c>
      <c r="C2913" t="s">
        <v>10</v>
      </c>
      <c r="D2913">
        <v>24</v>
      </c>
      <c r="E2913" t="s">
        <v>8</v>
      </c>
      <c r="F2913" t="s">
        <v>15</v>
      </c>
      <c r="G2913" s="1">
        <v>44177</v>
      </c>
      <c r="H2913">
        <v>17946.830000000002</v>
      </c>
      <c r="I2913">
        <f>DATEDIF(Customer[[#This Row],[Date Joined]],"31-12-2020","d")</f>
        <v>19</v>
      </c>
      <c r="J2913" t="str">
        <f>IF(DATEDIF(Customer[[#This Row],[Date Joined]],"31-12-2020","M")&gt;0,DATEDIF(Customer[[#This Row],[Date Joined]],"31-12-2020","M") &amp; " months ", " ") &amp; IF(DATEDIF(G2913,"31-12-2020","MD")&gt;0, DATEDIF(G2913,"31-12-2020","MD") &amp; " Days "," ")</f>
        <v xml:space="preserve"> 19 Days </v>
      </c>
      <c r="K2913" t="str">
        <f>TEXT(Customer[[#This Row],[Date Joined]],"mmm")</f>
        <v>Dec</v>
      </c>
      <c r="L2913" t="str">
        <f>IF(Customer[[#This Row],[Balance]]&gt;AVERAGE($H$11:$H$4011),"yes","no")</f>
        <v>no</v>
      </c>
    </row>
    <row r="2914" spans="1:12" hidden="1" x14ac:dyDescent="0.3">
      <c r="A2914">
        <v>100002592</v>
      </c>
      <c r="B2914" t="s">
        <v>2577</v>
      </c>
      <c r="C2914" t="s">
        <v>10</v>
      </c>
      <c r="D2914">
        <v>34</v>
      </c>
      <c r="E2914" t="s">
        <v>8</v>
      </c>
      <c r="F2914" t="s">
        <v>9</v>
      </c>
      <c r="G2914" s="1">
        <v>44117</v>
      </c>
      <c r="H2914">
        <v>17928.419999999998</v>
      </c>
      <c r="I2914">
        <f>DATEDIF(Customer[[#This Row],[Date Joined]],"31-12-2020","d")</f>
        <v>79</v>
      </c>
      <c r="J2914" t="str">
        <f>IF(DATEDIF(Customer[[#This Row],[Date Joined]],"31-12-2020","M")&gt;0,DATEDIF(Customer[[#This Row],[Date Joined]],"31-12-2020","M") &amp; " months ", " ") &amp; IF(DATEDIF(G2914,"31-12-2020","MD")&gt;0, DATEDIF(G2914,"31-12-2020","MD") &amp; " Days "," ")</f>
        <v xml:space="preserve">2 months 18 Days </v>
      </c>
      <c r="K2914" t="str">
        <f>TEXT(Customer[[#This Row],[Date Joined]],"mmm")</f>
        <v>Oct</v>
      </c>
      <c r="L2914" t="str">
        <f>IF(Customer[[#This Row],[Balance]]&gt;AVERAGE($H$11:$H$4011),"yes","no")</f>
        <v>no</v>
      </c>
    </row>
    <row r="2915" spans="1:12" hidden="1" x14ac:dyDescent="0.3">
      <c r="A2915">
        <v>100002960</v>
      </c>
      <c r="B2915" t="s">
        <v>2938</v>
      </c>
      <c r="C2915" t="s">
        <v>7</v>
      </c>
      <c r="D2915">
        <v>29</v>
      </c>
      <c r="E2915" t="s">
        <v>8</v>
      </c>
      <c r="F2915" t="s">
        <v>9</v>
      </c>
      <c r="G2915" s="1">
        <v>44136</v>
      </c>
      <c r="H2915">
        <v>17844.830000000002</v>
      </c>
      <c r="I2915">
        <f>DATEDIF(Customer[[#This Row],[Date Joined]],"31-12-2020","d")</f>
        <v>60</v>
      </c>
      <c r="J2915" t="str">
        <f>IF(DATEDIF(Customer[[#This Row],[Date Joined]],"31-12-2020","M")&gt;0,DATEDIF(Customer[[#This Row],[Date Joined]],"31-12-2020","M") &amp; " months ", " ") &amp; IF(DATEDIF(G2915,"31-12-2020","MD")&gt;0, DATEDIF(G2915,"31-12-2020","MD") &amp; " Days "," ")</f>
        <v xml:space="preserve">1 months 30 Days </v>
      </c>
      <c r="K2915" t="str">
        <f>TEXT(Customer[[#This Row],[Date Joined]],"mmm")</f>
        <v>Nov</v>
      </c>
      <c r="L2915" t="str">
        <f>IF(Customer[[#This Row],[Balance]]&gt;AVERAGE($H$11:$H$4011),"yes","no")</f>
        <v>no</v>
      </c>
    </row>
    <row r="2916" spans="1:12" hidden="1" x14ac:dyDescent="0.3">
      <c r="A2916">
        <v>400002844</v>
      </c>
      <c r="B2916" t="s">
        <v>2824</v>
      </c>
      <c r="C2916" t="s">
        <v>10</v>
      </c>
      <c r="D2916">
        <v>34</v>
      </c>
      <c r="E2916" t="s">
        <v>11</v>
      </c>
      <c r="F2916" t="s">
        <v>12</v>
      </c>
      <c r="G2916" s="1">
        <v>44130</v>
      </c>
      <c r="H2916">
        <v>17843.97</v>
      </c>
      <c r="I2916">
        <f>DATEDIF(Customer[[#This Row],[Date Joined]],"31-12-2020","d")</f>
        <v>66</v>
      </c>
      <c r="J2916" t="str">
        <f>IF(DATEDIF(Customer[[#This Row],[Date Joined]],"31-12-2020","M")&gt;0,DATEDIF(Customer[[#This Row],[Date Joined]],"31-12-2020","M") &amp; " months ", " ") &amp; IF(DATEDIF(G2916,"31-12-2020","MD")&gt;0, DATEDIF(G2916,"31-12-2020","MD") &amp; " Days "," ")</f>
        <v xml:space="preserve">2 months 5 Days </v>
      </c>
      <c r="K2916" t="str">
        <f>TEXT(Customer[[#This Row],[Date Joined]],"mmm")</f>
        <v>Oct</v>
      </c>
      <c r="L2916" t="str">
        <f>IF(Customer[[#This Row],[Balance]]&gt;AVERAGE($H$11:$H$4011),"yes","no")</f>
        <v>no</v>
      </c>
    </row>
    <row r="2917" spans="1:12" hidden="1" x14ac:dyDescent="0.3">
      <c r="A2917">
        <v>100003016</v>
      </c>
      <c r="B2917" t="s">
        <v>2994</v>
      </c>
      <c r="C2917" t="s">
        <v>7</v>
      </c>
      <c r="D2917">
        <v>36</v>
      </c>
      <c r="E2917" t="s">
        <v>8</v>
      </c>
      <c r="F2917" t="s">
        <v>9</v>
      </c>
      <c r="G2917" s="1">
        <v>44140</v>
      </c>
      <c r="H2917">
        <v>17823.650000000001</v>
      </c>
      <c r="I2917">
        <f>DATEDIF(Customer[[#This Row],[Date Joined]],"31-12-2020","d")</f>
        <v>56</v>
      </c>
      <c r="J2917" t="str">
        <f>IF(DATEDIF(Customer[[#This Row],[Date Joined]],"31-12-2020","M")&gt;0,DATEDIF(Customer[[#This Row],[Date Joined]],"31-12-2020","M") &amp; " months ", " ") &amp; IF(DATEDIF(G2917,"31-12-2020","MD")&gt;0, DATEDIF(G2917,"31-12-2020","MD") &amp; " Days "," ")</f>
        <v xml:space="preserve">1 months 26 Days </v>
      </c>
      <c r="K2917" t="str">
        <f>TEXT(Customer[[#This Row],[Date Joined]],"mmm")</f>
        <v>Nov</v>
      </c>
      <c r="L2917" t="str">
        <f>IF(Customer[[#This Row],[Balance]]&gt;AVERAGE($H$11:$H$4011),"yes","no")</f>
        <v>no</v>
      </c>
    </row>
    <row r="2918" spans="1:12" hidden="1" x14ac:dyDescent="0.3">
      <c r="A2918">
        <v>100002982</v>
      </c>
      <c r="B2918" t="s">
        <v>2960</v>
      </c>
      <c r="C2918" t="s">
        <v>7</v>
      </c>
      <c r="D2918">
        <v>46</v>
      </c>
      <c r="E2918" t="s">
        <v>8</v>
      </c>
      <c r="F2918" t="s">
        <v>9</v>
      </c>
      <c r="G2918" s="1">
        <v>44137</v>
      </c>
      <c r="H2918">
        <v>17757.91</v>
      </c>
      <c r="I2918">
        <f>DATEDIF(Customer[[#This Row],[Date Joined]],"31-12-2020","d")</f>
        <v>59</v>
      </c>
      <c r="J2918" t="str">
        <f>IF(DATEDIF(Customer[[#This Row],[Date Joined]],"31-12-2020","M")&gt;0,DATEDIF(Customer[[#This Row],[Date Joined]],"31-12-2020","M") &amp; " months ", " ") &amp; IF(DATEDIF(G2918,"31-12-2020","MD")&gt;0, DATEDIF(G2918,"31-12-2020","MD") &amp; " Days "," ")</f>
        <v xml:space="preserve">1 months 29 Days </v>
      </c>
      <c r="K2918" t="str">
        <f>TEXT(Customer[[#This Row],[Date Joined]],"mmm")</f>
        <v>Nov</v>
      </c>
      <c r="L2918" t="str">
        <f>IF(Customer[[#This Row],[Balance]]&gt;AVERAGE($H$11:$H$4011),"yes","no")</f>
        <v>no</v>
      </c>
    </row>
    <row r="2919" spans="1:12" hidden="1" x14ac:dyDescent="0.3">
      <c r="A2919">
        <v>300000978</v>
      </c>
      <c r="B2919" t="s">
        <v>990</v>
      </c>
      <c r="C2919" t="s">
        <v>10</v>
      </c>
      <c r="D2919">
        <v>45</v>
      </c>
      <c r="E2919" t="s">
        <v>13</v>
      </c>
      <c r="F2919" t="s">
        <v>9</v>
      </c>
      <c r="G2919" s="1">
        <v>44005</v>
      </c>
      <c r="H2919">
        <v>17753.009999999998</v>
      </c>
      <c r="I2919">
        <f>DATEDIF(Customer[[#This Row],[Date Joined]],"31-12-2020","d")</f>
        <v>191</v>
      </c>
      <c r="J2919" t="str">
        <f>IF(DATEDIF(Customer[[#This Row],[Date Joined]],"31-12-2020","M")&gt;0,DATEDIF(Customer[[#This Row],[Date Joined]],"31-12-2020","M") &amp; " months ", " ") &amp; IF(DATEDIF(G2919,"31-12-2020","MD")&gt;0, DATEDIF(G2919,"31-12-2020","MD") &amp; " Days "," ")</f>
        <v xml:space="preserve">6 months 8 Days </v>
      </c>
      <c r="K2919" t="str">
        <f>TEXT(Customer[[#This Row],[Date Joined]],"mmm")</f>
        <v>Jun</v>
      </c>
      <c r="L2919" t="str">
        <f>IF(Customer[[#This Row],[Balance]]&gt;AVERAGE($H$11:$H$4011),"yes","no")</f>
        <v>no</v>
      </c>
    </row>
    <row r="2920" spans="1:12" hidden="1" x14ac:dyDescent="0.3">
      <c r="A2920">
        <v>200000356</v>
      </c>
      <c r="B2920" t="s">
        <v>372</v>
      </c>
      <c r="C2920" t="s">
        <v>7</v>
      </c>
      <c r="D2920">
        <v>42</v>
      </c>
      <c r="E2920" t="s">
        <v>14</v>
      </c>
      <c r="F2920" t="s">
        <v>12</v>
      </c>
      <c r="G2920" s="1">
        <v>43954</v>
      </c>
      <c r="H2920">
        <v>17740.509999999998</v>
      </c>
      <c r="I2920">
        <f>DATEDIF(Customer[[#This Row],[Date Joined]],"31-12-2020","d")</f>
        <v>242</v>
      </c>
      <c r="J2920" t="str">
        <f>IF(DATEDIF(Customer[[#This Row],[Date Joined]],"31-12-2020","M")&gt;0,DATEDIF(Customer[[#This Row],[Date Joined]],"31-12-2020","M") &amp; " months ", " ") &amp; IF(DATEDIF(G2920,"31-12-2020","MD")&gt;0, DATEDIF(G2920,"31-12-2020","MD") &amp; " Days "," ")</f>
        <v xml:space="preserve">7 months 28 Days </v>
      </c>
      <c r="K2920" t="str">
        <f>TEXT(Customer[[#This Row],[Date Joined]],"mmm")</f>
        <v>May</v>
      </c>
      <c r="L2920" t="str">
        <f>IF(Customer[[#This Row],[Balance]]&gt;AVERAGE($H$11:$H$4011),"yes","no")</f>
        <v>no</v>
      </c>
    </row>
    <row r="2921" spans="1:12" hidden="1" x14ac:dyDescent="0.3">
      <c r="A2921">
        <v>100003082</v>
      </c>
      <c r="B2921" t="s">
        <v>3058</v>
      </c>
      <c r="C2921" t="s">
        <v>10</v>
      </c>
      <c r="D2921">
        <v>35</v>
      </c>
      <c r="E2921" t="s">
        <v>8</v>
      </c>
      <c r="F2921" t="s">
        <v>12</v>
      </c>
      <c r="G2921" s="1">
        <v>44144</v>
      </c>
      <c r="H2921">
        <v>17717.330000000002</v>
      </c>
      <c r="I2921">
        <f>DATEDIF(Customer[[#This Row],[Date Joined]],"31-12-2020","d")</f>
        <v>52</v>
      </c>
      <c r="J2921" t="str">
        <f>IF(DATEDIF(Customer[[#This Row],[Date Joined]],"31-12-2020","M")&gt;0,DATEDIF(Customer[[#This Row],[Date Joined]],"31-12-2020","M") &amp; " months ", " ") &amp; IF(DATEDIF(G2921,"31-12-2020","MD")&gt;0, DATEDIF(G2921,"31-12-2020","MD") &amp; " Days "," ")</f>
        <v xml:space="preserve">1 months 22 Days </v>
      </c>
      <c r="K2921" t="str">
        <f>TEXT(Customer[[#This Row],[Date Joined]],"mmm")</f>
        <v>Nov</v>
      </c>
      <c r="L2921" t="str">
        <f>IF(Customer[[#This Row],[Balance]]&gt;AVERAGE($H$11:$H$4011),"yes","no")</f>
        <v>no</v>
      </c>
    </row>
    <row r="2922" spans="1:12" hidden="1" x14ac:dyDescent="0.3">
      <c r="A2922">
        <v>100001302</v>
      </c>
      <c r="B2922" t="s">
        <v>1314</v>
      </c>
      <c r="C2922" t="s">
        <v>10</v>
      </c>
      <c r="D2922">
        <v>32</v>
      </c>
      <c r="E2922" t="s">
        <v>8</v>
      </c>
      <c r="F2922" t="s">
        <v>9</v>
      </c>
      <c r="G2922" s="1">
        <v>44034</v>
      </c>
      <c r="H2922">
        <v>17715.689999999999</v>
      </c>
      <c r="I2922">
        <f>DATEDIF(Customer[[#This Row],[Date Joined]],"31-12-2020","d")</f>
        <v>162</v>
      </c>
      <c r="J2922" t="str">
        <f>IF(DATEDIF(Customer[[#This Row],[Date Joined]],"31-12-2020","M")&gt;0,DATEDIF(Customer[[#This Row],[Date Joined]],"31-12-2020","M") &amp; " months ", " ") &amp; IF(DATEDIF(G2922,"31-12-2020","MD")&gt;0, DATEDIF(G2922,"31-12-2020","MD") &amp; " Days "," ")</f>
        <v xml:space="preserve">5 months 9 Days </v>
      </c>
      <c r="K2922" t="str">
        <f>TEXT(Customer[[#This Row],[Date Joined]],"mmm")</f>
        <v>Jul</v>
      </c>
      <c r="L2922" t="str">
        <f>IF(Customer[[#This Row],[Balance]]&gt;AVERAGE($H$11:$H$4011),"yes","no")</f>
        <v>no</v>
      </c>
    </row>
    <row r="2923" spans="1:12" hidden="1" x14ac:dyDescent="0.3">
      <c r="A2923">
        <v>200003940</v>
      </c>
      <c r="B2923" t="s">
        <v>3899</v>
      </c>
      <c r="C2923" t="s">
        <v>7</v>
      </c>
      <c r="D2923">
        <v>59</v>
      </c>
      <c r="E2923" t="s">
        <v>14</v>
      </c>
      <c r="F2923" t="s">
        <v>12</v>
      </c>
      <c r="G2923" s="1">
        <v>44190</v>
      </c>
      <c r="H2923">
        <v>17674.349999999999</v>
      </c>
      <c r="I2923">
        <f>DATEDIF(Customer[[#This Row],[Date Joined]],"31-12-2020","d")</f>
        <v>6</v>
      </c>
      <c r="J2923" t="str">
        <f>IF(DATEDIF(Customer[[#This Row],[Date Joined]],"31-12-2020","M")&gt;0,DATEDIF(Customer[[#This Row],[Date Joined]],"31-12-2020","M") &amp; " months ", " ") &amp; IF(DATEDIF(G2923,"31-12-2020","MD")&gt;0, DATEDIF(G2923,"31-12-2020","MD") &amp; " Days "," ")</f>
        <v xml:space="preserve"> 6 Days </v>
      </c>
      <c r="K2923" t="str">
        <f>TEXT(Customer[[#This Row],[Date Joined]],"mmm")</f>
        <v>Dec</v>
      </c>
      <c r="L2923" t="str">
        <f>IF(Customer[[#This Row],[Balance]]&gt;AVERAGE($H$11:$H$4011),"yes","no")</f>
        <v>no</v>
      </c>
    </row>
    <row r="2924" spans="1:12" hidden="1" x14ac:dyDescent="0.3">
      <c r="A2924">
        <v>300003479</v>
      </c>
      <c r="B2924" t="s">
        <v>3448</v>
      </c>
      <c r="C2924" t="s">
        <v>10</v>
      </c>
      <c r="D2924">
        <v>24</v>
      </c>
      <c r="E2924" t="s">
        <v>13</v>
      </c>
      <c r="F2924" t="s">
        <v>9</v>
      </c>
      <c r="G2924" s="1">
        <v>44166</v>
      </c>
      <c r="H2924">
        <v>17649.52</v>
      </c>
      <c r="I2924">
        <f>DATEDIF(Customer[[#This Row],[Date Joined]],"31-12-2020","d")</f>
        <v>30</v>
      </c>
      <c r="J2924" t="str">
        <f>IF(DATEDIF(Customer[[#This Row],[Date Joined]],"31-12-2020","M")&gt;0,DATEDIF(Customer[[#This Row],[Date Joined]],"31-12-2020","M") &amp; " months ", " ") &amp; IF(DATEDIF(G2924,"31-12-2020","MD")&gt;0, DATEDIF(G2924,"31-12-2020","MD") &amp; " Days "," ")</f>
        <v xml:space="preserve"> 30 Days </v>
      </c>
      <c r="K2924" t="str">
        <f>TEXT(Customer[[#This Row],[Date Joined]],"mmm")</f>
        <v>Dec</v>
      </c>
      <c r="L2924" t="str">
        <f>IF(Customer[[#This Row],[Balance]]&gt;AVERAGE($H$11:$H$4011),"yes","no")</f>
        <v>no</v>
      </c>
    </row>
    <row r="2925" spans="1:12" hidden="1" x14ac:dyDescent="0.3">
      <c r="A2925">
        <v>100002236</v>
      </c>
      <c r="B2925" t="s">
        <v>2228</v>
      </c>
      <c r="C2925" t="s">
        <v>10</v>
      </c>
      <c r="D2925">
        <v>42</v>
      </c>
      <c r="E2925" t="s">
        <v>8</v>
      </c>
      <c r="F2925" t="s">
        <v>9</v>
      </c>
      <c r="G2925" s="1">
        <v>44098</v>
      </c>
      <c r="H2925">
        <v>17631.939999999999</v>
      </c>
      <c r="I2925">
        <f>DATEDIF(Customer[[#This Row],[Date Joined]],"31-12-2020","d")</f>
        <v>98</v>
      </c>
      <c r="J2925" t="str">
        <f>IF(DATEDIF(Customer[[#This Row],[Date Joined]],"31-12-2020","M")&gt;0,DATEDIF(Customer[[#This Row],[Date Joined]],"31-12-2020","M") &amp; " months ", " ") &amp; IF(DATEDIF(G2925,"31-12-2020","MD")&gt;0, DATEDIF(G2925,"31-12-2020","MD") &amp; " Days "," ")</f>
        <v xml:space="preserve">3 months 7 Days </v>
      </c>
      <c r="K2925" t="str">
        <f>TEXT(Customer[[#This Row],[Date Joined]],"mmm")</f>
        <v>Sep</v>
      </c>
      <c r="L2925" t="str">
        <f>IF(Customer[[#This Row],[Balance]]&gt;AVERAGE($H$11:$H$4011),"yes","no")</f>
        <v>no</v>
      </c>
    </row>
    <row r="2926" spans="1:12" hidden="1" x14ac:dyDescent="0.3">
      <c r="A2926">
        <v>100001303</v>
      </c>
      <c r="B2926" t="s">
        <v>1315</v>
      </c>
      <c r="C2926" t="s">
        <v>7</v>
      </c>
      <c r="D2926">
        <v>40</v>
      </c>
      <c r="E2926" t="s">
        <v>8</v>
      </c>
      <c r="F2926" t="s">
        <v>9</v>
      </c>
      <c r="G2926" s="1">
        <v>44034</v>
      </c>
      <c r="H2926">
        <v>17616.259999999998</v>
      </c>
      <c r="I2926">
        <f>DATEDIF(Customer[[#This Row],[Date Joined]],"31-12-2020","d")</f>
        <v>162</v>
      </c>
      <c r="J2926" t="str">
        <f>IF(DATEDIF(Customer[[#This Row],[Date Joined]],"31-12-2020","M")&gt;0,DATEDIF(Customer[[#This Row],[Date Joined]],"31-12-2020","M") &amp; " months ", " ") &amp; IF(DATEDIF(G2926,"31-12-2020","MD")&gt;0, DATEDIF(G2926,"31-12-2020","MD") &amp; " Days "," ")</f>
        <v xml:space="preserve">5 months 9 Days </v>
      </c>
      <c r="K2926" t="str">
        <f>TEXT(Customer[[#This Row],[Date Joined]],"mmm")</f>
        <v>Jul</v>
      </c>
      <c r="L2926" t="str">
        <f>IF(Customer[[#This Row],[Balance]]&gt;AVERAGE($H$11:$H$4011),"yes","no")</f>
        <v>no</v>
      </c>
    </row>
    <row r="2927" spans="1:12" hidden="1" x14ac:dyDescent="0.3">
      <c r="A2927">
        <v>300002854</v>
      </c>
      <c r="B2927" t="s">
        <v>2834</v>
      </c>
      <c r="C2927" t="s">
        <v>7</v>
      </c>
      <c r="D2927">
        <v>21</v>
      </c>
      <c r="E2927" t="s">
        <v>13</v>
      </c>
      <c r="F2927" t="s">
        <v>9</v>
      </c>
      <c r="G2927" s="1">
        <v>44131</v>
      </c>
      <c r="H2927">
        <v>17595.189999999999</v>
      </c>
      <c r="I2927">
        <f>DATEDIF(Customer[[#This Row],[Date Joined]],"31-12-2020","d")</f>
        <v>65</v>
      </c>
      <c r="J2927" t="str">
        <f>IF(DATEDIF(Customer[[#This Row],[Date Joined]],"31-12-2020","M")&gt;0,DATEDIF(Customer[[#This Row],[Date Joined]],"31-12-2020","M") &amp; " months ", " ") &amp; IF(DATEDIF(G2927,"31-12-2020","MD")&gt;0, DATEDIF(G2927,"31-12-2020","MD") &amp; " Days "," ")</f>
        <v xml:space="preserve">2 months 4 Days </v>
      </c>
      <c r="K2927" t="str">
        <f>TEXT(Customer[[#This Row],[Date Joined]],"mmm")</f>
        <v>Oct</v>
      </c>
      <c r="L2927" t="str">
        <f>IF(Customer[[#This Row],[Balance]]&gt;AVERAGE($H$11:$H$4011),"yes","no")</f>
        <v>no</v>
      </c>
    </row>
    <row r="2928" spans="1:12" hidden="1" x14ac:dyDescent="0.3">
      <c r="A2928">
        <v>100001631</v>
      </c>
      <c r="B2928" t="s">
        <v>1634</v>
      </c>
      <c r="C2928" t="s">
        <v>10</v>
      </c>
      <c r="D2928">
        <v>28</v>
      </c>
      <c r="E2928" t="s">
        <v>8</v>
      </c>
      <c r="F2928" t="s">
        <v>9</v>
      </c>
      <c r="G2928" s="1">
        <v>44058</v>
      </c>
      <c r="H2928">
        <v>17565.509999999998</v>
      </c>
      <c r="I2928">
        <f>DATEDIF(Customer[[#This Row],[Date Joined]],"31-12-2020","d")</f>
        <v>138</v>
      </c>
      <c r="J2928" t="str">
        <f>IF(DATEDIF(Customer[[#This Row],[Date Joined]],"31-12-2020","M")&gt;0,DATEDIF(Customer[[#This Row],[Date Joined]],"31-12-2020","M") &amp; " months ", " ") &amp; IF(DATEDIF(G2928,"31-12-2020","MD")&gt;0, DATEDIF(G2928,"31-12-2020","MD") &amp; " Days "," ")</f>
        <v xml:space="preserve">4 months 16 Days </v>
      </c>
      <c r="K2928" t="str">
        <f>TEXT(Customer[[#This Row],[Date Joined]],"mmm")</f>
        <v>Aug</v>
      </c>
      <c r="L2928" t="str">
        <f>IF(Customer[[#This Row],[Balance]]&gt;AVERAGE($H$11:$H$4011),"yes","no")</f>
        <v>no</v>
      </c>
    </row>
    <row r="2929" spans="1:12" hidden="1" x14ac:dyDescent="0.3">
      <c r="A2929">
        <v>100000831</v>
      </c>
      <c r="B2929" t="s">
        <v>845</v>
      </c>
      <c r="C2929" t="s">
        <v>7</v>
      </c>
      <c r="D2929">
        <v>37</v>
      </c>
      <c r="E2929" t="s">
        <v>8</v>
      </c>
      <c r="F2929" t="s">
        <v>9</v>
      </c>
      <c r="G2929" s="1">
        <v>43990</v>
      </c>
      <c r="H2929">
        <v>17556.02</v>
      </c>
      <c r="I2929">
        <f>DATEDIF(Customer[[#This Row],[Date Joined]],"31-12-2020","d")</f>
        <v>206</v>
      </c>
      <c r="J2929" t="str">
        <f>IF(DATEDIF(Customer[[#This Row],[Date Joined]],"31-12-2020","M")&gt;0,DATEDIF(Customer[[#This Row],[Date Joined]],"31-12-2020","M") &amp; " months ", " ") &amp; IF(DATEDIF(G2929,"31-12-2020","MD")&gt;0, DATEDIF(G2929,"31-12-2020","MD") &amp; " Days "," ")</f>
        <v xml:space="preserve">6 months 23 Days </v>
      </c>
      <c r="K2929" t="str">
        <f>TEXT(Customer[[#This Row],[Date Joined]],"mmm")</f>
        <v>Jun</v>
      </c>
      <c r="L2929" t="str">
        <f>IF(Customer[[#This Row],[Balance]]&gt;AVERAGE($H$11:$H$4011),"yes","no")</f>
        <v>no</v>
      </c>
    </row>
    <row r="2930" spans="1:12" hidden="1" x14ac:dyDescent="0.3">
      <c r="A2930">
        <v>100001055</v>
      </c>
      <c r="B2930" t="s">
        <v>1067</v>
      </c>
      <c r="C2930" t="s">
        <v>10</v>
      </c>
      <c r="D2930">
        <v>40</v>
      </c>
      <c r="E2930" t="s">
        <v>8</v>
      </c>
      <c r="F2930" t="s">
        <v>9</v>
      </c>
      <c r="G2930" s="1">
        <v>44014</v>
      </c>
      <c r="H2930">
        <v>17546.36</v>
      </c>
      <c r="I2930">
        <f>DATEDIF(Customer[[#This Row],[Date Joined]],"31-12-2020","d")</f>
        <v>182</v>
      </c>
      <c r="J2930" t="str">
        <f>IF(DATEDIF(Customer[[#This Row],[Date Joined]],"31-12-2020","M")&gt;0,DATEDIF(Customer[[#This Row],[Date Joined]],"31-12-2020","M") &amp; " months ", " ") &amp; IF(DATEDIF(G2930,"31-12-2020","MD")&gt;0, DATEDIF(G2930,"31-12-2020","MD") &amp; " Days "," ")</f>
        <v xml:space="preserve">5 months 29 Days </v>
      </c>
      <c r="K2930" t="str">
        <f>TEXT(Customer[[#This Row],[Date Joined]],"mmm")</f>
        <v>Jul</v>
      </c>
      <c r="L2930" t="str">
        <f>IF(Customer[[#This Row],[Balance]]&gt;AVERAGE($H$11:$H$4011),"yes","no")</f>
        <v>no</v>
      </c>
    </row>
    <row r="2931" spans="1:12" hidden="1" x14ac:dyDescent="0.3">
      <c r="A2931">
        <v>300001528</v>
      </c>
      <c r="B2931" t="s">
        <v>1532</v>
      </c>
      <c r="C2931" t="s">
        <v>7</v>
      </c>
      <c r="D2931">
        <v>27</v>
      </c>
      <c r="E2931" t="s">
        <v>13</v>
      </c>
      <c r="F2931" t="s">
        <v>9</v>
      </c>
      <c r="G2931" s="1">
        <v>44049</v>
      </c>
      <c r="H2931">
        <v>17541.060000000001</v>
      </c>
      <c r="I2931">
        <f>DATEDIF(Customer[[#This Row],[Date Joined]],"31-12-2020","d")</f>
        <v>147</v>
      </c>
      <c r="J2931" t="str">
        <f>IF(DATEDIF(Customer[[#This Row],[Date Joined]],"31-12-2020","M")&gt;0,DATEDIF(Customer[[#This Row],[Date Joined]],"31-12-2020","M") &amp; " months ", " ") &amp; IF(DATEDIF(G2931,"31-12-2020","MD")&gt;0, DATEDIF(G2931,"31-12-2020","MD") &amp; " Days "," ")</f>
        <v xml:space="preserve">4 months 25 Days </v>
      </c>
      <c r="K2931" t="str">
        <f>TEXT(Customer[[#This Row],[Date Joined]],"mmm")</f>
        <v>Aug</v>
      </c>
      <c r="L2931" t="str">
        <f>IF(Customer[[#This Row],[Balance]]&gt;AVERAGE($H$11:$H$4011),"yes","no")</f>
        <v>no</v>
      </c>
    </row>
    <row r="2932" spans="1:12" hidden="1" x14ac:dyDescent="0.3">
      <c r="A2932">
        <v>200000793</v>
      </c>
      <c r="B2932" t="s">
        <v>807</v>
      </c>
      <c r="C2932" t="s">
        <v>7</v>
      </c>
      <c r="D2932">
        <v>47</v>
      </c>
      <c r="E2932" t="s">
        <v>14</v>
      </c>
      <c r="F2932" t="s">
        <v>15</v>
      </c>
      <c r="G2932" s="1">
        <v>43985</v>
      </c>
      <c r="H2932">
        <v>17538.34</v>
      </c>
      <c r="I2932">
        <f>DATEDIF(Customer[[#This Row],[Date Joined]],"31-12-2020","d")</f>
        <v>211</v>
      </c>
      <c r="J2932" t="str">
        <f>IF(DATEDIF(Customer[[#This Row],[Date Joined]],"31-12-2020","M")&gt;0,DATEDIF(Customer[[#This Row],[Date Joined]],"31-12-2020","M") &amp; " months ", " ") &amp; IF(DATEDIF(G2932,"31-12-2020","MD")&gt;0, DATEDIF(G2932,"31-12-2020","MD") &amp; " Days "," ")</f>
        <v xml:space="preserve">6 months 28 Days </v>
      </c>
      <c r="K2932" t="str">
        <f>TEXT(Customer[[#This Row],[Date Joined]],"mmm")</f>
        <v>Jun</v>
      </c>
      <c r="L2932" t="str">
        <f>IF(Customer[[#This Row],[Balance]]&gt;AVERAGE($H$11:$H$4011),"yes","no")</f>
        <v>no</v>
      </c>
    </row>
    <row r="2933" spans="1:12" hidden="1" x14ac:dyDescent="0.3">
      <c r="A2933">
        <v>200002710</v>
      </c>
      <c r="B2933" t="s">
        <v>2694</v>
      </c>
      <c r="C2933" t="s">
        <v>7</v>
      </c>
      <c r="D2933">
        <v>45</v>
      </c>
      <c r="E2933" t="s">
        <v>14</v>
      </c>
      <c r="F2933" t="s">
        <v>12</v>
      </c>
      <c r="G2933" s="1">
        <v>44124</v>
      </c>
      <c r="H2933">
        <v>17520.080000000002</v>
      </c>
      <c r="I2933">
        <f>DATEDIF(Customer[[#This Row],[Date Joined]],"31-12-2020","d")</f>
        <v>72</v>
      </c>
      <c r="J2933" t="str">
        <f>IF(DATEDIF(Customer[[#This Row],[Date Joined]],"31-12-2020","M")&gt;0,DATEDIF(Customer[[#This Row],[Date Joined]],"31-12-2020","M") &amp; " months ", " ") &amp; IF(DATEDIF(G2933,"31-12-2020","MD")&gt;0, DATEDIF(G2933,"31-12-2020","MD") &amp; " Days "," ")</f>
        <v xml:space="preserve">2 months 11 Days </v>
      </c>
      <c r="K2933" t="str">
        <f>TEXT(Customer[[#This Row],[Date Joined]],"mmm")</f>
        <v>Oct</v>
      </c>
      <c r="L2933" t="str">
        <f>IF(Customer[[#This Row],[Balance]]&gt;AVERAGE($H$11:$H$4011),"yes","no")</f>
        <v>no</v>
      </c>
    </row>
    <row r="2934" spans="1:12" hidden="1" x14ac:dyDescent="0.3">
      <c r="A2934">
        <v>300000366</v>
      </c>
      <c r="B2934" t="s">
        <v>382</v>
      </c>
      <c r="C2934" t="s">
        <v>10</v>
      </c>
      <c r="D2934">
        <v>35</v>
      </c>
      <c r="E2934" t="s">
        <v>13</v>
      </c>
      <c r="F2934" t="s">
        <v>9</v>
      </c>
      <c r="G2934" s="1">
        <v>43955</v>
      </c>
      <c r="H2934">
        <v>17495.5</v>
      </c>
      <c r="I2934">
        <f>DATEDIF(Customer[[#This Row],[Date Joined]],"31-12-2020","d")</f>
        <v>241</v>
      </c>
      <c r="J2934" t="str">
        <f>IF(DATEDIF(Customer[[#This Row],[Date Joined]],"31-12-2020","M")&gt;0,DATEDIF(Customer[[#This Row],[Date Joined]],"31-12-2020","M") &amp; " months ", " ") &amp; IF(DATEDIF(G2934,"31-12-2020","MD")&gt;0, DATEDIF(G2934,"31-12-2020","MD") &amp; " Days "," ")</f>
        <v xml:space="preserve">7 months 27 Days </v>
      </c>
      <c r="K2934" t="str">
        <f>TEXT(Customer[[#This Row],[Date Joined]],"mmm")</f>
        <v>May</v>
      </c>
      <c r="L2934" t="str">
        <f>IF(Customer[[#This Row],[Balance]]&gt;AVERAGE($H$11:$H$4011),"yes","no")</f>
        <v>no</v>
      </c>
    </row>
    <row r="2935" spans="1:12" hidden="1" x14ac:dyDescent="0.3">
      <c r="A2935">
        <v>100003328</v>
      </c>
      <c r="B2935" t="s">
        <v>3300</v>
      </c>
      <c r="C2935" t="s">
        <v>7</v>
      </c>
      <c r="D2935">
        <v>50</v>
      </c>
      <c r="E2935" t="s">
        <v>8</v>
      </c>
      <c r="F2935" t="s">
        <v>9</v>
      </c>
      <c r="G2935" s="1">
        <v>44159</v>
      </c>
      <c r="H2935">
        <v>17454.849999999999</v>
      </c>
      <c r="I2935">
        <f>DATEDIF(Customer[[#This Row],[Date Joined]],"31-12-2020","d")</f>
        <v>37</v>
      </c>
      <c r="J2935" t="str">
        <f>IF(DATEDIF(Customer[[#This Row],[Date Joined]],"31-12-2020","M")&gt;0,DATEDIF(Customer[[#This Row],[Date Joined]],"31-12-2020","M") &amp; " months ", " ") &amp; IF(DATEDIF(G2935,"31-12-2020","MD")&gt;0, DATEDIF(G2935,"31-12-2020","MD") &amp; " Days "," ")</f>
        <v xml:space="preserve">1 months 7 Days </v>
      </c>
      <c r="K2935" t="str">
        <f>TEXT(Customer[[#This Row],[Date Joined]],"mmm")</f>
        <v>Nov</v>
      </c>
      <c r="L2935" t="str">
        <f>IF(Customer[[#This Row],[Balance]]&gt;AVERAGE($H$11:$H$4011),"yes","no")</f>
        <v>no</v>
      </c>
    </row>
    <row r="2936" spans="1:12" hidden="1" x14ac:dyDescent="0.3">
      <c r="A2936">
        <v>100003435</v>
      </c>
      <c r="B2936" t="s">
        <v>3405</v>
      </c>
      <c r="C2936" t="s">
        <v>7</v>
      </c>
      <c r="D2936">
        <v>31</v>
      </c>
      <c r="E2936" t="s">
        <v>8</v>
      </c>
      <c r="F2936" t="s">
        <v>9</v>
      </c>
      <c r="G2936" s="1">
        <v>44164</v>
      </c>
      <c r="H2936">
        <v>17452.2</v>
      </c>
      <c r="I2936">
        <f>DATEDIF(Customer[[#This Row],[Date Joined]],"31-12-2020","d")</f>
        <v>32</v>
      </c>
      <c r="J2936" t="str">
        <f>IF(DATEDIF(Customer[[#This Row],[Date Joined]],"31-12-2020","M")&gt;0,DATEDIF(Customer[[#This Row],[Date Joined]],"31-12-2020","M") &amp; " months ", " ") &amp; IF(DATEDIF(G2936,"31-12-2020","MD")&gt;0, DATEDIF(G2936,"31-12-2020","MD") &amp; " Days "," ")</f>
        <v xml:space="preserve">1 months 2 Days </v>
      </c>
      <c r="K2936" t="str">
        <f>TEXT(Customer[[#This Row],[Date Joined]],"mmm")</f>
        <v>Nov</v>
      </c>
      <c r="L2936" t="str">
        <f>IF(Customer[[#This Row],[Balance]]&gt;AVERAGE($H$11:$H$4011),"yes","no")</f>
        <v>no</v>
      </c>
    </row>
    <row r="2937" spans="1:12" hidden="1" x14ac:dyDescent="0.3">
      <c r="A2937">
        <v>100001799</v>
      </c>
      <c r="B2937" t="s">
        <v>1800</v>
      </c>
      <c r="C2937" t="s">
        <v>7</v>
      </c>
      <c r="D2937">
        <v>39</v>
      </c>
      <c r="E2937" t="s">
        <v>8</v>
      </c>
      <c r="F2937" t="s">
        <v>9</v>
      </c>
      <c r="G2937" s="1">
        <v>44070</v>
      </c>
      <c r="H2937">
        <v>17435.099999999999</v>
      </c>
      <c r="I2937">
        <f>DATEDIF(Customer[[#This Row],[Date Joined]],"31-12-2020","d")</f>
        <v>126</v>
      </c>
      <c r="J2937" t="str">
        <f>IF(DATEDIF(Customer[[#This Row],[Date Joined]],"31-12-2020","M")&gt;0,DATEDIF(Customer[[#This Row],[Date Joined]],"31-12-2020","M") &amp; " months ", " ") &amp; IF(DATEDIF(G2937,"31-12-2020","MD")&gt;0, DATEDIF(G2937,"31-12-2020","MD") &amp; " Days "," ")</f>
        <v xml:space="preserve">4 months 4 Days </v>
      </c>
      <c r="K2937" t="str">
        <f>TEXT(Customer[[#This Row],[Date Joined]],"mmm")</f>
        <v>Aug</v>
      </c>
      <c r="L2937" t="str">
        <f>IF(Customer[[#This Row],[Balance]]&gt;AVERAGE($H$11:$H$4011),"yes","no")</f>
        <v>no</v>
      </c>
    </row>
    <row r="2938" spans="1:12" hidden="1" x14ac:dyDescent="0.3">
      <c r="A2938">
        <v>100001940</v>
      </c>
      <c r="B2938" t="s">
        <v>1939</v>
      </c>
      <c r="C2938" t="s">
        <v>7</v>
      </c>
      <c r="D2938">
        <v>31</v>
      </c>
      <c r="E2938" t="s">
        <v>8</v>
      </c>
      <c r="F2938" t="s">
        <v>9</v>
      </c>
      <c r="G2938" s="1">
        <v>44081</v>
      </c>
      <c r="H2938">
        <v>17395.93</v>
      </c>
      <c r="I2938">
        <f>DATEDIF(Customer[[#This Row],[Date Joined]],"31-12-2020","d")</f>
        <v>115</v>
      </c>
      <c r="J2938" t="str">
        <f>IF(DATEDIF(Customer[[#This Row],[Date Joined]],"31-12-2020","M")&gt;0,DATEDIF(Customer[[#This Row],[Date Joined]],"31-12-2020","M") &amp; " months ", " ") &amp; IF(DATEDIF(G2938,"31-12-2020","MD")&gt;0, DATEDIF(G2938,"31-12-2020","MD") &amp; " Days "," ")</f>
        <v xml:space="preserve">3 months 24 Days </v>
      </c>
      <c r="K2938" t="str">
        <f>TEXT(Customer[[#This Row],[Date Joined]],"mmm")</f>
        <v>Sep</v>
      </c>
      <c r="L2938" t="str">
        <f>IF(Customer[[#This Row],[Balance]]&gt;AVERAGE($H$11:$H$4011),"yes","no")</f>
        <v>no</v>
      </c>
    </row>
    <row r="2939" spans="1:12" hidden="1" x14ac:dyDescent="0.3">
      <c r="A2939">
        <v>400002383</v>
      </c>
      <c r="B2939" t="s">
        <v>2373</v>
      </c>
      <c r="C2939" t="s">
        <v>10</v>
      </c>
      <c r="D2939">
        <v>24</v>
      </c>
      <c r="E2939" t="s">
        <v>11</v>
      </c>
      <c r="F2939" t="s">
        <v>9</v>
      </c>
      <c r="G2939" s="1">
        <v>44103</v>
      </c>
      <c r="H2939">
        <v>17347.52</v>
      </c>
      <c r="I2939">
        <f>DATEDIF(Customer[[#This Row],[Date Joined]],"31-12-2020","d")</f>
        <v>93</v>
      </c>
      <c r="J2939" t="str">
        <f>IF(DATEDIF(Customer[[#This Row],[Date Joined]],"31-12-2020","M")&gt;0,DATEDIF(Customer[[#This Row],[Date Joined]],"31-12-2020","M") &amp; " months ", " ") &amp; IF(DATEDIF(G2939,"31-12-2020","MD")&gt;0, DATEDIF(G2939,"31-12-2020","MD") &amp; " Days "," ")</f>
        <v xml:space="preserve">3 months 2 Days </v>
      </c>
      <c r="K2939" t="str">
        <f>TEXT(Customer[[#This Row],[Date Joined]],"mmm")</f>
        <v>Sep</v>
      </c>
      <c r="L2939" t="str">
        <f>IF(Customer[[#This Row],[Balance]]&gt;AVERAGE($H$11:$H$4011),"yes","no")</f>
        <v>no</v>
      </c>
    </row>
    <row r="2940" spans="1:12" hidden="1" x14ac:dyDescent="0.3">
      <c r="A2940">
        <v>100002952</v>
      </c>
      <c r="B2940" t="s">
        <v>2930</v>
      </c>
      <c r="C2940" t="s">
        <v>10</v>
      </c>
      <c r="D2940">
        <v>30</v>
      </c>
      <c r="E2940" t="s">
        <v>8</v>
      </c>
      <c r="F2940" t="s">
        <v>9</v>
      </c>
      <c r="G2940" s="1">
        <v>44136</v>
      </c>
      <c r="H2940">
        <v>17332.05</v>
      </c>
      <c r="I2940">
        <f>DATEDIF(Customer[[#This Row],[Date Joined]],"31-12-2020","d")</f>
        <v>60</v>
      </c>
      <c r="J2940" t="str">
        <f>IF(DATEDIF(Customer[[#This Row],[Date Joined]],"31-12-2020","M")&gt;0,DATEDIF(Customer[[#This Row],[Date Joined]],"31-12-2020","M") &amp; " months ", " ") &amp; IF(DATEDIF(G2940,"31-12-2020","MD")&gt;0, DATEDIF(G2940,"31-12-2020","MD") &amp; " Days "," ")</f>
        <v xml:space="preserve">1 months 30 Days </v>
      </c>
      <c r="K2940" t="str">
        <f>TEXT(Customer[[#This Row],[Date Joined]],"mmm")</f>
        <v>Nov</v>
      </c>
      <c r="L2940" t="str">
        <f>IF(Customer[[#This Row],[Balance]]&gt;AVERAGE($H$11:$H$4011),"yes","no")</f>
        <v>no</v>
      </c>
    </row>
    <row r="2941" spans="1:12" hidden="1" x14ac:dyDescent="0.3">
      <c r="A2941">
        <v>100003868</v>
      </c>
      <c r="B2941" t="s">
        <v>3828</v>
      </c>
      <c r="C2941" t="s">
        <v>7</v>
      </c>
      <c r="D2941">
        <v>37</v>
      </c>
      <c r="E2941" t="s">
        <v>8</v>
      </c>
      <c r="F2941" t="s">
        <v>12</v>
      </c>
      <c r="G2941" s="1">
        <v>44187</v>
      </c>
      <c r="H2941">
        <v>17331.37</v>
      </c>
      <c r="I2941">
        <f>DATEDIF(Customer[[#This Row],[Date Joined]],"31-12-2020","d")</f>
        <v>9</v>
      </c>
      <c r="J2941" t="str">
        <f>IF(DATEDIF(Customer[[#This Row],[Date Joined]],"31-12-2020","M")&gt;0,DATEDIF(Customer[[#This Row],[Date Joined]],"31-12-2020","M") &amp; " months ", " ") &amp; IF(DATEDIF(G2941,"31-12-2020","MD")&gt;0, DATEDIF(G2941,"31-12-2020","MD") &amp; " Days "," ")</f>
        <v xml:space="preserve"> 9 Days </v>
      </c>
      <c r="K2941" t="str">
        <f>TEXT(Customer[[#This Row],[Date Joined]],"mmm")</f>
        <v>Dec</v>
      </c>
      <c r="L2941" t="str">
        <f>IF(Customer[[#This Row],[Balance]]&gt;AVERAGE($H$11:$H$4011),"yes","no")</f>
        <v>no</v>
      </c>
    </row>
    <row r="2942" spans="1:12" hidden="1" x14ac:dyDescent="0.3">
      <c r="A2942">
        <v>100002994</v>
      </c>
      <c r="B2942" t="s">
        <v>2972</v>
      </c>
      <c r="C2942" t="s">
        <v>10</v>
      </c>
      <c r="D2942">
        <v>35</v>
      </c>
      <c r="E2942" t="s">
        <v>8</v>
      </c>
      <c r="F2942" t="s">
        <v>9</v>
      </c>
      <c r="G2942" s="1">
        <v>44138</v>
      </c>
      <c r="H2942">
        <v>17322.36</v>
      </c>
      <c r="I2942">
        <f>DATEDIF(Customer[[#This Row],[Date Joined]],"31-12-2020","d")</f>
        <v>58</v>
      </c>
      <c r="J2942" t="str">
        <f>IF(DATEDIF(Customer[[#This Row],[Date Joined]],"31-12-2020","M")&gt;0,DATEDIF(Customer[[#This Row],[Date Joined]],"31-12-2020","M") &amp; " months ", " ") &amp; IF(DATEDIF(G2942,"31-12-2020","MD")&gt;0, DATEDIF(G2942,"31-12-2020","MD") &amp; " Days "," ")</f>
        <v xml:space="preserve">1 months 28 Days </v>
      </c>
      <c r="K2942" t="str">
        <f>TEXT(Customer[[#This Row],[Date Joined]],"mmm")</f>
        <v>Nov</v>
      </c>
      <c r="L2942" t="str">
        <f>IF(Customer[[#This Row],[Balance]]&gt;AVERAGE($H$11:$H$4011),"yes","no")</f>
        <v>no</v>
      </c>
    </row>
    <row r="2943" spans="1:12" hidden="1" x14ac:dyDescent="0.3">
      <c r="A2943">
        <v>100002234</v>
      </c>
      <c r="B2943" t="s">
        <v>2226</v>
      </c>
      <c r="C2943" t="s">
        <v>10</v>
      </c>
      <c r="D2943">
        <v>20</v>
      </c>
      <c r="E2943" t="s">
        <v>8</v>
      </c>
      <c r="F2943" t="s">
        <v>9</v>
      </c>
      <c r="G2943" s="1">
        <v>44098</v>
      </c>
      <c r="H2943">
        <v>17321.009999999998</v>
      </c>
      <c r="I2943">
        <f>DATEDIF(Customer[[#This Row],[Date Joined]],"31-12-2020","d")</f>
        <v>98</v>
      </c>
      <c r="J2943" t="str">
        <f>IF(DATEDIF(Customer[[#This Row],[Date Joined]],"31-12-2020","M")&gt;0,DATEDIF(Customer[[#This Row],[Date Joined]],"31-12-2020","M") &amp; " months ", " ") &amp; IF(DATEDIF(G2943,"31-12-2020","MD")&gt;0, DATEDIF(G2943,"31-12-2020","MD") &amp; " Days "," ")</f>
        <v xml:space="preserve">3 months 7 Days </v>
      </c>
      <c r="K2943" t="str">
        <f>TEXT(Customer[[#This Row],[Date Joined]],"mmm")</f>
        <v>Sep</v>
      </c>
      <c r="L2943" t="str">
        <f>IF(Customer[[#This Row],[Balance]]&gt;AVERAGE($H$11:$H$4011),"yes","no")</f>
        <v>no</v>
      </c>
    </row>
    <row r="2944" spans="1:12" hidden="1" x14ac:dyDescent="0.3">
      <c r="A2944">
        <v>200003013</v>
      </c>
      <c r="B2944" t="s">
        <v>2991</v>
      </c>
      <c r="C2944" t="s">
        <v>7</v>
      </c>
      <c r="D2944">
        <v>49</v>
      </c>
      <c r="E2944" t="s">
        <v>14</v>
      </c>
      <c r="F2944" t="s">
        <v>12</v>
      </c>
      <c r="G2944" s="1">
        <v>44139</v>
      </c>
      <c r="H2944">
        <v>17312.41</v>
      </c>
      <c r="I2944">
        <f>DATEDIF(Customer[[#This Row],[Date Joined]],"31-12-2020","d")</f>
        <v>57</v>
      </c>
      <c r="J2944" t="str">
        <f>IF(DATEDIF(Customer[[#This Row],[Date Joined]],"31-12-2020","M")&gt;0,DATEDIF(Customer[[#This Row],[Date Joined]],"31-12-2020","M") &amp; " months ", " ") &amp; IF(DATEDIF(G2944,"31-12-2020","MD")&gt;0, DATEDIF(G2944,"31-12-2020","MD") &amp; " Days "," ")</f>
        <v xml:space="preserve">1 months 27 Days </v>
      </c>
      <c r="K2944" t="str">
        <f>TEXT(Customer[[#This Row],[Date Joined]],"mmm")</f>
        <v>Nov</v>
      </c>
      <c r="L2944" t="str">
        <f>IF(Customer[[#This Row],[Balance]]&gt;AVERAGE($H$11:$H$4011),"yes","no")</f>
        <v>no</v>
      </c>
    </row>
    <row r="2945" spans="1:12" hidden="1" x14ac:dyDescent="0.3">
      <c r="A2945">
        <v>100000900</v>
      </c>
      <c r="B2945" t="s">
        <v>913</v>
      </c>
      <c r="C2945" t="s">
        <v>10</v>
      </c>
      <c r="D2945">
        <v>34</v>
      </c>
      <c r="E2945" t="s">
        <v>8</v>
      </c>
      <c r="F2945" t="s">
        <v>9</v>
      </c>
      <c r="G2945" s="1">
        <v>43999</v>
      </c>
      <c r="H2945">
        <v>17308.75</v>
      </c>
      <c r="I2945">
        <f>DATEDIF(Customer[[#This Row],[Date Joined]],"31-12-2020","d")</f>
        <v>197</v>
      </c>
      <c r="J2945" t="str">
        <f>IF(DATEDIF(Customer[[#This Row],[Date Joined]],"31-12-2020","M")&gt;0,DATEDIF(Customer[[#This Row],[Date Joined]],"31-12-2020","M") &amp; " months ", " ") &amp; IF(DATEDIF(G2945,"31-12-2020","MD")&gt;0, DATEDIF(G2945,"31-12-2020","MD") &amp; " Days "," ")</f>
        <v xml:space="preserve">6 months 14 Days </v>
      </c>
      <c r="K2945" t="str">
        <f>TEXT(Customer[[#This Row],[Date Joined]],"mmm")</f>
        <v>Jun</v>
      </c>
      <c r="L2945" t="str">
        <f>IF(Customer[[#This Row],[Balance]]&gt;AVERAGE($H$11:$H$4011),"yes","no")</f>
        <v>no</v>
      </c>
    </row>
    <row r="2946" spans="1:12" hidden="1" x14ac:dyDescent="0.3">
      <c r="A2946">
        <v>100002797</v>
      </c>
      <c r="B2946" t="s">
        <v>2778</v>
      </c>
      <c r="C2946" t="s">
        <v>10</v>
      </c>
      <c r="D2946">
        <v>29</v>
      </c>
      <c r="E2946" t="s">
        <v>8</v>
      </c>
      <c r="F2946" t="s">
        <v>9</v>
      </c>
      <c r="G2946" s="1">
        <v>44130</v>
      </c>
      <c r="H2946">
        <v>17287.98</v>
      </c>
      <c r="I2946">
        <f>DATEDIF(Customer[[#This Row],[Date Joined]],"31-12-2020","d")</f>
        <v>66</v>
      </c>
      <c r="J2946" t="str">
        <f>IF(DATEDIF(Customer[[#This Row],[Date Joined]],"31-12-2020","M")&gt;0,DATEDIF(Customer[[#This Row],[Date Joined]],"31-12-2020","M") &amp; " months ", " ") &amp; IF(DATEDIF(G2946,"31-12-2020","MD")&gt;0, DATEDIF(G2946,"31-12-2020","MD") &amp; " Days "," ")</f>
        <v xml:space="preserve">2 months 5 Days </v>
      </c>
      <c r="K2946" t="str">
        <f>TEXT(Customer[[#This Row],[Date Joined]],"mmm")</f>
        <v>Oct</v>
      </c>
      <c r="L2946" t="str">
        <f>IF(Customer[[#This Row],[Balance]]&gt;AVERAGE($H$11:$H$4011),"yes","no")</f>
        <v>no</v>
      </c>
    </row>
    <row r="2947" spans="1:12" hidden="1" x14ac:dyDescent="0.3">
      <c r="A2947">
        <v>100001298</v>
      </c>
      <c r="B2947" t="s">
        <v>1310</v>
      </c>
      <c r="C2947" t="s">
        <v>7</v>
      </c>
      <c r="D2947">
        <v>37</v>
      </c>
      <c r="E2947" t="s">
        <v>8</v>
      </c>
      <c r="F2947" t="s">
        <v>9</v>
      </c>
      <c r="G2947" s="1">
        <v>44034</v>
      </c>
      <c r="H2947">
        <v>17275.34</v>
      </c>
      <c r="I2947">
        <f>DATEDIF(Customer[[#This Row],[Date Joined]],"31-12-2020","d")</f>
        <v>162</v>
      </c>
      <c r="J2947" t="str">
        <f>IF(DATEDIF(Customer[[#This Row],[Date Joined]],"31-12-2020","M")&gt;0,DATEDIF(Customer[[#This Row],[Date Joined]],"31-12-2020","M") &amp; " months ", " ") &amp; IF(DATEDIF(G2947,"31-12-2020","MD")&gt;0, DATEDIF(G2947,"31-12-2020","MD") &amp; " Days "," ")</f>
        <v xml:space="preserve">5 months 9 Days </v>
      </c>
      <c r="K2947" t="str">
        <f>TEXT(Customer[[#This Row],[Date Joined]],"mmm")</f>
        <v>Jul</v>
      </c>
      <c r="L2947" t="str">
        <f>IF(Customer[[#This Row],[Balance]]&gt;AVERAGE($H$11:$H$4011),"yes","no")</f>
        <v>no</v>
      </c>
    </row>
    <row r="2948" spans="1:12" hidden="1" x14ac:dyDescent="0.3">
      <c r="A2948">
        <v>200002533</v>
      </c>
      <c r="B2948" t="s">
        <v>2518</v>
      </c>
      <c r="C2948" t="s">
        <v>7</v>
      </c>
      <c r="D2948">
        <v>47</v>
      </c>
      <c r="E2948" t="s">
        <v>14</v>
      </c>
      <c r="F2948" t="s">
        <v>12</v>
      </c>
      <c r="G2948" s="1">
        <v>44113</v>
      </c>
      <c r="H2948">
        <v>17274.32</v>
      </c>
      <c r="I2948">
        <f>DATEDIF(Customer[[#This Row],[Date Joined]],"31-12-2020","d")</f>
        <v>83</v>
      </c>
      <c r="J2948" t="str">
        <f>IF(DATEDIF(Customer[[#This Row],[Date Joined]],"31-12-2020","M")&gt;0,DATEDIF(Customer[[#This Row],[Date Joined]],"31-12-2020","M") &amp; " months ", " ") &amp; IF(DATEDIF(G2948,"31-12-2020","MD")&gt;0, DATEDIF(G2948,"31-12-2020","MD") &amp; " Days "," ")</f>
        <v xml:space="preserve">2 months 22 Days </v>
      </c>
      <c r="K2948" t="str">
        <f>TEXT(Customer[[#This Row],[Date Joined]],"mmm")</f>
        <v>Oct</v>
      </c>
      <c r="L2948" t="str">
        <f>IF(Customer[[#This Row],[Balance]]&gt;AVERAGE($H$11:$H$4011),"yes","no")</f>
        <v>no</v>
      </c>
    </row>
    <row r="2949" spans="1:12" hidden="1" x14ac:dyDescent="0.3">
      <c r="A2949">
        <v>200000701</v>
      </c>
      <c r="B2949" t="s">
        <v>716</v>
      </c>
      <c r="C2949" t="s">
        <v>7</v>
      </c>
      <c r="D2949">
        <v>48</v>
      </c>
      <c r="E2949" t="s">
        <v>14</v>
      </c>
      <c r="F2949" t="s">
        <v>15</v>
      </c>
      <c r="G2949" s="1">
        <v>43978</v>
      </c>
      <c r="H2949">
        <v>17261.5</v>
      </c>
      <c r="I2949">
        <f>DATEDIF(Customer[[#This Row],[Date Joined]],"31-12-2020","d")</f>
        <v>218</v>
      </c>
      <c r="J2949" t="str">
        <f>IF(DATEDIF(Customer[[#This Row],[Date Joined]],"31-12-2020","M")&gt;0,DATEDIF(Customer[[#This Row],[Date Joined]],"31-12-2020","M") &amp; " months ", " ") &amp; IF(DATEDIF(G2949,"31-12-2020","MD")&gt;0, DATEDIF(G2949,"31-12-2020","MD") &amp; " Days "," ")</f>
        <v xml:space="preserve">7 months 4 Days </v>
      </c>
      <c r="K2949" t="str">
        <f>TEXT(Customer[[#This Row],[Date Joined]],"mmm")</f>
        <v>May</v>
      </c>
      <c r="L2949" t="str">
        <f>IF(Customer[[#This Row],[Balance]]&gt;AVERAGE($H$11:$H$4011),"yes","no")</f>
        <v>no</v>
      </c>
    </row>
    <row r="2950" spans="1:12" hidden="1" x14ac:dyDescent="0.3">
      <c r="A2950">
        <v>100000453</v>
      </c>
      <c r="B2950" t="s">
        <v>469</v>
      </c>
      <c r="C2950" t="s">
        <v>10</v>
      </c>
      <c r="D2950">
        <v>23</v>
      </c>
      <c r="E2950" t="s">
        <v>8</v>
      </c>
      <c r="F2950" t="s">
        <v>9</v>
      </c>
      <c r="G2950" s="1">
        <v>43963</v>
      </c>
      <c r="H2950">
        <v>17253.97</v>
      </c>
      <c r="I2950">
        <f>DATEDIF(Customer[[#This Row],[Date Joined]],"31-12-2020","d")</f>
        <v>233</v>
      </c>
      <c r="J2950" t="str">
        <f>IF(DATEDIF(Customer[[#This Row],[Date Joined]],"31-12-2020","M")&gt;0,DATEDIF(Customer[[#This Row],[Date Joined]],"31-12-2020","M") &amp; " months ", " ") &amp; IF(DATEDIF(G2950,"31-12-2020","MD")&gt;0, DATEDIF(G2950,"31-12-2020","MD") &amp; " Days "," ")</f>
        <v xml:space="preserve">7 months 19 Days </v>
      </c>
      <c r="K2950" t="str">
        <f>TEXT(Customer[[#This Row],[Date Joined]],"mmm")</f>
        <v>May</v>
      </c>
      <c r="L2950" t="str">
        <f>IF(Customer[[#This Row],[Balance]]&gt;AVERAGE($H$11:$H$4011),"yes","no")</f>
        <v>no</v>
      </c>
    </row>
    <row r="2951" spans="1:12" hidden="1" x14ac:dyDescent="0.3">
      <c r="A2951">
        <v>100001944</v>
      </c>
      <c r="B2951" t="s">
        <v>1943</v>
      </c>
      <c r="C2951" t="s">
        <v>10</v>
      </c>
      <c r="D2951">
        <v>23</v>
      </c>
      <c r="E2951" t="s">
        <v>8</v>
      </c>
      <c r="F2951" t="s">
        <v>9</v>
      </c>
      <c r="G2951" s="1">
        <v>44081</v>
      </c>
      <c r="H2951">
        <v>17247.7</v>
      </c>
      <c r="I2951">
        <f>DATEDIF(Customer[[#This Row],[Date Joined]],"31-12-2020","d")</f>
        <v>115</v>
      </c>
      <c r="J2951" t="str">
        <f>IF(DATEDIF(Customer[[#This Row],[Date Joined]],"31-12-2020","M")&gt;0,DATEDIF(Customer[[#This Row],[Date Joined]],"31-12-2020","M") &amp; " months ", " ") &amp; IF(DATEDIF(G2951,"31-12-2020","MD")&gt;0, DATEDIF(G2951,"31-12-2020","MD") &amp; " Days "," ")</f>
        <v xml:space="preserve">3 months 24 Days </v>
      </c>
      <c r="K2951" t="str">
        <f>TEXT(Customer[[#This Row],[Date Joined]],"mmm")</f>
        <v>Sep</v>
      </c>
      <c r="L2951" t="str">
        <f>IF(Customer[[#This Row],[Balance]]&gt;AVERAGE($H$11:$H$4011),"yes","no")</f>
        <v>no</v>
      </c>
    </row>
    <row r="2952" spans="1:12" hidden="1" x14ac:dyDescent="0.3">
      <c r="A2952">
        <v>300003465</v>
      </c>
      <c r="B2952" t="s">
        <v>3434</v>
      </c>
      <c r="C2952" t="s">
        <v>10</v>
      </c>
      <c r="D2952">
        <v>42</v>
      </c>
      <c r="E2952" t="s">
        <v>13</v>
      </c>
      <c r="F2952" t="s">
        <v>9</v>
      </c>
      <c r="G2952" s="1">
        <v>44165</v>
      </c>
      <c r="H2952">
        <v>17189.689999999999</v>
      </c>
      <c r="I2952">
        <f>DATEDIF(Customer[[#This Row],[Date Joined]],"31-12-2020","d")</f>
        <v>31</v>
      </c>
      <c r="J2952" t="str">
        <f>IF(DATEDIF(Customer[[#This Row],[Date Joined]],"31-12-2020","M")&gt;0,DATEDIF(Customer[[#This Row],[Date Joined]],"31-12-2020","M") &amp; " months ", " ") &amp; IF(DATEDIF(G2952,"31-12-2020","MD")&gt;0, DATEDIF(G2952,"31-12-2020","MD") &amp; " Days "," ")</f>
        <v xml:space="preserve">1 months 1 Days </v>
      </c>
      <c r="K2952" t="str">
        <f>TEXT(Customer[[#This Row],[Date Joined]],"mmm")</f>
        <v>Nov</v>
      </c>
      <c r="L2952" t="str">
        <f>IF(Customer[[#This Row],[Balance]]&gt;AVERAGE($H$11:$H$4011),"yes","no")</f>
        <v>no</v>
      </c>
    </row>
    <row r="2953" spans="1:12" hidden="1" x14ac:dyDescent="0.3">
      <c r="A2953">
        <v>200000748</v>
      </c>
      <c r="B2953" t="s">
        <v>763</v>
      </c>
      <c r="C2953" t="s">
        <v>7</v>
      </c>
      <c r="D2953">
        <v>51</v>
      </c>
      <c r="E2953" t="s">
        <v>14</v>
      </c>
      <c r="F2953" t="s">
        <v>12</v>
      </c>
      <c r="G2953" s="1">
        <v>43981</v>
      </c>
      <c r="H2953">
        <v>17188.7</v>
      </c>
      <c r="I2953">
        <f>DATEDIF(Customer[[#This Row],[Date Joined]],"31-12-2020","d")</f>
        <v>215</v>
      </c>
      <c r="J2953" t="str">
        <f>IF(DATEDIF(Customer[[#This Row],[Date Joined]],"31-12-2020","M")&gt;0,DATEDIF(Customer[[#This Row],[Date Joined]],"31-12-2020","M") &amp; " months ", " ") &amp; IF(DATEDIF(G2953,"31-12-2020","MD")&gt;0, DATEDIF(G2953,"31-12-2020","MD") &amp; " Days "," ")</f>
        <v xml:space="preserve">7 months 1 Days </v>
      </c>
      <c r="K2953" t="str">
        <f>TEXT(Customer[[#This Row],[Date Joined]],"mmm")</f>
        <v>May</v>
      </c>
      <c r="L2953" t="str">
        <f>IF(Customer[[#This Row],[Balance]]&gt;AVERAGE($H$11:$H$4011),"yes","no")</f>
        <v>no</v>
      </c>
    </row>
    <row r="2954" spans="1:12" hidden="1" x14ac:dyDescent="0.3">
      <c r="A2954">
        <v>100003884</v>
      </c>
      <c r="B2954" t="s">
        <v>3844</v>
      </c>
      <c r="C2954" t="s">
        <v>10</v>
      </c>
      <c r="D2954">
        <v>30</v>
      </c>
      <c r="E2954" t="s">
        <v>8</v>
      </c>
      <c r="F2954" t="s">
        <v>9</v>
      </c>
      <c r="G2954" s="1">
        <v>44188</v>
      </c>
      <c r="H2954">
        <v>17188.21</v>
      </c>
      <c r="I2954">
        <f>DATEDIF(Customer[[#This Row],[Date Joined]],"31-12-2020","d")</f>
        <v>8</v>
      </c>
      <c r="J2954" t="str">
        <f>IF(DATEDIF(Customer[[#This Row],[Date Joined]],"31-12-2020","M")&gt;0,DATEDIF(Customer[[#This Row],[Date Joined]],"31-12-2020","M") &amp; " months ", " ") &amp; IF(DATEDIF(G2954,"31-12-2020","MD")&gt;0, DATEDIF(G2954,"31-12-2020","MD") &amp; " Days "," ")</f>
        <v xml:space="preserve"> 8 Days </v>
      </c>
      <c r="K2954" t="str">
        <f>TEXT(Customer[[#This Row],[Date Joined]],"mmm")</f>
        <v>Dec</v>
      </c>
      <c r="L2954" t="str">
        <f>IF(Customer[[#This Row],[Balance]]&gt;AVERAGE($H$11:$H$4011),"yes","no")</f>
        <v>no</v>
      </c>
    </row>
    <row r="2955" spans="1:12" hidden="1" x14ac:dyDescent="0.3">
      <c r="A2955">
        <v>300003664</v>
      </c>
      <c r="B2955" t="s">
        <v>3630</v>
      </c>
      <c r="C2955" t="s">
        <v>7</v>
      </c>
      <c r="D2955">
        <v>41</v>
      </c>
      <c r="E2955" t="s">
        <v>13</v>
      </c>
      <c r="F2955" t="s">
        <v>9</v>
      </c>
      <c r="G2955" s="1">
        <v>44176</v>
      </c>
      <c r="H2955">
        <v>17160.060000000001</v>
      </c>
      <c r="I2955">
        <f>DATEDIF(Customer[[#This Row],[Date Joined]],"31-12-2020","d")</f>
        <v>20</v>
      </c>
      <c r="J2955" t="str">
        <f>IF(DATEDIF(Customer[[#This Row],[Date Joined]],"31-12-2020","M")&gt;0,DATEDIF(Customer[[#This Row],[Date Joined]],"31-12-2020","M") &amp; " months ", " ") &amp; IF(DATEDIF(G2955,"31-12-2020","MD")&gt;0, DATEDIF(G2955,"31-12-2020","MD") &amp; " Days "," ")</f>
        <v xml:space="preserve"> 20 Days </v>
      </c>
      <c r="K2955" t="str">
        <f>TEXT(Customer[[#This Row],[Date Joined]],"mmm")</f>
        <v>Dec</v>
      </c>
      <c r="L2955" t="str">
        <f>IF(Customer[[#This Row],[Balance]]&gt;AVERAGE($H$11:$H$4011),"yes","no")</f>
        <v>no</v>
      </c>
    </row>
    <row r="2956" spans="1:12" hidden="1" x14ac:dyDescent="0.3">
      <c r="A2956">
        <v>300002759</v>
      </c>
      <c r="B2956" t="s">
        <v>2740</v>
      </c>
      <c r="C2956" t="s">
        <v>7</v>
      </c>
      <c r="D2956">
        <v>37</v>
      </c>
      <c r="E2956" t="s">
        <v>13</v>
      </c>
      <c r="F2956" t="s">
        <v>9</v>
      </c>
      <c r="G2956" s="1">
        <v>44127</v>
      </c>
      <c r="H2956">
        <v>17130.259999999998</v>
      </c>
      <c r="I2956">
        <f>DATEDIF(Customer[[#This Row],[Date Joined]],"31-12-2020","d")</f>
        <v>69</v>
      </c>
      <c r="J2956" t="str">
        <f>IF(DATEDIF(Customer[[#This Row],[Date Joined]],"31-12-2020","M")&gt;0,DATEDIF(Customer[[#This Row],[Date Joined]],"31-12-2020","M") &amp; " months ", " ") &amp; IF(DATEDIF(G2956,"31-12-2020","MD")&gt;0, DATEDIF(G2956,"31-12-2020","MD") &amp; " Days "," ")</f>
        <v xml:space="preserve">2 months 8 Days </v>
      </c>
      <c r="K2956" t="str">
        <f>TEXT(Customer[[#This Row],[Date Joined]],"mmm")</f>
        <v>Oct</v>
      </c>
      <c r="L2956" t="str">
        <f>IF(Customer[[#This Row],[Balance]]&gt;AVERAGE($H$11:$H$4011),"yes","no")</f>
        <v>no</v>
      </c>
    </row>
    <row r="2957" spans="1:12" hidden="1" x14ac:dyDescent="0.3">
      <c r="A2957">
        <v>100001373</v>
      </c>
      <c r="B2957" t="s">
        <v>1383</v>
      </c>
      <c r="C2957" t="s">
        <v>7</v>
      </c>
      <c r="D2957">
        <v>24</v>
      </c>
      <c r="E2957" t="s">
        <v>8</v>
      </c>
      <c r="F2957" t="s">
        <v>9</v>
      </c>
      <c r="G2957" s="1">
        <v>44037</v>
      </c>
      <c r="H2957">
        <v>17127.23</v>
      </c>
      <c r="I2957">
        <f>DATEDIF(Customer[[#This Row],[Date Joined]],"31-12-2020","d")</f>
        <v>159</v>
      </c>
      <c r="J2957" t="str">
        <f>IF(DATEDIF(Customer[[#This Row],[Date Joined]],"31-12-2020","M")&gt;0,DATEDIF(Customer[[#This Row],[Date Joined]],"31-12-2020","M") &amp; " months ", " ") &amp; IF(DATEDIF(G2957,"31-12-2020","MD")&gt;0, DATEDIF(G2957,"31-12-2020","MD") &amp; " Days "," ")</f>
        <v xml:space="preserve">5 months 6 Days </v>
      </c>
      <c r="K2957" t="str">
        <f>TEXT(Customer[[#This Row],[Date Joined]],"mmm")</f>
        <v>Jul</v>
      </c>
      <c r="L2957" t="str">
        <f>IF(Customer[[#This Row],[Balance]]&gt;AVERAGE($H$11:$H$4011),"yes","no")</f>
        <v>no</v>
      </c>
    </row>
    <row r="2958" spans="1:12" hidden="1" x14ac:dyDescent="0.3">
      <c r="A2958">
        <v>100002910</v>
      </c>
      <c r="B2958" t="s">
        <v>2889</v>
      </c>
      <c r="C2958" t="s">
        <v>10</v>
      </c>
      <c r="D2958">
        <v>32</v>
      </c>
      <c r="E2958" t="s">
        <v>8</v>
      </c>
      <c r="F2958" t="s">
        <v>9</v>
      </c>
      <c r="G2958" s="1">
        <v>44134</v>
      </c>
      <c r="H2958">
        <v>17090.169999999998</v>
      </c>
      <c r="I2958">
        <f>DATEDIF(Customer[[#This Row],[Date Joined]],"31-12-2020","d")</f>
        <v>62</v>
      </c>
      <c r="J2958" t="str">
        <f>IF(DATEDIF(Customer[[#This Row],[Date Joined]],"31-12-2020","M")&gt;0,DATEDIF(Customer[[#This Row],[Date Joined]],"31-12-2020","M") &amp; " months ", " ") &amp; IF(DATEDIF(G2958,"31-12-2020","MD")&gt;0, DATEDIF(G2958,"31-12-2020","MD") &amp; " Days "," ")</f>
        <v xml:space="preserve">2 months 1 Days </v>
      </c>
      <c r="K2958" t="str">
        <f>TEXT(Customer[[#This Row],[Date Joined]],"mmm")</f>
        <v>Oct</v>
      </c>
      <c r="L2958" t="str">
        <f>IF(Customer[[#This Row],[Balance]]&gt;AVERAGE($H$11:$H$4011),"yes","no")</f>
        <v>no</v>
      </c>
    </row>
    <row r="2959" spans="1:12" hidden="1" x14ac:dyDescent="0.3">
      <c r="A2959">
        <v>200001807</v>
      </c>
      <c r="B2959" t="s">
        <v>1808</v>
      </c>
      <c r="C2959" t="s">
        <v>10</v>
      </c>
      <c r="D2959">
        <v>54</v>
      </c>
      <c r="E2959" t="s">
        <v>14</v>
      </c>
      <c r="F2959" t="s">
        <v>15</v>
      </c>
      <c r="G2959" s="1">
        <v>44070</v>
      </c>
      <c r="H2959">
        <v>17076.490000000002</v>
      </c>
      <c r="I2959">
        <f>DATEDIF(Customer[[#This Row],[Date Joined]],"31-12-2020","d")</f>
        <v>126</v>
      </c>
      <c r="J2959" t="str">
        <f>IF(DATEDIF(Customer[[#This Row],[Date Joined]],"31-12-2020","M")&gt;0,DATEDIF(Customer[[#This Row],[Date Joined]],"31-12-2020","M") &amp; " months ", " ") &amp; IF(DATEDIF(G2959,"31-12-2020","MD")&gt;0, DATEDIF(G2959,"31-12-2020","MD") &amp; " Days "," ")</f>
        <v xml:space="preserve">4 months 4 Days </v>
      </c>
      <c r="K2959" t="str">
        <f>TEXT(Customer[[#This Row],[Date Joined]],"mmm")</f>
        <v>Aug</v>
      </c>
      <c r="L2959" t="str">
        <f>IF(Customer[[#This Row],[Balance]]&gt;AVERAGE($H$11:$H$4011),"yes","no")</f>
        <v>no</v>
      </c>
    </row>
    <row r="2960" spans="1:12" hidden="1" x14ac:dyDescent="0.3">
      <c r="A2960">
        <v>100003787</v>
      </c>
      <c r="B2960" t="s">
        <v>3749</v>
      </c>
      <c r="C2960" t="s">
        <v>7</v>
      </c>
      <c r="D2960">
        <v>32</v>
      </c>
      <c r="E2960" t="s">
        <v>8</v>
      </c>
      <c r="F2960" t="s">
        <v>12</v>
      </c>
      <c r="G2960" s="1">
        <v>44182</v>
      </c>
      <c r="H2960">
        <v>17056.8</v>
      </c>
      <c r="I2960">
        <f>DATEDIF(Customer[[#This Row],[Date Joined]],"31-12-2020","d")</f>
        <v>14</v>
      </c>
      <c r="J2960" t="str">
        <f>IF(DATEDIF(Customer[[#This Row],[Date Joined]],"31-12-2020","M")&gt;0,DATEDIF(Customer[[#This Row],[Date Joined]],"31-12-2020","M") &amp; " months ", " ") &amp; IF(DATEDIF(G2960,"31-12-2020","MD")&gt;0, DATEDIF(G2960,"31-12-2020","MD") &amp; " Days "," ")</f>
        <v xml:space="preserve"> 14 Days </v>
      </c>
      <c r="K2960" t="str">
        <f>TEXT(Customer[[#This Row],[Date Joined]],"mmm")</f>
        <v>Dec</v>
      </c>
      <c r="L2960" t="str">
        <f>IF(Customer[[#This Row],[Balance]]&gt;AVERAGE($H$11:$H$4011),"yes","no")</f>
        <v>no</v>
      </c>
    </row>
    <row r="2961" spans="1:12" hidden="1" x14ac:dyDescent="0.3">
      <c r="A2961">
        <v>100002594</v>
      </c>
      <c r="B2961" t="s">
        <v>2579</v>
      </c>
      <c r="C2961" t="s">
        <v>7</v>
      </c>
      <c r="D2961">
        <v>34</v>
      </c>
      <c r="E2961" t="s">
        <v>8</v>
      </c>
      <c r="F2961" t="s">
        <v>9</v>
      </c>
      <c r="G2961" s="1">
        <v>44117</v>
      </c>
      <c r="H2961">
        <v>17007.150000000001</v>
      </c>
      <c r="I2961">
        <f>DATEDIF(Customer[[#This Row],[Date Joined]],"31-12-2020","d")</f>
        <v>79</v>
      </c>
      <c r="J2961" t="str">
        <f>IF(DATEDIF(Customer[[#This Row],[Date Joined]],"31-12-2020","M")&gt;0,DATEDIF(Customer[[#This Row],[Date Joined]],"31-12-2020","M") &amp; " months ", " ") &amp; IF(DATEDIF(G2961,"31-12-2020","MD")&gt;0, DATEDIF(G2961,"31-12-2020","MD") &amp; " Days "," ")</f>
        <v xml:space="preserve">2 months 18 Days </v>
      </c>
      <c r="K2961" t="str">
        <f>TEXT(Customer[[#This Row],[Date Joined]],"mmm")</f>
        <v>Oct</v>
      </c>
      <c r="L2961" t="str">
        <f>IF(Customer[[#This Row],[Balance]]&gt;AVERAGE($H$11:$H$4011),"yes","no")</f>
        <v>no</v>
      </c>
    </row>
    <row r="2962" spans="1:12" hidden="1" x14ac:dyDescent="0.3">
      <c r="A2962">
        <v>100003913</v>
      </c>
      <c r="B2962" t="s">
        <v>3872</v>
      </c>
      <c r="C2962" t="s">
        <v>7</v>
      </c>
      <c r="D2962">
        <v>29</v>
      </c>
      <c r="E2962" t="s">
        <v>8</v>
      </c>
      <c r="F2962" t="s">
        <v>15</v>
      </c>
      <c r="G2962" s="1">
        <v>44189</v>
      </c>
      <c r="H2962">
        <v>16997.689999999999</v>
      </c>
      <c r="I2962">
        <f>DATEDIF(Customer[[#This Row],[Date Joined]],"31-12-2020","d")</f>
        <v>7</v>
      </c>
      <c r="J2962" t="str">
        <f>IF(DATEDIF(Customer[[#This Row],[Date Joined]],"31-12-2020","M")&gt;0,DATEDIF(Customer[[#This Row],[Date Joined]],"31-12-2020","M") &amp; " months ", " ") &amp; IF(DATEDIF(G2962,"31-12-2020","MD")&gt;0, DATEDIF(G2962,"31-12-2020","MD") &amp; " Days "," ")</f>
        <v xml:space="preserve"> 7 Days </v>
      </c>
      <c r="K2962" t="str">
        <f>TEXT(Customer[[#This Row],[Date Joined]],"mmm")</f>
        <v>Dec</v>
      </c>
      <c r="L2962" t="str">
        <f>IF(Customer[[#This Row],[Balance]]&gt;AVERAGE($H$11:$H$4011),"yes","no")</f>
        <v>no</v>
      </c>
    </row>
    <row r="2963" spans="1:12" hidden="1" x14ac:dyDescent="0.3">
      <c r="A2963">
        <v>200001181</v>
      </c>
      <c r="B2963" t="s">
        <v>1193</v>
      </c>
      <c r="C2963" t="s">
        <v>10</v>
      </c>
      <c r="D2963">
        <v>46</v>
      </c>
      <c r="E2963" t="s">
        <v>14</v>
      </c>
      <c r="F2963" t="s">
        <v>12</v>
      </c>
      <c r="G2963" s="1">
        <v>44024</v>
      </c>
      <c r="H2963">
        <v>16995.990000000002</v>
      </c>
      <c r="I2963">
        <f>DATEDIF(Customer[[#This Row],[Date Joined]],"31-12-2020","d")</f>
        <v>172</v>
      </c>
      <c r="J2963" t="str">
        <f>IF(DATEDIF(Customer[[#This Row],[Date Joined]],"31-12-2020","M")&gt;0,DATEDIF(Customer[[#This Row],[Date Joined]],"31-12-2020","M") &amp; " months ", " ") &amp; IF(DATEDIF(G2963,"31-12-2020","MD")&gt;0, DATEDIF(G2963,"31-12-2020","MD") &amp; " Days "," ")</f>
        <v xml:space="preserve">5 months 19 Days </v>
      </c>
      <c r="K2963" t="str">
        <f>TEXT(Customer[[#This Row],[Date Joined]],"mmm")</f>
        <v>Jul</v>
      </c>
      <c r="L2963" t="str">
        <f>IF(Customer[[#This Row],[Balance]]&gt;AVERAGE($H$11:$H$4011),"yes","no")</f>
        <v>no</v>
      </c>
    </row>
    <row r="2964" spans="1:12" hidden="1" x14ac:dyDescent="0.3">
      <c r="A2964">
        <v>100001462</v>
      </c>
      <c r="B2964" t="s">
        <v>1468</v>
      </c>
      <c r="C2964" t="s">
        <v>10</v>
      </c>
      <c r="D2964">
        <v>39</v>
      </c>
      <c r="E2964" t="s">
        <v>8</v>
      </c>
      <c r="F2964" t="s">
        <v>9</v>
      </c>
      <c r="G2964" s="1">
        <v>44043</v>
      </c>
      <c r="H2964">
        <v>16956</v>
      </c>
      <c r="I2964">
        <f>DATEDIF(Customer[[#This Row],[Date Joined]],"31-12-2020","d")</f>
        <v>153</v>
      </c>
      <c r="J2964" t="str">
        <f>IF(DATEDIF(Customer[[#This Row],[Date Joined]],"31-12-2020","M")&gt;0,DATEDIF(Customer[[#This Row],[Date Joined]],"31-12-2020","M") &amp; " months ", " ") &amp; IF(DATEDIF(G2964,"31-12-2020","MD")&gt;0, DATEDIF(G2964,"31-12-2020","MD") &amp; " Days "," ")</f>
        <v xml:space="preserve">5 months  </v>
      </c>
      <c r="K2964" t="str">
        <f>TEXT(Customer[[#This Row],[Date Joined]],"mmm")</f>
        <v>Jul</v>
      </c>
      <c r="L2964" t="str">
        <f>IF(Customer[[#This Row],[Balance]]&gt;AVERAGE($H$11:$H$4011),"yes","no")</f>
        <v>no</v>
      </c>
    </row>
    <row r="2965" spans="1:12" hidden="1" x14ac:dyDescent="0.3">
      <c r="A2965">
        <v>100001288</v>
      </c>
      <c r="B2965" t="s">
        <v>1300</v>
      </c>
      <c r="C2965" t="s">
        <v>10</v>
      </c>
      <c r="D2965">
        <v>33</v>
      </c>
      <c r="E2965" t="s">
        <v>8</v>
      </c>
      <c r="F2965" t="s">
        <v>9</v>
      </c>
      <c r="G2965" s="1">
        <v>44033</v>
      </c>
      <c r="H2965">
        <v>16867.36</v>
      </c>
      <c r="I2965">
        <f>DATEDIF(Customer[[#This Row],[Date Joined]],"31-12-2020","d")</f>
        <v>163</v>
      </c>
      <c r="J2965" t="str">
        <f>IF(DATEDIF(Customer[[#This Row],[Date Joined]],"31-12-2020","M")&gt;0,DATEDIF(Customer[[#This Row],[Date Joined]],"31-12-2020","M") &amp; " months ", " ") &amp; IF(DATEDIF(G2965,"31-12-2020","MD")&gt;0, DATEDIF(G2965,"31-12-2020","MD") &amp; " Days "," ")</f>
        <v xml:space="preserve">5 months 10 Days </v>
      </c>
      <c r="K2965" t="str">
        <f>TEXT(Customer[[#This Row],[Date Joined]],"mmm")</f>
        <v>Jul</v>
      </c>
      <c r="L2965" t="str">
        <f>IF(Customer[[#This Row],[Balance]]&gt;AVERAGE($H$11:$H$4011),"yes","no")</f>
        <v>no</v>
      </c>
    </row>
    <row r="2966" spans="1:12" hidden="1" x14ac:dyDescent="0.3">
      <c r="A2966">
        <v>200002895</v>
      </c>
      <c r="B2966" t="s">
        <v>2874</v>
      </c>
      <c r="C2966" t="s">
        <v>7</v>
      </c>
      <c r="D2966">
        <v>37</v>
      </c>
      <c r="E2966" t="s">
        <v>14</v>
      </c>
      <c r="F2966" t="s">
        <v>12</v>
      </c>
      <c r="G2966" s="1">
        <v>44133</v>
      </c>
      <c r="H2966">
        <v>16866.919999999998</v>
      </c>
      <c r="I2966">
        <f>DATEDIF(Customer[[#This Row],[Date Joined]],"31-12-2020","d")</f>
        <v>63</v>
      </c>
      <c r="J2966" t="str">
        <f>IF(DATEDIF(Customer[[#This Row],[Date Joined]],"31-12-2020","M")&gt;0,DATEDIF(Customer[[#This Row],[Date Joined]],"31-12-2020","M") &amp; " months ", " ") &amp; IF(DATEDIF(G2966,"31-12-2020","MD")&gt;0, DATEDIF(G2966,"31-12-2020","MD") &amp; " Days "," ")</f>
        <v xml:space="preserve">2 months 2 Days </v>
      </c>
      <c r="K2966" t="str">
        <f>TEXT(Customer[[#This Row],[Date Joined]],"mmm")</f>
        <v>Oct</v>
      </c>
      <c r="L2966" t="str">
        <f>IF(Customer[[#This Row],[Balance]]&gt;AVERAGE($H$11:$H$4011),"yes","no")</f>
        <v>no</v>
      </c>
    </row>
    <row r="2967" spans="1:12" hidden="1" x14ac:dyDescent="0.3">
      <c r="A2967">
        <v>200000659</v>
      </c>
      <c r="B2967" t="s">
        <v>674</v>
      </c>
      <c r="C2967" t="s">
        <v>7</v>
      </c>
      <c r="D2967">
        <v>52</v>
      </c>
      <c r="E2967" t="s">
        <v>14</v>
      </c>
      <c r="F2967" t="s">
        <v>12</v>
      </c>
      <c r="G2967" s="1">
        <v>43975</v>
      </c>
      <c r="H2967">
        <v>16849.990000000002</v>
      </c>
      <c r="I2967">
        <f>DATEDIF(Customer[[#This Row],[Date Joined]],"31-12-2020","d")</f>
        <v>221</v>
      </c>
      <c r="J2967" t="str">
        <f>IF(DATEDIF(Customer[[#This Row],[Date Joined]],"31-12-2020","M")&gt;0,DATEDIF(Customer[[#This Row],[Date Joined]],"31-12-2020","M") &amp; " months ", " ") &amp; IF(DATEDIF(G2967,"31-12-2020","MD")&gt;0, DATEDIF(G2967,"31-12-2020","MD") &amp; " Days "," ")</f>
        <v xml:space="preserve">7 months 7 Days </v>
      </c>
      <c r="K2967" t="str">
        <f>TEXT(Customer[[#This Row],[Date Joined]],"mmm")</f>
        <v>May</v>
      </c>
      <c r="L2967" t="str">
        <f>IF(Customer[[#This Row],[Balance]]&gt;AVERAGE($H$11:$H$4011),"yes","no")</f>
        <v>no</v>
      </c>
    </row>
    <row r="2968" spans="1:12" hidden="1" x14ac:dyDescent="0.3">
      <c r="A2968">
        <v>200001871</v>
      </c>
      <c r="B2968" t="s">
        <v>1872</v>
      </c>
      <c r="C2968" t="s">
        <v>7</v>
      </c>
      <c r="D2968">
        <v>46</v>
      </c>
      <c r="E2968" t="s">
        <v>14</v>
      </c>
      <c r="F2968" t="s">
        <v>15</v>
      </c>
      <c r="G2968" s="1">
        <v>44074</v>
      </c>
      <c r="H2968">
        <v>16842.71</v>
      </c>
      <c r="I2968">
        <f>DATEDIF(Customer[[#This Row],[Date Joined]],"31-12-2020","d")</f>
        <v>122</v>
      </c>
      <c r="J2968" t="str">
        <f>IF(DATEDIF(Customer[[#This Row],[Date Joined]],"31-12-2020","M")&gt;0,DATEDIF(Customer[[#This Row],[Date Joined]],"31-12-2020","M") &amp; " months ", " ") &amp; IF(DATEDIF(G2968,"31-12-2020","MD")&gt;0, DATEDIF(G2968,"31-12-2020","MD") &amp; " Days "," ")</f>
        <v xml:space="preserve">4 months  </v>
      </c>
      <c r="K2968" t="str">
        <f>TEXT(Customer[[#This Row],[Date Joined]],"mmm")</f>
        <v>Aug</v>
      </c>
      <c r="L2968" t="str">
        <f>IF(Customer[[#This Row],[Balance]]&gt;AVERAGE($H$11:$H$4011),"yes","no")</f>
        <v>no</v>
      </c>
    </row>
    <row r="2969" spans="1:12" hidden="1" x14ac:dyDescent="0.3">
      <c r="A2969">
        <v>200000658</v>
      </c>
      <c r="B2969" t="s">
        <v>673</v>
      </c>
      <c r="C2969" t="s">
        <v>7</v>
      </c>
      <c r="D2969">
        <v>45</v>
      </c>
      <c r="E2969" t="s">
        <v>14</v>
      </c>
      <c r="F2969" t="s">
        <v>15</v>
      </c>
      <c r="G2969" s="1">
        <v>43975</v>
      </c>
      <c r="H2969">
        <v>16824.599999999999</v>
      </c>
      <c r="I2969">
        <f>DATEDIF(Customer[[#This Row],[Date Joined]],"31-12-2020","d")</f>
        <v>221</v>
      </c>
      <c r="J2969" t="str">
        <f>IF(DATEDIF(Customer[[#This Row],[Date Joined]],"31-12-2020","M")&gt;0,DATEDIF(Customer[[#This Row],[Date Joined]],"31-12-2020","M") &amp; " months ", " ") &amp; IF(DATEDIF(G2969,"31-12-2020","MD")&gt;0, DATEDIF(G2969,"31-12-2020","MD") &amp; " Days "," ")</f>
        <v xml:space="preserve">7 months 7 Days </v>
      </c>
      <c r="K2969" t="str">
        <f>TEXT(Customer[[#This Row],[Date Joined]],"mmm")</f>
        <v>May</v>
      </c>
      <c r="L2969" t="str">
        <f>IF(Customer[[#This Row],[Balance]]&gt;AVERAGE($H$11:$H$4011),"yes","no")</f>
        <v>no</v>
      </c>
    </row>
    <row r="2970" spans="1:12" hidden="1" x14ac:dyDescent="0.3">
      <c r="A2970">
        <v>200002989</v>
      </c>
      <c r="B2970" t="s">
        <v>2967</v>
      </c>
      <c r="C2970" t="s">
        <v>10</v>
      </c>
      <c r="D2970">
        <v>52</v>
      </c>
      <c r="E2970" t="s">
        <v>14</v>
      </c>
      <c r="F2970" t="s">
        <v>15</v>
      </c>
      <c r="G2970" s="1">
        <v>44137</v>
      </c>
      <c r="H2970">
        <v>16743.55</v>
      </c>
      <c r="I2970">
        <f>DATEDIF(Customer[[#This Row],[Date Joined]],"31-12-2020","d")</f>
        <v>59</v>
      </c>
      <c r="J2970" t="str">
        <f>IF(DATEDIF(Customer[[#This Row],[Date Joined]],"31-12-2020","M")&gt;0,DATEDIF(Customer[[#This Row],[Date Joined]],"31-12-2020","M") &amp; " months ", " ") &amp; IF(DATEDIF(G2970,"31-12-2020","MD")&gt;0, DATEDIF(G2970,"31-12-2020","MD") &amp; " Days "," ")</f>
        <v xml:space="preserve">1 months 29 Days </v>
      </c>
      <c r="K2970" t="str">
        <f>TEXT(Customer[[#This Row],[Date Joined]],"mmm")</f>
        <v>Nov</v>
      </c>
      <c r="L2970" t="str">
        <f>IF(Customer[[#This Row],[Balance]]&gt;AVERAGE($H$11:$H$4011),"yes","no")</f>
        <v>no</v>
      </c>
    </row>
    <row r="2971" spans="1:12" hidden="1" x14ac:dyDescent="0.3">
      <c r="A2971">
        <v>100003218</v>
      </c>
      <c r="B2971" t="s">
        <v>3191</v>
      </c>
      <c r="C2971" t="s">
        <v>7</v>
      </c>
      <c r="D2971">
        <v>24</v>
      </c>
      <c r="E2971" t="s">
        <v>8</v>
      </c>
      <c r="F2971" t="s">
        <v>9</v>
      </c>
      <c r="G2971" s="1">
        <v>44152</v>
      </c>
      <c r="H2971">
        <v>16721.96</v>
      </c>
      <c r="I2971">
        <f>DATEDIF(Customer[[#This Row],[Date Joined]],"31-12-2020","d")</f>
        <v>44</v>
      </c>
      <c r="J2971" t="str">
        <f>IF(DATEDIF(Customer[[#This Row],[Date Joined]],"31-12-2020","M")&gt;0,DATEDIF(Customer[[#This Row],[Date Joined]],"31-12-2020","M") &amp; " months ", " ") &amp; IF(DATEDIF(G2971,"31-12-2020","MD")&gt;0, DATEDIF(G2971,"31-12-2020","MD") &amp; " Days "," ")</f>
        <v xml:space="preserve">1 months 14 Days </v>
      </c>
      <c r="K2971" t="str">
        <f>TEXT(Customer[[#This Row],[Date Joined]],"mmm")</f>
        <v>Nov</v>
      </c>
      <c r="L2971" t="str">
        <f>IF(Customer[[#This Row],[Balance]]&gt;AVERAGE($H$11:$H$4011),"yes","no")</f>
        <v>no</v>
      </c>
    </row>
    <row r="2972" spans="1:12" hidden="1" x14ac:dyDescent="0.3">
      <c r="A2972">
        <v>100003811</v>
      </c>
      <c r="B2972" t="s">
        <v>3773</v>
      </c>
      <c r="C2972" t="s">
        <v>10</v>
      </c>
      <c r="D2972">
        <v>30</v>
      </c>
      <c r="E2972" t="s">
        <v>8</v>
      </c>
      <c r="F2972" t="s">
        <v>9</v>
      </c>
      <c r="G2972" s="1">
        <v>44184</v>
      </c>
      <c r="H2972">
        <v>16703.14</v>
      </c>
      <c r="I2972">
        <f>DATEDIF(Customer[[#This Row],[Date Joined]],"31-12-2020","d")</f>
        <v>12</v>
      </c>
      <c r="J2972" t="str">
        <f>IF(DATEDIF(Customer[[#This Row],[Date Joined]],"31-12-2020","M")&gt;0,DATEDIF(Customer[[#This Row],[Date Joined]],"31-12-2020","M") &amp; " months ", " ") &amp; IF(DATEDIF(G2972,"31-12-2020","MD")&gt;0, DATEDIF(G2972,"31-12-2020","MD") &amp; " Days "," ")</f>
        <v xml:space="preserve"> 12 Days </v>
      </c>
      <c r="K2972" t="str">
        <f>TEXT(Customer[[#This Row],[Date Joined]],"mmm")</f>
        <v>Dec</v>
      </c>
      <c r="L2972" t="str">
        <f>IF(Customer[[#This Row],[Balance]]&gt;AVERAGE($H$11:$H$4011),"yes","no")</f>
        <v>no</v>
      </c>
    </row>
    <row r="2973" spans="1:12" hidden="1" x14ac:dyDescent="0.3">
      <c r="A2973">
        <v>400002047</v>
      </c>
      <c r="B2973" t="s">
        <v>2044</v>
      </c>
      <c r="C2973" t="s">
        <v>7</v>
      </c>
      <c r="D2973">
        <v>21</v>
      </c>
      <c r="E2973" t="s">
        <v>11</v>
      </c>
      <c r="F2973" t="s">
        <v>12</v>
      </c>
      <c r="G2973" s="1">
        <v>44087</v>
      </c>
      <c r="H2973">
        <v>16696.080000000002</v>
      </c>
      <c r="I2973">
        <f>DATEDIF(Customer[[#This Row],[Date Joined]],"31-12-2020","d")</f>
        <v>109</v>
      </c>
      <c r="J2973" t="str">
        <f>IF(DATEDIF(Customer[[#This Row],[Date Joined]],"31-12-2020","M")&gt;0,DATEDIF(Customer[[#This Row],[Date Joined]],"31-12-2020","M") &amp; " months ", " ") &amp; IF(DATEDIF(G2973,"31-12-2020","MD")&gt;0, DATEDIF(G2973,"31-12-2020","MD") &amp; " Days "," ")</f>
        <v xml:space="preserve">3 months 18 Days </v>
      </c>
      <c r="K2973" t="str">
        <f>TEXT(Customer[[#This Row],[Date Joined]],"mmm")</f>
        <v>Sep</v>
      </c>
      <c r="L2973" t="str">
        <f>IF(Customer[[#This Row],[Balance]]&gt;AVERAGE($H$11:$H$4011),"yes","no")</f>
        <v>no</v>
      </c>
    </row>
    <row r="2974" spans="1:12" hidden="1" x14ac:dyDescent="0.3">
      <c r="A2974">
        <v>200000749</v>
      </c>
      <c r="B2974" t="s">
        <v>764</v>
      </c>
      <c r="C2974" t="s">
        <v>7</v>
      </c>
      <c r="D2974">
        <v>36</v>
      </c>
      <c r="E2974" t="s">
        <v>14</v>
      </c>
      <c r="F2974" t="s">
        <v>12</v>
      </c>
      <c r="G2974" s="1">
        <v>43981</v>
      </c>
      <c r="H2974">
        <v>16694.22</v>
      </c>
      <c r="I2974">
        <f>DATEDIF(Customer[[#This Row],[Date Joined]],"31-12-2020","d")</f>
        <v>215</v>
      </c>
      <c r="J2974" t="str">
        <f>IF(DATEDIF(Customer[[#This Row],[Date Joined]],"31-12-2020","M")&gt;0,DATEDIF(Customer[[#This Row],[Date Joined]],"31-12-2020","M") &amp; " months ", " ") &amp; IF(DATEDIF(G2974,"31-12-2020","MD")&gt;0, DATEDIF(G2974,"31-12-2020","MD") &amp; " Days "," ")</f>
        <v xml:space="preserve">7 months 1 Days </v>
      </c>
      <c r="K2974" t="str">
        <f>TEXT(Customer[[#This Row],[Date Joined]],"mmm")</f>
        <v>May</v>
      </c>
      <c r="L2974" t="str">
        <f>IF(Customer[[#This Row],[Balance]]&gt;AVERAGE($H$11:$H$4011),"yes","no")</f>
        <v>no</v>
      </c>
    </row>
    <row r="2975" spans="1:12" hidden="1" x14ac:dyDescent="0.3">
      <c r="A2975">
        <v>300000612</v>
      </c>
      <c r="B2975" t="s">
        <v>627</v>
      </c>
      <c r="C2975" t="s">
        <v>10</v>
      </c>
      <c r="D2975">
        <v>24</v>
      </c>
      <c r="E2975" t="s">
        <v>13</v>
      </c>
      <c r="F2975" t="s">
        <v>9</v>
      </c>
      <c r="G2975" s="1">
        <v>43971</v>
      </c>
      <c r="H2975">
        <v>16637.73</v>
      </c>
      <c r="I2975">
        <f>DATEDIF(Customer[[#This Row],[Date Joined]],"31-12-2020","d")</f>
        <v>225</v>
      </c>
      <c r="J2975" t="str">
        <f>IF(DATEDIF(Customer[[#This Row],[Date Joined]],"31-12-2020","M")&gt;0,DATEDIF(Customer[[#This Row],[Date Joined]],"31-12-2020","M") &amp; " months ", " ") &amp; IF(DATEDIF(G2975,"31-12-2020","MD")&gt;0, DATEDIF(G2975,"31-12-2020","MD") &amp; " Days "," ")</f>
        <v xml:space="preserve">7 months 11 Days </v>
      </c>
      <c r="K2975" t="str">
        <f>TEXT(Customer[[#This Row],[Date Joined]],"mmm")</f>
        <v>May</v>
      </c>
      <c r="L2975" t="str">
        <f>IF(Customer[[#This Row],[Balance]]&gt;AVERAGE($H$11:$H$4011),"yes","no")</f>
        <v>no</v>
      </c>
    </row>
    <row r="2976" spans="1:12" hidden="1" x14ac:dyDescent="0.3">
      <c r="A2976">
        <v>300002690</v>
      </c>
      <c r="B2976" t="s">
        <v>2674</v>
      </c>
      <c r="C2976" t="s">
        <v>7</v>
      </c>
      <c r="D2976">
        <v>44</v>
      </c>
      <c r="E2976" t="s">
        <v>13</v>
      </c>
      <c r="F2976" t="s">
        <v>15</v>
      </c>
      <c r="G2976" s="1">
        <v>44122</v>
      </c>
      <c r="H2976">
        <v>16627.150000000001</v>
      </c>
      <c r="I2976">
        <f>DATEDIF(Customer[[#This Row],[Date Joined]],"31-12-2020","d")</f>
        <v>74</v>
      </c>
      <c r="J2976" t="str">
        <f>IF(DATEDIF(Customer[[#This Row],[Date Joined]],"31-12-2020","M")&gt;0,DATEDIF(Customer[[#This Row],[Date Joined]],"31-12-2020","M") &amp; " months ", " ") &amp; IF(DATEDIF(G2976,"31-12-2020","MD")&gt;0, DATEDIF(G2976,"31-12-2020","MD") &amp; " Days "," ")</f>
        <v xml:space="preserve">2 months 13 Days </v>
      </c>
      <c r="K2976" t="str">
        <f>TEXT(Customer[[#This Row],[Date Joined]],"mmm")</f>
        <v>Oct</v>
      </c>
      <c r="L2976" t="str">
        <f>IF(Customer[[#This Row],[Balance]]&gt;AVERAGE($H$11:$H$4011),"yes","no")</f>
        <v>no</v>
      </c>
    </row>
    <row r="2977" spans="1:12" hidden="1" x14ac:dyDescent="0.3">
      <c r="A2977">
        <v>100001141</v>
      </c>
      <c r="B2977" t="s">
        <v>1153</v>
      </c>
      <c r="C2977" t="s">
        <v>7</v>
      </c>
      <c r="D2977">
        <v>27</v>
      </c>
      <c r="E2977" t="s">
        <v>8</v>
      </c>
      <c r="F2977" t="s">
        <v>15</v>
      </c>
      <c r="G2977" s="1">
        <v>44022</v>
      </c>
      <c r="H2977">
        <v>16613.41</v>
      </c>
      <c r="I2977">
        <f>DATEDIF(Customer[[#This Row],[Date Joined]],"31-12-2020","d")</f>
        <v>174</v>
      </c>
      <c r="J2977" t="str">
        <f>IF(DATEDIF(Customer[[#This Row],[Date Joined]],"31-12-2020","M")&gt;0,DATEDIF(Customer[[#This Row],[Date Joined]],"31-12-2020","M") &amp; " months ", " ") &amp; IF(DATEDIF(G2977,"31-12-2020","MD")&gt;0, DATEDIF(G2977,"31-12-2020","MD") &amp; " Days "," ")</f>
        <v xml:space="preserve">5 months 21 Days </v>
      </c>
      <c r="K2977" t="str">
        <f>TEXT(Customer[[#This Row],[Date Joined]],"mmm")</f>
        <v>Jul</v>
      </c>
      <c r="L2977" t="str">
        <f>IF(Customer[[#This Row],[Balance]]&gt;AVERAGE($H$11:$H$4011),"yes","no")</f>
        <v>no</v>
      </c>
    </row>
    <row r="2978" spans="1:12" hidden="1" x14ac:dyDescent="0.3">
      <c r="A2978">
        <v>300002045</v>
      </c>
      <c r="B2978" t="s">
        <v>2042</v>
      </c>
      <c r="C2978" t="s">
        <v>10</v>
      </c>
      <c r="D2978">
        <v>37</v>
      </c>
      <c r="E2978" t="s">
        <v>13</v>
      </c>
      <c r="F2978" t="s">
        <v>9</v>
      </c>
      <c r="G2978" s="1">
        <v>44087</v>
      </c>
      <c r="H2978">
        <v>16581.560000000001</v>
      </c>
      <c r="I2978">
        <f>DATEDIF(Customer[[#This Row],[Date Joined]],"31-12-2020","d")</f>
        <v>109</v>
      </c>
      <c r="J2978" t="str">
        <f>IF(DATEDIF(Customer[[#This Row],[Date Joined]],"31-12-2020","M")&gt;0,DATEDIF(Customer[[#This Row],[Date Joined]],"31-12-2020","M") &amp; " months ", " ") &amp; IF(DATEDIF(G2978,"31-12-2020","MD")&gt;0, DATEDIF(G2978,"31-12-2020","MD") &amp; " Days "," ")</f>
        <v xml:space="preserve">3 months 18 Days </v>
      </c>
      <c r="K2978" t="str">
        <f>TEXT(Customer[[#This Row],[Date Joined]],"mmm")</f>
        <v>Sep</v>
      </c>
      <c r="L2978" t="str">
        <f>IF(Customer[[#This Row],[Balance]]&gt;AVERAGE($H$11:$H$4011),"yes","no")</f>
        <v>no</v>
      </c>
    </row>
    <row r="2979" spans="1:12" hidden="1" x14ac:dyDescent="0.3">
      <c r="A2979">
        <v>100000212</v>
      </c>
      <c r="B2979" t="s">
        <v>228</v>
      </c>
      <c r="C2979" t="s">
        <v>7</v>
      </c>
      <c r="D2979">
        <v>34</v>
      </c>
      <c r="E2979" t="s">
        <v>8</v>
      </c>
      <c r="F2979" t="s">
        <v>9</v>
      </c>
      <c r="G2979" s="1">
        <v>43934</v>
      </c>
      <c r="H2979">
        <v>16569.82</v>
      </c>
      <c r="I2979">
        <f>DATEDIF(Customer[[#This Row],[Date Joined]],"31-12-2020","d")</f>
        <v>262</v>
      </c>
      <c r="J2979" t="str">
        <f>IF(DATEDIF(Customer[[#This Row],[Date Joined]],"31-12-2020","M")&gt;0,DATEDIF(Customer[[#This Row],[Date Joined]],"31-12-2020","M") &amp; " months ", " ") &amp; IF(DATEDIF(G2979,"31-12-2020","MD")&gt;0, DATEDIF(G2979,"31-12-2020","MD") &amp; " Days "," ")</f>
        <v xml:space="preserve">8 months 18 Days </v>
      </c>
      <c r="K2979" t="str">
        <f>TEXT(Customer[[#This Row],[Date Joined]],"mmm")</f>
        <v>Apr</v>
      </c>
      <c r="L2979" t="str">
        <f>IF(Customer[[#This Row],[Balance]]&gt;AVERAGE($H$11:$H$4011),"yes","no")</f>
        <v>no</v>
      </c>
    </row>
    <row r="2980" spans="1:12" hidden="1" x14ac:dyDescent="0.3">
      <c r="A2980">
        <v>200000373</v>
      </c>
      <c r="B2980" t="s">
        <v>389</v>
      </c>
      <c r="C2980" t="s">
        <v>7</v>
      </c>
      <c r="D2980">
        <v>39</v>
      </c>
      <c r="E2980" t="s">
        <v>14</v>
      </c>
      <c r="F2980" t="s">
        <v>12</v>
      </c>
      <c r="G2980" s="1">
        <v>43956</v>
      </c>
      <c r="H2980">
        <v>16549.43</v>
      </c>
      <c r="I2980">
        <f>DATEDIF(Customer[[#This Row],[Date Joined]],"31-12-2020","d")</f>
        <v>240</v>
      </c>
      <c r="J2980" t="str">
        <f>IF(DATEDIF(Customer[[#This Row],[Date Joined]],"31-12-2020","M")&gt;0,DATEDIF(Customer[[#This Row],[Date Joined]],"31-12-2020","M") &amp; " months ", " ") &amp; IF(DATEDIF(G2980,"31-12-2020","MD")&gt;0, DATEDIF(G2980,"31-12-2020","MD") &amp; " Days "," ")</f>
        <v xml:space="preserve">7 months 26 Days </v>
      </c>
      <c r="K2980" t="str">
        <f>TEXT(Customer[[#This Row],[Date Joined]],"mmm")</f>
        <v>May</v>
      </c>
      <c r="L2980" t="str">
        <f>IF(Customer[[#This Row],[Balance]]&gt;AVERAGE($H$11:$H$4011),"yes","no")</f>
        <v>no</v>
      </c>
    </row>
    <row r="2981" spans="1:12" hidden="1" x14ac:dyDescent="0.3">
      <c r="A2981">
        <v>300000734</v>
      </c>
      <c r="B2981" t="s">
        <v>749</v>
      </c>
      <c r="C2981" t="s">
        <v>10</v>
      </c>
      <c r="D2981">
        <v>45</v>
      </c>
      <c r="E2981" t="s">
        <v>13</v>
      </c>
      <c r="F2981" t="s">
        <v>9</v>
      </c>
      <c r="G2981" s="1">
        <v>43980</v>
      </c>
      <c r="H2981">
        <v>16542.71</v>
      </c>
      <c r="I2981">
        <f>DATEDIF(Customer[[#This Row],[Date Joined]],"31-12-2020","d")</f>
        <v>216</v>
      </c>
      <c r="J2981" t="str">
        <f>IF(DATEDIF(Customer[[#This Row],[Date Joined]],"31-12-2020","M")&gt;0,DATEDIF(Customer[[#This Row],[Date Joined]],"31-12-2020","M") &amp; " months ", " ") &amp; IF(DATEDIF(G2981,"31-12-2020","MD")&gt;0, DATEDIF(G2981,"31-12-2020","MD") &amp; " Days "," ")</f>
        <v xml:space="preserve">7 months 2 Days </v>
      </c>
      <c r="K2981" t="str">
        <f>TEXT(Customer[[#This Row],[Date Joined]],"mmm")</f>
        <v>May</v>
      </c>
      <c r="L2981" t="str">
        <f>IF(Customer[[#This Row],[Balance]]&gt;AVERAGE($H$11:$H$4011),"yes","no")</f>
        <v>no</v>
      </c>
    </row>
    <row r="2982" spans="1:12" hidden="1" x14ac:dyDescent="0.3">
      <c r="A2982">
        <v>300002491</v>
      </c>
      <c r="B2982" t="s">
        <v>2479</v>
      </c>
      <c r="C2982" t="s">
        <v>10</v>
      </c>
      <c r="D2982">
        <v>24</v>
      </c>
      <c r="E2982" t="s">
        <v>13</v>
      </c>
      <c r="F2982" t="s">
        <v>12</v>
      </c>
      <c r="G2982" s="1">
        <v>44110</v>
      </c>
      <c r="H2982">
        <v>16527</v>
      </c>
      <c r="I2982">
        <f>DATEDIF(Customer[[#This Row],[Date Joined]],"31-12-2020","d")</f>
        <v>86</v>
      </c>
      <c r="J2982" t="str">
        <f>IF(DATEDIF(Customer[[#This Row],[Date Joined]],"31-12-2020","M")&gt;0,DATEDIF(Customer[[#This Row],[Date Joined]],"31-12-2020","M") &amp; " months ", " ") &amp; IF(DATEDIF(G2982,"31-12-2020","MD")&gt;0, DATEDIF(G2982,"31-12-2020","MD") &amp; " Days "," ")</f>
        <v xml:space="preserve">2 months 25 Days </v>
      </c>
      <c r="K2982" t="str">
        <f>TEXT(Customer[[#This Row],[Date Joined]],"mmm")</f>
        <v>Oct</v>
      </c>
      <c r="L2982" t="str">
        <f>IF(Customer[[#This Row],[Balance]]&gt;AVERAGE($H$11:$H$4011),"yes","no")</f>
        <v>no</v>
      </c>
    </row>
    <row r="2983" spans="1:12" hidden="1" x14ac:dyDescent="0.3">
      <c r="A2983">
        <v>100003681</v>
      </c>
      <c r="B2983" t="s">
        <v>3646</v>
      </c>
      <c r="C2983" t="s">
        <v>10</v>
      </c>
      <c r="D2983">
        <v>35</v>
      </c>
      <c r="E2983" t="s">
        <v>8</v>
      </c>
      <c r="F2983" t="s">
        <v>15</v>
      </c>
      <c r="G2983" s="1">
        <v>44178</v>
      </c>
      <c r="H2983">
        <v>16482.84</v>
      </c>
      <c r="I2983">
        <f>DATEDIF(Customer[[#This Row],[Date Joined]],"31-12-2020","d")</f>
        <v>18</v>
      </c>
      <c r="J2983" t="str">
        <f>IF(DATEDIF(Customer[[#This Row],[Date Joined]],"31-12-2020","M")&gt;0,DATEDIF(Customer[[#This Row],[Date Joined]],"31-12-2020","M") &amp; " months ", " ") &amp; IF(DATEDIF(G2983,"31-12-2020","MD")&gt;0, DATEDIF(G2983,"31-12-2020","MD") &amp; " Days "," ")</f>
        <v xml:space="preserve"> 18 Days </v>
      </c>
      <c r="K2983" t="str">
        <f>TEXT(Customer[[#This Row],[Date Joined]],"mmm")</f>
        <v>Dec</v>
      </c>
      <c r="L2983" t="str">
        <f>IF(Customer[[#This Row],[Balance]]&gt;AVERAGE($H$11:$H$4011),"yes","no")</f>
        <v>no</v>
      </c>
    </row>
    <row r="2984" spans="1:12" hidden="1" x14ac:dyDescent="0.3">
      <c r="A2984">
        <v>100001653</v>
      </c>
      <c r="B2984" t="s">
        <v>1655</v>
      </c>
      <c r="C2984" t="s">
        <v>7</v>
      </c>
      <c r="D2984">
        <v>35</v>
      </c>
      <c r="E2984" t="s">
        <v>8</v>
      </c>
      <c r="F2984" t="s">
        <v>12</v>
      </c>
      <c r="G2984" s="1">
        <v>44061</v>
      </c>
      <c r="H2984">
        <v>16479.12</v>
      </c>
      <c r="I2984">
        <f>DATEDIF(Customer[[#This Row],[Date Joined]],"31-12-2020","d")</f>
        <v>135</v>
      </c>
      <c r="J2984" t="str">
        <f>IF(DATEDIF(Customer[[#This Row],[Date Joined]],"31-12-2020","M")&gt;0,DATEDIF(Customer[[#This Row],[Date Joined]],"31-12-2020","M") &amp; " months ", " ") &amp; IF(DATEDIF(G2984,"31-12-2020","MD")&gt;0, DATEDIF(G2984,"31-12-2020","MD") &amp; " Days "," ")</f>
        <v xml:space="preserve">4 months 13 Days </v>
      </c>
      <c r="K2984" t="str">
        <f>TEXT(Customer[[#This Row],[Date Joined]],"mmm")</f>
        <v>Aug</v>
      </c>
      <c r="L2984" t="str">
        <f>IF(Customer[[#This Row],[Balance]]&gt;AVERAGE($H$11:$H$4011),"yes","no")</f>
        <v>no</v>
      </c>
    </row>
    <row r="2985" spans="1:12" hidden="1" x14ac:dyDescent="0.3">
      <c r="A2985">
        <v>200002990</v>
      </c>
      <c r="B2985" t="s">
        <v>2968</v>
      </c>
      <c r="C2985" t="s">
        <v>7</v>
      </c>
      <c r="D2985">
        <v>31</v>
      </c>
      <c r="E2985" t="s">
        <v>14</v>
      </c>
      <c r="F2985" t="s">
        <v>12</v>
      </c>
      <c r="G2985" s="1">
        <v>44137</v>
      </c>
      <c r="H2985">
        <v>16470.810000000001</v>
      </c>
      <c r="I2985">
        <f>DATEDIF(Customer[[#This Row],[Date Joined]],"31-12-2020","d")</f>
        <v>59</v>
      </c>
      <c r="J2985" t="str">
        <f>IF(DATEDIF(Customer[[#This Row],[Date Joined]],"31-12-2020","M")&gt;0,DATEDIF(Customer[[#This Row],[Date Joined]],"31-12-2020","M") &amp; " months ", " ") &amp; IF(DATEDIF(G2985,"31-12-2020","MD")&gt;0, DATEDIF(G2985,"31-12-2020","MD") &amp; " Days "," ")</f>
        <v xml:space="preserve">1 months 29 Days </v>
      </c>
      <c r="K2985" t="str">
        <f>TEXT(Customer[[#This Row],[Date Joined]],"mmm")</f>
        <v>Nov</v>
      </c>
      <c r="L2985" t="str">
        <f>IF(Customer[[#This Row],[Balance]]&gt;AVERAGE($H$11:$H$4011),"yes","no")</f>
        <v>no</v>
      </c>
    </row>
    <row r="2986" spans="1:12" hidden="1" x14ac:dyDescent="0.3">
      <c r="A2986">
        <v>200003767</v>
      </c>
      <c r="B2986" t="s">
        <v>3730</v>
      </c>
      <c r="C2986" t="s">
        <v>10</v>
      </c>
      <c r="D2986">
        <v>40</v>
      </c>
      <c r="E2986" t="s">
        <v>14</v>
      </c>
      <c r="F2986" t="s">
        <v>15</v>
      </c>
      <c r="G2986" s="1">
        <v>44181</v>
      </c>
      <c r="H2986">
        <v>16469.27</v>
      </c>
      <c r="I2986">
        <f>DATEDIF(Customer[[#This Row],[Date Joined]],"31-12-2020","d")</f>
        <v>15</v>
      </c>
      <c r="J2986" t="str">
        <f>IF(DATEDIF(Customer[[#This Row],[Date Joined]],"31-12-2020","M")&gt;0,DATEDIF(Customer[[#This Row],[Date Joined]],"31-12-2020","M") &amp; " months ", " ") &amp; IF(DATEDIF(G2986,"31-12-2020","MD")&gt;0, DATEDIF(G2986,"31-12-2020","MD") &amp; " Days "," ")</f>
        <v xml:space="preserve"> 15 Days </v>
      </c>
      <c r="K2986" t="str">
        <f>TEXT(Customer[[#This Row],[Date Joined]],"mmm")</f>
        <v>Dec</v>
      </c>
      <c r="L2986" t="str">
        <f>IF(Customer[[#This Row],[Balance]]&gt;AVERAGE($H$11:$H$4011),"yes","no")</f>
        <v>no</v>
      </c>
    </row>
    <row r="2987" spans="1:12" hidden="1" x14ac:dyDescent="0.3">
      <c r="A2987">
        <v>100003575</v>
      </c>
      <c r="B2987" t="s">
        <v>3542</v>
      </c>
      <c r="C2987" t="s">
        <v>7</v>
      </c>
      <c r="D2987">
        <v>26</v>
      </c>
      <c r="E2987" t="s">
        <v>8</v>
      </c>
      <c r="F2987" t="s">
        <v>12</v>
      </c>
      <c r="G2987" s="1">
        <v>44171</v>
      </c>
      <c r="H2987">
        <v>16466.560000000001</v>
      </c>
      <c r="I2987">
        <f>DATEDIF(Customer[[#This Row],[Date Joined]],"31-12-2020","d")</f>
        <v>25</v>
      </c>
      <c r="J2987" t="str">
        <f>IF(DATEDIF(Customer[[#This Row],[Date Joined]],"31-12-2020","M")&gt;0,DATEDIF(Customer[[#This Row],[Date Joined]],"31-12-2020","M") &amp; " months ", " ") &amp; IF(DATEDIF(G2987,"31-12-2020","MD")&gt;0, DATEDIF(G2987,"31-12-2020","MD") &amp; " Days "," ")</f>
        <v xml:space="preserve"> 25 Days </v>
      </c>
      <c r="K2987" t="str">
        <f>TEXT(Customer[[#This Row],[Date Joined]],"mmm")</f>
        <v>Dec</v>
      </c>
      <c r="L2987" t="str">
        <f>IF(Customer[[#This Row],[Balance]]&gt;AVERAGE($H$11:$H$4011),"yes","no")</f>
        <v>no</v>
      </c>
    </row>
    <row r="2988" spans="1:12" hidden="1" x14ac:dyDescent="0.3">
      <c r="A2988">
        <v>200001088</v>
      </c>
      <c r="B2988" t="s">
        <v>1100</v>
      </c>
      <c r="C2988" t="s">
        <v>7</v>
      </c>
      <c r="D2988">
        <v>43</v>
      </c>
      <c r="E2988" t="s">
        <v>14</v>
      </c>
      <c r="F2988" t="s">
        <v>12</v>
      </c>
      <c r="G2988" s="1">
        <v>44017</v>
      </c>
      <c r="H2988">
        <v>16457.71</v>
      </c>
      <c r="I2988">
        <f>DATEDIF(Customer[[#This Row],[Date Joined]],"31-12-2020","d")</f>
        <v>179</v>
      </c>
      <c r="J2988" t="str">
        <f>IF(DATEDIF(Customer[[#This Row],[Date Joined]],"31-12-2020","M")&gt;0,DATEDIF(Customer[[#This Row],[Date Joined]],"31-12-2020","M") &amp; " months ", " ") &amp; IF(DATEDIF(G2988,"31-12-2020","MD")&gt;0, DATEDIF(G2988,"31-12-2020","MD") &amp; " Days "," ")</f>
        <v xml:space="preserve">5 months 26 Days </v>
      </c>
      <c r="K2988" t="str">
        <f>TEXT(Customer[[#This Row],[Date Joined]],"mmm")</f>
        <v>Jul</v>
      </c>
      <c r="L2988" t="str">
        <f>IF(Customer[[#This Row],[Balance]]&gt;AVERAGE($H$11:$H$4011),"yes","no")</f>
        <v>no</v>
      </c>
    </row>
    <row r="2989" spans="1:12" hidden="1" x14ac:dyDescent="0.3">
      <c r="A2989">
        <v>200000390</v>
      </c>
      <c r="B2989" t="s">
        <v>406</v>
      </c>
      <c r="C2989" t="s">
        <v>7</v>
      </c>
      <c r="D2989">
        <v>46</v>
      </c>
      <c r="E2989" t="s">
        <v>14</v>
      </c>
      <c r="F2989" t="s">
        <v>12</v>
      </c>
      <c r="G2989" s="1">
        <v>43957</v>
      </c>
      <c r="H2989">
        <v>16431.169999999998</v>
      </c>
      <c r="I2989">
        <f>DATEDIF(Customer[[#This Row],[Date Joined]],"31-12-2020","d")</f>
        <v>239</v>
      </c>
      <c r="J2989" t="str">
        <f>IF(DATEDIF(Customer[[#This Row],[Date Joined]],"31-12-2020","M")&gt;0,DATEDIF(Customer[[#This Row],[Date Joined]],"31-12-2020","M") &amp; " months ", " ") &amp; IF(DATEDIF(G2989,"31-12-2020","MD")&gt;0, DATEDIF(G2989,"31-12-2020","MD") &amp; " Days "," ")</f>
        <v xml:space="preserve">7 months 25 Days </v>
      </c>
      <c r="K2989" t="str">
        <f>TEXT(Customer[[#This Row],[Date Joined]],"mmm")</f>
        <v>May</v>
      </c>
      <c r="L2989" t="str">
        <f>IF(Customer[[#This Row],[Balance]]&gt;AVERAGE($H$11:$H$4011),"yes","no")</f>
        <v>no</v>
      </c>
    </row>
    <row r="2990" spans="1:12" hidden="1" x14ac:dyDescent="0.3">
      <c r="A2990">
        <v>200000295</v>
      </c>
      <c r="B2990" t="s">
        <v>311</v>
      </c>
      <c r="C2990" t="s">
        <v>7</v>
      </c>
      <c r="D2990">
        <v>45</v>
      </c>
      <c r="E2990" t="s">
        <v>14</v>
      </c>
      <c r="F2990" t="s">
        <v>12</v>
      </c>
      <c r="G2990" s="1">
        <v>43943</v>
      </c>
      <c r="H2990">
        <v>16423.75</v>
      </c>
      <c r="I2990">
        <f>DATEDIF(Customer[[#This Row],[Date Joined]],"31-12-2020","d")</f>
        <v>253</v>
      </c>
      <c r="J2990" t="str">
        <f>IF(DATEDIF(Customer[[#This Row],[Date Joined]],"31-12-2020","M")&gt;0,DATEDIF(Customer[[#This Row],[Date Joined]],"31-12-2020","M") &amp; " months ", " ") &amp; IF(DATEDIF(G2990,"31-12-2020","MD")&gt;0, DATEDIF(G2990,"31-12-2020","MD") &amp; " Days "," ")</f>
        <v xml:space="preserve">8 months 9 Days </v>
      </c>
      <c r="K2990" t="str">
        <f>TEXT(Customer[[#This Row],[Date Joined]],"mmm")</f>
        <v>Apr</v>
      </c>
      <c r="L2990" t="str">
        <f>IF(Customer[[#This Row],[Balance]]&gt;AVERAGE($H$11:$H$4011),"yes","no")</f>
        <v>no</v>
      </c>
    </row>
    <row r="2991" spans="1:12" hidden="1" x14ac:dyDescent="0.3">
      <c r="A2991">
        <v>100002981</v>
      </c>
      <c r="B2991" t="s">
        <v>2959</v>
      </c>
      <c r="C2991" t="s">
        <v>10</v>
      </c>
      <c r="D2991">
        <v>23</v>
      </c>
      <c r="E2991" t="s">
        <v>8</v>
      </c>
      <c r="F2991" t="s">
        <v>15</v>
      </c>
      <c r="G2991" s="1">
        <v>44137</v>
      </c>
      <c r="H2991">
        <v>16418.919999999998</v>
      </c>
      <c r="I2991">
        <f>DATEDIF(Customer[[#This Row],[Date Joined]],"31-12-2020","d")</f>
        <v>59</v>
      </c>
      <c r="J2991" t="str">
        <f>IF(DATEDIF(Customer[[#This Row],[Date Joined]],"31-12-2020","M")&gt;0,DATEDIF(Customer[[#This Row],[Date Joined]],"31-12-2020","M") &amp; " months ", " ") &amp; IF(DATEDIF(G2991,"31-12-2020","MD")&gt;0, DATEDIF(G2991,"31-12-2020","MD") &amp; " Days "," ")</f>
        <v xml:space="preserve">1 months 29 Days </v>
      </c>
      <c r="K2991" t="str">
        <f>TEXT(Customer[[#This Row],[Date Joined]],"mmm")</f>
        <v>Nov</v>
      </c>
      <c r="L2991" t="str">
        <f>IF(Customer[[#This Row],[Balance]]&gt;AVERAGE($H$11:$H$4011),"yes","no")</f>
        <v>no</v>
      </c>
    </row>
    <row r="2992" spans="1:12" hidden="1" x14ac:dyDescent="0.3">
      <c r="A2992">
        <v>100002963</v>
      </c>
      <c r="B2992" t="s">
        <v>2941</v>
      </c>
      <c r="C2992" t="s">
        <v>10</v>
      </c>
      <c r="D2992">
        <v>37</v>
      </c>
      <c r="E2992" t="s">
        <v>8</v>
      </c>
      <c r="F2992" t="s">
        <v>12</v>
      </c>
      <c r="G2992" s="1">
        <v>44136</v>
      </c>
      <c r="H2992">
        <v>16408.46</v>
      </c>
      <c r="I2992">
        <f>DATEDIF(Customer[[#This Row],[Date Joined]],"31-12-2020","d")</f>
        <v>60</v>
      </c>
      <c r="J2992" t="str">
        <f>IF(DATEDIF(Customer[[#This Row],[Date Joined]],"31-12-2020","M")&gt;0,DATEDIF(Customer[[#This Row],[Date Joined]],"31-12-2020","M") &amp; " months ", " ") &amp; IF(DATEDIF(G2992,"31-12-2020","MD")&gt;0, DATEDIF(G2992,"31-12-2020","MD") &amp; " Days "," ")</f>
        <v xml:space="preserve">1 months 30 Days </v>
      </c>
      <c r="K2992" t="str">
        <f>TEXT(Customer[[#This Row],[Date Joined]],"mmm")</f>
        <v>Nov</v>
      </c>
      <c r="L2992" t="str">
        <f>IF(Customer[[#This Row],[Balance]]&gt;AVERAGE($H$11:$H$4011),"yes","no")</f>
        <v>no</v>
      </c>
    </row>
    <row r="2993" spans="1:12" hidden="1" x14ac:dyDescent="0.3">
      <c r="A2993">
        <v>100001921</v>
      </c>
      <c r="B2993" t="s">
        <v>1920</v>
      </c>
      <c r="C2993" t="s">
        <v>10</v>
      </c>
      <c r="D2993">
        <v>31</v>
      </c>
      <c r="E2993" t="s">
        <v>8</v>
      </c>
      <c r="F2993" t="s">
        <v>9</v>
      </c>
      <c r="G2993" s="1">
        <v>44079</v>
      </c>
      <c r="H2993">
        <v>16392.78</v>
      </c>
      <c r="I2993">
        <f>DATEDIF(Customer[[#This Row],[Date Joined]],"31-12-2020","d")</f>
        <v>117</v>
      </c>
      <c r="J2993" t="str">
        <f>IF(DATEDIF(Customer[[#This Row],[Date Joined]],"31-12-2020","M")&gt;0,DATEDIF(Customer[[#This Row],[Date Joined]],"31-12-2020","M") &amp; " months ", " ") &amp; IF(DATEDIF(G2993,"31-12-2020","MD")&gt;0, DATEDIF(G2993,"31-12-2020","MD") &amp; " Days "," ")</f>
        <v xml:space="preserve">3 months 26 Days </v>
      </c>
      <c r="K2993" t="str">
        <f>TEXT(Customer[[#This Row],[Date Joined]],"mmm")</f>
        <v>Sep</v>
      </c>
      <c r="L2993" t="str">
        <f>IF(Customer[[#This Row],[Balance]]&gt;AVERAGE($H$11:$H$4011),"yes","no")</f>
        <v>no</v>
      </c>
    </row>
    <row r="2994" spans="1:12" hidden="1" x14ac:dyDescent="0.3">
      <c r="A2994">
        <v>100000195</v>
      </c>
      <c r="B2994" t="s">
        <v>211</v>
      </c>
      <c r="C2994" t="s">
        <v>10</v>
      </c>
      <c r="D2994">
        <v>35</v>
      </c>
      <c r="E2994" t="s">
        <v>8</v>
      </c>
      <c r="F2994" t="s">
        <v>9</v>
      </c>
      <c r="G2994" s="1">
        <v>43931</v>
      </c>
      <c r="H2994">
        <v>16390.11</v>
      </c>
      <c r="I2994">
        <f>DATEDIF(Customer[[#This Row],[Date Joined]],"31-12-2020","d")</f>
        <v>265</v>
      </c>
      <c r="J2994" t="str">
        <f>IF(DATEDIF(Customer[[#This Row],[Date Joined]],"31-12-2020","M")&gt;0,DATEDIF(Customer[[#This Row],[Date Joined]],"31-12-2020","M") &amp; " months ", " ") &amp; IF(DATEDIF(G2994,"31-12-2020","MD")&gt;0, DATEDIF(G2994,"31-12-2020","MD") &amp; " Days "," ")</f>
        <v xml:space="preserve">8 months 21 Days </v>
      </c>
      <c r="K2994" t="str">
        <f>TEXT(Customer[[#This Row],[Date Joined]],"mmm")</f>
        <v>Apr</v>
      </c>
      <c r="L2994" t="str">
        <f>IF(Customer[[#This Row],[Balance]]&gt;AVERAGE($H$11:$H$4011),"yes","no")</f>
        <v>no</v>
      </c>
    </row>
    <row r="2995" spans="1:12" hidden="1" x14ac:dyDescent="0.3">
      <c r="A2995">
        <v>400000754</v>
      </c>
      <c r="B2995" t="s">
        <v>769</v>
      </c>
      <c r="C2995" t="s">
        <v>10</v>
      </c>
      <c r="D2995">
        <v>25</v>
      </c>
      <c r="E2995" t="s">
        <v>11</v>
      </c>
      <c r="F2995" t="s">
        <v>15</v>
      </c>
      <c r="G2995" s="1">
        <v>43981</v>
      </c>
      <c r="H2995">
        <v>16380.24</v>
      </c>
      <c r="I2995">
        <f>DATEDIF(Customer[[#This Row],[Date Joined]],"31-12-2020","d")</f>
        <v>215</v>
      </c>
      <c r="J2995" t="str">
        <f>IF(DATEDIF(Customer[[#This Row],[Date Joined]],"31-12-2020","M")&gt;0,DATEDIF(Customer[[#This Row],[Date Joined]],"31-12-2020","M") &amp; " months ", " ") &amp; IF(DATEDIF(G2995,"31-12-2020","MD")&gt;0, DATEDIF(G2995,"31-12-2020","MD") &amp; " Days "," ")</f>
        <v xml:space="preserve">7 months 1 Days </v>
      </c>
      <c r="K2995" t="str">
        <f>TEXT(Customer[[#This Row],[Date Joined]],"mmm")</f>
        <v>May</v>
      </c>
      <c r="L2995" t="str">
        <f>IF(Customer[[#This Row],[Balance]]&gt;AVERAGE($H$11:$H$4011),"yes","no")</f>
        <v>no</v>
      </c>
    </row>
    <row r="2996" spans="1:12" hidden="1" x14ac:dyDescent="0.3">
      <c r="A2996">
        <v>100002812</v>
      </c>
      <c r="B2996" t="s">
        <v>2793</v>
      </c>
      <c r="C2996" t="s">
        <v>10</v>
      </c>
      <c r="D2996">
        <v>22</v>
      </c>
      <c r="E2996" t="s">
        <v>8</v>
      </c>
      <c r="F2996" t="s">
        <v>9</v>
      </c>
      <c r="G2996" s="1">
        <v>44130</v>
      </c>
      <c r="H2996">
        <v>16369.66</v>
      </c>
      <c r="I2996">
        <f>DATEDIF(Customer[[#This Row],[Date Joined]],"31-12-2020","d")</f>
        <v>66</v>
      </c>
      <c r="J2996" t="str">
        <f>IF(DATEDIF(Customer[[#This Row],[Date Joined]],"31-12-2020","M")&gt;0,DATEDIF(Customer[[#This Row],[Date Joined]],"31-12-2020","M") &amp; " months ", " ") &amp; IF(DATEDIF(G2996,"31-12-2020","MD")&gt;0, DATEDIF(G2996,"31-12-2020","MD") &amp; " Days "," ")</f>
        <v xml:space="preserve">2 months 5 Days </v>
      </c>
      <c r="K2996" t="str">
        <f>TEXT(Customer[[#This Row],[Date Joined]],"mmm")</f>
        <v>Oct</v>
      </c>
      <c r="L2996" t="str">
        <f>IF(Customer[[#This Row],[Balance]]&gt;AVERAGE($H$11:$H$4011),"yes","no")</f>
        <v>no</v>
      </c>
    </row>
    <row r="2997" spans="1:12" hidden="1" x14ac:dyDescent="0.3">
      <c r="A2997">
        <v>100002892</v>
      </c>
      <c r="B2997" t="s">
        <v>2871</v>
      </c>
      <c r="C2997" t="s">
        <v>10</v>
      </c>
      <c r="D2997">
        <v>37</v>
      </c>
      <c r="E2997" t="s">
        <v>8</v>
      </c>
      <c r="F2997" t="s">
        <v>15</v>
      </c>
      <c r="G2997" s="1">
        <v>44133</v>
      </c>
      <c r="H2997">
        <v>16358.32</v>
      </c>
      <c r="I2997">
        <f>DATEDIF(Customer[[#This Row],[Date Joined]],"31-12-2020","d")</f>
        <v>63</v>
      </c>
      <c r="J2997" t="str">
        <f>IF(DATEDIF(Customer[[#This Row],[Date Joined]],"31-12-2020","M")&gt;0,DATEDIF(Customer[[#This Row],[Date Joined]],"31-12-2020","M") &amp; " months ", " ") &amp; IF(DATEDIF(G2997,"31-12-2020","MD")&gt;0, DATEDIF(G2997,"31-12-2020","MD") &amp; " Days "," ")</f>
        <v xml:space="preserve">2 months 2 Days </v>
      </c>
      <c r="K2997" t="str">
        <f>TEXT(Customer[[#This Row],[Date Joined]],"mmm")</f>
        <v>Oct</v>
      </c>
      <c r="L2997" t="str">
        <f>IF(Customer[[#This Row],[Balance]]&gt;AVERAGE($H$11:$H$4011),"yes","no")</f>
        <v>no</v>
      </c>
    </row>
    <row r="2998" spans="1:12" hidden="1" x14ac:dyDescent="0.3">
      <c r="A2998">
        <v>100002799</v>
      </c>
      <c r="B2998" t="s">
        <v>2780</v>
      </c>
      <c r="C2998" t="s">
        <v>10</v>
      </c>
      <c r="D2998">
        <v>21</v>
      </c>
      <c r="E2998" t="s">
        <v>8</v>
      </c>
      <c r="F2998" t="s">
        <v>15</v>
      </c>
      <c r="G2998" s="1">
        <v>44130</v>
      </c>
      <c r="H2998">
        <v>16352.86</v>
      </c>
      <c r="I2998">
        <f>DATEDIF(Customer[[#This Row],[Date Joined]],"31-12-2020","d")</f>
        <v>66</v>
      </c>
      <c r="J2998" t="str">
        <f>IF(DATEDIF(Customer[[#This Row],[Date Joined]],"31-12-2020","M")&gt;0,DATEDIF(Customer[[#This Row],[Date Joined]],"31-12-2020","M") &amp; " months ", " ") &amp; IF(DATEDIF(G2998,"31-12-2020","MD")&gt;0, DATEDIF(G2998,"31-12-2020","MD") &amp; " Days "," ")</f>
        <v xml:space="preserve">2 months 5 Days </v>
      </c>
      <c r="K2998" t="str">
        <f>TEXT(Customer[[#This Row],[Date Joined]],"mmm")</f>
        <v>Oct</v>
      </c>
      <c r="L2998" t="str">
        <f>IF(Customer[[#This Row],[Balance]]&gt;AVERAGE($H$11:$H$4011),"yes","no")</f>
        <v>no</v>
      </c>
    </row>
    <row r="2999" spans="1:12" hidden="1" x14ac:dyDescent="0.3">
      <c r="A2999">
        <v>200002630</v>
      </c>
      <c r="B2999" t="s">
        <v>2615</v>
      </c>
      <c r="C2999" t="s">
        <v>10</v>
      </c>
      <c r="D2999">
        <v>54</v>
      </c>
      <c r="E2999" t="s">
        <v>14</v>
      </c>
      <c r="F2999" t="s">
        <v>9</v>
      </c>
      <c r="G2999" s="1">
        <v>44119</v>
      </c>
      <c r="H2999">
        <v>16332.53</v>
      </c>
      <c r="I2999">
        <f>DATEDIF(Customer[[#This Row],[Date Joined]],"31-12-2020","d")</f>
        <v>77</v>
      </c>
      <c r="J2999" t="str">
        <f>IF(DATEDIF(Customer[[#This Row],[Date Joined]],"31-12-2020","M")&gt;0,DATEDIF(Customer[[#This Row],[Date Joined]],"31-12-2020","M") &amp; " months ", " ") &amp; IF(DATEDIF(G2999,"31-12-2020","MD")&gt;0, DATEDIF(G2999,"31-12-2020","MD") &amp; " Days "," ")</f>
        <v xml:space="preserve">2 months 16 Days </v>
      </c>
      <c r="K2999" t="str">
        <f>TEXT(Customer[[#This Row],[Date Joined]],"mmm")</f>
        <v>Oct</v>
      </c>
      <c r="L2999" t="str">
        <f>IF(Customer[[#This Row],[Balance]]&gt;AVERAGE($H$11:$H$4011),"yes","no")</f>
        <v>no</v>
      </c>
    </row>
    <row r="3000" spans="1:12" hidden="1" x14ac:dyDescent="0.3">
      <c r="A3000">
        <v>200002257</v>
      </c>
      <c r="B3000" t="s">
        <v>2248</v>
      </c>
      <c r="C3000" t="s">
        <v>10</v>
      </c>
      <c r="D3000">
        <v>51</v>
      </c>
      <c r="E3000" t="s">
        <v>14</v>
      </c>
      <c r="F3000" t="s">
        <v>15</v>
      </c>
      <c r="G3000" s="1">
        <v>44098</v>
      </c>
      <c r="H3000">
        <v>16321.85</v>
      </c>
      <c r="I3000">
        <f>DATEDIF(Customer[[#This Row],[Date Joined]],"31-12-2020","d")</f>
        <v>98</v>
      </c>
      <c r="J3000" t="str">
        <f>IF(DATEDIF(Customer[[#This Row],[Date Joined]],"31-12-2020","M")&gt;0,DATEDIF(Customer[[#This Row],[Date Joined]],"31-12-2020","M") &amp; " months ", " ") &amp; IF(DATEDIF(G3000,"31-12-2020","MD")&gt;0, DATEDIF(G3000,"31-12-2020","MD") &amp; " Days "," ")</f>
        <v xml:space="preserve">3 months 7 Days </v>
      </c>
      <c r="K3000" t="str">
        <f>TEXT(Customer[[#This Row],[Date Joined]],"mmm")</f>
        <v>Sep</v>
      </c>
      <c r="L3000" t="str">
        <f>IF(Customer[[#This Row],[Balance]]&gt;AVERAGE($H$11:$H$4011),"yes","no")</f>
        <v>no</v>
      </c>
    </row>
    <row r="3001" spans="1:12" hidden="1" x14ac:dyDescent="0.3">
      <c r="A3001">
        <v>200000504</v>
      </c>
      <c r="B3001" t="s">
        <v>519</v>
      </c>
      <c r="C3001" t="s">
        <v>7</v>
      </c>
      <c r="D3001">
        <v>51</v>
      </c>
      <c r="E3001" t="s">
        <v>14</v>
      </c>
      <c r="F3001" t="s">
        <v>9</v>
      </c>
      <c r="G3001" s="1">
        <v>43966</v>
      </c>
      <c r="H3001">
        <v>16320.71</v>
      </c>
      <c r="I3001">
        <f>DATEDIF(Customer[[#This Row],[Date Joined]],"31-12-2020","d")</f>
        <v>230</v>
      </c>
      <c r="J3001" t="str">
        <f>IF(DATEDIF(Customer[[#This Row],[Date Joined]],"31-12-2020","M")&gt;0,DATEDIF(Customer[[#This Row],[Date Joined]],"31-12-2020","M") &amp; " months ", " ") &amp; IF(DATEDIF(G3001,"31-12-2020","MD")&gt;0, DATEDIF(G3001,"31-12-2020","MD") &amp; " Days "," ")</f>
        <v xml:space="preserve">7 months 16 Days </v>
      </c>
      <c r="K3001" t="str">
        <f>TEXT(Customer[[#This Row],[Date Joined]],"mmm")</f>
        <v>May</v>
      </c>
      <c r="L3001" t="str">
        <f>IF(Customer[[#This Row],[Balance]]&gt;AVERAGE($H$11:$H$4011),"yes","no")</f>
        <v>no</v>
      </c>
    </row>
    <row r="3002" spans="1:12" hidden="1" x14ac:dyDescent="0.3">
      <c r="A3002">
        <v>100001281</v>
      </c>
      <c r="B3002" t="s">
        <v>1293</v>
      </c>
      <c r="C3002" t="s">
        <v>7</v>
      </c>
      <c r="D3002">
        <v>36</v>
      </c>
      <c r="E3002" t="s">
        <v>8</v>
      </c>
      <c r="F3002" t="s">
        <v>9</v>
      </c>
      <c r="G3002" s="1">
        <v>44032</v>
      </c>
      <c r="H3002">
        <v>16312.01</v>
      </c>
      <c r="I3002">
        <f>DATEDIF(Customer[[#This Row],[Date Joined]],"31-12-2020","d")</f>
        <v>164</v>
      </c>
      <c r="J3002" t="str">
        <f>IF(DATEDIF(Customer[[#This Row],[Date Joined]],"31-12-2020","M")&gt;0,DATEDIF(Customer[[#This Row],[Date Joined]],"31-12-2020","M") &amp; " months ", " ") &amp; IF(DATEDIF(G3002,"31-12-2020","MD")&gt;0, DATEDIF(G3002,"31-12-2020","MD") &amp; " Days "," ")</f>
        <v xml:space="preserve">5 months 11 Days </v>
      </c>
      <c r="K3002" t="str">
        <f>TEXT(Customer[[#This Row],[Date Joined]],"mmm")</f>
        <v>Jul</v>
      </c>
      <c r="L3002" t="str">
        <f>IF(Customer[[#This Row],[Balance]]&gt;AVERAGE($H$11:$H$4011),"yes","no")</f>
        <v>no</v>
      </c>
    </row>
    <row r="3003" spans="1:12" hidden="1" x14ac:dyDescent="0.3">
      <c r="A3003">
        <v>200001062</v>
      </c>
      <c r="B3003" t="s">
        <v>1074</v>
      </c>
      <c r="C3003" t="s">
        <v>7</v>
      </c>
      <c r="D3003">
        <v>54</v>
      </c>
      <c r="E3003" t="s">
        <v>14</v>
      </c>
      <c r="F3003" t="s">
        <v>15</v>
      </c>
      <c r="G3003" s="1">
        <v>44014</v>
      </c>
      <c r="H3003">
        <v>16280.16</v>
      </c>
      <c r="I3003">
        <f>DATEDIF(Customer[[#This Row],[Date Joined]],"31-12-2020","d")</f>
        <v>182</v>
      </c>
      <c r="J3003" t="str">
        <f>IF(DATEDIF(Customer[[#This Row],[Date Joined]],"31-12-2020","M")&gt;0,DATEDIF(Customer[[#This Row],[Date Joined]],"31-12-2020","M") &amp; " months ", " ") &amp; IF(DATEDIF(G3003,"31-12-2020","MD")&gt;0, DATEDIF(G3003,"31-12-2020","MD") &amp; " Days "," ")</f>
        <v xml:space="preserve">5 months 29 Days </v>
      </c>
      <c r="K3003" t="str">
        <f>TEXT(Customer[[#This Row],[Date Joined]],"mmm")</f>
        <v>Jul</v>
      </c>
      <c r="L3003" t="str">
        <f>IF(Customer[[#This Row],[Balance]]&gt;AVERAGE($H$11:$H$4011),"yes","no")</f>
        <v>no</v>
      </c>
    </row>
    <row r="3004" spans="1:12" hidden="1" x14ac:dyDescent="0.3">
      <c r="A3004">
        <v>100003378</v>
      </c>
      <c r="B3004" t="s">
        <v>3349</v>
      </c>
      <c r="C3004" t="s">
        <v>7</v>
      </c>
      <c r="D3004">
        <v>31</v>
      </c>
      <c r="E3004" t="s">
        <v>8</v>
      </c>
      <c r="F3004" t="s">
        <v>12</v>
      </c>
      <c r="G3004" s="1">
        <v>44162</v>
      </c>
      <c r="H3004">
        <v>16251.57</v>
      </c>
      <c r="I3004">
        <f>DATEDIF(Customer[[#This Row],[Date Joined]],"31-12-2020","d")</f>
        <v>34</v>
      </c>
      <c r="J3004" t="str">
        <f>IF(DATEDIF(Customer[[#This Row],[Date Joined]],"31-12-2020","M")&gt;0,DATEDIF(Customer[[#This Row],[Date Joined]],"31-12-2020","M") &amp; " months ", " ") &amp; IF(DATEDIF(G3004,"31-12-2020","MD")&gt;0, DATEDIF(G3004,"31-12-2020","MD") &amp; " Days "," ")</f>
        <v xml:space="preserve">1 months 4 Days </v>
      </c>
      <c r="K3004" t="str">
        <f>TEXT(Customer[[#This Row],[Date Joined]],"mmm")</f>
        <v>Nov</v>
      </c>
      <c r="L3004" t="str">
        <f>IF(Customer[[#This Row],[Balance]]&gt;AVERAGE($H$11:$H$4011),"yes","no")</f>
        <v>no</v>
      </c>
    </row>
    <row r="3005" spans="1:12" hidden="1" x14ac:dyDescent="0.3">
      <c r="A3005">
        <v>100000618</v>
      </c>
      <c r="B3005" t="s">
        <v>633</v>
      </c>
      <c r="C3005" t="s">
        <v>7</v>
      </c>
      <c r="D3005">
        <v>42</v>
      </c>
      <c r="E3005" t="s">
        <v>8</v>
      </c>
      <c r="F3005" t="s">
        <v>9</v>
      </c>
      <c r="G3005" s="1">
        <v>43972</v>
      </c>
      <c r="H3005">
        <v>16236.11</v>
      </c>
      <c r="I3005">
        <f>DATEDIF(Customer[[#This Row],[Date Joined]],"31-12-2020","d")</f>
        <v>224</v>
      </c>
      <c r="J3005" t="str">
        <f>IF(DATEDIF(Customer[[#This Row],[Date Joined]],"31-12-2020","M")&gt;0,DATEDIF(Customer[[#This Row],[Date Joined]],"31-12-2020","M") &amp; " months ", " ") &amp; IF(DATEDIF(G3005,"31-12-2020","MD")&gt;0, DATEDIF(G3005,"31-12-2020","MD") &amp; " Days "," ")</f>
        <v xml:space="preserve">7 months 10 Days </v>
      </c>
      <c r="K3005" t="str">
        <f>TEXT(Customer[[#This Row],[Date Joined]],"mmm")</f>
        <v>May</v>
      </c>
      <c r="L3005" t="str">
        <f>IF(Customer[[#This Row],[Balance]]&gt;AVERAGE($H$11:$H$4011),"yes","no")</f>
        <v>no</v>
      </c>
    </row>
    <row r="3006" spans="1:12" hidden="1" x14ac:dyDescent="0.3">
      <c r="A3006">
        <v>300001751</v>
      </c>
      <c r="B3006" t="s">
        <v>1753</v>
      </c>
      <c r="C3006" t="s">
        <v>10</v>
      </c>
      <c r="D3006">
        <v>46</v>
      </c>
      <c r="E3006" t="s">
        <v>13</v>
      </c>
      <c r="F3006" t="s">
        <v>9</v>
      </c>
      <c r="G3006" s="1">
        <v>44066</v>
      </c>
      <c r="H3006">
        <v>16233.42</v>
      </c>
      <c r="I3006">
        <f>DATEDIF(Customer[[#This Row],[Date Joined]],"31-12-2020","d")</f>
        <v>130</v>
      </c>
      <c r="J3006" t="str">
        <f>IF(DATEDIF(Customer[[#This Row],[Date Joined]],"31-12-2020","M")&gt;0,DATEDIF(Customer[[#This Row],[Date Joined]],"31-12-2020","M") &amp; " months ", " ") &amp; IF(DATEDIF(G3006,"31-12-2020","MD")&gt;0, DATEDIF(G3006,"31-12-2020","MD") &amp; " Days "," ")</f>
        <v xml:space="preserve">4 months 8 Days </v>
      </c>
      <c r="K3006" t="str">
        <f>TEXT(Customer[[#This Row],[Date Joined]],"mmm")</f>
        <v>Aug</v>
      </c>
      <c r="L3006" t="str">
        <f>IF(Customer[[#This Row],[Balance]]&gt;AVERAGE($H$11:$H$4011),"yes","no")</f>
        <v>no</v>
      </c>
    </row>
    <row r="3007" spans="1:12" hidden="1" x14ac:dyDescent="0.3">
      <c r="A3007">
        <v>100003686</v>
      </c>
      <c r="B3007" t="s">
        <v>3651</v>
      </c>
      <c r="C3007" t="s">
        <v>10</v>
      </c>
      <c r="D3007">
        <v>28</v>
      </c>
      <c r="E3007" t="s">
        <v>8</v>
      </c>
      <c r="F3007" t="s">
        <v>12</v>
      </c>
      <c r="G3007" s="1">
        <v>44178</v>
      </c>
      <c r="H3007">
        <v>16210.13</v>
      </c>
      <c r="I3007">
        <f>DATEDIF(Customer[[#This Row],[Date Joined]],"31-12-2020","d")</f>
        <v>18</v>
      </c>
      <c r="J3007" t="str">
        <f>IF(DATEDIF(Customer[[#This Row],[Date Joined]],"31-12-2020","M")&gt;0,DATEDIF(Customer[[#This Row],[Date Joined]],"31-12-2020","M") &amp; " months ", " ") &amp; IF(DATEDIF(G3007,"31-12-2020","MD")&gt;0, DATEDIF(G3007,"31-12-2020","MD") &amp; " Days "," ")</f>
        <v xml:space="preserve"> 18 Days </v>
      </c>
      <c r="K3007" t="str">
        <f>TEXT(Customer[[#This Row],[Date Joined]],"mmm")</f>
        <v>Dec</v>
      </c>
      <c r="L3007" t="str">
        <f>IF(Customer[[#This Row],[Balance]]&gt;AVERAGE($H$11:$H$4011),"yes","no")</f>
        <v>no</v>
      </c>
    </row>
    <row r="3008" spans="1:12" hidden="1" x14ac:dyDescent="0.3">
      <c r="A3008">
        <v>100002694</v>
      </c>
      <c r="B3008" t="s">
        <v>2678</v>
      </c>
      <c r="C3008" t="s">
        <v>7</v>
      </c>
      <c r="D3008">
        <v>34</v>
      </c>
      <c r="E3008" t="s">
        <v>8</v>
      </c>
      <c r="F3008" t="s">
        <v>9</v>
      </c>
      <c r="G3008" s="1">
        <v>44123</v>
      </c>
      <c r="H3008">
        <v>16194.49</v>
      </c>
      <c r="I3008">
        <f>DATEDIF(Customer[[#This Row],[Date Joined]],"31-12-2020","d")</f>
        <v>73</v>
      </c>
      <c r="J3008" t="str">
        <f>IF(DATEDIF(Customer[[#This Row],[Date Joined]],"31-12-2020","M")&gt;0,DATEDIF(Customer[[#This Row],[Date Joined]],"31-12-2020","M") &amp; " months ", " ") &amp; IF(DATEDIF(G3008,"31-12-2020","MD")&gt;0, DATEDIF(G3008,"31-12-2020","MD") &amp; " Days "," ")</f>
        <v xml:space="preserve">2 months 12 Days </v>
      </c>
      <c r="K3008" t="str">
        <f>TEXT(Customer[[#This Row],[Date Joined]],"mmm")</f>
        <v>Oct</v>
      </c>
      <c r="L3008" t="str">
        <f>IF(Customer[[#This Row],[Balance]]&gt;AVERAGE($H$11:$H$4011),"yes","no")</f>
        <v>no</v>
      </c>
    </row>
    <row r="3009" spans="1:12" hidden="1" x14ac:dyDescent="0.3">
      <c r="A3009">
        <v>200002007</v>
      </c>
      <c r="B3009" t="s">
        <v>2004</v>
      </c>
      <c r="C3009" t="s">
        <v>7</v>
      </c>
      <c r="D3009">
        <v>51</v>
      </c>
      <c r="E3009" t="s">
        <v>14</v>
      </c>
      <c r="F3009" t="s">
        <v>15</v>
      </c>
      <c r="G3009" s="1">
        <v>44085</v>
      </c>
      <c r="H3009">
        <v>16192.49</v>
      </c>
      <c r="I3009">
        <f>DATEDIF(Customer[[#This Row],[Date Joined]],"31-12-2020","d")</f>
        <v>111</v>
      </c>
      <c r="J3009" t="str">
        <f>IF(DATEDIF(Customer[[#This Row],[Date Joined]],"31-12-2020","M")&gt;0,DATEDIF(Customer[[#This Row],[Date Joined]],"31-12-2020","M") &amp; " months ", " ") &amp; IF(DATEDIF(G3009,"31-12-2020","MD")&gt;0, DATEDIF(G3009,"31-12-2020","MD") &amp; " Days "," ")</f>
        <v xml:space="preserve">3 months 20 Days </v>
      </c>
      <c r="K3009" t="str">
        <f>TEXT(Customer[[#This Row],[Date Joined]],"mmm")</f>
        <v>Sep</v>
      </c>
      <c r="L3009" t="str">
        <f>IF(Customer[[#This Row],[Balance]]&gt;AVERAGE($H$11:$H$4011),"yes","no")</f>
        <v>no</v>
      </c>
    </row>
    <row r="3010" spans="1:12" hidden="1" x14ac:dyDescent="0.3">
      <c r="A3010">
        <v>100003932</v>
      </c>
      <c r="B3010" t="s">
        <v>3891</v>
      </c>
      <c r="C3010" t="s">
        <v>7</v>
      </c>
      <c r="D3010">
        <v>31</v>
      </c>
      <c r="E3010" t="s">
        <v>8</v>
      </c>
      <c r="F3010" t="s">
        <v>15</v>
      </c>
      <c r="G3010" s="1">
        <v>44190</v>
      </c>
      <c r="H3010">
        <v>16161.94</v>
      </c>
      <c r="I3010">
        <f>DATEDIF(Customer[[#This Row],[Date Joined]],"31-12-2020","d")</f>
        <v>6</v>
      </c>
      <c r="J3010" t="str">
        <f>IF(DATEDIF(Customer[[#This Row],[Date Joined]],"31-12-2020","M")&gt;0,DATEDIF(Customer[[#This Row],[Date Joined]],"31-12-2020","M") &amp; " months ", " ") &amp; IF(DATEDIF(G3010,"31-12-2020","MD")&gt;0, DATEDIF(G3010,"31-12-2020","MD") &amp; " Days "," ")</f>
        <v xml:space="preserve"> 6 Days </v>
      </c>
      <c r="K3010" t="str">
        <f>TEXT(Customer[[#This Row],[Date Joined]],"mmm")</f>
        <v>Dec</v>
      </c>
      <c r="L3010" t="str">
        <f>IF(Customer[[#This Row],[Balance]]&gt;AVERAGE($H$11:$H$4011),"yes","no")</f>
        <v>no</v>
      </c>
    </row>
    <row r="3011" spans="1:12" hidden="1" x14ac:dyDescent="0.3">
      <c r="A3011">
        <v>100002434</v>
      </c>
      <c r="B3011" t="s">
        <v>2422</v>
      </c>
      <c r="C3011" t="s">
        <v>7</v>
      </c>
      <c r="D3011">
        <v>32</v>
      </c>
      <c r="E3011" t="s">
        <v>8</v>
      </c>
      <c r="F3011" t="s">
        <v>9</v>
      </c>
      <c r="G3011" s="1">
        <v>44107</v>
      </c>
      <c r="H3011">
        <v>16127.3</v>
      </c>
      <c r="I3011">
        <f>DATEDIF(Customer[[#This Row],[Date Joined]],"31-12-2020","d")</f>
        <v>89</v>
      </c>
      <c r="J3011" t="str">
        <f>IF(DATEDIF(Customer[[#This Row],[Date Joined]],"31-12-2020","M")&gt;0,DATEDIF(Customer[[#This Row],[Date Joined]],"31-12-2020","M") &amp; " months ", " ") &amp; IF(DATEDIF(G3011,"31-12-2020","MD")&gt;0, DATEDIF(G3011,"31-12-2020","MD") &amp; " Days "," ")</f>
        <v xml:space="preserve">2 months 28 Days </v>
      </c>
      <c r="K3011" t="str">
        <f>TEXT(Customer[[#This Row],[Date Joined]],"mmm")</f>
        <v>Oct</v>
      </c>
      <c r="L3011" t="str">
        <f>IF(Customer[[#This Row],[Balance]]&gt;AVERAGE($H$11:$H$4011),"yes","no")</f>
        <v>no</v>
      </c>
    </row>
    <row r="3012" spans="1:12" hidden="1" x14ac:dyDescent="0.3">
      <c r="A3012">
        <v>100003309</v>
      </c>
      <c r="B3012" t="s">
        <v>3281</v>
      </c>
      <c r="C3012" t="s">
        <v>10</v>
      </c>
      <c r="D3012">
        <v>43</v>
      </c>
      <c r="E3012" t="s">
        <v>8</v>
      </c>
      <c r="F3012" t="s">
        <v>9</v>
      </c>
      <c r="G3012" s="1">
        <v>44158</v>
      </c>
      <c r="H3012">
        <v>16111.39</v>
      </c>
      <c r="I3012">
        <f>DATEDIF(Customer[[#This Row],[Date Joined]],"31-12-2020","d")</f>
        <v>38</v>
      </c>
      <c r="J3012" t="str">
        <f>IF(DATEDIF(Customer[[#This Row],[Date Joined]],"31-12-2020","M")&gt;0,DATEDIF(Customer[[#This Row],[Date Joined]],"31-12-2020","M") &amp; " months ", " ") &amp; IF(DATEDIF(G3012,"31-12-2020","MD")&gt;0, DATEDIF(G3012,"31-12-2020","MD") &amp; " Days "," ")</f>
        <v xml:space="preserve">1 months 8 Days </v>
      </c>
      <c r="K3012" t="str">
        <f>TEXT(Customer[[#This Row],[Date Joined]],"mmm")</f>
        <v>Nov</v>
      </c>
      <c r="L3012" t="str">
        <f>IF(Customer[[#This Row],[Balance]]&gt;AVERAGE($H$11:$H$4011),"yes","no")</f>
        <v>no</v>
      </c>
    </row>
    <row r="3013" spans="1:12" hidden="1" x14ac:dyDescent="0.3">
      <c r="A3013">
        <v>300000717</v>
      </c>
      <c r="B3013" t="s">
        <v>732</v>
      </c>
      <c r="C3013" t="s">
        <v>10</v>
      </c>
      <c r="D3013">
        <v>30</v>
      </c>
      <c r="E3013" t="s">
        <v>13</v>
      </c>
      <c r="F3013" t="s">
        <v>9</v>
      </c>
      <c r="G3013" s="1">
        <v>43979</v>
      </c>
      <c r="H3013">
        <v>16103.61</v>
      </c>
      <c r="I3013">
        <f>DATEDIF(Customer[[#This Row],[Date Joined]],"31-12-2020","d")</f>
        <v>217</v>
      </c>
      <c r="J3013" t="str">
        <f>IF(DATEDIF(Customer[[#This Row],[Date Joined]],"31-12-2020","M")&gt;0,DATEDIF(Customer[[#This Row],[Date Joined]],"31-12-2020","M") &amp; " months ", " ") &amp; IF(DATEDIF(G3013,"31-12-2020","MD")&gt;0, DATEDIF(G3013,"31-12-2020","MD") &amp; " Days "," ")</f>
        <v xml:space="preserve">7 months 3 Days </v>
      </c>
      <c r="K3013" t="str">
        <f>TEXT(Customer[[#This Row],[Date Joined]],"mmm")</f>
        <v>May</v>
      </c>
      <c r="L3013" t="str">
        <f>IF(Customer[[#This Row],[Balance]]&gt;AVERAGE($H$11:$H$4011),"yes","no")</f>
        <v>no</v>
      </c>
    </row>
    <row r="3014" spans="1:12" hidden="1" x14ac:dyDescent="0.3">
      <c r="A3014">
        <v>100002364</v>
      </c>
      <c r="B3014" t="s">
        <v>2354</v>
      </c>
      <c r="C3014" t="s">
        <v>10</v>
      </c>
      <c r="D3014">
        <v>35</v>
      </c>
      <c r="E3014" t="s">
        <v>8</v>
      </c>
      <c r="F3014" t="s">
        <v>9</v>
      </c>
      <c r="G3014" s="1">
        <v>44103</v>
      </c>
      <c r="H3014">
        <v>16080.85</v>
      </c>
      <c r="I3014">
        <f>DATEDIF(Customer[[#This Row],[Date Joined]],"31-12-2020","d")</f>
        <v>93</v>
      </c>
      <c r="J3014" t="str">
        <f>IF(DATEDIF(Customer[[#This Row],[Date Joined]],"31-12-2020","M")&gt;0,DATEDIF(Customer[[#This Row],[Date Joined]],"31-12-2020","M") &amp; " months ", " ") &amp; IF(DATEDIF(G3014,"31-12-2020","MD")&gt;0, DATEDIF(G3014,"31-12-2020","MD") &amp; " Days "," ")</f>
        <v xml:space="preserve">3 months 2 Days </v>
      </c>
      <c r="K3014" t="str">
        <f>TEXT(Customer[[#This Row],[Date Joined]],"mmm")</f>
        <v>Sep</v>
      </c>
      <c r="L3014" t="str">
        <f>IF(Customer[[#This Row],[Balance]]&gt;AVERAGE($H$11:$H$4011),"yes","no")</f>
        <v>no</v>
      </c>
    </row>
    <row r="3015" spans="1:12" hidden="1" x14ac:dyDescent="0.3">
      <c r="A3015">
        <v>100001258</v>
      </c>
      <c r="B3015" t="s">
        <v>1270</v>
      </c>
      <c r="C3015" t="s">
        <v>10</v>
      </c>
      <c r="D3015">
        <v>29</v>
      </c>
      <c r="E3015" t="s">
        <v>8</v>
      </c>
      <c r="F3015" t="s">
        <v>9</v>
      </c>
      <c r="G3015" s="1">
        <v>44030</v>
      </c>
      <c r="H3015">
        <v>16056.76</v>
      </c>
      <c r="I3015">
        <f>DATEDIF(Customer[[#This Row],[Date Joined]],"31-12-2020","d")</f>
        <v>166</v>
      </c>
      <c r="J3015" t="str">
        <f>IF(DATEDIF(Customer[[#This Row],[Date Joined]],"31-12-2020","M")&gt;0,DATEDIF(Customer[[#This Row],[Date Joined]],"31-12-2020","M") &amp; " months ", " ") &amp; IF(DATEDIF(G3015,"31-12-2020","MD")&gt;0, DATEDIF(G3015,"31-12-2020","MD") &amp; " Days "," ")</f>
        <v xml:space="preserve">5 months 13 Days </v>
      </c>
      <c r="K3015" t="str">
        <f>TEXT(Customer[[#This Row],[Date Joined]],"mmm")</f>
        <v>Jul</v>
      </c>
      <c r="L3015" t="str">
        <f>IF(Customer[[#This Row],[Balance]]&gt;AVERAGE($H$11:$H$4011),"yes","no")</f>
        <v>no</v>
      </c>
    </row>
    <row r="3016" spans="1:12" hidden="1" x14ac:dyDescent="0.3">
      <c r="A3016">
        <v>100003943</v>
      </c>
      <c r="B3016" t="s">
        <v>3902</v>
      </c>
      <c r="C3016" t="s">
        <v>10</v>
      </c>
      <c r="D3016">
        <v>50</v>
      </c>
      <c r="E3016" t="s">
        <v>8</v>
      </c>
      <c r="F3016" t="s">
        <v>9</v>
      </c>
      <c r="G3016" s="1">
        <v>44191</v>
      </c>
      <c r="H3016">
        <v>16041.11</v>
      </c>
      <c r="I3016">
        <f>DATEDIF(Customer[[#This Row],[Date Joined]],"31-12-2020","d")</f>
        <v>5</v>
      </c>
      <c r="J3016" t="str">
        <f>IF(DATEDIF(Customer[[#This Row],[Date Joined]],"31-12-2020","M")&gt;0,DATEDIF(Customer[[#This Row],[Date Joined]],"31-12-2020","M") &amp; " months ", " ") &amp; IF(DATEDIF(G3016,"31-12-2020","MD")&gt;0, DATEDIF(G3016,"31-12-2020","MD") &amp; " Days "," ")</f>
        <v xml:space="preserve"> 5 Days </v>
      </c>
      <c r="K3016" t="str">
        <f>TEXT(Customer[[#This Row],[Date Joined]],"mmm")</f>
        <v>Dec</v>
      </c>
      <c r="L3016" t="str">
        <f>IF(Customer[[#This Row],[Balance]]&gt;AVERAGE($H$11:$H$4011),"yes","no")</f>
        <v>no</v>
      </c>
    </row>
    <row r="3017" spans="1:12" hidden="1" x14ac:dyDescent="0.3">
      <c r="A3017">
        <v>100002112</v>
      </c>
      <c r="B3017" t="s">
        <v>2106</v>
      </c>
      <c r="C3017" t="s">
        <v>10</v>
      </c>
      <c r="D3017">
        <v>33</v>
      </c>
      <c r="E3017" t="s">
        <v>8</v>
      </c>
      <c r="F3017" t="s">
        <v>12</v>
      </c>
      <c r="G3017" s="1">
        <v>44092</v>
      </c>
      <c r="H3017">
        <v>16040.88</v>
      </c>
      <c r="I3017">
        <f>DATEDIF(Customer[[#This Row],[Date Joined]],"31-12-2020","d")</f>
        <v>104</v>
      </c>
      <c r="J3017" t="str">
        <f>IF(DATEDIF(Customer[[#This Row],[Date Joined]],"31-12-2020","M")&gt;0,DATEDIF(Customer[[#This Row],[Date Joined]],"31-12-2020","M") &amp; " months ", " ") &amp; IF(DATEDIF(G3017,"31-12-2020","MD")&gt;0, DATEDIF(G3017,"31-12-2020","MD") &amp; " Days "," ")</f>
        <v xml:space="preserve">3 months 13 Days </v>
      </c>
      <c r="K3017" t="str">
        <f>TEXT(Customer[[#This Row],[Date Joined]],"mmm")</f>
        <v>Sep</v>
      </c>
      <c r="L3017" t="str">
        <f>IF(Customer[[#This Row],[Balance]]&gt;AVERAGE($H$11:$H$4011),"yes","no")</f>
        <v>no</v>
      </c>
    </row>
    <row r="3018" spans="1:12" hidden="1" x14ac:dyDescent="0.3">
      <c r="A3018">
        <v>300000905</v>
      </c>
      <c r="B3018" t="s">
        <v>918</v>
      </c>
      <c r="C3018" t="s">
        <v>10</v>
      </c>
      <c r="D3018">
        <v>29</v>
      </c>
      <c r="E3018" t="s">
        <v>13</v>
      </c>
      <c r="F3018" t="s">
        <v>15</v>
      </c>
      <c r="G3018" s="1">
        <v>43999</v>
      </c>
      <c r="H3018">
        <v>16037.16</v>
      </c>
      <c r="I3018">
        <f>DATEDIF(Customer[[#This Row],[Date Joined]],"31-12-2020","d")</f>
        <v>197</v>
      </c>
      <c r="J3018" t="str">
        <f>IF(DATEDIF(Customer[[#This Row],[Date Joined]],"31-12-2020","M")&gt;0,DATEDIF(Customer[[#This Row],[Date Joined]],"31-12-2020","M") &amp; " months ", " ") &amp; IF(DATEDIF(G3018,"31-12-2020","MD")&gt;0, DATEDIF(G3018,"31-12-2020","MD") &amp; " Days "," ")</f>
        <v xml:space="preserve">6 months 14 Days </v>
      </c>
      <c r="K3018" t="str">
        <f>TEXT(Customer[[#This Row],[Date Joined]],"mmm")</f>
        <v>Jun</v>
      </c>
      <c r="L3018" t="str">
        <f>IF(Customer[[#This Row],[Balance]]&gt;AVERAGE($H$11:$H$4011),"yes","no")</f>
        <v>no</v>
      </c>
    </row>
    <row r="3019" spans="1:12" hidden="1" x14ac:dyDescent="0.3">
      <c r="A3019">
        <v>100001433</v>
      </c>
      <c r="B3019" t="s">
        <v>1441</v>
      </c>
      <c r="C3019" t="s">
        <v>7</v>
      </c>
      <c r="D3019">
        <v>38</v>
      </c>
      <c r="E3019" t="s">
        <v>8</v>
      </c>
      <c r="F3019" t="s">
        <v>9</v>
      </c>
      <c r="G3019" s="1">
        <v>44041</v>
      </c>
      <c r="H3019">
        <v>16024.43</v>
      </c>
      <c r="I3019">
        <f>DATEDIF(Customer[[#This Row],[Date Joined]],"31-12-2020","d")</f>
        <v>155</v>
      </c>
      <c r="J3019" t="str">
        <f>IF(DATEDIF(Customer[[#This Row],[Date Joined]],"31-12-2020","M")&gt;0,DATEDIF(Customer[[#This Row],[Date Joined]],"31-12-2020","M") &amp; " months ", " ") &amp; IF(DATEDIF(G3019,"31-12-2020","MD")&gt;0, DATEDIF(G3019,"31-12-2020","MD") &amp; " Days "," ")</f>
        <v xml:space="preserve">5 months 2 Days </v>
      </c>
      <c r="K3019" t="str">
        <f>TEXT(Customer[[#This Row],[Date Joined]],"mmm")</f>
        <v>Jul</v>
      </c>
      <c r="L3019" t="str">
        <f>IF(Customer[[#This Row],[Balance]]&gt;AVERAGE($H$11:$H$4011),"yes","no")</f>
        <v>no</v>
      </c>
    </row>
    <row r="3020" spans="1:12" hidden="1" x14ac:dyDescent="0.3">
      <c r="A3020">
        <v>100000744</v>
      </c>
      <c r="B3020" t="s">
        <v>759</v>
      </c>
      <c r="C3020" t="s">
        <v>10</v>
      </c>
      <c r="D3020">
        <v>38</v>
      </c>
      <c r="E3020" t="s">
        <v>8</v>
      </c>
      <c r="F3020" t="s">
        <v>9</v>
      </c>
      <c r="G3020" s="1">
        <v>43981</v>
      </c>
      <c r="H3020">
        <v>15989.89</v>
      </c>
      <c r="I3020">
        <f>DATEDIF(Customer[[#This Row],[Date Joined]],"31-12-2020","d")</f>
        <v>215</v>
      </c>
      <c r="J3020" t="str">
        <f>IF(DATEDIF(Customer[[#This Row],[Date Joined]],"31-12-2020","M")&gt;0,DATEDIF(Customer[[#This Row],[Date Joined]],"31-12-2020","M") &amp; " months ", " ") &amp; IF(DATEDIF(G3020,"31-12-2020","MD")&gt;0, DATEDIF(G3020,"31-12-2020","MD") &amp; " Days "," ")</f>
        <v xml:space="preserve">7 months 1 Days </v>
      </c>
      <c r="K3020" t="str">
        <f>TEXT(Customer[[#This Row],[Date Joined]],"mmm")</f>
        <v>May</v>
      </c>
      <c r="L3020" t="str">
        <f>IF(Customer[[#This Row],[Balance]]&gt;AVERAGE($H$11:$H$4011),"yes","no")</f>
        <v>no</v>
      </c>
    </row>
    <row r="3021" spans="1:12" hidden="1" x14ac:dyDescent="0.3">
      <c r="A3021">
        <v>100000175</v>
      </c>
      <c r="B3021" t="s">
        <v>191</v>
      </c>
      <c r="C3021" t="s">
        <v>7</v>
      </c>
      <c r="D3021">
        <v>31</v>
      </c>
      <c r="E3021" t="s">
        <v>8</v>
      </c>
      <c r="F3021" t="s">
        <v>9</v>
      </c>
      <c r="G3021" s="1">
        <v>43927</v>
      </c>
      <c r="H3021">
        <v>15986.62</v>
      </c>
      <c r="I3021">
        <f>DATEDIF(Customer[[#This Row],[Date Joined]],"31-12-2020","d")</f>
        <v>269</v>
      </c>
      <c r="J3021" t="str">
        <f>IF(DATEDIF(Customer[[#This Row],[Date Joined]],"31-12-2020","M")&gt;0,DATEDIF(Customer[[#This Row],[Date Joined]],"31-12-2020","M") &amp; " months ", " ") &amp; IF(DATEDIF(G3021,"31-12-2020","MD")&gt;0, DATEDIF(G3021,"31-12-2020","MD") &amp; " Days "," ")</f>
        <v xml:space="preserve">8 months 25 Days </v>
      </c>
      <c r="K3021" t="str">
        <f>TEXT(Customer[[#This Row],[Date Joined]],"mmm")</f>
        <v>Apr</v>
      </c>
      <c r="L3021" t="str">
        <f>IF(Customer[[#This Row],[Balance]]&gt;AVERAGE($H$11:$H$4011),"yes","no")</f>
        <v>no</v>
      </c>
    </row>
    <row r="3022" spans="1:12" hidden="1" x14ac:dyDescent="0.3">
      <c r="A3022">
        <v>300001081</v>
      </c>
      <c r="B3022" t="s">
        <v>1093</v>
      </c>
      <c r="C3022" t="s">
        <v>10</v>
      </c>
      <c r="D3022">
        <v>38</v>
      </c>
      <c r="E3022" t="s">
        <v>13</v>
      </c>
      <c r="F3022" t="s">
        <v>9</v>
      </c>
      <c r="G3022" s="1">
        <v>44016</v>
      </c>
      <c r="H3022">
        <v>15926.91</v>
      </c>
      <c r="I3022">
        <f>DATEDIF(Customer[[#This Row],[Date Joined]],"31-12-2020","d")</f>
        <v>180</v>
      </c>
      <c r="J3022" t="str">
        <f>IF(DATEDIF(Customer[[#This Row],[Date Joined]],"31-12-2020","M")&gt;0,DATEDIF(Customer[[#This Row],[Date Joined]],"31-12-2020","M") &amp; " months ", " ") &amp; IF(DATEDIF(G3022,"31-12-2020","MD")&gt;0, DATEDIF(G3022,"31-12-2020","MD") &amp; " Days "," ")</f>
        <v xml:space="preserve">5 months 27 Days </v>
      </c>
      <c r="K3022" t="str">
        <f>TEXT(Customer[[#This Row],[Date Joined]],"mmm")</f>
        <v>Jul</v>
      </c>
      <c r="L3022" t="str">
        <f>IF(Customer[[#This Row],[Balance]]&gt;AVERAGE($H$11:$H$4011),"yes","no")</f>
        <v>no</v>
      </c>
    </row>
    <row r="3023" spans="1:12" hidden="1" x14ac:dyDescent="0.3">
      <c r="A3023">
        <v>200000632</v>
      </c>
      <c r="B3023" t="s">
        <v>647</v>
      </c>
      <c r="C3023" t="s">
        <v>7</v>
      </c>
      <c r="D3023">
        <v>64</v>
      </c>
      <c r="E3023" t="s">
        <v>14</v>
      </c>
      <c r="F3023" t="s">
        <v>12</v>
      </c>
      <c r="G3023" s="1">
        <v>43973</v>
      </c>
      <c r="H3023">
        <v>15909.96</v>
      </c>
      <c r="I3023">
        <f>DATEDIF(Customer[[#This Row],[Date Joined]],"31-12-2020","d")</f>
        <v>223</v>
      </c>
      <c r="J3023" t="str">
        <f>IF(DATEDIF(Customer[[#This Row],[Date Joined]],"31-12-2020","M")&gt;0,DATEDIF(Customer[[#This Row],[Date Joined]],"31-12-2020","M") &amp; " months ", " ") &amp; IF(DATEDIF(G3023,"31-12-2020","MD")&gt;0, DATEDIF(G3023,"31-12-2020","MD") &amp; " Days "," ")</f>
        <v xml:space="preserve">7 months 9 Days </v>
      </c>
      <c r="K3023" t="str">
        <f>TEXT(Customer[[#This Row],[Date Joined]],"mmm")</f>
        <v>May</v>
      </c>
      <c r="L3023" t="str">
        <f>IF(Customer[[#This Row],[Balance]]&gt;AVERAGE($H$11:$H$4011),"yes","no")</f>
        <v>no</v>
      </c>
    </row>
    <row r="3024" spans="1:12" hidden="1" x14ac:dyDescent="0.3">
      <c r="A3024">
        <v>100003049</v>
      </c>
      <c r="B3024" t="s">
        <v>3027</v>
      </c>
      <c r="C3024" t="s">
        <v>7</v>
      </c>
      <c r="D3024">
        <v>35</v>
      </c>
      <c r="E3024" t="s">
        <v>8</v>
      </c>
      <c r="F3024" t="s">
        <v>12</v>
      </c>
      <c r="G3024" s="1">
        <v>44142</v>
      </c>
      <c r="H3024">
        <v>15908.89</v>
      </c>
      <c r="I3024">
        <f>DATEDIF(Customer[[#This Row],[Date Joined]],"31-12-2020","d")</f>
        <v>54</v>
      </c>
      <c r="J3024" t="str">
        <f>IF(DATEDIF(Customer[[#This Row],[Date Joined]],"31-12-2020","M")&gt;0,DATEDIF(Customer[[#This Row],[Date Joined]],"31-12-2020","M") &amp; " months ", " ") &amp; IF(DATEDIF(G3024,"31-12-2020","MD")&gt;0, DATEDIF(G3024,"31-12-2020","MD") &amp; " Days "," ")</f>
        <v xml:space="preserve">1 months 24 Days </v>
      </c>
      <c r="K3024" t="str">
        <f>TEXT(Customer[[#This Row],[Date Joined]],"mmm")</f>
        <v>Nov</v>
      </c>
      <c r="L3024" t="str">
        <f>IF(Customer[[#This Row],[Balance]]&gt;AVERAGE($H$11:$H$4011),"yes","no")</f>
        <v>no</v>
      </c>
    </row>
    <row r="3025" spans="1:12" hidden="1" x14ac:dyDescent="0.3">
      <c r="A3025">
        <v>100001447</v>
      </c>
      <c r="B3025" t="s">
        <v>1453</v>
      </c>
      <c r="C3025" t="s">
        <v>7</v>
      </c>
      <c r="D3025">
        <v>43</v>
      </c>
      <c r="E3025" t="s">
        <v>8</v>
      </c>
      <c r="F3025" t="s">
        <v>9</v>
      </c>
      <c r="G3025" s="1">
        <v>44042</v>
      </c>
      <c r="H3025">
        <v>15879.52</v>
      </c>
      <c r="I3025">
        <f>DATEDIF(Customer[[#This Row],[Date Joined]],"31-12-2020","d")</f>
        <v>154</v>
      </c>
      <c r="J3025" t="str">
        <f>IF(DATEDIF(Customer[[#This Row],[Date Joined]],"31-12-2020","M")&gt;0,DATEDIF(Customer[[#This Row],[Date Joined]],"31-12-2020","M") &amp; " months ", " ") &amp; IF(DATEDIF(G3025,"31-12-2020","MD")&gt;0, DATEDIF(G3025,"31-12-2020","MD") &amp; " Days "," ")</f>
        <v xml:space="preserve">5 months 1 Days </v>
      </c>
      <c r="K3025" t="str">
        <f>TEXT(Customer[[#This Row],[Date Joined]],"mmm")</f>
        <v>Jul</v>
      </c>
      <c r="L3025" t="str">
        <f>IF(Customer[[#This Row],[Balance]]&gt;AVERAGE($H$11:$H$4011),"yes","no")</f>
        <v>no</v>
      </c>
    </row>
    <row r="3026" spans="1:12" hidden="1" x14ac:dyDescent="0.3">
      <c r="A3026">
        <v>100000818</v>
      </c>
      <c r="B3026" t="s">
        <v>832</v>
      </c>
      <c r="C3026" t="s">
        <v>10</v>
      </c>
      <c r="D3026">
        <v>47</v>
      </c>
      <c r="E3026" t="s">
        <v>8</v>
      </c>
      <c r="F3026" t="s">
        <v>9</v>
      </c>
      <c r="G3026" s="1">
        <v>43988</v>
      </c>
      <c r="H3026">
        <v>15879.06</v>
      </c>
      <c r="I3026">
        <f>DATEDIF(Customer[[#This Row],[Date Joined]],"31-12-2020","d")</f>
        <v>208</v>
      </c>
      <c r="J3026" t="str">
        <f>IF(DATEDIF(Customer[[#This Row],[Date Joined]],"31-12-2020","M")&gt;0,DATEDIF(Customer[[#This Row],[Date Joined]],"31-12-2020","M") &amp; " months ", " ") &amp; IF(DATEDIF(G3026,"31-12-2020","MD")&gt;0, DATEDIF(G3026,"31-12-2020","MD") &amp; " Days "," ")</f>
        <v xml:space="preserve">6 months 25 Days </v>
      </c>
      <c r="K3026" t="str">
        <f>TEXT(Customer[[#This Row],[Date Joined]],"mmm")</f>
        <v>Jun</v>
      </c>
      <c r="L3026" t="str">
        <f>IF(Customer[[#This Row],[Balance]]&gt;AVERAGE($H$11:$H$4011),"yes","no")</f>
        <v>no</v>
      </c>
    </row>
    <row r="3027" spans="1:12" hidden="1" x14ac:dyDescent="0.3">
      <c r="A3027">
        <v>100000771</v>
      </c>
      <c r="B3027" t="s">
        <v>785</v>
      </c>
      <c r="C3027" t="s">
        <v>7</v>
      </c>
      <c r="D3027">
        <v>44</v>
      </c>
      <c r="E3027" t="s">
        <v>8</v>
      </c>
      <c r="F3027" t="s">
        <v>9</v>
      </c>
      <c r="G3027" s="1">
        <v>43983</v>
      </c>
      <c r="H3027">
        <v>15861</v>
      </c>
      <c r="I3027">
        <f>DATEDIF(Customer[[#This Row],[Date Joined]],"31-12-2020","d")</f>
        <v>213</v>
      </c>
      <c r="J3027" t="str">
        <f>IF(DATEDIF(Customer[[#This Row],[Date Joined]],"31-12-2020","M")&gt;0,DATEDIF(Customer[[#This Row],[Date Joined]],"31-12-2020","M") &amp; " months ", " ") &amp; IF(DATEDIF(G3027,"31-12-2020","MD")&gt;0, DATEDIF(G3027,"31-12-2020","MD") &amp; " Days "," ")</f>
        <v xml:space="preserve">6 months 30 Days </v>
      </c>
      <c r="K3027" t="str">
        <f>TEXT(Customer[[#This Row],[Date Joined]],"mmm")</f>
        <v>Jun</v>
      </c>
      <c r="L3027" t="str">
        <f>IF(Customer[[#This Row],[Balance]]&gt;AVERAGE($H$11:$H$4011),"yes","no")</f>
        <v>no</v>
      </c>
    </row>
    <row r="3028" spans="1:12" hidden="1" x14ac:dyDescent="0.3">
      <c r="A3028">
        <v>200000333</v>
      </c>
      <c r="B3028" t="s">
        <v>349</v>
      </c>
      <c r="C3028" t="s">
        <v>7</v>
      </c>
      <c r="D3028">
        <v>54</v>
      </c>
      <c r="E3028" t="s">
        <v>14</v>
      </c>
      <c r="F3028" t="s">
        <v>12</v>
      </c>
      <c r="G3028" s="1">
        <v>43949</v>
      </c>
      <c r="H3028">
        <v>15859.07</v>
      </c>
      <c r="I3028">
        <f>DATEDIF(Customer[[#This Row],[Date Joined]],"31-12-2020","d")</f>
        <v>247</v>
      </c>
      <c r="J3028" t="str">
        <f>IF(DATEDIF(Customer[[#This Row],[Date Joined]],"31-12-2020","M")&gt;0,DATEDIF(Customer[[#This Row],[Date Joined]],"31-12-2020","M") &amp; " months ", " ") &amp; IF(DATEDIF(G3028,"31-12-2020","MD")&gt;0, DATEDIF(G3028,"31-12-2020","MD") &amp; " Days "," ")</f>
        <v xml:space="preserve">8 months 3 Days </v>
      </c>
      <c r="K3028" t="str">
        <f>TEXT(Customer[[#This Row],[Date Joined]],"mmm")</f>
        <v>Apr</v>
      </c>
      <c r="L3028" t="str">
        <f>IF(Customer[[#This Row],[Balance]]&gt;AVERAGE($H$11:$H$4011),"yes","no")</f>
        <v>no</v>
      </c>
    </row>
    <row r="3029" spans="1:12" hidden="1" x14ac:dyDescent="0.3">
      <c r="A3029">
        <v>400002908</v>
      </c>
      <c r="B3029" t="s">
        <v>2887</v>
      </c>
      <c r="C3029" t="s">
        <v>10</v>
      </c>
      <c r="D3029">
        <v>32</v>
      </c>
      <c r="E3029" t="s">
        <v>11</v>
      </c>
      <c r="F3029" t="s">
        <v>15</v>
      </c>
      <c r="G3029" s="1">
        <v>44133</v>
      </c>
      <c r="H3029">
        <v>15858.93</v>
      </c>
      <c r="I3029">
        <f>DATEDIF(Customer[[#This Row],[Date Joined]],"31-12-2020","d")</f>
        <v>63</v>
      </c>
      <c r="J3029" t="str">
        <f>IF(DATEDIF(Customer[[#This Row],[Date Joined]],"31-12-2020","M")&gt;0,DATEDIF(Customer[[#This Row],[Date Joined]],"31-12-2020","M") &amp; " months ", " ") &amp; IF(DATEDIF(G3029,"31-12-2020","MD")&gt;0, DATEDIF(G3029,"31-12-2020","MD") &amp; " Days "," ")</f>
        <v xml:space="preserve">2 months 2 Days </v>
      </c>
      <c r="K3029" t="str">
        <f>TEXT(Customer[[#This Row],[Date Joined]],"mmm")</f>
        <v>Oct</v>
      </c>
      <c r="L3029" t="str">
        <f>IF(Customer[[#This Row],[Balance]]&gt;AVERAGE($H$11:$H$4011),"yes","no")</f>
        <v>no</v>
      </c>
    </row>
    <row r="3030" spans="1:12" hidden="1" x14ac:dyDescent="0.3">
      <c r="A3030">
        <v>100003600</v>
      </c>
      <c r="B3030" t="s">
        <v>3567</v>
      </c>
      <c r="C3030" t="s">
        <v>7</v>
      </c>
      <c r="D3030">
        <v>39</v>
      </c>
      <c r="E3030" t="s">
        <v>8</v>
      </c>
      <c r="F3030" t="s">
        <v>9</v>
      </c>
      <c r="G3030" s="1">
        <v>44172</v>
      </c>
      <c r="H3030">
        <v>15830.77</v>
      </c>
      <c r="I3030">
        <f>DATEDIF(Customer[[#This Row],[Date Joined]],"31-12-2020","d")</f>
        <v>24</v>
      </c>
      <c r="J3030" t="str">
        <f>IF(DATEDIF(Customer[[#This Row],[Date Joined]],"31-12-2020","M")&gt;0,DATEDIF(Customer[[#This Row],[Date Joined]],"31-12-2020","M") &amp; " months ", " ") &amp; IF(DATEDIF(G3030,"31-12-2020","MD")&gt;0, DATEDIF(G3030,"31-12-2020","MD") &amp; " Days "," ")</f>
        <v xml:space="preserve"> 24 Days </v>
      </c>
      <c r="K3030" t="str">
        <f>TEXT(Customer[[#This Row],[Date Joined]],"mmm")</f>
        <v>Dec</v>
      </c>
      <c r="L3030" t="str">
        <f>IF(Customer[[#This Row],[Balance]]&gt;AVERAGE($H$11:$H$4011),"yes","no")</f>
        <v>no</v>
      </c>
    </row>
    <row r="3031" spans="1:12" hidden="1" x14ac:dyDescent="0.3">
      <c r="A3031">
        <v>200002147</v>
      </c>
      <c r="B3031" t="s">
        <v>2140</v>
      </c>
      <c r="C3031" t="s">
        <v>7</v>
      </c>
      <c r="D3031">
        <v>63</v>
      </c>
      <c r="E3031" t="s">
        <v>14</v>
      </c>
      <c r="F3031" t="s">
        <v>12</v>
      </c>
      <c r="G3031" s="1">
        <v>44093</v>
      </c>
      <c r="H3031">
        <v>15822.61</v>
      </c>
      <c r="I3031">
        <f>DATEDIF(Customer[[#This Row],[Date Joined]],"31-12-2020","d")</f>
        <v>103</v>
      </c>
      <c r="J3031" t="str">
        <f>IF(DATEDIF(Customer[[#This Row],[Date Joined]],"31-12-2020","M")&gt;0,DATEDIF(Customer[[#This Row],[Date Joined]],"31-12-2020","M") &amp; " months ", " ") &amp; IF(DATEDIF(G3031,"31-12-2020","MD")&gt;0, DATEDIF(G3031,"31-12-2020","MD") &amp; " Days "," ")</f>
        <v xml:space="preserve">3 months 12 Days </v>
      </c>
      <c r="K3031" t="str">
        <f>TEXT(Customer[[#This Row],[Date Joined]],"mmm")</f>
        <v>Sep</v>
      </c>
      <c r="L3031" t="str">
        <f>IF(Customer[[#This Row],[Balance]]&gt;AVERAGE($H$11:$H$4011),"yes","no")</f>
        <v>no</v>
      </c>
    </row>
    <row r="3032" spans="1:12" hidden="1" x14ac:dyDescent="0.3">
      <c r="A3032">
        <v>200001613</v>
      </c>
      <c r="B3032" t="s">
        <v>1616</v>
      </c>
      <c r="C3032" t="s">
        <v>7</v>
      </c>
      <c r="D3032">
        <v>55</v>
      </c>
      <c r="E3032" t="s">
        <v>14</v>
      </c>
      <c r="F3032" t="s">
        <v>12</v>
      </c>
      <c r="G3032" s="1">
        <v>44056</v>
      </c>
      <c r="H3032">
        <v>15817.09</v>
      </c>
      <c r="I3032">
        <f>DATEDIF(Customer[[#This Row],[Date Joined]],"31-12-2020","d")</f>
        <v>140</v>
      </c>
      <c r="J3032" t="str">
        <f>IF(DATEDIF(Customer[[#This Row],[Date Joined]],"31-12-2020","M")&gt;0,DATEDIF(Customer[[#This Row],[Date Joined]],"31-12-2020","M") &amp; " months ", " ") &amp; IF(DATEDIF(G3032,"31-12-2020","MD")&gt;0, DATEDIF(G3032,"31-12-2020","MD") &amp; " Days "," ")</f>
        <v xml:space="preserve">4 months 18 Days </v>
      </c>
      <c r="K3032" t="str">
        <f>TEXT(Customer[[#This Row],[Date Joined]],"mmm")</f>
        <v>Aug</v>
      </c>
      <c r="L3032" t="str">
        <f>IF(Customer[[#This Row],[Balance]]&gt;AVERAGE($H$11:$H$4011),"yes","no")</f>
        <v>no</v>
      </c>
    </row>
    <row r="3033" spans="1:12" hidden="1" x14ac:dyDescent="0.3">
      <c r="A3033">
        <v>200002974</v>
      </c>
      <c r="B3033" t="s">
        <v>2952</v>
      </c>
      <c r="C3033" t="s">
        <v>7</v>
      </c>
      <c r="D3033">
        <v>37</v>
      </c>
      <c r="E3033" t="s">
        <v>14</v>
      </c>
      <c r="F3033" t="s">
        <v>9</v>
      </c>
      <c r="G3033" s="1">
        <v>44136</v>
      </c>
      <c r="H3033">
        <v>15811.05</v>
      </c>
      <c r="I3033">
        <f>DATEDIF(Customer[[#This Row],[Date Joined]],"31-12-2020","d")</f>
        <v>60</v>
      </c>
      <c r="J3033" t="str">
        <f>IF(DATEDIF(Customer[[#This Row],[Date Joined]],"31-12-2020","M")&gt;0,DATEDIF(Customer[[#This Row],[Date Joined]],"31-12-2020","M") &amp; " months ", " ") &amp; IF(DATEDIF(G3033,"31-12-2020","MD")&gt;0, DATEDIF(G3033,"31-12-2020","MD") &amp; " Days "," ")</f>
        <v xml:space="preserve">1 months 30 Days </v>
      </c>
      <c r="K3033" t="str">
        <f>TEXT(Customer[[#This Row],[Date Joined]],"mmm")</f>
        <v>Nov</v>
      </c>
      <c r="L3033" t="str">
        <f>IF(Customer[[#This Row],[Balance]]&gt;AVERAGE($H$11:$H$4011),"yes","no")</f>
        <v>no</v>
      </c>
    </row>
    <row r="3034" spans="1:12" hidden="1" x14ac:dyDescent="0.3">
      <c r="A3034">
        <v>100003831</v>
      </c>
      <c r="B3034" t="s">
        <v>3793</v>
      </c>
      <c r="C3034" t="s">
        <v>10</v>
      </c>
      <c r="D3034">
        <v>36</v>
      </c>
      <c r="E3034" t="s">
        <v>8</v>
      </c>
      <c r="F3034" t="s">
        <v>9</v>
      </c>
      <c r="G3034" s="1">
        <v>44185</v>
      </c>
      <c r="H3034">
        <v>15805.36</v>
      </c>
      <c r="I3034">
        <f>DATEDIF(Customer[[#This Row],[Date Joined]],"31-12-2020","d")</f>
        <v>11</v>
      </c>
      <c r="J3034" t="str">
        <f>IF(DATEDIF(Customer[[#This Row],[Date Joined]],"31-12-2020","M")&gt;0,DATEDIF(Customer[[#This Row],[Date Joined]],"31-12-2020","M") &amp; " months ", " ") &amp; IF(DATEDIF(G3034,"31-12-2020","MD")&gt;0, DATEDIF(G3034,"31-12-2020","MD") &amp; " Days "," ")</f>
        <v xml:space="preserve"> 11 Days </v>
      </c>
      <c r="K3034" t="str">
        <f>TEXT(Customer[[#This Row],[Date Joined]],"mmm")</f>
        <v>Dec</v>
      </c>
      <c r="L3034" t="str">
        <f>IF(Customer[[#This Row],[Balance]]&gt;AVERAGE($H$11:$H$4011),"yes","no")</f>
        <v>no</v>
      </c>
    </row>
    <row r="3035" spans="1:12" hidden="1" x14ac:dyDescent="0.3">
      <c r="A3035">
        <v>200001377</v>
      </c>
      <c r="B3035" t="s">
        <v>1387</v>
      </c>
      <c r="C3035" t="s">
        <v>7</v>
      </c>
      <c r="D3035">
        <v>53</v>
      </c>
      <c r="E3035" t="s">
        <v>14</v>
      </c>
      <c r="F3035" t="s">
        <v>12</v>
      </c>
      <c r="G3035" s="1">
        <v>44037</v>
      </c>
      <c r="H3035">
        <v>15775.81</v>
      </c>
      <c r="I3035">
        <f>DATEDIF(Customer[[#This Row],[Date Joined]],"31-12-2020","d")</f>
        <v>159</v>
      </c>
      <c r="J3035" t="str">
        <f>IF(DATEDIF(Customer[[#This Row],[Date Joined]],"31-12-2020","M")&gt;0,DATEDIF(Customer[[#This Row],[Date Joined]],"31-12-2020","M") &amp; " months ", " ") &amp; IF(DATEDIF(G3035,"31-12-2020","MD")&gt;0, DATEDIF(G3035,"31-12-2020","MD") &amp; " Days "," ")</f>
        <v xml:space="preserve">5 months 6 Days </v>
      </c>
      <c r="K3035" t="str">
        <f>TEXT(Customer[[#This Row],[Date Joined]],"mmm")</f>
        <v>Jul</v>
      </c>
      <c r="L3035" t="str">
        <f>IF(Customer[[#This Row],[Balance]]&gt;AVERAGE($H$11:$H$4011),"yes","no")</f>
        <v>no</v>
      </c>
    </row>
    <row r="3036" spans="1:12" hidden="1" x14ac:dyDescent="0.3">
      <c r="A3036">
        <v>300001748</v>
      </c>
      <c r="B3036" t="s">
        <v>1750</v>
      </c>
      <c r="C3036" t="s">
        <v>7</v>
      </c>
      <c r="D3036">
        <v>29</v>
      </c>
      <c r="E3036" t="s">
        <v>13</v>
      </c>
      <c r="F3036" t="s">
        <v>15</v>
      </c>
      <c r="G3036" s="1">
        <v>44066</v>
      </c>
      <c r="H3036">
        <v>15762.18</v>
      </c>
      <c r="I3036">
        <f>DATEDIF(Customer[[#This Row],[Date Joined]],"31-12-2020","d")</f>
        <v>130</v>
      </c>
      <c r="J3036" t="str">
        <f>IF(DATEDIF(Customer[[#This Row],[Date Joined]],"31-12-2020","M")&gt;0,DATEDIF(Customer[[#This Row],[Date Joined]],"31-12-2020","M") &amp; " months ", " ") &amp; IF(DATEDIF(G3036,"31-12-2020","MD")&gt;0, DATEDIF(G3036,"31-12-2020","MD") &amp; " Days "," ")</f>
        <v xml:space="preserve">4 months 8 Days </v>
      </c>
      <c r="K3036" t="str">
        <f>TEXT(Customer[[#This Row],[Date Joined]],"mmm")</f>
        <v>Aug</v>
      </c>
      <c r="L3036" t="str">
        <f>IF(Customer[[#This Row],[Balance]]&gt;AVERAGE($H$11:$H$4011),"yes","no")</f>
        <v>no</v>
      </c>
    </row>
    <row r="3037" spans="1:12" hidden="1" x14ac:dyDescent="0.3">
      <c r="A3037">
        <v>300003706</v>
      </c>
      <c r="B3037" t="s">
        <v>3670</v>
      </c>
      <c r="C3037" t="s">
        <v>7</v>
      </c>
      <c r="D3037">
        <v>34</v>
      </c>
      <c r="E3037" t="s">
        <v>13</v>
      </c>
      <c r="F3037" t="s">
        <v>15</v>
      </c>
      <c r="G3037" s="1">
        <v>44178</v>
      </c>
      <c r="H3037">
        <v>15746.62</v>
      </c>
      <c r="I3037">
        <f>DATEDIF(Customer[[#This Row],[Date Joined]],"31-12-2020","d")</f>
        <v>18</v>
      </c>
      <c r="J3037" t="str">
        <f>IF(DATEDIF(Customer[[#This Row],[Date Joined]],"31-12-2020","M")&gt;0,DATEDIF(Customer[[#This Row],[Date Joined]],"31-12-2020","M") &amp; " months ", " ") &amp; IF(DATEDIF(G3037,"31-12-2020","MD")&gt;0, DATEDIF(G3037,"31-12-2020","MD") &amp; " Days "," ")</f>
        <v xml:space="preserve"> 18 Days </v>
      </c>
      <c r="K3037" t="str">
        <f>TEXT(Customer[[#This Row],[Date Joined]],"mmm")</f>
        <v>Dec</v>
      </c>
      <c r="L3037" t="str">
        <f>IF(Customer[[#This Row],[Balance]]&gt;AVERAGE($H$11:$H$4011),"yes","no")</f>
        <v>no</v>
      </c>
    </row>
    <row r="3038" spans="1:12" hidden="1" x14ac:dyDescent="0.3">
      <c r="A3038">
        <v>200000506</v>
      </c>
      <c r="B3038" t="s">
        <v>521</v>
      </c>
      <c r="C3038" t="s">
        <v>7</v>
      </c>
      <c r="D3038">
        <v>53</v>
      </c>
      <c r="E3038" t="s">
        <v>14</v>
      </c>
      <c r="F3038" t="s">
        <v>12</v>
      </c>
      <c r="G3038" s="1">
        <v>43966</v>
      </c>
      <c r="H3038">
        <v>15708.72</v>
      </c>
      <c r="I3038">
        <f>DATEDIF(Customer[[#This Row],[Date Joined]],"31-12-2020","d")</f>
        <v>230</v>
      </c>
      <c r="J3038" t="str">
        <f>IF(DATEDIF(Customer[[#This Row],[Date Joined]],"31-12-2020","M")&gt;0,DATEDIF(Customer[[#This Row],[Date Joined]],"31-12-2020","M") &amp; " months ", " ") &amp; IF(DATEDIF(G3038,"31-12-2020","MD")&gt;0, DATEDIF(G3038,"31-12-2020","MD") &amp; " Days "," ")</f>
        <v xml:space="preserve">7 months 16 Days </v>
      </c>
      <c r="K3038" t="str">
        <f>TEXT(Customer[[#This Row],[Date Joined]],"mmm")</f>
        <v>May</v>
      </c>
      <c r="L3038" t="str">
        <f>IF(Customer[[#This Row],[Balance]]&gt;AVERAGE($H$11:$H$4011),"yes","no")</f>
        <v>no</v>
      </c>
    </row>
    <row r="3039" spans="1:12" hidden="1" x14ac:dyDescent="0.3">
      <c r="A3039">
        <v>200002291</v>
      </c>
      <c r="B3039" t="s">
        <v>2282</v>
      </c>
      <c r="C3039" t="s">
        <v>7</v>
      </c>
      <c r="D3039">
        <v>36</v>
      </c>
      <c r="E3039" t="s">
        <v>14</v>
      </c>
      <c r="F3039" t="s">
        <v>12</v>
      </c>
      <c r="G3039" s="1">
        <v>44099</v>
      </c>
      <c r="H3039">
        <v>15706.01</v>
      </c>
      <c r="I3039">
        <f>DATEDIF(Customer[[#This Row],[Date Joined]],"31-12-2020","d")</f>
        <v>97</v>
      </c>
      <c r="J3039" t="str">
        <f>IF(DATEDIF(Customer[[#This Row],[Date Joined]],"31-12-2020","M")&gt;0,DATEDIF(Customer[[#This Row],[Date Joined]],"31-12-2020","M") &amp; " months ", " ") &amp; IF(DATEDIF(G3039,"31-12-2020","MD")&gt;0, DATEDIF(G3039,"31-12-2020","MD") &amp; " Days "," ")</f>
        <v xml:space="preserve">3 months 6 Days </v>
      </c>
      <c r="K3039" t="str">
        <f>TEXT(Customer[[#This Row],[Date Joined]],"mmm")</f>
        <v>Sep</v>
      </c>
      <c r="L3039" t="str">
        <f>IF(Customer[[#This Row],[Balance]]&gt;AVERAGE($H$11:$H$4011),"yes","no")</f>
        <v>no</v>
      </c>
    </row>
    <row r="3040" spans="1:12" hidden="1" x14ac:dyDescent="0.3">
      <c r="A3040">
        <v>300000857</v>
      </c>
      <c r="B3040" t="s">
        <v>870</v>
      </c>
      <c r="C3040" t="s">
        <v>10</v>
      </c>
      <c r="D3040">
        <v>25</v>
      </c>
      <c r="E3040" t="s">
        <v>13</v>
      </c>
      <c r="F3040" t="s">
        <v>12</v>
      </c>
      <c r="G3040" s="1">
        <v>43994</v>
      </c>
      <c r="H3040">
        <v>15700.14</v>
      </c>
      <c r="I3040">
        <f>DATEDIF(Customer[[#This Row],[Date Joined]],"31-12-2020","d")</f>
        <v>202</v>
      </c>
      <c r="J3040" t="str">
        <f>IF(DATEDIF(Customer[[#This Row],[Date Joined]],"31-12-2020","M")&gt;0,DATEDIF(Customer[[#This Row],[Date Joined]],"31-12-2020","M") &amp; " months ", " ") &amp; IF(DATEDIF(G3040,"31-12-2020","MD")&gt;0, DATEDIF(G3040,"31-12-2020","MD") &amp; " Days "," ")</f>
        <v xml:space="preserve">6 months 19 Days </v>
      </c>
      <c r="K3040" t="str">
        <f>TEXT(Customer[[#This Row],[Date Joined]],"mmm")</f>
        <v>Jun</v>
      </c>
      <c r="L3040" t="str">
        <f>IF(Customer[[#This Row],[Balance]]&gt;AVERAGE($H$11:$H$4011),"yes","no")</f>
        <v>no</v>
      </c>
    </row>
    <row r="3041" spans="1:12" hidden="1" x14ac:dyDescent="0.3">
      <c r="A3041">
        <v>100003303</v>
      </c>
      <c r="B3041" t="s">
        <v>3275</v>
      </c>
      <c r="C3041" t="s">
        <v>10</v>
      </c>
      <c r="D3041">
        <v>47</v>
      </c>
      <c r="E3041" t="s">
        <v>8</v>
      </c>
      <c r="F3041" t="s">
        <v>12</v>
      </c>
      <c r="G3041" s="1">
        <v>44157</v>
      </c>
      <c r="H3041">
        <v>15690.97</v>
      </c>
      <c r="I3041">
        <f>DATEDIF(Customer[[#This Row],[Date Joined]],"31-12-2020","d")</f>
        <v>39</v>
      </c>
      <c r="J3041" t="str">
        <f>IF(DATEDIF(Customer[[#This Row],[Date Joined]],"31-12-2020","M")&gt;0,DATEDIF(Customer[[#This Row],[Date Joined]],"31-12-2020","M") &amp; " months ", " ") &amp; IF(DATEDIF(G3041,"31-12-2020","MD")&gt;0, DATEDIF(G3041,"31-12-2020","MD") &amp; " Days "," ")</f>
        <v xml:space="preserve">1 months 9 Days </v>
      </c>
      <c r="K3041" t="str">
        <f>TEXT(Customer[[#This Row],[Date Joined]],"mmm")</f>
        <v>Nov</v>
      </c>
      <c r="L3041" t="str">
        <f>IF(Customer[[#This Row],[Balance]]&gt;AVERAGE($H$11:$H$4011),"yes","no")</f>
        <v>no</v>
      </c>
    </row>
    <row r="3042" spans="1:12" hidden="1" x14ac:dyDescent="0.3">
      <c r="A3042">
        <v>200000946</v>
      </c>
      <c r="B3042" t="s">
        <v>959</v>
      </c>
      <c r="C3042" t="s">
        <v>7</v>
      </c>
      <c r="D3042">
        <v>53</v>
      </c>
      <c r="E3042" t="s">
        <v>14</v>
      </c>
      <c r="F3042" t="s">
        <v>12</v>
      </c>
      <c r="G3042" s="1">
        <v>44002</v>
      </c>
      <c r="H3042">
        <v>15668.02</v>
      </c>
      <c r="I3042">
        <f>DATEDIF(Customer[[#This Row],[Date Joined]],"31-12-2020","d")</f>
        <v>194</v>
      </c>
      <c r="J3042" t="str">
        <f>IF(DATEDIF(Customer[[#This Row],[Date Joined]],"31-12-2020","M")&gt;0,DATEDIF(Customer[[#This Row],[Date Joined]],"31-12-2020","M") &amp; " months ", " ") &amp; IF(DATEDIF(G3042,"31-12-2020","MD")&gt;0, DATEDIF(G3042,"31-12-2020","MD") &amp; " Days "," ")</f>
        <v xml:space="preserve">6 months 11 Days </v>
      </c>
      <c r="K3042" t="str">
        <f>TEXT(Customer[[#This Row],[Date Joined]],"mmm")</f>
        <v>Jun</v>
      </c>
      <c r="L3042" t="str">
        <f>IF(Customer[[#This Row],[Balance]]&gt;AVERAGE($H$11:$H$4011),"yes","no")</f>
        <v>no</v>
      </c>
    </row>
    <row r="3043" spans="1:12" hidden="1" x14ac:dyDescent="0.3">
      <c r="A3043">
        <v>100003836</v>
      </c>
      <c r="B3043" t="s">
        <v>3798</v>
      </c>
      <c r="C3043" t="s">
        <v>10</v>
      </c>
      <c r="D3043">
        <v>34</v>
      </c>
      <c r="E3043" t="s">
        <v>8</v>
      </c>
      <c r="F3043" t="s">
        <v>12</v>
      </c>
      <c r="G3043" s="1">
        <v>44185</v>
      </c>
      <c r="H3043">
        <v>15667.57</v>
      </c>
      <c r="I3043">
        <f>DATEDIF(Customer[[#This Row],[Date Joined]],"31-12-2020","d")</f>
        <v>11</v>
      </c>
      <c r="J3043" t="str">
        <f>IF(DATEDIF(Customer[[#This Row],[Date Joined]],"31-12-2020","M")&gt;0,DATEDIF(Customer[[#This Row],[Date Joined]],"31-12-2020","M") &amp; " months ", " ") &amp; IF(DATEDIF(G3043,"31-12-2020","MD")&gt;0, DATEDIF(G3043,"31-12-2020","MD") &amp; " Days "," ")</f>
        <v xml:space="preserve"> 11 Days </v>
      </c>
      <c r="K3043" t="str">
        <f>TEXT(Customer[[#This Row],[Date Joined]],"mmm")</f>
        <v>Dec</v>
      </c>
      <c r="L3043" t="str">
        <f>IF(Customer[[#This Row],[Balance]]&gt;AVERAGE($H$11:$H$4011),"yes","no")</f>
        <v>no</v>
      </c>
    </row>
    <row r="3044" spans="1:12" hidden="1" x14ac:dyDescent="0.3">
      <c r="A3044">
        <v>100001213</v>
      </c>
      <c r="B3044" t="s">
        <v>1225</v>
      </c>
      <c r="C3044" t="s">
        <v>7</v>
      </c>
      <c r="D3044">
        <v>33</v>
      </c>
      <c r="E3044" t="s">
        <v>8</v>
      </c>
      <c r="F3044" t="s">
        <v>15</v>
      </c>
      <c r="G3044" s="1">
        <v>44026</v>
      </c>
      <c r="H3044">
        <v>15660.89</v>
      </c>
      <c r="I3044">
        <f>DATEDIF(Customer[[#This Row],[Date Joined]],"31-12-2020","d")</f>
        <v>170</v>
      </c>
      <c r="J3044" t="str">
        <f>IF(DATEDIF(Customer[[#This Row],[Date Joined]],"31-12-2020","M")&gt;0,DATEDIF(Customer[[#This Row],[Date Joined]],"31-12-2020","M") &amp; " months ", " ") &amp; IF(DATEDIF(G3044,"31-12-2020","MD")&gt;0, DATEDIF(G3044,"31-12-2020","MD") &amp; " Days "," ")</f>
        <v xml:space="preserve">5 months 17 Days </v>
      </c>
      <c r="K3044" t="str">
        <f>TEXT(Customer[[#This Row],[Date Joined]],"mmm")</f>
        <v>Jul</v>
      </c>
      <c r="L3044" t="str">
        <f>IF(Customer[[#This Row],[Balance]]&gt;AVERAGE($H$11:$H$4011),"yes","no")</f>
        <v>no</v>
      </c>
    </row>
    <row r="3045" spans="1:12" hidden="1" x14ac:dyDescent="0.3">
      <c r="A3045">
        <v>300002150</v>
      </c>
      <c r="B3045" t="s">
        <v>2143</v>
      </c>
      <c r="C3045" t="s">
        <v>10</v>
      </c>
      <c r="D3045">
        <v>37</v>
      </c>
      <c r="E3045" t="s">
        <v>13</v>
      </c>
      <c r="F3045" t="s">
        <v>15</v>
      </c>
      <c r="G3045" s="1">
        <v>44093</v>
      </c>
      <c r="H3045">
        <v>15635.08</v>
      </c>
      <c r="I3045">
        <f>DATEDIF(Customer[[#This Row],[Date Joined]],"31-12-2020","d")</f>
        <v>103</v>
      </c>
      <c r="J3045" t="str">
        <f>IF(DATEDIF(Customer[[#This Row],[Date Joined]],"31-12-2020","M")&gt;0,DATEDIF(Customer[[#This Row],[Date Joined]],"31-12-2020","M") &amp; " months ", " ") &amp; IF(DATEDIF(G3045,"31-12-2020","MD")&gt;0, DATEDIF(G3045,"31-12-2020","MD") &amp; " Days "," ")</f>
        <v xml:space="preserve">3 months 12 Days </v>
      </c>
      <c r="K3045" t="str">
        <f>TEXT(Customer[[#This Row],[Date Joined]],"mmm")</f>
        <v>Sep</v>
      </c>
      <c r="L3045" t="str">
        <f>IF(Customer[[#This Row],[Balance]]&gt;AVERAGE($H$11:$H$4011),"yes","no")</f>
        <v>no</v>
      </c>
    </row>
    <row r="3046" spans="1:12" hidden="1" x14ac:dyDescent="0.3">
      <c r="A3046">
        <v>100002214</v>
      </c>
      <c r="B3046" t="s">
        <v>2206</v>
      </c>
      <c r="C3046" t="s">
        <v>7</v>
      </c>
      <c r="D3046">
        <v>40</v>
      </c>
      <c r="E3046" t="s">
        <v>8</v>
      </c>
      <c r="F3046" t="s">
        <v>15</v>
      </c>
      <c r="G3046" s="1">
        <v>44098</v>
      </c>
      <c r="H3046">
        <v>15634.04</v>
      </c>
      <c r="I3046">
        <f>DATEDIF(Customer[[#This Row],[Date Joined]],"31-12-2020","d")</f>
        <v>98</v>
      </c>
      <c r="J3046" t="str">
        <f>IF(DATEDIF(Customer[[#This Row],[Date Joined]],"31-12-2020","M")&gt;0,DATEDIF(Customer[[#This Row],[Date Joined]],"31-12-2020","M") &amp; " months ", " ") &amp; IF(DATEDIF(G3046,"31-12-2020","MD")&gt;0, DATEDIF(G3046,"31-12-2020","MD") &amp; " Days "," ")</f>
        <v xml:space="preserve">3 months 7 Days </v>
      </c>
      <c r="K3046" t="str">
        <f>TEXT(Customer[[#This Row],[Date Joined]],"mmm")</f>
        <v>Sep</v>
      </c>
      <c r="L3046" t="str">
        <f>IF(Customer[[#This Row],[Balance]]&gt;AVERAGE($H$11:$H$4011),"yes","no")</f>
        <v>no</v>
      </c>
    </row>
    <row r="3047" spans="1:12" hidden="1" x14ac:dyDescent="0.3">
      <c r="A3047">
        <v>100003806</v>
      </c>
      <c r="B3047" t="s">
        <v>3768</v>
      </c>
      <c r="C3047" t="s">
        <v>10</v>
      </c>
      <c r="D3047">
        <v>22</v>
      </c>
      <c r="E3047" t="s">
        <v>8</v>
      </c>
      <c r="F3047" t="s">
        <v>9</v>
      </c>
      <c r="G3047" s="1">
        <v>44184</v>
      </c>
      <c r="H3047">
        <v>15613.06</v>
      </c>
      <c r="I3047">
        <f>DATEDIF(Customer[[#This Row],[Date Joined]],"31-12-2020","d")</f>
        <v>12</v>
      </c>
      <c r="J3047" t="str">
        <f>IF(DATEDIF(Customer[[#This Row],[Date Joined]],"31-12-2020","M")&gt;0,DATEDIF(Customer[[#This Row],[Date Joined]],"31-12-2020","M") &amp; " months ", " ") &amp; IF(DATEDIF(G3047,"31-12-2020","MD")&gt;0, DATEDIF(G3047,"31-12-2020","MD") &amp; " Days "," ")</f>
        <v xml:space="preserve"> 12 Days </v>
      </c>
      <c r="K3047" t="str">
        <f>TEXT(Customer[[#This Row],[Date Joined]],"mmm")</f>
        <v>Dec</v>
      </c>
      <c r="L3047" t="str">
        <f>IF(Customer[[#This Row],[Balance]]&gt;AVERAGE($H$11:$H$4011),"yes","no")</f>
        <v>no</v>
      </c>
    </row>
    <row r="3048" spans="1:12" hidden="1" x14ac:dyDescent="0.3">
      <c r="A3048">
        <v>100001228</v>
      </c>
      <c r="B3048" t="s">
        <v>1240</v>
      </c>
      <c r="C3048" t="s">
        <v>7</v>
      </c>
      <c r="D3048">
        <v>29</v>
      </c>
      <c r="E3048" t="s">
        <v>8</v>
      </c>
      <c r="F3048" t="s">
        <v>9</v>
      </c>
      <c r="G3048" s="1">
        <v>44027</v>
      </c>
      <c r="H3048">
        <v>15560.77</v>
      </c>
      <c r="I3048">
        <f>DATEDIF(Customer[[#This Row],[Date Joined]],"31-12-2020","d")</f>
        <v>169</v>
      </c>
      <c r="J3048" t="str">
        <f>IF(DATEDIF(Customer[[#This Row],[Date Joined]],"31-12-2020","M")&gt;0,DATEDIF(Customer[[#This Row],[Date Joined]],"31-12-2020","M") &amp; " months ", " ") &amp; IF(DATEDIF(G3048,"31-12-2020","MD")&gt;0, DATEDIF(G3048,"31-12-2020","MD") &amp; " Days "," ")</f>
        <v xml:space="preserve">5 months 16 Days </v>
      </c>
      <c r="K3048" t="str">
        <f>TEXT(Customer[[#This Row],[Date Joined]],"mmm")</f>
        <v>Jul</v>
      </c>
      <c r="L3048" t="str">
        <f>IF(Customer[[#This Row],[Balance]]&gt;AVERAGE($H$11:$H$4011),"yes","no")</f>
        <v>no</v>
      </c>
    </row>
    <row r="3049" spans="1:12" hidden="1" x14ac:dyDescent="0.3">
      <c r="A3049">
        <v>200002835</v>
      </c>
      <c r="B3049" t="s">
        <v>2815</v>
      </c>
      <c r="C3049" t="s">
        <v>10</v>
      </c>
      <c r="D3049">
        <v>58</v>
      </c>
      <c r="E3049" t="s">
        <v>14</v>
      </c>
      <c r="F3049" t="s">
        <v>15</v>
      </c>
      <c r="G3049" s="1">
        <v>44130</v>
      </c>
      <c r="H3049">
        <v>15502.73</v>
      </c>
      <c r="I3049">
        <f>DATEDIF(Customer[[#This Row],[Date Joined]],"31-12-2020","d")</f>
        <v>66</v>
      </c>
      <c r="J3049" t="str">
        <f>IF(DATEDIF(Customer[[#This Row],[Date Joined]],"31-12-2020","M")&gt;0,DATEDIF(Customer[[#This Row],[Date Joined]],"31-12-2020","M") &amp; " months ", " ") &amp; IF(DATEDIF(G3049,"31-12-2020","MD")&gt;0, DATEDIF(G3049,"31-12-2020","MD") &amp; " Days "," ")</f>
        <v xml:space="preserve">2 months 5 Days </v>
      </c>
      <c r="K3049" t="str">
        <f>TEXT(Customer[[#This Row],[Date Joined]],"mmm")</f>
        <v>Oct</v>
      </c>
      <c r="L3049" t="str">
        <f>IF(Customer[[#This Row],[Balance]]&gt;AVERAGE($H$11:$H$4011),"yes","no")</f>
        <v>no</v>
      </c>
    </row>
    <row r="3050" spans="1:12" hidden="1" x14ac:dyDescent="0.3">
      <c r="A3050">
        <v>100000452</v>
      </c>
      <c r="B3050" t="s">
        <v>468</v>
      </c>
      <c r="C3050" t="s">
        <v>7</v>
      </c>
      <c r="D3050">
        <v>40</v>
      </c>
      <c r="E3050" t="s">
        <v>8</v>
      </c>
      <c r="F3050" t="s">
        <v>9</v>
      </c>
      <c r="G3050" s="1">
        <v>43963</v>
      </c>
      <c r="H3050">
        <v>15488.15</v>
      </c>
      <c r="I3050">
        <f>DATEDIF(Customer[[#This Row],[Date Joined]],"31-12-2020","d")</f>
        <v>233</v>
      </c>
      <c r="J3050" t="str">
        <f>IF(DATEDIF(Customer[[#This Row],[Date Joined]],"31-12-2020","M")&gt;0,DATEDIF(Customer[[#This Row],[Date Joined]],"31-12-2020","M") &amp; " months ", " ") &amp; IF(DATEDIF(G3050,"31-12-2020","MD")&gt;0, DATEDIF(G3050,"31-12-2020","MD") &amp; " Days "," ")</f>
        <v xml:space="preserve">7 months 19 Days </v>
      </c>
      <c r="K3050" t="str">
        <f>TEXT(Customer[[#This Row],[Date Joined]],"mmm")</f>
        <v>May</v>
      </c>
      <c r="L3050" t="str">
        <f>IF(Customer[[#This Row],[Balance]]&gt;AVERAGE($H$11:$H$4011),"yes","no")</f>
        <v>no</v>
      </c>
    </row>
    <row r="3051" spans="1:12" hidden="1" x14ac:dyDescent="0.3">
      <c r="A3051">
        <v>200003840</v>
      </c>
      <c r="B3051" t="s">
        <v>3802</v>
      </c>
      <c r="C3051" t="s">
        <v>10</v>
      </c>
      <c r="D3051">
        <v>46</v>
      </c>
      <c r="E3051" t="s">
        <v>14</v>
      </c>
      <c r="F3051" t="s">
        <v>15</v>
      </c>
      <c r="G3051" s="1">
        <v>44185</v>
      </c>
      <c r="H3051">
        <v>15479.42</v>
      </c>
      <c r="I3051">
        <f>DATEDIF(Customer[[#This Row],[Date Joined]],"31-12-2020","d")</f>
        <v>11</v>
      </c>
      <c r="J3051" t="str">
        <f>IF(DATEDIF(Customer[[#This Row],[Date Joined]],"31-12-2020","M")&gt;0,DATEDIF(Customer[[#This Row],[Date Joined]],"31-12-2020","M") &amp; " months ", " ") &amp; IF(DATEDIF(G3051,"31-12-2020","MD")&gt;0, DATEDIF(G3051,"31-12-2020","MD") &amp; " Days "," ")</f>
        <v xml:space="preserve"> 11 Days </v>
      </c>
      <c r="K3051" t="str">
        <f>TEXT(Customer[[#This Row],[Date Joined]],"mmm")</f>
        <v>Dec</v>
      </c>
      <c r="L3051" t="str">
        <f>IF(Customer[[#This Row],[Balance]]&gt;AVERAGE($H$11:$H$4011),"yes","no")</f>
        <v>no</v>
      </c>
    </row>
    <row r="3052" spans="1:12" hidden="1" x14ac:dyDescent="0.3">
      <c r="A3052">
        <v>300001353</v>
      </c>
      <c r="B3052" t="s">
        <v>1364</v>
      </c>
      <c r="C3052" t="s">
        <v>10</v>
      </c>
      <c r="D3052">
        <v>34</v>
      </c>
      <c r="E3052" t="s">
        <v>13</v>
      </c>
      <c r="F3052" t="s">
        <v>9</v>
      </c>
      <c r="G3052" s="1">
        <v>44035</v>
      </c>
      <c r="H3052">
        <v>15478.24</v>
      </c>
      <c r="I3052">
        <f>DATEDIF(Customer[[#This Row],[Date Joined]],"31-12-2020","d")</f>
        <v>161</v>
      </c>
      <c r="J3052" t="str">
        <f>IF(DATEDIF(Customer[[#This Row],[Date Joined]],"31-12-2020","M")&gt;0,DATEDIF(Customer[[#This Row],[Date Joined]],"31-12-2020","M") &amp; " months ", " ") &amp; IF(DATEDIF(G3052,"31-12-2020","MD")&gt;0, DATEDIF(G3052,"31-12-2020","MD") &amp; " Days "," ")</f>
        <v xml:space="preserve">5 months 8 Days </v>
      </c>
      <c r="K3052" t="str">
        <f>TEXT(Customer[[#This Row],[Date Joined]],"mmm")</f>
        <v>Jul</v>
      </c>
      <c r="L3052" t="str">
        <f>IF(Customer[[#This Row],[Balance]]&gt;AVERAGE($H$11:$H$4011),"yes","no")</f>
        <v>no</v>
      </c>
    </row>
    <row r="3053" spans="1:12" hidden="1" x14ac:dyDescent="0.3">
      <c r="A3053">
        <v>100001068</v>
      </c>
      <c r="B3053" t="s">
        <v>1080</v>
      </c>
      <c r="C3053" t="s">
        <v>10</v>
      </c>
      <c r="D3053">
        <v>35</v>
      </c>
      <c r="E3053" t="s">
        <v>8</v>
      </c>
      <c r="F3053" t="s">
        <v>12</v>
      </c>
      <c r="G3053" s="1">
        <v>44015</v>
      </c>
      <c r="H3053">
        <v>15477.05</v>
      </c>
      <c r="I3053">
        <f>DATEDIF(Customer[[#This Row],[Date Joined]],"31-12-2020","d")</f>
        <v>181</v>
      </c>
      <c r="J3053" t="str">
        <f>IF(DATEDIF(Customer[[#This Row],[Date Joined]],"31-12-2020","M")&gt;0,DATEDIF(Customer[[#This Row],[Date Joined]],"31-12-2020","M") &amp; " months ", " ") &amp; IF(DATEDIF(G3053,"31-12-2020","MD")&gt;0, DATEDIF(G3053,"31-12-2020","MD") &amp; " Days "," ")</f>
        <v xml:space="preserve">5 months 28 Days </v>
      </c>
      <c r="K3053" t="str">
        <f>TEXT(Customer[[#This Row],[Date Joined]],"mmm")</f>
        <v>Jul</v>
      </c>
      <c r="L3053" t="str">
        <f>IF(Customer[[#This Row],[Balance]]&gt;AVERAGE($H$11:$H$4011),"yes","no")</f>
        <v>no</v>
      </c>
    </row>
    <row r="3054" spans="1:12" hidden="1" x14ac:dyDescent="0.3">
      <c r="A3054">
        <v>100000853</v>
      </c>
      <c r="B3054" t="s">
        <v>867</v>
      </c>
      <c r="C3054" t="s">
        <v>10</v>
      </c>
      <c r="D3054">
        <v>36</v>
      </c>
      <c r="E3054" t="s">
        <v>8</v>
      </c>
      <c r="F3054" t="s">
        <v>9</v>
      </c>
      <c r="G3054" s="1">
        <v>43994</v>
      </c>
      <c r="H3054">
        <v>15461.71</v>
      </c>
      <c r="I3054">
        <f>DATEDIF(Customer[[#This Row],[Date Joined]],"31-12-2020","d")</f>
        <v>202</v>
      </c>
      <c r="J3054" t="str">
        <f>IF(DATEDIF(Customer[[#This Row],[Date Joined]],"31-12-2020","M")&gt;0,DATEDIF(Customer[[#This Row],[Date Joined]],"31-12-2020","M") &amp; " months ", " ") &amp; IF(DATEDIF(G3054,"31-12-2020","MD")&gt;0, DATEDIF(G3054,"31-12-2020","MD") &amp; " Days "," ")</f>
        <v xml:space="preserve">6 months 19 Days </v>
      </c>
      <c r="K3054" t="str">
        <f>TEXT(Customer[[#This Row],[Date Joined]],"mmm")</f>
        <v>Jun</v>
      </c>
      <c r="L3054" t="str">
        <f>IF(Customer[[#This Row],[Balance]]&gt;AVERAGE($H$11:$H$4011),"yes","no")</f>
        <v>no</v>
      </c>
    </row>
    <row r="3055" spans="1:12" hidden="1" x14ac:dyDescent="0.3">
      <c r="A3055">
        <v>100002998</v>
      </c>
      <c r="B3055" t="s">
        <v>2976</v>
      </c>
      <c r="C3055" t="s">
        <v>7</v>
      </c>
      <c r="D3055">
        <v>30</v>
      </c>
      <c r="E3055" t="s">
        <v>8</v>
      </c>
      <c r="F3055" t="s">
        <v>12</v>
      </c>
      <c r="G3055" s="1">
        <v>44138</v>
      </c>
      <c r="H3055">
        <v>15452.89</v>
      </c>
      <c r="I3055">
        <f>DATEDIF(Customer[[#This Row],[Date Joined]],"31-12-2020","d")</f>
        <v>58</v>
      </c>
      <c r="J3055" t="str">
        <f>IF(DATEDIF(Customer[[#This Row],[Date Joined]],"31-12-2020","M")&gt;0,DATEDIF(Customer[[#This Row],[Date Joined]],"31-12-2020","M") &amp; " months ", " ") &amp; IF(DATEDIF(G3055,"31-12-2020","MD")&gt;0, DATEDIF(G3055,"31-12-2020","MD") &amp; " Days "," ")</f>
        <v xml:space="preserve">1 months 28 Days </v>
      </c>
      <c r="K3055" t="str">
        <f>TEXT(Customer[[#This Row],[Date Joined]],"mmm")</f>
        <v>Nov</v>
      </c>
      <c r="L3055" t="str">
        <f>IF(Customer[[#This Row],[Balance]]&gt;AVERAGE($H$11:$H$4011),"yes","no")</f>
        <v>no</v>
      </c>
    </row>
    <row r="3056" spans="1:12" hidden="1" x14ac:dyDescent="0.3">
      <c r="A3056">
        <v>200000714</v>
      </c>
      <c r="B3056" t="s">
        <v>729</v>
      </c>
      <c r="C3056" t="s">
        <v>7</v>
      </c>
      <c r="D3056">
        <v>45</v>
      </c>
      <c r="E3056" t="s">
        <v>14</v>
      </c>
      <c r="F3056" t="s">
        <v>15</v>
      </c>
      <c r="G3056" s="1">
        <v>43979</v>
      </c>
      <c r="H3056">
        <v>15444.28</v>
      </c>
      <c r="I3056">
        <f>DATEDIF(Customer[[#This Row],[Date Joined]],"31-12-2020","d")</f>
        <v>217</v>
      </c>
      <c r="J3056" t="str">
        <f>IF(DATEDIF(Customer[[#This Row],[Date Joined]],"31-12-2020","M")&gt;0,DATEDIF(Customer[[#This Row],[Date Joined]],"31-12-2020","M") &amp; " months ", " ") &amp; IF(DATEDIF(G3056,"31-12-2020","MD")&gt;0, DATEDIF(G3056,"31-12-2020","MD") &amp; " Days "," ")</f>
        <v xml:space="preserve">7 months 3 Days </v>
      </c>
      <c r="K3056" t="str">
        <f>TEXT(Customer[[#This Row],[Date Joined]],"mmm")</f>
        <v>May</v>
      </c>
      <c r="L3056" t="str">
        <f>IF(Customer[[#This Row],[Balance]]&gt;AVERAGE($H$11:$H$4011),"yes","no")</f>
        <v>no</v>
      </c>
    </row>
    <row r="3057" spans="1:12" hidden="1" x14ac:dyDescent="0.3">
      <c r="A3057">
        <v>200000508</v>
      </c>
      <c r="B3057" t="s">
        <v>523</v>
      </c>
      <c r="C3057" t="s">
        <v>10</v>
      </c>
      <c r="D3057">
        <v>47</v>
      </c>
      <c r="E3057" t="s">
        <v>14</v>
      </c>
      <c r="F3057" t="s">
        <v>15</v>
      </c>
      <c r="G3057" s="1">
        <v>43966</v>
      </c>
      <c r="H3057">
        <v>15438.53</v>
      </c>
      <c r="I3057">
        <f>DATEDIF(Customer[[#This Row],[Date Joined]],"31-12-2020","d")</f>
        <v>230</v>
      </c>
      <c r="J3057" t="str">
        <f>IF(DATEDIF(Customer[[#This Row],[Date Joined]],"31-12-2020","M")&gt;0,DATEDIF(Customer[[#This Row],[Date Joined]],"31-12-2020","M") &amp; " months ", " ") &amp; IF(DATEDIF(G3057,"31-12-2020","MD")&gt;0, DATEDIF(G3057,"31-12-2020","MD") &amp; " Days "," ")</f>
        <v xml:space="preserve">7 months 16 Days </v>
      </c>
      <c r="K3057" t="str">
        <f>TEXT(Customer[[#This Row],[Date Joined]],"mmm")</f>
        <v>May</v>
      </c>
      <c r="L3057" t="str">
        <f>IF(Customer[[#This Row],[Balance]]&gt;AVERAGE($H$11:$H$4011),"yes","no")</f>
        <v>no</v>
      </c>
    </row>
    <row r="3058" spans="1:12" hidden="1" x14ac:dyDescent="0.3">
      <c r="A3058">
        <v>300003912</v>
      </c>
      <c r="B3058" t="s">
        <v>3871</v>
      </c>
      <c r="C3058" t="s">
        <v>10</v>
      </c>
      <c r="D3058">
        <v>38</v>
      </c>
      <c r="E3058" t="s">
        <v>13</v>
      </c>
      <c r="F3058" t="s">
        <v>9</v>
      </c>
      <c r="G3058" s="1">
        <v>44188</v>
      </c>
      <c r="H3058">
        <v>15436.43</v>
      </c>
      <c r="I3058">
        <f>DATEDIF(Customer[[#This Row],[Date Joined]],"31-12-2020","d")</f>
        <v>8</v>
      </c>
      <c r="J3058" t="str">
        <f>IF(DATEDIF(Customer[[#This Row],[Date Joined]],"31-12-2020","M")&gt;0,DATEDIF(Customer[[#This Row],[Date Joined]],"31-12-2020","M") &amp; " months ", " ") &amp; IF(DATEDIF(G3058,"31-12-2020","MD")&gt;0, DATEDIF(G3058,"31-12-2020","MD") &amp; " Days "," ")</f>
        <v xml:space="preserve"> 8 Days </v>
      </c>
      <c r="K3058" t="str">
        <f>TEXT(Customer[[#This Row],[Date Joined]],"mmm")</f>
        <v>Dec</v>
      </c>
      <c r="L3058" t="str">
        <f>IF(Customer[[#This Row],[Balance]]&gt;AVERAGE($H$11:$H$4011),"yes","no")</f>
        <v>no</v>
      </c>
    </row>
    <row r="3059" spans="1:12" hidden="1" x14ac:dyDescent="0.3">
      <c r="A3059">
        <v>200002972</v>
      </c>
      <c r="B3059" t="s">
        <v>2950</v>
      </c>
      <c r="C3059" t="s">
        <v>7</v>
      </c>
      <c r="D3059">
        <v>59</v>
      </c>
      <c r="E3059" t="s">
        <v>14</v>
      </c>
      <c r="F3059" t="s">
        <v>15</v>
      </c>
      <c r="G3059" s="1">
        <v>44136</v>
      </c>
      <c r="H3059">
        <v>15402.84</v>
      </c>
      <c r="I3059">
        <f>DATEDIF(Customer[[#This Row],[Date Joined]],"31-12-2020","d")</f>
        <v>60</v>
      </c>
      <c r="J3059" t="str">
        <f>IF(DATEDIF(Customer[[#This Row],[Date Joined]],"31-12-2020","M")&gt;0,DATEDIF(Customer[[#This Row],[Date Joined]],"31-12-2020","M") &amp; " months ", " ") &amp; IF(DATEDIF(G3059,"31-12-2020","MD")&gt;0, DATEDIF(G3059,"31-12-2020","MD") &amp; " Days "," ")</f>
        <v xml:space="preserve">1 months 30 Days </v>
      </c>
      <c r="K3059" t="str">
        <f>TEXT(Customer[[#This Row],[Date Joined]],"mmm")</f>
        <v>Nov</v>
      </c>
      <c r="L3059" t="str">
        <f>IF(Customer[[#This Row],[Balance]]&gt;AVERAGE($H$11:$H$4011),"yes","no")</f>
        <v>no</v>
      </c>
    </row>
    <row r="3060" spans="1:12" hidden="1" x14ac:dyDescent="0.3">
      <c r="A3060">
        <v>100000679</v>
      </c>
      <c r="B3060" t="s">
        <v>694</v>
      </c>
      <c r="C3060" t="s">
        <v>10</v>
      </c>
      <c r="D3060">
        <v>29</v>
      </c>
      <c r="E3060" t="s">
        <v>8</v>
      </c>
      <c r="F3060" t="s">
        <v>9</v>
      </c>
      <c r="G3060" s="1">
        <v>43977</v>
      </c>
      <c r="H3060">
        <v>15392.76</v>
      </c>
      <c r="I3060">
        <f>DATEDIF(Customer[[#This Row],[Date Joined]],"31-12-2020","d")</f>
        <v>219</v>
      </c>
      <c r="J3060" t="str">
        <f>IF(DATEDIF(Customer[[#This Row],[Date Joined]],"31-12-2020","M")&gt;0,DATEDIF(Customer[[#This Row],[Date Joined]],"31-12-2020","M") &amp; " months ", " ") &amp; IF(DATEDIF(G3060,"31-12-2020","MD")&gt;0, DATEDIF(G3060,"31-12-2020","MD") &amp; " Days "," ")</f>
        <v xml:space="preserve">7 months 5 Days </v>
      </c>
      <c r="K3060" t="str">
        <f>TEXT(Customer[[#This Row],[Date Joined]],"mmm")</f>
        <v>May</v>
      </c>
      <c r="L3060" t="str">
        <f>IF(Customer[[#This Row],[Balance]]&gt;AVERAGE($H$11:$H$4011),"yes","no")</f>
        <v>no</v>
      </c>
    </row>
    <row r="3061" spans="1:12" hidden="1" x14ac:dyDescent="0.3">
      <c r="A3061">
        <v>100002936</v>
      </c>
      <c r="B3061" t="s">
        <v>2914</v>
      </c>
      <c r="C3061" t="s">
        <v>10</v>
      </c>
      <c r="D3061">
        <v>42</v>
      </c>
      <c r="E3061" t="s">
        <v>8</v>
      </c>
      <c r="F3061" t="s">
        <v>9</v>
      </c>
      <c r="G3061" s="1">
        <v>44135</v>
      </c>
      <c r="H3061">
        <v>15389.73</v>
      </c>
      <c r="I3061">
        <f>DATEDIF(Customer[[#This Row],[Date Joined]],"31-12-2020","d")</f>
        <v>61</v>
      </c>
      <c r="J3061" t="str">
        <f>IF(DATEDIF(Customer[[#This Row],[Date Joined]],"31-12-2020","M")&gt;0,DATEDIF(Customer[[#This Row],[Date Joined]],"31-12-2020","M") &amp; " months ", " ") &amp; IF(DATEDIF(G3061,"31-12-2020","MD")&gt;0, DATEDIF(G3061,"31-12-2020","MD") &amp; " Days "," ")</f>
        <v xml:space="preserve">2 months  </v>
      </c>
      <c r="K3061" t="str">
        <f>TEXT(Customer[[#This Row],[Date Joined]],"mmm")</f>
        <v>Oct</v>
      </c>
      <c r="L3061" t="str">
        <f>IF(Customer[[#This Row],[Balance]]&gt;AVERAGE($H$11:$H$4011),"yes","no")</f>
        <v>no</v>
      </c>
    </row>
    <row r="3062" spans="1:12" hidden="1" x14ac:dyDescent="0.3">
      <c r="A3062">
        <v>100000559</v>
      </c>
      <c r="B3062" t="s">
        <v>574</v>
      </c>
      <c r="C3062" t="s">
        <v>10</v>
      </c>
      <c r="D3062">
        <v>34</v>
      </c>
      <c r="E3062" t="s">
        <v>8</v>
      </c>
      <c r="F3062" t="s">
        <v>9</v>
      </c>
      <c r="G3062" s="1">
        <v>43970</v>
      </c>
      <c r="H3062">
        <v>15376.5</v>
      </c>
      <c r="I3062">
        <f>DATEDIF(Customer[[#This Row],[Date Joined]],"31-12-2020","d")</f>
        <v>226</v>
      </c>
      <c r="J3062" t="str">
        <f>IF(DATEDIF(Customer[[#This Row],[Date Joined]],"31-12-2020","M")&gt;0,DATEDIF(Customer[[#This Row],[Date Joined]],"31-12-2020","M") &amp; " months ", " ") &amp; IF(DATEDIF(G3062,"31-12-2020","MD")&gt;0, DATEDIF(G3062,"31-12-2020","MD") &amp; " Days "," ")</f>
        <v xml:space="preserve">7 months 12 Days </v>
      </c>
      <c r="K3062" t="str">
        <f>TEXT(Customer[[#This Row],[Date Joined]],"mmm")</f>
        <v>May</v>
      </c>
      <c r="L3062" t="str">
        <f>IF(Customer[[#This Row],[Balance]]&gt;AVERAGE($H$11:$H$4011),"yes","no")</f>
        <v>no</v>
      </c>
    </row>
    <row r="3063" spans="1:12" hidden="1" x14ac:dyDescent="0.3">
      <c r="A3063">
        <v>100000223</v>
      </c>
      <c r="B3063" t="s">
        <v>239</v>
      </c>
      <c r="C3063" t="s">
        <v>7</v>
      </c>
      <c r="D3063">
        <v>32</v>
      </c>
      <c r="E3063" t="s">
        <v>8</v>
      </c>
      <c r="F3063" t="s">
        <v>9</v>
      </c>
      <c r="G3063" s="1">
        <v>43935</v>
      </c>
      <c r="H3063">
        <v>15375.41</v>
      </c>
      <c r="I3063">
        <f>DATEDIF(Customer[[#This Row],[Date Joined]],"31-12-2020","d")</f>
        <v>261</v>
      </c>
      <c r="J3063" t="str">
        <f>IF(DATEDIF(Customer[[#This Row],[Date Joined]],"31-12-2020","M")&gt;0,DATEDIF(Customer[[#This Row],[Date Joined]],"31-12-2020","M") &amp; " months ", " ") &amp; IF(DATEDIF(G3063,"31-12-2020","MD")&gt;0, DATEDIF(G3063,"31-12-2020","MD") &amp; " Days "," ")</f>
        <v xml:space="preserve">8 months 17 Days </v>
      </c>
      <c r="K3063" t="str">
        <f>TEXT(Customer[[#This Row],[Date Joined]],"mmm")</f>
        <v>Apr</v>
      </c>
      <c r="L3063" t="str">
        <f>IF(Customer[[#This Row],[Balance]]&gt;AVERAGE($H$11:$H$4011),"yes","no")</f>
        <v>no</v>
      </c>
    </row>
    <row r="3064" spans="1:12" hidden="1" x14ac:dyDescent="0.3">
      <c r="A3064">
        <v>200001808</v>
      </c>
      <c r="B3064" t="s">
        <v>1809</v>
      </c>
      <c r="C3064" t="s">
        <v>10</v>
      </c>
      <c r="D3064">
        <v>47</v>
      </c>
      <c r="E3064" t="s">
        <v>14</v>
      </c>
      <c r="F3064" t="s">
        <v>9</v>
      </c>
      <c r="G3064" s="1">
        <v>44070</v>
      </c>
      <c r="H3064">
        <v>15352.66</v>
      </c>
      <c r="I3064">
        <f>DATEDIF(Customer[[#This Row],[Date Joined]],"31-12-2020","d")</f>
        <v>126</v>
      </c>
      <c r="J3064" t="str">
        <f>IF(DATEDIF(Customer[[#This Row],[Date Joined]],"31-12-2020","M")&gt;0,DATEDIF(Customer[[#This Row],[Date Joined]],"31-12-2020","M") &amp; " months ", " ") &amp; IF(DATEDIF(G3064,"31-12-2020","MD")&gt;0, DATEDIF(G3064,"31-12-2020","MD") &amp; " Days "," ")</f>
        <v xml:space="preserve">4 months 4 Days </v>
      </c>
      <c r="K3064" t="str">
        <f>TEXT(Customer[[#This Row],[Date Joined]],"mmm")</f>
        <v>Aug</v>
      </c>
      <c r="L3064" t="str">
        <f>IF(Customer[[#This Row],[Balance]]&gt;AVERAGE($H$11:$H$4011),"yes","no")</f>
        <v>no</v>
      </c>
    </row>
    <row r="3065" spans="1:12" hidden="1" x14ac:dyDescent="0.3">
      <c r="A3065">
        <v>300001744</v>
      </c>
      <c r="B3065" t="s">
        <v>1746</v>
      </c>
      <c r="C3065" t="s">
        <v>10</v>
      </c>
      <c r="D3065">
        <v>19</v>
      </c>
      <c r="E3065" t="s">
        <v>13</v>
      </c>
      <c r="F3065" t="s">
        <v>9</v>
      </c>
      <c r="G3065" s="1">
        <v>44066</v>
      </c>
      <c r="H3065">
        <v>15278.22</v>
      </c>
      <c r="I3065">
        <f>DATEDIF(Customer[[#This Row],[Date Joined]],"31-12-2020","d")</f>
        <v>130</v>
      </c>
      <c r="J3065" t="str">
        <f>IF(DATEDIF(Customer[[#This Row],[Date Joined]],"31-12-2020","M")&gt;0,DATEDIF(Customer[[#This Row],[Date Joined]],"31-12-2020","M") &amp; " months ", " ") &amp; IF(DATEDIF(G3065,"31-12-2020","MD")&gt;0, DATEDIF(G3065,"31-12-2020","MD") &amp; " Days "," ")</f>
        <v xml:space="preserve">4 months 8 Days </v>
      </c>
      <c r="K3065" t="str">
        <f>TEXT(Customer[[#This Row],[Date Joined]],"mmm")</f>
        <v>Aug</v>
      </c>
      <c r="L3065" t="str">
        <f>IF(Customer[[#This Row],[Balance]]&gt;AVERAGE($H$11:$H$4011),"yes","no")</f>
        <v>no</v>
      </c>
    </row>
    <row r="3066" spans="1:12" hidden="1" x14ac:dyDescent="0.3">
      <c r="A3066">
        <v>200001977</v>
      </c>
      <c r="B3066" t="s">
        <v>1976</v>
      </c>
      <c r="C3066" t="s">
        <v>7</v>
      </c>
      <c r="D3066">
        <v>54</v>
      </c>
      <c r="E3066" t="s">
        <v>14</v>
      </c>
      <c r="F3066" t="s">
        <v>15</v>
      </c>
      <c r="G3066" s="1">
        <v>44083</v>
      </c>
      <c r="H3066">
        <v>15269.36</v>
      </c>
      <c r="I3066">
        <f>DATEDIF(Customer[[#This Row],[Date Joined]],"31-12-2020","d")</f>
        <v>113</v>
      </c>
      <c r="J3066" t="str">
        <f>IF(DATEDIF(Customer[[#This Row],[Date Joined]],"31-12-2020","M")&gt;0,DATEDIF(Customer[[#This Row],[Date Joined]],"31-12-2020","M") &amp; " months ", " ") &amp; IF(DATEDIF(G3066,"31-12-2020","MD")&gt;0, DATEDIF(G3066,"31-12-2020","MD") &amp; " Days "," ")</f>
        <v xml:space="preserve">3 months 22 Days </v>
      </c>
      <c r="K3066" t="str">
        <f>TEXT(Customer[[#This Row],[Date Joined]],"mmm")</f>
        <v>Sep</v>
      </c>
      <c r="L3066" t="str">
        <f>IF(Customer[[#This Row],[Balance]]&gt;AVERAGE($H$11:$H$4011),"yes","no")</f>
        <v>no</v>
      </c>
    </row>
    <row r="3067" spans="1:12" hidden="1" x14ac:dyDescent="0.3">
      <c r="A3067">
        <v>400003472</v>
      </c>
      <c r="B3067" t="s">
        <v>3441</v>
      </c>
      <c r="C3067" t="s">
        <v>10</v>
      </c>
      <c r="D3067">
        <v>34</v>
      </c>
      <c r="E3067" t="s">
        <v>11</v>
      </c>
      <c r="F3067" t="s">
        <v>12</v>
      </c>
      <c r="G3067" s="1">
        <v>44165</v>
      </c>
      <c r="H3067">
        <v>15263.47</v>
      </c>
      <c r="I3067">
        <f>DATEDIF(Customer[[#This Row],[Date Joined]],"31-12-2020","d")</f>
        <v>31</v>
      </c>
      <c r="J3067" t="str">
        <f>IF(DATEDIF(Customer[[#This Row],[Date Joined]],"31-12-2020","M")&gt;0,DATEDIF(Customer[[#This Row],[Date Joined]],"31-12-2020","M") &amp; " months ", " ") &amp; IF(DATEDIF(G3067,"31-12-2020","MD")&gt;0, DATEDIF(G3067,"31-12-2020","MD") &amp; " Days "," ")</f>
        <v xml:space="preserve">1 months 1 Days </v>
      </c>
      <c r="K3067" t="str">
        <f>TEXT(Customer[[#This Row],[Date Joined]],"mmm")</f>
        <v>Nov</v>
      </c>
      <c r="L3067" t="str">
        <f>IF(Customer[[#This Row],[Balance]]&gt;AVERAGE($H$11:$H$4011),"yes","no")</f>
        <v>no</v>
      </c>
    </row>
    <row r="3068" spans="1:12" hidden="1" x14ac:dyDescent="0.3">
      <c r="A3068">
        <v>300002400</v>
      </c>
      <c r="B3068" t="s">
        <v>2388</v>
      </c>
      <c r="C3068" t="s">
        <v>10</v>
      </c>
      <c r="D3068">
        <v>36</v>
      </c>
      <c r="E3068" t="s">
        <v>13</v>
      </c>
      <c r="F3068" t="s">
        <v>12</v>
      </c>
      <c r="G3068" s="1">
        <v>44104</v>
      </c>
      <c r="H3068">
        <v>15245.28</v>
      </c>
      <c r="I3068">
        <f>DATEDIF(Customer[[#This Row],[Date Joined]],"31-12-2020","d")</f>
        <v>92</v>
      </c>
      <c r="J3068" t="str">
        <f>IF(DATEDIF(Customer[[#This Row],[Date Joined]],"31-12-2020","M")&gt;0,DATEDIF(Customer[[#This Row],[Date Joined]],"31-12-2020","M") &amp; " months ", " ") &amp; IF(DATEDIF(G3068,"31-12-2020","MD")&gt;0, DATEDIF(G3068,"31-12-2020","MD") &amp; " Days "," ")</f>
        <v xml:space="preserve">3 months 1 Days </v>
      </c>
      <c r="K3068" t="str">
        <f>TEXT(Customer[[#This Row],[Date Joined]],"mmm")</f>
        <v>Sep</v>
      </c>
      <c r="L3068" t="str">
        <f>IF(Customer[[#This Row],[Balance]]&gt;AVERAGE($H$11:$H$4011),"yes","no")</f>
        <v>no</v>
      </c>
    </row>
    <row r="3069" spans="1:12" hidden="1" x14ac:dyDescent="0.3">
      <c r="A3069">
        <v>100003598</v>
      </c>
      <c r="B3069" t="s">
        <v>3565</v>
      </c>
      <c r="C3069" t="s">
        <v>10</v>
      </c>
      <c r="D3069">
        <v>33</v>
      </c>
      <c r="E3069" t="s">
        <v>8</v>
      </c>
      <c r="F3069" t="s">
        <v>9</v>
      </c>
      <c r="G3069" s="1">
        <v>44172</v>
      </c>
      <c r="H3069">
        <v>15241.21</v>
      </c>
      <c r="I3069">
        <f>DATEDIF(Customer[[#This Row],[Date Joined]],"31-12-2020","d")</f>
        <v>24</v>
      </c>
      <c r="J3069" t="str">
        <f>IF(DATEDIF(Customer[[#This Row],[Date Joined]],"31-12-2020","M")&gt;0,DATEDIF(Customer[[#This Row],[Date Joined]],"31-12-2020","M") &amp; " months ", " ") &amp; IF(DATEDIF(G3069,"31-12-2020","MD")&gt;0, DATEDIF(G3069,"31-12-2020","MD") &amp; " Days "," ")</f>
        <v xml:space="preserve"> 24 Days </v>
      </c>
      <c r="K3069" t="str">
        <f>TEXT(Customer[[#This Row],[Date Joined]],"mmm")</f>
        <v>Dec</v>
      </c>
      <c r="L3069" t="str">
        <f>IF(Customer[[#This Row],[Balance]]&gt;AVERAGE($H$11:$H$4011),"yes","no")</f>
        <v>no</v>
      </c>
    </row>
    <row r="3070" spans="1:12" hidden="1" x14ac:dyDescent="0.3">
      <c r="A3070">
        <v>100001266</v>
      </c>
      <c r="B3070" t="s">
        <v>1278</v>
      </c>
      <c r="C3070" t="s">
        <v>7</v>
      </c>
      <c r="D3070">
        <v>39</v>
      </c>
      <c r="E3070" t="s">
        <v>8</v>
      </c>
      <c r="F3070" t="s">
        <v>9</v>
      </c>
      <c r="G3070" s="1">
        <v>44031</v>
      </c>
      <c r="H3070">
        <v>15208.44</v>
      </c>
      <c r="I3070">
        <f>DATEDIF(Customer[[#This Row],[Date Joined]],"31-12-2020","d")</f>
        <v>165</v>
      </c>
      <c r="J3070" t="str">
        <f>IF(DATEDIF(Customer[[#This Row],[Date Joined]],"31-12-2020","M")&gt;0,DATEDIF(Customer[[#This Row],[Date Joined]],"31-12-2020","M") &amp; " months ", " ") &amp; IF(DATEDIF(G3070,"31-12-2020","MD")&gt;0, DATEDIF(G3070,"31-12-2020","MD") &amp; " Days "," ")</f>
        <v xml:space="preserve">5 months 12 Days </v>
      </c>
      <c r="K3070" t="str">
        <f>TEXT(Customer[[#This Row],[Date Joined]],"mmm")</f>
        <v>Jul</v>
      </c>
      <c r="L3070" t="str">
        <f>IF(Customer[[#This Row],[Balance]]&gt;AVERAGE($H$11:$H$4011),"yes","no")</f>
        <v>no</v>
      </c>
    </row>
    <row r="3071" spans="1:12" hidden="1" x14ac:dyDescent="0.3">
      <c r="A3071">
        <v>300001105</v>
      </c>
      <c r="B3071" t="s">
        <v>1117</v>
      </c>
      <c r="C3071" t="s">
        <v>10</v>
      </c>
      <c r="D3071">
        <v>33</v>
      </c>
      <c r="E3071" t="s">
        <v>13</v>
      </c>
      <c r="F3071" t="s">
        <v>12</v>
      </c>
      <c r="G3071" s="1">
        <v>44018</v>
      </c>
      <c r="H3071">
        <v>15196.68</v>
      </c>
      <c r="I3071">
        <f>DATEDIF(Customer[[#This Row],[Date Joined]],"31-12-2020","d")</f>
        <v>178</v>
      </c>
      <c r="J3071" t="str">
        <f>IF(DATEDIF(Customer[[#This Row],[Date Joined]],"31-12-2020","M")&gt;0,DATEDIF(Customer[[#This Row],[Date Joined]],"31-12-2020","M") &amp; " months ", " ") &amp; IF(DATEDIF(G3071,"31-12-2020","MD")&gt;0, DATEDIF(G3071,"31-12-2020","MD") &amp; " Days "," ")</f>
        <v xml:space="preserve">5 months 25 Days </v>
      </c>
      <c r="K3071" t="str">
        <f>TEXT(Customer[[#This Row],[Date Joined]],"mmm")</f>
        <v>Jul</v>
      </c>
      <c r="L3071" t="str">
        <f>IF(Customer[[#This Row],[Balance]]&gt;AVERAGE($H$11:$H$4011),"yes","no")</f>
        <v>no</v>
      </c>
    </row>
    <row r="3072" spans="1:12" hidden="1" x14ac:dyDescent="0.3">
      <c r="A3072">
        <v>200003740</v>
      </c>
      <c r="B3072" t="s">
        <v>3703</v>
      </c>
      <c r="C3072" t="s">
        <v>10</v>
      </c>
      <c r="D3072">
        <v>42</v>
      </c>
      <c r="E3072" t="s">
        <v>14</v>
      </c>
      <c r="F3072" t="s">
        <v>12</v>
      </c>
      <c r="G3072" s="1">
        <v>44180</v>
      </c>
      <c r="H3072">
        <v>15178.11</v>
      </c>
      <c r="I3072">
        <f>DATEDIF(Customer[[#This Row],[Date Joined]],"31-12-2020","d")</f>
        <v>16</v>
      </c>
      <c r="J3072" t="str">
        <f>IF(DATEDIF(Customer[[#This Row],[Date Joined]],"31-12-2020","M")&gt;0,DATEDIF(Customer[[#This Row],[Date Joined]],"31-12-2020","M") &amp; " months ", " ") &amp; IF(DATEDIF(G3072,"31-12-2020","MD")&gt;0, DATEDIF(G3072,"31-12-2020","MD") &amp; " Days "," ")</f>
        <v xml:space="preserve"> 16 Days </v>
      </c>
      <c r="K3072" t="str">
        <f>TEXT(Customer[[#This Row],[Date Joined]],"mmm")</f>
        <v>Dec</v>
      </c>
      <c r="L3072" t="str">
        <f>IF(Customer[[#This Row],[Balance]]&gt;AVERAGE($H$11:$H$4011),"yes","no")</f>
        <v>no</v>
      </c>
    </row>
    <row r="3073" spans="1:12" hidden="1" x14ac:dyDescent="0.3">
      <c r="A3073">
        <v>300003186</v>
      </c>
      <c r="B3073" t="s">
        <v>3159</v>
      </c>
      <c r="C3073" t="s">
        <v>7</v>
      </c>
      <c r="D3073">
        <v>27</v>
      </c>
      <c r="E3073" t="s">
        <v>13</v>
      </c>
      <c r="F3073" t="s">
        <v>9</v>
      </c>
      <c r="G3073" s="1">
        <v>44149</v>
      </c>
      <c r="H3073">
        <v>15126.82</v>
      </c>
      <c r="I3073">
        <f>DATEDIF(Customer[[#This Row],[Date Joined]],"31-12-2020","d")</f>
        <v>47</v>
      </c>
      <c r="J3073" t="str">
        <f>IF(DATEDIF(Customer[[#This Row],[Date Joined]],"31-12-2020","M")&gt;0,DATEDIF(Customer[[#This Row],[Date Joined]],"31-12-2020","M") &amp; " months ", " ") &amp; IF(DATEDIF(G3073,"31-12-2020","MD")&gt;0, DATEDIF(G3073,"31-12-2020","MD") &amp; " Days "," ")</f>
        <v xml:space="preserve">1 months 17 Days </v>
      </c>
      <c r="K3073" t="str">
        <f>TEXT(Customer[[#This Row],[Date Joined]],"mmm")</f>
        <v>Nov</v>
      </c>
      <c r="L3073" t="str">
        <f>IF(Customer[[#This Row],[Balance]]&gt;AVERAGE($H$11:$H$4011),"yes","no")</f>
        <v>no</v>
      </c>
    </row>
    <row r="3074" spans="1:12" hidden="1" x14ac:dyDescent="0.3">
      <c r="A3074">
        <v>200002688</v>
      </c>
      <c r="B3074" t="s">
        <v>2672</v>
      </c>
      <c r="C3074" t="s">
        <v>10</v>
      </c>
      <c r="D3074">
        <v>50</v>
      </c>
      <c r="E3074" t="s">
        <v>14</v>
      </c>
      <c r="F3074" t="s">
        <v>15</v>
      </c>
      <c r="G3074" s="1">
        <v>44122</v>
      </c>
      <c r="H3074">
        <v>15104.72</v>
      </c>
      <c r="I3074">
        <f>DATEDIF(Customer[[#This Row],[Date Joined]],"31-12-2020","d")</f>
        <v>74</v>
      </c>
      <c r="J3074" t="str">
        <f>IF(DATEDIF(Customer[[#This Row],[Date Joined]],"31-12-2020","M")&gt;0,DATEDIF(Customer[[#This Row],[Date Joined]],"31-12-2020","M") &amp; " months ", " ") &amp; IF(DATEDIF(G3074,"31-12-2020","MD")&gt;0, DATEDIF(G3074,"31-12-2020","MD") &amp; " Days "," ")</f>
        <v xml:space="preserve">2 months 13 Days </v>
      </c>
      <c r="K3074" t="str">
        <f>TEXT(Customer[[#This Row],[Date Joined]],"mmm")</f>
        <v>Oct</v>
      </c>
      <c r="L3074" t="str">
        <f>IF(Customer[[#This Row],[Balance]]&gt;AVERAGE($H$11:$H$4011),"yes","no")</f>
        <v>no</v>
      </c>
    </row>
    <row r="3075" spans="1:12" hidden="1" x14ac:dyDescent="0.3">
      <c r="A3075">
        <v>100000129</v>
      </c>
      <c r="B3075" t="s">
        <v>145</v>
      </c>
      <c r="C3075" t="s">
        <v>7</v>
      </c>
      <c r="D3075">
        <v>47</v>
      </c>
      <c r="E3075" t="s">
        <v>8</v>
      </c>
      <c r="F3075" t="s">
        <v>9</v>
      </c>
      <c r="G3075" s="1">
        <v>43922</v>
      </c>
      <c r="H3075">
        <v>15093.04</v>
      </c>
      <c r="I3075">
        <f>DATEDIF(Customer[[#This Row],[Date Joined]],"31-12-2020","d")</f>
        <v>274</v>
      </c>
      <c r="J3075" t="str">
        <f>IF(DATEDIF(Customer[[#This Row],[Date Joined]],"31-12-2020","M")&gt;0,DATEDIF(Customer[[#This Row],[Date Joined]],"31-12-2020","M") &amp; " months ", " ") &amp; IF(DATEDIF(G3075,"31-12-2020","MD")&gt;0, DATEDIF(G3075,"31-12-2020","MD") &amp; " Days "," ")</f>
        <v xml:space="preserve">8 months 30 Days </v>
      </c>
      <c r="K3075" t="str">
        <f>TEXT(Customer[[#This Row],[Date Joined]],"mmm")</f>
        <v>Apr</v>
      </c>
      <c r="L3075" t="str">
        <f>IF(Customer[[#This Row],[Balance]]&gt;AVERAGE($H$11:$H$4011),"yes","no")</f>
        <v>no</v>
      </c>
    </row>
    <row r="3076" spans="1:12" hidden="1" x14ac:dyDescent="0.3">
      <c r="A3076">
        <v>200000944</v>
      </c>
      <c r="B3076" t="s">
        <v>957</v>
      </c>
      <c r="C3076" t="s">
        <v>7</v>
      </c>
      <c r="D3076">
        <v>47</v>
      </c>
      <c r="E3076" t="s">
        <v>14</v>
      </c>
      <c r="F3076" t="s">
        <v>15</v>
      </c>
      <c r="G3076" s="1">
        <v>44002</v>
      </c>
      <c r="H3076">
        <v>15090.98</v>
      </c>
      <c r="I3076">
        <f>DATEDIF(Customer[[#This Row],[Date Joined]],"31-12-2020","d")</f>
        <v>194</v>
      </c>
      <c r="J3076" t="str">
        <f>IF(DATEDIF(Customer[[#This Row],[Date Joined]],"31-12-2020","M")&gt;0,DATEDIF(Customer[[#This Row],[Date Joined]],"31-12-2020","M") &amp; " months ", " ") &amp; IF(DATEDIF(G3076,"31-12-2020","MD")&gt;0, DATEDIF(G3076,"31-12-2020","MD") &amp; " Days "," ")</f>
        <v xml:space="preserve">6 months 11 Days </v>
      </c>
      <c r="K3076" t="str">
        <f>TEXT(Customer[[#This Row],[Date Joined]],"mmm")</f>
        <v>Jun</v>
      </c>
      <c r="L3076" t="str">
        <f>IF(Customer[[#This Row],[Balance]]&gt;AVERAGE($H$11:$H$4011),"yes","no")</f>
        <v>no</v>
      </c>
    </row>
    <row r="3077" spans="1:12" hidden="1" x14ac:dyDescent="0.3">
      <c r="A3077">
        <v>300003957</v>
      </c>
      <c r="B3077" t="s">
        <v>3915</v>
      </c>
      <c r="C3077" t="s">
        <v>7</v>
      </c>
      <c r="D3077">
        <v>30</v>
      </c>
      <c r="E3077" t="s">
        <v>13</v>
      </c>
      <c r="F3077" t="s">
        <v>12</v>
      </c>
      <c r="G3077" s="1">
        <v>44191</v>
      </c>
      <c r="H3077">
        <v>15071.69</v>
      </c>
      <c r="I3077">
        <f>DATEDIF(Customer[[#This Row],[Date Joined]],"31-12-2020","d")</f>
        <v>5</v>
      </c>
      <c r="J3077" t="str">
        <f>IF(DATEDIF(Customer[[#This Row],[Date Joined]],"31-12-2020","M")&gt;0,DATEDIF(Customer[[#This Row],[Date Joined]],"31-12-2020","M") &amp; " months ", " ") &amp; IF(DATEDIF(G3077,"31-12-2020","MD")&gt;0, DATEDIF(G3077,"31-12-2020","MD") &amp; " Days "," ")</f>
        <v xml:space="preserve"> 5 Days </v>
      </c>
      <c r="K3077" t="str">
        <f>TEXT(Customer[[#This Row],[Date Joined]],"mmm")</f>
        <v>Dec</v>
      </c>
      <c r="L3077" t="str">
        <f>IF(Customer[[#This Row],[Balance]]&gt;AVERAGE($H$11:$H$4011),"yes","no")</f>
        <v>no</v>
      </c>
    </row>
    <row r="3078" spans="1:12" hidden="1" x14ac:dyDescent="0.3">
      <c r="A3078">
        <v>100000435</v>
      </c>
      <c r="B3078" t="s">
        <v>451</v>
      </c>
      <c r="C3078" t="s">
        <v>7</v>
      </c>
      <c r="D3078">
        <v>35</v>
      </c>
      <c r="E3078" t="s">
        <v>8</v>
      </c>
      <c r="F3078" t="s">
        <v>9</v>
      </c>
      <c r="G3078" s="1">
        <v>43961</v>
      </c>
      <c r="H3078">
        <v>15042.08</v>
      </c>
      <c r="I3078">
        <f>DATEDIF(Customer[[#This Row],[Date Joined]],"31-12-2020","d")</f>
        <v>235</v>
      </c>
      <c r="J3078" t="str">
        <f>IF(DATEDIF(Customer[[#This Row],[Date Joined]],"31-12-2020","M")&gt;0,DATEDIF(Customer[[#This Row],[Date Joined]],"31-12-2020","M") &amp; " months ", " ") &amp; IF(DATEDIF(G3078,"31-12-2020","MD")&gt;0, DATEDIF(G3078,"31-12-2020","MD") &amp; " Days "," ")</f>
        <v xml:space="preserve">7 months 21 Days </v>
      </c>
      <c r="K3078" t="str">
        <f>TEXT(Customer[[#This Row],[Date Joined]],"mmm")</f>
        <v>May</v>
      </c>
      <c r="L3078" t="str">
        <f>IF(Customer[[#This Row],[Balance]]&gt;AVERAGE($H$11:$H$4011),"yes","no")</f>
        <v>no</v>
      </c>
    </row>
    <row r="3079" spans="1:12" hidden="1" x14ac:dyDescent="0.3">
      <c r="A3079">
        <v>100001982</v>
      </c>
      <c r="B3079" t="s">
        <v>1981</v>
      </c>
      <c r="C3079" t="s">
        <v>7</v>
      </c>
      <c r="D3079">
        <v>26</v>
      </c>
      <c r="E3079" t="s">
        <v>8</v>
      </c>
      <c r="F3079" t="s">
        <v>12</v>
      </c>
      <c r="G3079" s="1">
        <v>44084</v>
      </c>
      <c r="H3079">
        <v>15031.01</v>
      </c>
      <c r="I3079">
        <f>DATEDIF(Customer[[#This Row],[Date Joined]],"31-12-2020","d")</f>
        <v>112</v>
      </c>
      <c r="J3079" t="str">
        <f>IF(DATEDIF(Customer[[#This Row],[Date Joined]],"31-12-2020","M")&gt;0,DATEDIF(Customer[[#This Row],[Date Joined]],"31-12-2020","M") &amp; " months ", " ") &amp; IF(DATEDIF(G3079,"31-12-2020","MD")&gt;0, DATEDIF(G3079,"31-12-2020","MD") &amp; " Days "," ")</f>
        <v xml:space="preserve">3 months 21 Days </v>
      </c>
      <c r="K3079" t="str">
        <f>TEXT(Customer[[#This Row],[Date Joined]],"mmm")</f>
        <v>Sep</v>
      </c>
      <c r="L3079" t="str">
        <f>IF(Customer[[#This Row],[Balance]]&gt;AVERAGE($H$11:$H$4011),"yes","no")</f>
        <v>no</v>
      </c>
    </row>
    <row r="3080" spans="1:12" hidden="1" x14ac:dyDescent="0.3">
      <c r="A3080">
        <v>200000070</v>
      </c>
      <c r="B3080" t="s">
        <v>86</v>
      </c>
      <c r="C3080" t="s">
        <v>7</v>
      </c>
      <c r="D3080">
        <v>45</v>
      </c>
      <c r="E3080" t="s">
        <v>14</v>
      </c>
      <c r="F3080" t="s">
        <v>15</v>
      </c>
      <c r="G3080" s="1">
        <v>43873</v>
      </c>
      <c r="H3080">
        <v>15013.76</v>
      </c>
      <c r="I3080">
        <f>DATEDIF(Customer[[#This Row],[Date Joined]],"31-12-2020","d")</f>
        <v>323</v>
      </c>
      <c r="J3080" t="str">
        <f>IF(DATEDIF(Customer[[#This Row],[Date Joined]],"31-12-2020","M")&gt;0,DATEDIF(Customer[[#This Row],[Date Joined]],"31-12-2020","M") &amp; " months ", " ") &amp; IF(DATEDIF(G3080,"31-12-2020","MD")&gt;0, DATEDIF(G3080,"31-12-2020","MD") &amp; " Days "," ")</f>
        <v xml:space="preserve">10 months 19 Days </v>
      </c>
      <c r="K3080" t="str">
        <f>TEXT(Customer[[#This Row],[Date Joined]],"mmm")</f>
        <v>Feb</v>
      </c>
      <c r="L3080" t="str">
        <f>IF(Customer[[#This Row],[Balance]]&gt;AVERAGE($H$11:$H$4011),"yes","no")</f>
        <v>no</v>
      </c>
    </row>
    <row r="3081" spans="1:12" hidden="1" x14ac:dyDescent="0.3">
      <c r="A3081">
        <v>300000815</v>
      </c>
      <c r="B3081" t="s">
        <v>829</v>
      </c>
      <c r="C3081" t="s">
        <v>10</v>
      </c>
      <c r="D3081">
        <v>29</v>
      </c>
      <c r="E3081" t="s">
        <v>13</v>
      </c>
      <c r="F3081" t="s">
        <v>9</v>
      </c>
      <c r="G3081" s="1">
        <v>43987</v>
      </c>
      <c r="H3081">
        <v>15006.48</v>
      </c>
      <c r="I3081">
        <f>DATEDIF(Customer[[#This Row],[Date Joined]],"31-12-2020","d")</f>
        <v>209</v>
      </c>
      <c r="J3081" t="str">
        <f>IF(DATEDIF(Customer[[#This Row],[Date Joined]],"31-12-2020","M")&gt;0,DATEDIF(Customer[[#This Row],[Date Joined]],"31-12-2020","M") &amp; " months ", " ") &amp; IF(DATEDIF(G3081,"31-12-2020","MD")&gt;0, DATEDIF(G3081,"31-12-2020","MD") &amp; " Days "," ")</f>
        <v xml:space="preserve">6 months 26 Days </v>
      </c>
      <c r="K3081" t="str">
        <f>TEXT(Customer[[#This Row],[Date Joined]],"mmm")</f>
        <v>Jun</v>
      </c>
      <c r="L3081" t="str">
        <f>IF(Customer[[#This Row],[Balance]]&gt;AVERAGE($H$11:$H$4011),"yes","no")</f>
        <v>no</v>
      </c>
    </row>
    <row r="3082" spans="1:12" hidden="1" x14ac:dyDescent="0.3">
      <c r="A3082">
        <v>100002420</v>
      </c>
      <c r="B3082" t="s">
        <v>2408</v>
      </c>
      <c r="C3082" t="s">
        <v>10</v>
      </c>
      <c r="D3082">
        <v>42</v>
      </c>
      <c r="E3082" t="s">
        <v>8</v>
      </c>
      <c r="F3082" t="s">
        <v>9</v>
      </c>
      <c r="G3082" s="1">
        <v>44106</v>
      </c>
      <c r="H3082">
        <v>14989.3</v>
      </c>
      <c r="I3082">
        <f>DATEDIF(Customer[[#This Row],[Date Joined]],"31-12-2020","d")</f>
        <v>90</v>
      </c>
      <c r="J3082" t="str">
        <f>IF(DATEDIF(Customer[[#This Row],[Date Joined]],"31-12-2020","M")&gt;0,DATEDIF(Customer[[#This Row],[Date Joined]],"31-12-2020","M") &amp; " months ", " ") &amp; IF(DATEDIF(G3082,"31-12-2020","MD")&gt;0, DATEDIF(G3082,"31-12-2020","MD") &amp; " Days "," ")</f>
        <v xml:space="preserve">2 months 29 Days </v>
      </c>
      <c r="K3082" t="str">
        <f>TEXT(Customer[[#This Row],[Date Joined]],"mmm")</f>
        <v>Oct</v>
      </c>
      <c r="L3082" t="str">
        <f>IF(Customer[[#This Row],[Balance]]&gt;AVERAGE($H$11:$H$4011),"yes","no")</f>
        <v>no</v>
      </c>
    </row>
    <row r="3083" spans="1:12" hidden="1" x14ac:dyDescent="0.3">
      <c r="A3083">
        <v>100001188</v>
      </c>
      <c r="B3083" t="s">
        <v>1200</v>
      </c>
      <c r="C3083" t="s">
        <v>10</v>
      </c>
      <c r="D3083">
        <v>34</v>
      </c>
      <c r="E3083" t="s">
        <v>8</v>
      </c>
      <c r="F3083" t="s">
        <v>15</v>
      </c>
      <c r="G3083" s="1">
        <v>44025</v>
      </c>
      <c r="H3083">
        <v>14965.91</v>
      </c>
      <c r="I3083">
        <f>DATEDIF(Customer[[#This Row],[Date Joined]],"31-12-2020","d")</f>
        <v>171</v>
      </c>
      <c r="J3083" t="str">
        <f>IF(DATEDIF(Customer[[#This Row],[Date Joined]],"31-12-2020","M")&gt;0,DATEDIF(Customer[[#This Row],[Date Joined]],"31-12-2020","M") &amp; " months ", " ") &amp; IF(DATEDIF(G3083,"31-12-2020","MD")&gt;0, DATEDIF(G3083,"31-12-2020","MD") &amp; " Days "," ")</f>
        <v xml:space="preserve">5 months 18 Days </v>
      </c>
      <c r="K3083" t="str">
        <f>TEXT(Customer[[#This Row],[Date Joined]],"mmm")</f>
        <v>Jul</v>
      </c>
      <c r="L3083" t="str">
        <f>IF(Customer[[#This Row],[Balance]]&gt;AVERAGE($H$11:$H$4011),"yes","no")</f>
        <v>no</v>
      </c>
    </row>
    <row r="3084" spans="1:12" hidden="1" x14ac:dyDescent="0.3">
      <c r="A3084">
        <v>300002604</v>
      </c>
      <c r="B3084" t="s">
        <v>2589</v>
      </c>
      <c r="C3084" t="s">
        <v>10</v>
      </c>
      <c r="D3084">
        <v>31</v>
      </c>
      <c r="E3084" t="s">
        <v>13</v>
      </c>
      <c r="F3084" t="s">
        <v>15</v>
      </c>
      <c r="G3084" s="1">
        <v>44117</v>
      </c>
      <c r="H3084">
        <v>14961.53</v>
      </c>
      <c r="I3084">
        <f>DATEDIF(Customer[[#This Row],[Date Joined]],"31-12-2020","d")</f>
        <v>79</v>
      </c>
      <c r="J3084" t="str">
        <f>IF(DATEDIF(Customer[[#This Row],[Date Joined]],"31-12-2020","M")&gt;0,DATEDIF(Customer[[#This Row],[Date Joined]],"31-12-2020","M") &amp; " months ", " ") &amp; IF(DATEDIF(G3084,"31-12-2020","MD")&gt;0, DATEDIF(G3084,"31-12-2020","MD") &amp; " Days "," ")</f>
        <v xml:space="preserve">2 months 18 Days </v>
      </c>
      <c r="K3084" t="str">
        <f>TEXT(Customer[[#This Row],[Date Joined]],"mmm")</f>
        <v>Oct</v>
      </c>
      <c r="L3084" t="str">
        <f>IF(Customer[[#This Row],[Balance]]&gt;AVERAGE($H$11:$H$4011),"yes","no")</f>
        <v>no</v>
      </c>
    </row>
    <row r="3085" spans="1:12" hidden="1" x14ac:dyDescent="0.3">
      <c r="A3085">
        <v>100000241</v>
      </c>
      <c r="B3085" t="s">
        <v>257</v>
      </c>
      <c r="C3085" t="s">
        <v>7</v>
      </c>
      <c r="D3085">
        <v>43</v>
      </c>
      <c r="E3085" t="s">
        <v>8</v>
      </c>
      <c r="F3085" t="s">
        <v>9</v>
      </c>
      <c r="G3085" s="1">
        <v>43938</v>
      </c>
      <c r="H3085">
        <v>14946.79</v>
      </c>
      <c r="I3085">
        <f>DATEDIF(Customer[[#This Row],[Date Joined]],"31-12-2020","d")</f>
        <v>258</v>
      </c>
      <c r="J3085" t="str">
        <f>IF(DATEDIF(Customer[[#This Row],[Date Joined]],"31-12-2020","M")&gt;0,DATEDIF(Customer[[#This Row],[Date Joined]],"31-12-2020","M") &amp; " months ", " ") &amp; IF(DATEDIF(G3085,"31-12-2020","MD")&gt;0, DATEDIF(G3085,"31-12-2020","MD") &amp; " Days "," ")</f>
        <v xml:space="preserve">8 months 14 Days </v>
      </c>
      <c r="K3085" t="str">
        <f>TEXT(Customer[[#This Row],[Date Joined]],"mmm")</f>
        <v>Apr</v>
      </c>
      <c r="L3085" t="str">
        <f>IF(Customer[[#This Row],[Balance]]&gt;AVERAGE($H$11:$H$4011),"yes","no")</f>
        <v>no</v>
      </c>
    </row>
    <row r="3086" spans="1:12" hidden="1" x14ac:dyDescent="0.3">
      <c r="A3086">
        <v>100001418</v>
      </c>
      <c r="B3086" t="s">
        <v>1426</v>
      </c>
      <c r="C3086" t="s">
        <v>7</v>
      </c>
      <c r="D3086">
        <v>41</v>
      </c>
      <c r="E3086" t="s">
        <v>8</v>
      </c>
      <c r="F3086" t="s">
        <v>9</v>
      </c>
      <c r="G3086" s="1">
        <v>44040</v>
      </c>
      <c r="H3086">
        <v>14899.94</v>
      </c>
      <c r="I3086">
        <f>DATEDIF(Customer[[#This Row],[Date Joined]],"31-12-2020","d")</f>
        <v>156</v>
      </c>
      <c r="J3086" t="str">
        <f>IF(DATEDIF(Customer[[#This Row],[Date Joined]],"31-12-2020","M")&gt;0,DATEDIF(Customer[[#This Row],[Date Joined]],"31-12-2020","M") &amp; " months ", " ") &amp; IF(DATEDIF(G3086,"31-12-2020","MD")&gt;0, DATEDIF(G3086,"31-12-2020","MD") &amp; " Days "," ")</f>
        <v xml:space="preserve">5 months 3 Days </v>
      </c>
      <c r="K3086" t="str">
        <f>TEXT(Customer[[#This Row],[Date Joined]],"mmm")</f>
        <v>Jul</v>
      </c>
      <c r="L3086" t="str">
        <f>IF(Customer[[#This Row],[Balance]]&gt;AVERAGE($H$11:$H$4011),"yes","no")</f>
        <v>no</v>
      </c>
    </row>
    <row r="3087" spans="1:12" hidden="1" x14ac:dyDescent="0.3">
      <c r="A3087">
        <v>400000470</v>
      </c>
      <c r="B3087" t="s">
        <v>486</v>
      </c>
      <c r="C3087" t="s">
        <v>7</v>
      </c>
      <c r="D3087">
        <v>27</v>
      </c>
      <c r="E3087" t="s">
        <v>11</v>
      </c>
      <c r="F3087" t="s">
        <v>9</v>
      </c>
      <c r="G3087" s="1">
        <v>43963</v>
      </c>
      <c r="H3087">
        <v>14890.26</v>
      </c>
      <c r="I3087">
        <f>DATEDIF(Customer[[#This Row],[Date Joined]],"31-12-2020","d")</f>
        <v>233</v>
      </c>
      <c r="J3087" t="str">
        <f>IF(DATEDIF(Customer[[#This Row],[Date Joined]],"31-12-2020","M")&gt;0,DATEDIF(Customer[[#This Row],[Date Joined]],"31-12-2020","M") &amp; " months ", " ") &amp; IF(DATEDIF(G3087,"31-12-2020","MD")&gt;0, DATEDIF(G3087,"31-12-2020","MD") &amp; " Days "," ")</f>
        <v xml:space="preserve">7 months 19 Days </v>
      </c>
      <c r="K3087" t="str">
        <f>TEXT(Customer[[#This Row],[Date Joined]],"mmm")</f>
        <v>May</v>
      </c>
      <c r="L3087" t="str">
        <f>IF(Customer[[#This Row],[Balance]]&gt;AVERAGE($H$11:$H$4011),"yes","no")</f>
        <v>no</v>
      </c>
    </row>
    <row r="3088" spans="1:12" hidden="1" x14ac:dyDescent="0.3">
      <c r="A3088">
        <v>100001073</v>
      </c>
      <c r="B3088" t="s">
        <v>1085</v>
      </c>
      <c r="C3088" t="s">
        <v>7</v>
      </c>
      <c r="D3088">
        <v>37</v>
      </c>
      <c r="E3088" t="s">
        <v>8</v>
      </c>
      <c r="F3088" t="s">
        <v>9</v>
      </c>
      <c r="G3088" s="1">
        <v>44016</v>
      </c>
      <c r="H3088">
        <v>14866.88</v>
      </c>
      <c r="I3088">
        <f>DATEDIF(Customer[[#This Row],[Date Joined]],"31-12-2020","d")</f>
        <v>180</v>
      </c>
      <c r="J3088" t="str">
        <f>IF(DATEDIF(Customer[[#This Row],[Date Joined]],"31-12-2020","M")&gt;0,DATEDIF(Customer[[#This Row],[Date Joined]],"31-12-2020","M") &amp; " months ", " ") &amp; IF(DATEDIF(G3088,"31-12-2020","MD")&gt;0, DATEDIF(G3088,"31-12-2020","MD") &amp; " Days "," ")</f>
        <v xml:space="preserve">5 months 27 Days </v>
      </c>
      <c r="K3088" t="str">
        <f>TEXT(Customer[[#This Row],[Date Joined]],"mmm")</f>
        <v>Jul</v>
      </c>
      <c r="L3088" t="str">
        <f>IF(Customer[[#This Row],[Balance]]&gt;AVERAGE($H$11:$H$4011),"yes","no")</f>
        <v>no</v>
      </c>
    </row>
    <row r="3089" spans="1:12" hidden="1" x14ac:dyDescent="0.3">
      <c r="A3089">
        <v>200002253</v>
      </c>
      <c r="B3089" t="s">
        <v>2244</v>
      </c>
      <c r="C3089" t="s">
        <v>10</v>
      </c>
      <c r="D3089">
        <v>50</v>
      </c>
      <c r="E3089" t="s">
        <v>14</v>
      </c>
      <c r="F3089" t="s">
        <v>15</v>
      </c>
      <c r="G3089" s="1">
        <v>44098</v>
      </c>
      <c r="H3089">
        <v>14835.01</v>
      </c>
      <c r="I3089">
        <f>DATEDIF(Customer[[#This Row],[Date Joined]],"31-12-2020","d")</f>
        <v>98</v>
      </c>
      <c r="J3089" t="str">
        <f>IF(DATEDIF(Customer[[#This Row],[Date Joined]],"31-12-2020","M")&gt;0,DATEDIF(Customer[[#This Row],[Date Joined]],"31-12-2020","M") &amp; " months ", " ") &amp; IF(DATEDIF(G3089,"31-12-2020","MD")&gt;0, DATEDIF(G3089,"31-12-2020","MD") &amp; " Days "," ")</f>
        <v xml:space="preserve">3 months 7 Days </v>
      </c>
      <c r="K3089" t="str">
        <f>TEXT(Customer[[#This Row],[Date Joined]],"mmm")</f>
        <v>Sep</v>
      </c>
      <c r="L3089" t="str">
        <f>IF(Customer[[#This Row],[Balance]]&gt;AVERAGE($H$11:$H$4011),"yes","no")</f>
        <v>no</v>
      </c>
    </row>
    <row r="3090" spans="1:12" hidden="1" x14ac:dyDescent="0.3">
      <c r="A3090">
        <v>100002571</v>
      </c>
      <c r="B3090" t="s">
        <v>2556</v>
      </c>
      <c r="C3090" t="s">
        <v>7</v>
      </c>
      <c r="D3090">
        <v>41</v>
      </c>
      <c r="E3090" t="s">
        <v>8</v>
      </c>
      <c r="F3090" t="s">
        <v>9</v>
      </c>
      <c r="G3090" s="1">
        <v>44116</v>
      </c>
      <c r="H3090">
        <v>14800.36</v>
      </c>
      <c r="I3090">
        <f>DATEDIF(Customer[[#This Row],[Date Joined]],"31-12-2020","d")</f>
        <v>80</v>
      </c>
      <c r="J3090" t="str">
        <f>IF(DATEDIF(Customer[[#This Row],[Date Joined]],"31-12-2020","M")&gt;0,DATEDIF(Customer[[#This Row],[Date Joined]],"31-12-2020","M") &amp; " months ", " ") &amp; IF(DATEDIF(G3090,"31-12-2020","MD")&gt;0, DATEDIF(G3090,"31-12-2020","MD") &amp; " Days "," ")</f>
        <v xml:space="preserve">2 months 19 Days </v>
      </c>
      <c r="K3090" t="str">
        <f>TEXT(Customer[[#This Row],[Date Joined]],"mmm")</f>
        <v>Oct</v>
      </c>
      <c r="L3090" t="str">
        <f>IF(Customer[[#This Row],[Balance]]&gt;AVERAGE($H$11:$H$4011),"yes","no")</f>
        <v>no</v>
      </c>
    </row>
    <row r="3091" spans="1:12" hidden="1" x14ac:dyDescent="0.3">
      <c r="A3091">
        <v>200003692</v>
      </c>
      <c r="B3091" t="s">
        <v>3657</v>
      </c>
      <c r="C3091" t="s">
        <v>7</v>
      </c>
      <c r="D3091">
        <v>52</v>
      </c>
      <c r="E3091" t="s">
        <v>14</v>
      </c>
      <c r="F3091" t="s">
        <v>9</v>
      </c>
      <c r="G3091" s="1">
        <v>44178</v>
      </c>
      <c r="H3091">
        <v>14788.77</v>
      </c>
      <c r="I3091">
        <f>DATEDIF(Customer[[#This Row],[Date Joined]],"31-12-2020","d")</f>
        <v>18</v>
      </c>
      <c r="J3091" t="str">
        <f>IF(DATEDIF(Customer[[#This Row],[Date Joined]],"31-12-2020","M")&gt;0,DATEDIF(Customer[[#This Row],[Date Joined]],"31-12-2020","M") &amp; " months ", " ") &amp; IF(DATEDIF(G3091,"31-12-2020","MD")&gt;0, DATEDIF(G3091,"31-12-2020","MD") &amp; " Days "," ")</f>
        <v xml:space="preserve"> 18 Days </v>
      </c>
      <c r="K3091" t="str">
        <f>TEXT(Customer[[#This Row],[Date Joined]],"mmm")</f>
        <v>Dec</v>
      </c>
      <c r="L3091" t="str">
        <f>IF(Customer[[#This Row],[Balance]]&gt;AVERAGE($H$11:$H$4011),"yes","no")</f>
        <v>no</v>
      </c>
    </row>
    <row r="3092" spans="1:12" hidden="1" x14ac:dyDescent="0.3">
      <c r="A3092">
        <v>100001619</v>
      </c>
      <c r="B3092" t="s">
        <v>1622</v>
      </c>
      <c r="C3092" t="s">
        <v>10</v>
      </c>
      <c r="D3092">
        <v>28</v>
      </c>
      <c r="E3092" t="s">
        <v>8</v>
      </c>
      <c r="F3092" t="s">
        <v>9</v>
      </c>
      <c r="G3092" s="1">
        <v>44057</v>
      </c>
      <c r="H3092">
        <v>14786.28</v>
      </c>
      <c r="I3092">
        <f>DATEDIF(Customer[[#This Row],[Date Joined]],"31-12-2020","d")</f>
        <v>139</v>
      </c>
      <c r="J3092" t="str">
        <f>IF(DATEDIF(Customer[[#This Row],[Date Joined]],"31-12-2020","M")&gt;0,DATEDIF(Customer[[#This Row],[Date Joined]],"31-12-2020","M") &amp; " months ", " ") &amp; IF(DATEDIF(G3092,"31-12-2020","MD")&gt;0, DATEDIF(G3092,"31-12-2020","MD") &amp; " Days "," ")</f>
        <v xml:space="preserve">4 months 17 Days </v>
      </c>
      <c r="K3092" t="str">
        <f>TEXT(Customer[[#This Row],[Date Joined]],"mmm")</f>
        <v>Aug</v>
      </c>
      <c r="L3092" t="str">
        <f>IF(Customer[[#This Row],[Balance]]&gt;AVERAGE($H$11:$H$4011),"yes","no")</f>
        <v>no</v>
      </c>
    </row>
    <row r="3093" spans="1:12" hidden="1" x14ac:dyDescent="0.3">
      <c r="A3093">
        <v>100000298</v>
      </c>
      <c r="B3093" t="s">
        <v>314</v>
      </c>
      <c r="C3093" t="s">
        <v>10</v>
      </c>
      <c r="D3093">
        <v>26</v>
      </c>
      <c r="E3093" t="s">
        <v>8</v>
      </c>
      <c r="F3093" t="s">
        <v>9</v>
      </c>
      <c r="G3093" s="1">
        <v>43944</v>
      </c>
      <c r="H3093">
        <v>14758.38</v>
      </c>
      <c r="I3093">
        <f>DATEDIF(Customer[[#This Row],[Date Joined]],"31-12-2020","d")</f>
        <v>252</v>
      </c>
      <c r="J3093" t="str">
        <f>IF(DATEDIF(Customer[[#This Row],[Date Joined]],"31-12-2020","M")&gt;0,DATEDIF(Customer[[#This Row],[Date Joined]],"31-12-2020","M") &amp; " months ", " ") &amp; IF(DATEDIF(G3093,"31-12-2020","MD")&gt;0, DATEDIF(G3093,"31-12-2020","MD") &amp; " Days "," ")</f>
        <v xml:space="preserve">8 months 8 Days </v>
      </c>
      <c r="K3093" t="str">
        <f>TEXT(Customer[[#This Row],[Date Joined]],"mmm")</f>
        <v>Apr</v>
      </c>
      <c r="L3093" t="str">
        <f>IF(Customer[[#This Row],[Balance]]&gt;AVERAGE($H$11:$H$4011),"yes","no")</f>
        <v>no</v>
      </c>
    </row>
    <row r="3094" spans="1:12" hidden="1" x14ac:dyDescent="0.3">
      <c r="A3094">
        <v>300002272</v>
      </c>
      <c r="B3094" t="s">
        <v>2263</v>
      </c>
      <c r="C3094" t="s">
        <v>7</v>
      </c>
      <c r="D3094">
        <v>22</v>
      </c>
      <c r="E3094" t="s">
        <v>13</v>
      </c>
      <c r="F3094" t="s">
        <v>12</v>
      </c>
      <c r="G3094" s="1">
        <v>44098</v>
      </c>
      <c r="H3094">
        <v>14748.59</v>
      </c>
      <c r="I3094">
        <f>DATEDIF(Customer[[#This Row],[Date Joined]],"31-12-2020","d")</f>
        <v>98</v>
      </c>
      <c r="J3094" t="str">
        <f>IF(DATEDIF(Customer[[#This Row],[Date Joined]],"31-12-2020","M")&gt;0,DATEDIF(Customer[[#This Row],[Date Joined]],"31-12-2020","M") &amp; " months ", " ") &amp; IF(DATEDIF(G3094,"31-12-2020","MD")&gt;0, DATEDIF(G3094,"31-12-2020","MD") &amp; " Days "," ")</f>
        <v xml:space="preserve">3 months 7 Days </v>
      </c>
      <c r="K3094" t="str">
        <f>TEXT(Customer[[#This Row],[Date Joined]],"mmm")</f>
        <v>Sep</v>
      </c>
      <c r="L3094" t="str">
        <f>IF(Customer[[#This Row],[Balance]]&gt;AVERAGE($H$11:$H$4011),"yes","no")</f>
        <v>no</v>
      </c>
    </row>
    <row r="3095" spans="1:12" hidden="1" x14ac:dyDescent="0.3">
      <c r="A3095">
        <v>100000299</v>
      </c>
      <c r="B3095" t="s">
        <v>315</v>
      </c>
      <c r="C3095" t="s">
        <v>10</v>
      </c>
      <c r="D3095">
        <v>40</v>
      </c>
      <c r="E3095" t="s">
        <v>8</v>
      </c>
      <c r="F3095" t="s">
        <v>9</v>
      </c>
      <c r="G3095" s="1">
        <v>43944</v>
      </c>
      <c r="H3095">
        <v>14730.54</v>
      </c>
      <c r="I3095">
        <f>DATEDIF(Customer[[#This Row],[Date Joined]],"31-12-2020","d")</f>
        <v>252</v>
      </c>
      <c r="J3095" t="str">
        <f>IF(DATEDIF(Customer[[#This Row],[Date Joined]],"31-12-2020","M")&gt;0,DATEDIF(Customer[[#This Row],[Date Joined]],"31-12-2020","M") &amp; " months ", " ") &amp; IF(DATEDIF(G3095,"31-12-2020","MD")&gt;0, DATEDIF(G3095,"31-12-2020","MD") &amp; " Days "," ")</f>
        <v xml:space="preserve">8 months 8 Days </v>
      </c>
      <c r="K3095" t="str">
        <f>TEXT(Customer[[#This Row],[Date Joined]],"mmm")</f>
        <v>Apr</v>
      </c>
      <c r="L3095" t="str">
        <f>IF(Customer[[#This Row],[Balance]]&gt;AVERAGE($H$11:$H$4011),"yes","no")</f>
        <v>no</v>
      </c>
    </row>
    <row r="3096" spans="1:12" hidden="1" x14ac:dyDescent="0.3">
      <c r="A3096">
        <v>200003292</v>
      </c>
      <c r="B3096" t="s">
        <v>3265</v>
      </c>
      <c r="C3096" t="s">
        <v>7</v>
      </c>
      <c r="D3096">
        <v>51</v>
      </c>
      <c r="E3096" t="s">
        <v>14</v>
      </c>
      <c r="F3096" t="s">
        <v>12</v>
      </c>
      <c r="G3096" s="1">
        <v>44156</v>
      </c>
      <c r="H3096">
        <v>14724.29</v>
      </c>
      <c r="I3096">
        <f>DATEDIF(Customer[[#This Row],[Date Joined]],"31-12-2020","d")</f>
        <v>40</v>
      </c>
      <c r="J3096" t="str">
        <f>IF(DATEDIF(Customer[[#This Row],[Date Joined]],"31-12-2020","M")&gt;0,DATEDIF(Customer[[#This Row],[Date Joined]],"31-12-2020","M") &amp; " months ", " ") &amp; IF(DATEDIF(G3096,"31-12-2020","MD")&gt;0, DATEDIF(G3096,"31-12-2020","MD") &amp; " Days "," ")</f>
        <v xml:space="preserve">1 months 10 Days </v>
      </c>
      <c r="K3096" t="str">
        <f>TEXT(Customer[[#This Row],[Date Joined]],"mmm")</f>
        <v>Nov</v>
      </c>
      <c r="L3096" t="str">
        <f>IF(Customer[[#This Row],[Balance]]&gt;AVERAGE($H$11:$H$4011),"yes","no")</f>
        <v>no</v>
      </c>
    </row>
    <row r="3097" spans="1:12" hidden="1" x14ac:dyDescent="0.3">
      <c r="A3097">
        <v>100001051</v>
      </c>
      <c r="B3097" t="s">
        <v>1063</v>
      </c>
      <c r="C3097" t="s">
        <v>7</v>
      </c>
      <c r="D3097">
        <v>47</v>
      </c>
      <c r="E3097" t="s">
        <v>8</v>
      </c>
      <c r="F3097" t="s">
        <v>9</v>
      </c>
      <c r="G3097" s="1">
        <v>44013</v>
      </c>
      <c r="H3097">
        <v>14703.33</v>
      </c>
      <c r="I3097">
        <f>DATEDIF(Customer[[#This Row],[Date Joined]],"31-12-2020","d")</f>
        <v>183</v>
      </c>
      <c r="J3097" t="str">
        <f>IF(DATEDIF(Customer[[#This Row],[Date Joined]],"31-12-2020","M")&gt;0,DATEDIF(Customer[[#This Row],[Date Joined]],"31-12-2020","M") &amp; " months ", " ") &amp; IF(DATEDIF(G3097,"31-12-2020","MD")&gt;0, DATEDIF(G3097,"31-12-2020","MD") &amp; " Days "," ")</f>
        <v xml:space="preserve">5 months 30 Days </v>
      </c>
      <c r="K3097" t="str">
        <f>TEXT(Customer[[#This Row],[Date Joined]],"mmm")</f>
        <v>Jul</v>
      </c>
      <c r="L3097" t="str">
        <f>IF(Customer[[#This Row],[Balance]]&gt;AVERAGE($H$11:$H$4011),"yes","no")</f>
        <v>no</v>
      </c>
    </row>
    <row r="3098" spans="1:12" hidden="1" x14ac:dyDescent="0.3">
      <c r="A3098">
        <v>100001880</v>
      </c>
      <c r="B3098" t="s">
        <v>1881</v>
      </c>
      <c r="C3098" t="s">
        <v>7</v>
      </c>
      <c r="D3098">
        <v>36</v>
      </c>
      <c r="E3098" t="s">
        <v>8</v>
      </c>
      <c r="F3098" t="s">
        <v>9</v>
      </c>
      <c r="G3098" s="1">
        <v>44075</v>
      </c>
      <c r="H3098">
        <v>14699.68</v>
      </c>
      <c r="I3098">
        <f>DATEDIF(Customer[[#This Row],[Date Joined]],"31-12-2020","d")</f>
        <v>121</v>
      </c>
      <c r="J3098" t="str">
        <f>IF(DATEDIF(Customer[[#This Row],[Date Joined]],"31-12-2020","M")&gt;0,DATEDIF(Customer[[#This Row],[Date Joined]],"31-12-2020","M") &amp; " months ", " ") &amp; IF(DATEDIF(G3098,"31-12-2020","MD")&gt;0, DATEDIF(G3098,"31-12-2020","MD") &amp; " Days "," ")</f>
        <v xml:space="preserve">3 months 30 Days </v>
      </c>
      <c r="K3098" t="str">
        <f>TEXT(Customer[[#This Row],[Date Joined]],"mmm")</f>
        <v>Sep</v>
      </c>
      <c r="L3098" t="str">
        <f>IF(Customer[[#This Row],[Balance]]&gt;AVERAGE($H$11:$H$4011),"yes","no")</f>
        <v>no</v>
      </c>
    </row>
    <row r="3099" spans="1:12" hidden="1" x14ac:dyDescent="0.3">
      <c r="A3099">
        <v>300003104</v>
      </c>
      <c r="B3099" t="s">
        <v>3079</v>
      </c>
      <c r="C3099" t="s">
        <v>7</v>
      </c>
      <c r="D3099">
        <v>42</v>
      </c>
      <c r="E3099" t="s">
        <v>13</v>
      </c>
      <c r="F3099" t="s">
        <v>9</v>
      </c>
      <c r="G3099" s="1">
        <v>44145</v>
      </c>
      <c r="H3099">
        <v>14699.25</v>
      </c>
      <c r="I3099">
        <f>DATEDIF(Customer[[#This Row],[Date Joined]],"31-12-2020","d")</f>
        <v>51</v>
      </c>
      <c r="J3099" t="str">
        <f>IF(DATEDIF(Customer[[#This Row],[Date Joined]],"31-12-2020","M")&gt;0,DATEDIF(Customer[[#This Row],[Date Joined]],"31-12-2020","M") &amp; " months ", " ") &amp; IF(DATEDIF(G3099,"31-12-2020","MD")&gt;0, DATEDIF(G3099,"31-12-2020","MD") &amp; " Days "," ")</f>
        <v xml:space="preserve">1 months 21 Days </v>
      </c>
      <c r="K3099" t="str">
        <f>TEXT(Customer[[#This Row],[Date Joined]],"mmm")</f>
        <v>Nov</v>
      </c>
      <c r="L3099" t="str">
        <f>IF(Customer[[#This Row],[Balance]]&gt;AVERAGE($H$11:$H$4011),"yes","no")</f>
        <v>no</v>
      </c>
    </row>
    <row r="3100" spans="1:12" hidden="1" x14ac:dyDescent="0.3">
      <c r="A3100">
        <v>100000093</v>
      </c>
      <c r="B3100" t="s">
        <v>109</v>
      </c>
      <c r="C3100" t="s">
        <v>7</v>
      </c>
      <c r="D3100">
        <v>23</v>
      </c>
      <c r="E3100" t="s">
        <v>8</v>
      </c>
      <c r="F3100" t="s">
        <v>9</v>
      </c>
      <c r="G3100" s="1">
        <v>43906</v>
      </c>
      <c r="H3100">
        <v>14699.05</v>
      </c>
      <c r="I3100">
        <f>DATEDIF(Customer[[#This Row],[Date Joined]],"31-12-2020","d")</f>
        <v>290</v>
      </c>
      <c r="J3100" t="str">
        <f>IF(DATEDIF(Customer[[#This Row],[Date Joined]],"31-12-2020","M")&gt;0,DATEDIF(Customer[[#This Row],[Date Joined]],"31-12-2020","M") &amp; " months ", " ") &amp; IF(DATEDIF(G3100,"31-12-2020","MD")&gt;0, DATEDIF(G3100,"31-12-2020","MD") &amp; " Days "," ")</f>
        <v xml:space="preserve">9 months 15 Days </v>
      </c>
      <c r="K3100" t="str">
        <f>TEXT(Customer[[#This Row],[Date Joined]],"mmm")</f>
        <v>Mar</v>
      </c>
      <c r="L3100" t="str">
        <f>IF(Customer[[#This Row],[Balance]]&gt;AVERAGE($H$11:$H$4011),"yes","no")</f>
        <v>no</v>
      </c>
    </row>
    <row r="3101" spans="1:12" hidden="1" x14ac:dyDescent="0.3">
      <c r="A3101">
        <v>200002648</v>
      </c>
      <c r="B3101" t="s">
        <v>647</v>
      </c>
      <c r="C3101" t="s">
        <v>7</v>
      </c>
      <c r="D3101">
        <v>51</v>
      </c>
      <c r="E3101" t="s">
        <v>14</v>
      </c>
      <c r="F3101" t="s">
        <v>12</v>
      </c>
      <c r="G3101" s="1">
        <v>44120</v>
      </c>
      <c r="H3101">
        <v>14693.74</v>
      </c>
      <c r="I3101">
        <f>DATEDIF(Customer[[#This Row],[Date Joined]],"31-12-2020","d")</f>
        <v>76</v>
      </c>
      <c r="J3101" t="str">
        <f>IF(DATEDIF(Customer[[#This Row],[Date Joined]],"31-12-2020","M")&gt;0,DATEDIF(Customer[[#This Row],[Date Joined]],"31-12-2020","M") &amp; " months ", " ") &amp; IF(DATEDIF(G3101,"31-12-2020","MD")&gt;0, DATEDIF(G3101,"31-12-2020","MD") &amp; " Days "," ")</f>
        <v xml:space="preserve">2 months 15 Days </v>
      </c>
      <c r="K3101" t="str">
        <f>TEXT(Customer[[#This Row],[Date Joined]],"mmm")</f>
        <v>Oct</v>
      </c>
      <c r="L3101" t="str">
        <f>IF(Customer[[#This Row],[Balance]]&gt;AVERAGE($H$11:$H$4011),"yes","no")</f>
        <v>no</v>
      </c>
    </row>
    <row r="3102" spans="1:12" hidden="1" x14ac:dyDescent="0.3">
      <c r="A3102">
        <v>100002076</v>
      </c>
      <c r="B3102" t="s">
        <v>2073</v>
      </c>
      <c r="C3102" t="s">
        <v>10</v>
      </c>
      <c r="D3102">
        <v>29</v>
      </c>
      <c r="E3102" t="s">
        <v>8</v>
      </c>
      <c r="F3102" t="s">
        <v>9</v>
      </c>
      <c r="G3102" s="1">
        <v>44090</v>
      </c>
      <c r="H3102">
        <v>14661.25</v>
      </c>
      <c r="I3102">
        <f>DATEDIF(Customer[[#This Row],[Date Joined]],"31-12-2020","d")</f>
        <v>106</v>
      </c>
      <c r="J3102" t="str">
        <f>IF(DATEDIF(Customer[[#This Row],[Date Joined]],"31-12-2020","M")&gt;0,DATEDIF(Customer[[#This Row],[Date Joined]],"31-12-2020","M") &amp; " months ", " ") &amp; IF(DATEDIF(G3102,"31-12-2020","MD")&gt;0, DATEDIF(G3102,"31-12-2020","MD") &amp; " Days "," ")</f>
        <v xml:space="preserve">3 months 15 Days </v>
      </c>
      <c r="K3102" t="str">
        <f>TEXT(Customer[[#This Row],[Date Joined]],"mmm")</f>
        <v>Sep</v>
      </c>
      <c r="L3102" t="str">
        <f>IF(Customer[[#This Row],[Balance]]&gt;AVERAGE($H$11:$H$4011),"yes","no")</f>
        <v>no</v>
      </c>
    </row>
    <row r="3103" spans="1:12" hidden="1" x14ac:dyDescent="0.3">
      <c r="A3103">
        <v>200003215</v>
      </c>
      <c r="B3103" t="s">
        <v>3188</v>
      </c>
      <c r="C3103" t="s">
        <v>10</v>
      </c>
      <c r="D3103">
        <v>59</v>
      </c>
      <c r="E3103" t="s">
        <v>14</v>
      </c>
      <c r="F3103" t="s">
        <v>15</v>
      </c>
      <c r="G3103" s="1">
        <v>44151</v>
      </c>
      <c r="H3103">
        <v>14644.76</v>
      </c>
      <c r="I3103">
        <f>DATEDIF(Customer[[#This Row],[Date Joined]],"31-12-2020","d")</f>
        <v>45</v>
      </c>
      <c r="J3103" t="str">
        <f>IF(DATEDIF(Customer[[#This Row],[Date Joined]],"31-12-2020","M")&gt;0,DATEDIF(Customer[[#This Row],[Date Joined]],"31-12-2020","M") &amp; " months ", " ") &amp; IF(DATEDIF(G3103,"31-12-2020","MD")&gt;0, DATEDIF(G3103,"31-12-2020","MD") &amp; " Days "," ")</f>
        <v xml:space="preserve">1 months 15 Days </v>
      </c>
      <c r="K3103" t="str">
        <f>TEXT(Customer[[#This Row],[Date Joined]],"mmm")</f>
        <v>Nov</v>
      </c>
      <c r="L3103" t="str">
        <f>IF(Customer[[#This Row],[Balance]]&gt;AVERAGE($H$11:$H$4011),"yes","no")</f>
        <v>no</v>
      </c>
    </row>
    <row r="3104" spans="1:12" hidden="1" x14ac:dyDescent="0.3">
      <c r="A3104">
        <v>200003871</v>
      </c>
      <c r="B3104" t="s">
        <v>3831</v>
      </c>
      <c r="C3104" t="s">
        <v>10</v>
      </c>
      <c r="D3104">
        <v>44</v>
      </c>
      <c r="E3104" t="s">
        <v>14</v>
      </c>
      <c r="F3104" t="s">
        <v>15</v>
      </c>
      <c r="G3104" s="1">
        <v>44187</v>
      </c>
      <c r="H3104">
        <v>14635.36</v>
      </c>
      <c r="I3104">
        <f>DATEDIF(Customer[[#This Row],[Date Joined]],"31-12-2020","d")</f>
        <v>9</v>
      </c>
      <c r="J3104" t="str">
        <f>IF(DATEDIF(Customer[[#This Row],[Date Joined]],"31-12-2020","M")&gt;0,DATEDIF(Customer[[#This Row],[Date Joined]],"31-12-2020","M") &amp; " months ", " ") &amp; IF(DATEDIF(G3104,"31-12-2020","MD")&gt;0, DATEDIF(G3104,"31-12-2020","MD") &amp; " Days "," ")</f>
        <v xml:space="preserve"> 9 Days </v>
      </c>
      <c r="K3104" t="str">
        <f>TEXT(Customer[[#This Row],[Date Joined]],"mmm")</f>
        <v>Dec</v>
      </c>
      <c r="L3104" t="str">
        <f>IF(Customer[[#This Row],[Balance]]&gt;AVERAGE($H$11:$H$4011),"yes","no")</f>
        <v>no</v>
      </c>
    </row>
    <row r="3105" spans="1:12" hidden="1" x14ac:dyDescent="0.3">
      <c r="A3105">
        <v>300003129</v>
      </c>
      <c r="B3105" t="s">
        <v>3104</v>
      </c>
      <c r="C3105" t="s">
        <v>10</v>
      </c>
      <c r="D3105">
        <v>25</v>
      </c>
      <c r="E3105" t="s">
        <v>13</v>
      </c>
      <c r="F3105" t="s">
        <v>9</v>
      </c>
      <c r="G3105" s="1">
        <v>44146</v>
      </c>
      <c r="H3105">
        <v>14632.29</v>
      </c>
      <c r="I3105">
        <f>DATEDIF(Customer[[#This Row],[Date Joined]],"31-12-2020","d")</f>
        <v>50</v>
      </c>
      <c r="J3105" t="str">
        <f>IF(DATEDIF(Customer[[#This Row],[Date Joined]],"31-12-2020","M")&gt;0,DATEDIF(Customer[[#This Row],[Date Joined]],"31-12-2020","M") &amp; " months ", " ") &amp; IF(DATEDIF(G3105,"31-12-2020","MD")&gt;0, DATEDIF(G3105,"31-12-2020","MD") &amp; " Days "," ")</f>
        <v xml:space="preserve">1 months 20 Days </v>
      </c>
      <c r="K3105" t="str">
        <f>TEXT(Customer[[#This Row],[Date Joined]],"mmm")</f>
        <v>Nov</v>
      </c>
      <c r="L3105" t="str">
        <f>IF(Customer[[#This Row],[Balance]]&gt;AVERAGE($H$11:$H$4011),"yes","no")</f>
        <v>no</v>
      </c>
    </row>
    <row r="3106" spans="1:12" hidden="1" x14ac:dyDescent="0.3">
      <c r="A3106">
        <v>300003410</v>
      </c>
      <c r="B3106" t="s">
        <v>3380</v>
      </c>
      <c r="C3106" t="s">
        <v>7</v>
      </c>
      <c r="D3106">
        <v>31</v>
      </c>
      <c r="E3106" t="s">
        <v>13</v>
      </c>
      <c r="F3106" t="s">
        <v>12</v>
      </c>
      <c r="G3106" s="1">
        <v>44162</v>
      </c>
      <c r="H3106">
        <v>14625.23</v>
      </c>
      <c r="I3106">
        <f>DATEDIF(Customer[[#This Row],[Date Joined]],"31-12-2020","d")</f>
        <v>34</v>
      </c>
      <c r="J3106" t="str">
        <f>IF(DATEDIF(Customer[[#This Row],[Date Joined]],"31-12-2020","M")&gt;0,DATEDIF(Customer[[#This Row],[Date Joined]],"31-12-2020","M") &amp; " months ", " ") &amp; IF(DATEDIF(G3106,"31-12-2020","MD")&gt;0, DATEDIF(G3106,"31-12-2020","MD") &amp; " Days "," ")</f>
        <v xml:space="preserve">1 months 4 Days </v>
      </c>
      <c r="K3106" t="str">
        <f>TEXT(Customer[[#This Row],[Date Joined]],"mmm")</f>
        <v>Nov</v>
      </c>
      <c r="L3106" t="str">
        <f>IF(Customer[[#This Row],[Balance]]&gt;AVERAGE($H$11:$H$4011),"yes","no")</f>
        <v>no</v>
      </c>
    </row>
    <row r="3107" spans="1:12" hidden="1" x14ac:dyDescent="0.3">
      <c r="A3107">
        <v>100002225</v>
      </c>
      <c r="B3107" t="s">
        <v>2217</v>
      </c>
      <c r="C3107" t="s">
        <v>10</v>
      </c>
      <c r="D3107">
        <v>37</v>
      </c>
      <c r="E3107" t="s">
        <v>8</v>
      </c>
      <c r="F3107" t="s">
        <v>9</v>
      </c>
      <c r="G3107" s="1">
        <v>44098</v>
      </c>
      <c r="H3107">
        <v>14610.17</v>
      </c>
      <c r="I3107">
        <f>DATEDIF(Customer[[#This Row],[Date Joined]],"31-12-2020","d")</f>
        <v>98</v>
      </c>
      <c r="J3107" t="str">
        <f>IF(DATEDIF(Customer[[#This Row],[Date Joined]],"31-12-2020","M")&gt;0,DATEDIF(Customer[[#This Row],[Date Joined]],"31-12-2020","M") &amp; " months ", " ") &amp; IF(DATEDIF(G3107,"31-12-2020","MD")&gt;0, DATEDIF(G3107,"31-12-2020","MD") &amp; " Days "," ")</f>
        <v xml:space="preserve">3 months 7 Days </v>
      </c>
      <c r="K3107" t="str">
        <f>TEXT(Customer[[#This Row],[Date Joined]],"mmm")</f>
        <v>Sep</v>
      </c>
      <c r="L3107" t="str">
        <f>IF(Customer[[#This Row],[Balance]]&gt;AVERAGE($H$11:$H$4011),"yes","no")</f>
        <v>no</v>
      </c>
    </row>
    <row r="3108" spans="1:12" hidden="1" x14ac:dyDescent="0.3">
      <c r="A3108">
        <v>400000555</v>
      </c>
      <c r="B3108" t="s">
        <v>570</v>
      </c>
      <c r="C3108" t="s">
        <v>10</v>
      </c>
      <c r="D3108">
        <v>38</v>
      </c>
      <c r="E3108" t="s">
        <v>11</v>
      </c>
      <c r="F3108" t="s">
        <v>15</v>
      </c>
      <c r="G3108" s="1">
        <v>43969</v>
      </c>
      <c r="H3108">
        <v>14606.14</v>
      </c>
      <c r="I3108">
        <f>DATEDIF(Customer[[#This Row],[Date Joined]],"31-12-2020","d")</f>
        <v>227</v>
      </c>
      <c r="J3108" t="str">
        <f>IF(DATEDIF(Customer[[#This Row],[Date Joined]],"31-12-2020","M")&gt;0,DATEDIF(Customer[[#This Row],[Date Joined]],"31-12-2020","M") &amp; " months ", " ") &amp; IF(DATEDIF(G3108,"31-12-2020","MD")&gt;0, DATEDIF(G3108,"31-12-2020","MD") &amp; " Days "," ")</f>
        <v xml:space="preserve">7 months 13 Days </v>
      </c>
      <c r="K3108" t="str">
        <f>TEXT(Customer[[#This Row],[Date Joined]],"mmm")</f>
        <v>May</v>
      </c>
      <c r="L3108" t="str">
        <f>IF(Customer[[#This Row],[Balance]]&gt;AVERAGE($H$11:$H$4011),"yes","no")</f>
        <v>no</v>
      </c>
    </row>
    <row r="3109" spans="1:12" hidden="1" x14ac:dyDescent="0.3">
      <c r="A3109">
        <v>200000581</v>
      </c>
      <c r="B3109" t="s">
        <v>596</v>
      </c>
      <c r="C3109" t="s">
        <v>7</v>
      </c>
      <c r="D3109">
        <v>46</v>
      </c>
      <c r="E3109" t="s">
        <v>14</v>
      </c>
      <c r="F3109" t="s">
        <v>12</v>
      </c>
      <c r="G3109" s="1">
        <v>43970</v>
      </c>
      <c r="H3109">
        <v>14605.89</v>
      </c>
      <c r="I3109">
        <f>DATEDIF(Customer[[#This Row],[Date Joined]],"31-12-2020","d")</f>
        <v>226</v>
      </c>
      <c r="J3109" t="str">
        <f>IF(DATEDIF(Customer[[#This Row],[Date Joined]],"31-12-2020","M")&gt;0,DATEDIF(Customer[[#This Row],[Date Joined]],"31-12-2020","M") &amp; " months ", " ") &amp; IF(DATEDIF(G3109,"31-12-2020","MD")&gt;0, DATEDIF(G3109,"31-12-2020","MD") &amp; " Days "," ")</f>
        <v xml:space="preserve">7 months 12 Days </v>
      </c>
      <c r="K3109" t="str">
        <f>TEXT(Customer[[#This Row],[Date Joined]],"mmm")</f>
        <v>May</v>
      </c>
      <c r="L3109" t="str">
        <f>IF(Customer[[#This Row],[Balance]]&gt;AVERAGE($H$11:$H$4011),"yes","no")</f>
        <v>no</v>
      </c>
    </row>
    <row r="3110" spans="1:12" hidden="1" x14ac:dyDescent="0.3">
      <c r="A3110">
        <v>100003602</v>
      </c>
      <c r="B3110" t="s">
        <v>3569</v>
      </c>
      <c r="C3110" t="s">
        <v>7</v>
      </c>
      <c r="D3110">
        <v>27</v>
      </c>
      <c r="E3110" t="s">
        <v>8</v>
      </c>
      <c r="F3110" t="s">
        <v>12</v>
      </c>
      <c r="G3110" s="1">
        <v>44172</v>
      </c>
      <c r="H3110">
        <v>14601.99</v>
      </c>
      <c r="I3110">
        <f>DATEDIF(Customer[[#This Row],[Date Joined]],"31-12-2020","d")</f>
        <v>24</v>
      </c>
      <c r="J3110" t="str">
        <f>IF(DATEDIF(Customer[[#This Row],[Date Joined]],"31-12-2020","M")&gt;0,DATEDIF(Customer[[#This Row],[Date Joined]],"31-12-2020","M") &amp; " months ", " ") &amp; IF(DATEDIF(G3110,"31-12-2020","MD")&gt;0, DATEDIF(G3110,"31-12-2020","MD") &amp; " Days "," ")</f>
        <v xml:space="preserve"> 24 Days </v>
      </c>
      <c r="K3110" t="str">
        <f>TEXT(Customer[[#This Row],[Date Joined]],"mmm")</f>
        <v>Dec</v>
      </c>
      <c r="L3110" t="str">
        <f>IF(Customer[[#This Row],[Balance]]&gt;AVERAGE($H$11:$H$4011),"yes","no")</f>
        <v>no</v>
      </c>
    </row>
    <row r="3111" spans="1:12" hidden="1" x14ac:dyDescent="0.3">
      <c r="A3111">
        <v>100002561</v>
      </c>
      <c r="B3111" t="s">
        <v>2546</v>
      </c>
      <c r="C3111" t="s">
        <v>10</v>
      </c>
      <c r="D3111">
        <v>21</v>
      </c>
      <c r="E3111" t="s">
        <v>8</v>
      </c>
      <c r="F3111" t="s">
        <v>9</v>
      </c>
      <c r="G3111" s="1">
        <v>44115</v>
      </c>
      <c r="H3111">
        <v>14599.55</v>
      </c>
      <c r="I3111">
        <f>DATEDIF(Customer[[#This Row],[Date Joined]],"31-12-2020","d")</f>
        <v>81</v>
      </c>
      <c r="J3111" t="str">
        <f>IF(DATEDIF(Customer[[#This Row],[Date Joined]],"31-12-2020","M")&gt;0,DATEDIF(Customer[[#This Row],[Date Joined]],"31-12-2020","M") &amp; " months ", " ") &amp; IF(DATEDIF(G3111,"31-12-2020","MD")&gt;0, DATEDIF(G3111,"31-12-2020","MD") &amp; " Days "," ")</f>
        <v xml:space="preserve">2 months 20 Days </v>
      </c>
      <c r="K3111" t="str">
        <f>TEXT(Customer[[#This Row],[Date Joined]],"mmm")</f>
        <v>Oct</v>
      </c>
      <c r="L3111" t="str">
        <f>IF(Customer[[#This Row],[Balance]]&gt;AVERAGE($H$11:$H$4011),"yes","no")</f>
        <v>no</v>
      </c>
    </row>
    <row r="3112" spans="1:12" hidden="1" x14ac:dyDescent="0.3">
      <c r="A3112">
        <v>200001828</v>
      </c>
      <c r="B3112" t="s">
        <v>1829</v>
      </c>
      <c r="C3112" t="s">
        <v>10</v>
      </c>
      <c r="D3112">
        <v>59</v>
      </c>
      <c r="E3112" t="s">
        <v>14</v>
      </c>
      <c r="F3112" t="s">
        <v>12</v>
      </c>
      <c r="G3112" s="1">
        <v>44071</v>
      </c>
      <c r="H3112">
        <v>14569.22</v>
      </c>
      <c r="I3112">
        <f>DATEDIF(Customer[[#This Row],[Date Joined]],"31-12-2020","d")</f>
        <v>125</v>
      </c>
      <c r="J3112" t="str">
        <f>IF(DATEDIF(Customer[[#This Row],[Date Joined]],"31-12-2020","M")&gt;0,DATEDIF(Customer[[#This Row],[Date Joined]],"31-12-2020","M") &amp; " months ", " ") &amp; IF(DATEDIF(G3112,"31-12-2020","MD")&gt;0, DATEDIF(G3112,"31-12-2020","MD") &amp; " Days "," ")</f>
        <v xml:space="preserve">4 months 3 Days </v>
      </c>
      <c r="K3112" t="str">
        <f>TEXT(Customer[[#This Row],[Date Joined]],"mmm")</f>
        <v>Aug</v>
      </c>
      <c r="L3112" t="str">
        <f>IF(Customer[[#This Row],[Balance]]&gt;AVERAGE($H$11:$H$4011),"yes","no")</f>
        <v>no</v>
      </c>
    </row>
    <row r="3113" spans="1:12" hidden="1" x14ac:dyDescent="0.3">
      <c r="A3113">
        <v>100003763</v>
      </c>
      <c r="B3113" t="s">
        <v>3726</v>
      </c>
      <c r="C3113" t="s">
        <v>10</v>
      </c>
      <c r="D3113">
        <v>44</v>
      </c>
      <c r="E3113" t="s">
        <v>8</v>
      </c>
      <c r="F3113" t="s">
        <v>15</v>
      </c>
      <c r="G3113" s="1">
        <v>44181</v>
      </c>
      <c r="H3113">
        <v>14563.87</v>
      </c>
      <c r="I3113">
        <f>DATEDIF(Customer[[#This Row],[Date Joined]],"31-12-2020","d")</f>
        <v>15</v>
      </c>
      <c r="J3113" t="str">
        <f>IF(DATEDIF(Customer[[#This Row],[Date Joined]],"31-12-2020","M")&gt;0,DATEDIF(Customer[[#This Row],[Date Joined]],"31-12-2020","M") &amp; " months ", " ") &amp; IF(DATEDIF(G3113,"31-12-2020","MD")&gt;0, DATEDIF(G3113,"31-12-2020","MD") &amp; " Days "," ")</f>
        <v xml:space="preserve"> 15 Days </v>
      </c>
      <c r="K3113" t="str">
        <f>TEXT(Customer[[#This Row],[Date Joined]],"mmm")</f>
        <v>Dec</v>
      </c>
      <c r="L3113" t="str">
        <f>IF(Customer[[#This Row],[Balance]]&gt;AVERAGE($H$11:$H$4011),"yes","no")</f>
        <v>no</v>
      </c>
    </row>
    <row r="3114" spans="1:12" hidden="1" x14ac:dyDescent="0.3">
      <c r="A3114">
        <v>200002056</v>
      </c>
      <c r="B3114" t="s">
        <v>2053</v>
      </c>
      <c r="C3114" t="s">
        <v>7</v>
      </c>
      <c r="D3114">
        <v>64</v>
      </c>
      <c r="E3114" t="s">
        <v>14</v>
      </c>
      <c r="F3114" t="s">
        <v>15</v>
      </c>
      <c r="G3114" s="1">
        <v>44088</v>
      </c>
      <c r="H3114">
        <v>14558.13</v>
      </c>
      <c r="I3114">
        <f>DATEDIF(Customer[[#This Row],[Date Joined]],"31-12-2020","d")</f>
        <v>108</v>
      </c>
      <c r="J3114" t="str">
        <f>IF(DATEDIF(Customer[[#This Row],[Date Joined]],"31-12-2020","M")&gt;0,DATEDIF(Customer[[#This Row],[Date Joined]],"31-12-2020","M") &amp; " months ", " ") &amp; IF(DATEDIF(G3114,"31-12-2020","MD")&gt;0, DATEDIF(G3114,"31-12-2020","MD") &amp; " Days "," ")</f>
        <v xml:space="preserve">3 months 17 Days </v>
      </c>
      <c r="K3114" t="str">
        <f>TEXT(Customer[[#This Row],[Date Joined]],"mmm")</f>
        <v>Sep</v>
      </c>
      <c r="L3114" t="str">
        <f>IF(Customer[[#This Row],[Balance]]&gt;AVERAGE($H$11:$H$4011),"yes","no")</f>
        <v>no</v>
      </c>
    </row>
    <row r="3115" spans="1:12" hidden="1" x14ac:dyDescent="0.3">
      <c r="A3115">
        <v>200000491</v>
      </c>
      <c r="B3115" t="s">
        <v>506</v>
      </c>
      <c r="C3115" t="s">
        <v>7</v>
      </c>
      <c r="D3115">
        <v>46</v>
      </c>
      <c r="E3115" t="s">
        <v>14</v>
      </c>
      <c r="F3115" t="s">
        <v>12</v>
      </c>
      <c r="G3115" s="1">
        <v>43965</v>
      </c>
      <c r="H3115">
        <v>14557.62</v>
      </c>
      <c r="I3115">
        <f>DATEDIF(Customer[[#This Row],[Date Joined]],"31-12-2020","d")</f>
        <v>231</v>
      </c>
      <c r="J3115" t="str">
        <f>IF(DATEDIF(Customer[[#This Row],[Date Joined]],"31-12-2020","M")&gt;0,DATEDIF(Customer[[#This Row],[Date Joined]],"31-12-2020","M") &amp; " months ", " ") &amp; IF(DATEDIF(G3115,"31-12-2020","MD")&gt;0, DATEDIF(G3115,"31-12-2020","MD") &amp; " Days "," ")</f>
        <v xml:space="preserve">7 months 17 Days </v>
      </c>
      <c r="K3115" t="str">
        <f>TEXT(Customer[[#This Row],[Date Joined]],"mmm")</f>
        <v>May</v>
      </c>
      <c r="L3115" t="str">
        <f>IF(Customer[[#This Row],[Balance]]&gt;AVERAGE($H$11:$H$4011),"yes","no")</f>
        <v>no</v>
      </c>
    </row>
    <row r="3116" spans="1:12" hidden="1" x14ac:dyDescent="0.3">
      <c r="A3116">
        <v>100003668</v>
      </c>
      <c r="B3116" t="s">
        <v>3633</v>
      </c>
      <c r="C3116" t="s">
        <v>10</v>
      </c>
      <c r="D3116">
        <v>36</v>
      </c>
      <c r="E3116" t="s">
        <v>8</v>
      </c>
      <c r="F3116" t="s">
        <v>9</v>
      </c>
      <c r="G3116" s="1">
        <v>44177</v>
      </c>
      <c r="H3116">
        <v>14544.43</v>
      </c>
      <c r="I3116">
        <f>DATEDIF(Customer[[#This Row],[Date Joined]],"31-12-2020","d")</f>
        <v>19</v>
      </c>
      <c r="J3116" t="str">
        <f>IF(DATEDIF(Customer[[#This Row],[Date Joined]],"31-12-2020","M")&gt;0,DATEDIF(Customer[[#This Row],[Date Joined]],"31-12-2020","M") &amp; " months ", " ") &amp; IF(DATEDIF(G3116,"31-12-2020","MD")&gt;0, DATEDIF(G3116,"31-12-2020","MD") &amp; " Days "," ")</f>
        <v xml:space="preserve"> 19 Days </v>
      </c>
      <c r="K3116" t="str">
        <f>TEXT(Customer[[#This Row],[Date Joined]],"mmm")</f>
        <v>Dec</v>
      </c>
      <c r="L3116" t="str">
        <f>IF(Customer[[#This Row],[Balance]]&gt;AVERAGE($H$11:$H$4011),"yes","no")</f>
        <v>no</v>
      </c>
    </row>
    <row r="3117" spans="1:12" hidden="1" x14ac:dyDescent="0.3">
      <c r="A3117">
        <v>200003072</v>
      </c>
      <c r="B3117" t="s">
        <v>3049</v>
      </c>
      <c r="C3117" t="s">
        <v>10</v>
      </c>
      <c r="D3117">
        <v>31</v>
      </c>
      <c r="E3117" t="s">
        <v>14</v>
      </c>
      <c r="F3117" t="s">
        <v>15</v>
      </c>
      <c r="G3117" s="1">
        <v>44143</v>
      </c>
      <c r="H3117">
        <v>14526.24</v>
      </c>
      <c r="I3117">
        <f>DATEDIF(Customer[[#This Row],[Date Joined]],"31-12-2020","d")</f>
        <v>53</v>
      </c>
      <c r="J3117" t="str">
        <f>IF(DATEDIF(Customer[[#This Row],[Date Joined]],"31-12-2020","M")&gt;0,DATEDIF(Customer[[#This Row],[Date Joined]],"31-12-2020","M") &amp; " months ", " ") &amp; IF(DATEDIF(G3117,"31-12-2020","MD")&gt;0, DATEDIF(G3117,"31-12-2020","MD") &amp; " Days "," ")</f>
        <v xml:space="preserve">1 months 23 Days </v>
      </c>
      <c r="K3117" t="str">
        <f>TEXT(Customer[[#This Row],[Date Joined]],"mmm")</f>
        <v>Nov</v>
      </c>
      <c r="L3117" t="str">
        <f>IF(Customer[[#This Row],[Balance]]&gt;AVERAGE($H$11:$H$4011),"yes","no")</f>
        <v>no</v>
      </c>
    </row>
    <row r="3118" spans="1:12" hidden="1" x14ac:dyDescent="0.3">
      <c r="A3118">
        <v>100002586</v>
      </c>
      <c r="B3118" t="s">
        <v>2571</v>
      </c>
      <c r="C3118" t="s">
        <v>10</v>
      </c>
      <c r="D3118">
        <v>43</v>
      </c>
      <c r="E3118" t="s">
        <v>8</v>
      </c>
      <c r="F3118" t="s">
        <v>9</v>
      </c>
      <c r="G3118" s="1">
        <v>44117</v>
      </c>
      <c r="H3118">
        <v>14523.72</v>
      </c>
      <c r="I3118">
        <f>DATEDIF(Customer[[#This Row],[Date Joined]],"31-12-2020","d")</f>
        <v>79</v>
      </c>
      <c r="J3118" t="str">
        <f>IF(DATEDIF(Customer[[#This Row],[Date Joined]],"31-12-2020","M")&gt;0,DATEDIF(Customer[[#This Row],[Date Joined]],"31-12-2020","M") &amp; " months ", " ") &amp; IF(DATEDIF(G3118,"31-12-2020","MD")&gt;0, DATEDIF(G3118,"31-12-2020","MD") &amp; " Days "," ")</f>
        <v xml:space="preserve">2 months 18 Days </v>
      </c>
      <c r="K3118" t="str">
        <f>TEXT(Customer[[#This Row],[Date Joined]],"mmm")</f>
        <v>Oct</v>
      </c>
      <c r="L3118" t="str">
        <f>IF(Customer[[#This Row],[Balance]]&gt;AVERAGE($H$11:$H$4011),"yes","no")</f>
        <v>no</v>
      </c>
    </row>
    <row r="3119" spans="1:12" hidden="1" x14ac:dyDescent="0.3">
      <c r="A3119">
        <v>100001190</v>
      </c>
      <c r="B3119" t="s">
        <v>1202</v>
      </c>
      <c r="C3119" t="s">
        <v>7</v>
      </c>
      <c r="D3119">
        <v>26</v>
      </c>
      <c r="E3119" t="s">
        <v>8</v>
      </c>
      <c r="F3119" t="s">
        <v>9</v>
      </c>
      <c r="G3119" s="1">
        <v>44025</v>
      </c>
      <c r="H3119">
        <v>14520.25</v>
      </c>
      <c r="I3119">
        <f>DATEDIF(Customer[[#This Row],[Date Joined]],"31-12-2020","d")</f>
        <v>171</v>
      </c>
      <c r="J3119" t="str">
        <f>IF(DATEDIF(Customer[[#This Row],[Date Joined]],"31-12-2020","M")&gt;0,DATEDIF(Customer[[#This Row],[Date Joined]],"31-12-2020","M") &amp; " months ", " ") &amp; IF(DATEDIF(G3119,"31-12-2020","MD")&gt;0, DATEDIF(G3119,"31-12-2020","MD") &amp; " Days "," ")</f>
        <v xml:space="preserve">5 months 18 Days </v>
      </c>
      <c r="K3119" t="str">
        <f>TEXT(Customer[[#This Row],[Date Joined]],"mmm")</f>
        <v>Jul</v>
      </c>
      <c r="L3119" t="str">
        <f>IF(Customer[[#This Row],[Balance]]&gt;AVERAGE($H$11:$H$4011),"yes","no")</f>
        <v>no</v>
      </c>
    </row>
    <row r="3120" spans="1:12" hidden="1" x14ac:dyDescent="0.3">
      <c r="A3120">
        <v>100003416</v>
      </c>
      <c r="B3120" t="s">
        <v>3386</v>
      </c>
      <c r="C3120" t="s">
        <v>10</v>
      </c>
      <c r="D3120">
        <v>35</v>
      </c>
      <c r="E3120" t="s">
        <v>8</v>
      </c>
      <c r="F3120" t="s">
        <v>9</v>
      </c>
      <c r="G3120" s="1">
        <v>44163</v>
      </c>
      <c r="H3120">
        <v>14505.16</v>
      </c>
      <c r="I3120">
        <f>DATEDIF(Customer[[#This Row],[Date Joined]],"31-12-2020","d")</f>
        <v>33</v>
      </c>
      <c r="J3120" t="str">
        <f>IF(DATEDIF(Customer[[#This Row],[Date Joined]],"31-12-2020","M")&gt;0,DATEDIF(Customer[[#This Row],[Date Joined]],"31-12-2020","M") &amp; " months ", " ") &amp; IF(DATEDIF(G3120,"31-12-2020","MD")&gt;0, DATEDIF(G3120,"31-12-2020","MD") &amp; " Days "," ")</f>
        <v xml:space="preserve">1 months 3 Days </v>
      </c>
      <c r="K3120" t="str">
        <f>TEXT(Customer[[#This Row],[Date Joined]],"mmm")</f>
        <v>Nov</v>
      </c>
      <c r="L3120" t="str">
        <f>IF(Customer[[#This Row],[Balance]]&gt;AVERAGE($H$11:$H$4011),"yes","no")</f>
        <v>no</v>
      </c>
    </row>
    <row r="3121" spans="1:12" hidden="1" x14ac:dyDescent="0.3">
      <c r="A3121">
        <v>100002421</v>
      </c>
      <c r="B3121" t="s">
        <v>2409</v>
      </c>
      <c r="C3121" t="s">
        <v>7</v>
      </c>
      <c r="D3121">
        <v>28</v>
      </c>
      <c r="E3121" t="s">
        <v>8</v>
      </c>
      <c r="F3121" t="s">
        <v>9</v>
      </c>
      <c r="G3121" s="1">
        <v>44106</v>
      </c>
      <c r="H3121">
        <v>14448.61</v>
      </c>
      <c r="I3121">
        <f>DATEDIF(Customer[[#This Row],[Date Joined]],"31-12-2020","d")</f>
        <v>90</v>
      </c>
      <c r="J3121" t="str">
        <f>IF(DATEDIF(Customer[[#This Row],[Date Joined]],"31-12-2020","M")&gt;0,DATEDIF(Customer[[#This Row],[Date Joined]],"31-12-2020","M") &amp; " months ", " ") &amp; IF(DATEDIF(G3121,"31-12-2020","MD")&gt;0, DATEDIF(G3121,"31-12-2020","MD") &amp; " Days "," ")</f>
        <v xml:space="preserve">2 months 29 Days </v>
      </c>
      <c r="K3121" t="str">
        <f>TEXT(Customer[[#This Row],[Date Joined]],"mmm")</f>
        <v>Oct</v>
      </c>
      <c r="L3121" t="str">
        <f>IF(Customer[[#This Row],[Balance]]&gt;AVERAGE($H$11:$H$4011),"yes","no")</f>
        <v>no</v>
      </c>
    </row>
    <row r="3122" spans="1:12" hidden="1" x14ac:dyDescent="0.3">
      <c r="A3122">
        <v>200001974</v>
      </c>
      <c r="B3122" t="s">
        <v>1973</v>
      </c>
      <c r="C3122" t="s">
        <v>10</v>
      </c>
      <c r="D3122">
        <v>56</v>
      </c>
      <c r="E3122" t="s">
        <v>14</v>
      </c>
      <c r="F3122" t="s">
        <v>15</v>
      </c>
      <c r="G3122" s="1">
        <v>44083</v>
      </c>
      <c r="H3122">
        <v>14418.78</v>
      </c>
      <c r="I3122">
        <f>DATEDIF(Customer[[#This Row],[Date Joined]],"31-12-2020","d")</f>
        <v>113</v>
      </c>
      <c r="J3122" t="str">
        <f>IF(DATEDIF(Customer[[#This Row],[Date Joined]],"31-12-2020","M")&gt;0,DATEDIF(Customer[[#This Row],[Date Joined]],"31-12-2020","M") &amp; " months ", " ") &amp; IF(DATEDIF(G3122,"31-12-2020","MD")&gt;0, DATEDIF(G3122,"31-12-2020","MD") &amp; " Days "," ")</f>
        <v xml:space="preserve">3 months 22 Days </v>
      </c>
      <c r="K3122" t="str">
        <f>TEXT(Customer[[#This Row],[Date Joined]],"mmm")</f>
        <v>Sep</v>
      </c>
      <c r="L3122" t="str">
        <f>IF(Customer[[#This Row],[Balance]]&gt;AVERAGE($H$11:$H$4011),"yes","no")</f>
        <v>no</v>
      </c>
    </row>
    <row r="3123" spans="1:12" hidden="1" x14ac:dyDescent="0.3">
      <c r="A3123">
        <v>300001411</v>
      </c>
      <c r="B3123" t="s">
        <v>1419</v>
      </c>
      <c r="C3123" t="s">
        <v>10</v>
      </c>
      <c r="D3123">
        <v>38</v>
      </c>
      <c r="E3123" t="s">
        <v>13</v>
      </c>
      <c r="F3123" t="s">
        <v>9</v>
      </c>
      <c r="G3123" s="1">
        <v>44039</v>
      </c>
      <c r="H3123">
        <v>14400.39</v>
      </c>
      <c r="I3123">
        <f>DATEDIF(Customer[[#This Row],[Date Joined]],"31-12-2020","d")</f>
        <v>157</v>
      </c>
      <c r="J3123" t="str">
        <f>IF(DATEDIF(Customer[[#This Row],[Date Joined]],"31-12-2020","M")&gt;0,DATEDIF(Customer[[#This Row],[Date Joined]],"31-12-2020","M") &amp; " months ", " ") &amp; IF(DATEDIF(G3123,"31-12-2020","MD")&gt;0, DATEDIF(G3123,"31-12-2020","MD") &amp; " Days "," ")</f>
        <v xml:space="preserve">5 months 4 Days </v>
      </c>
      <c r="K3123" t="str">
        <f>TEXT(Customer[[#This Row],[Date Joined]],"mmm")</f>
        <v>Jul</v>
      </c>
      <c r="L3123" t="str">
        <f>IF(Customer[[#This Row],[Balance]]&gt;AVERAGE($H$11:$H$4011),"yes","no")</f>
        <v>no</v>
      </c>
    </row>
    <row r="3124" spans="1:12" hidden="1" x14ac:dyDescent="0.3">
      <c r="A3124">
        <v>100000247</v>
      </c>
      <c r="B3124" t="s">
        <v>263</v>
      </c>
      <c r="C3124" t="s">
        <v>10</v>
      </c>
      <c r="D3124">
        <v>33</v>
      </c>
      <c r="E3124" t="s">
        <v>8</v>
      </c>
      <c r="F3124" t="s">
        <v>9</v>
      </c>
      <c r="G3124" s="1">
        <v>43938</v>
      </c>
      <c r="H3124">
        <v>14380.27</v>
      </c>
      <c r="I3124">
        <f>DATEDIF(Customer[[#This Row],[Date Joined]],"31-12-2020","d")</f>
        <v>258</v>
      </c>
      <c r="J3124" t="str">
        <f>IF(DATEDIF(Customer[[#This Row],[Date Joined]],"31-12-2020","M")&gt;0,DATEDIF(Customer[[#This Row],[Date Joined]],"31-12-2020","M") &amp; " months ", " ") &amp; IF(DATEDIF(G3124,"31-12-2020","MD")&gt;0, DATEDIF(G3124,"31-12-2020","MD") &amp; " Days "," ")</f>
        <v xml:space="preserve">8 months 14 Days </v>
      </c>
      <c r="K3124" t="str">
        <f>TEXT(Customer[[#This Row],[Date Joined]],"mmm")</f>
        <v>Apr</v>
      </c>
      <c r="L3124" t="str">
        <f>IF(Customer[[#This Row],[Balance]]&gt;AVERAGE($H$11:$H$4011),"yes","no")</f>
        <v>no</v>
      </c>
    </row>
    <row r="3125" spans="1:12" hidden="1" x14ac:dyDescent="0.3">
      <c r="A3125">
        <v>100002891</v>
      </c>
      <c r="B3125" t="s">
        <v>2870</v>
      </c>
      <c r="C3125" t="s">
        <v>7</v>
      </c>
      <c r="D3125">
        <v>39</v>
      </c>
      <c r="E3125" t="s">
        <v>8</v>
      </c>
      <c r="F3125" t="s">
        <v>9</v>
      </c>
      <c r="G3125" s="1">
        <v>44133</v>
      </c>
      <c r="H3125">
        <v>14367.29</v>
      </c>
      <c r="I3125">
        <f>DATEDIF(Customer[[#This Row],[Date Joined]],"31-12-2020","d")</f>
        <v>63</v>
      </c>
      <c r="J3125" t="str">
        <f>IF(DATEDIF(Customer[[#This Row],[Date Joined]],"31-12-2020","M")&gt;0,DATEDIF(Customer[[#This Row],[Date Joined]],"31-12-2020","M") &amp; " months ", " ") &amp; IF(DATEDIF(G3125,"31-12-2020","MD")&gt;0, DATEDIF(G3125,"31-12-2020","MD") &amp; " Days "," ")</f>
        <v xml:space="preserve">2 months 2 Days </v>
      </c>
      <c r="K3125" t="str">
        <f>TEXT(Customer[[#This Row],[Date Joined]],"mmm")</f>
        <v>Oct</v>
      </c>
      <c r="L3125" t="str">
        <f>IF(Customer[[#This Row],[Balance]]&gt;AVERAGE($H$11:$H$4011),"yes","no")</f>
        <v>no</v>
      </c>
    </row>
    <row r="3126" spans="1:12" hidden="1" x14ac:dyDescent="0.3">
      <c r="A3126">
        <v>100000934</v>
      </c>
      <c r="B3126" t="s">
        <v>947</v>
      </c>
      <c r="C3126" t="s">
        <v>10</v>
      </c>
      <c r="D3126">
        <v>35</v>
      </c>
      <c r="E3126" t="s">
        <v>8</v>
      </c>
      <c r="F3126" t="s">
        <v>9</v>
      </c>
      <c r="G3126" s="1">
        <v>44002</v>
      </c>
      <c r="H3126">
        <v>14360.43</v>
      </c>
      <c r="I3126">
        <f>DATEDIF(Customer[[#This Row],[Date Joined]],"31-12-2020","d")</f>
        <v>194</v>
      </c>
      <c r="J3126" t="str">
        <f>IF(DATEDIF(Customer[[#This Row],[Date Joined]],"31-12-2020","M")&gt;0,DATEDIF(Customer[[#This Row],[Date Joined]],"31-12-2020","M") &amp; " months ", " ") &amp; IF(DATEDIF(G3126,"31-12-2020","MD")&gt;0, DATEDIF(G3126,"31-12-2020","MD") &amp; " Days "," ")</f>
        <v xml:space="preserve">6 months 11 Days </v>
      </c>
      <c r="K3126" t="str">
        <f>TEXT(Customer[[#This Row],[Date Joined]],"mmm")</f>
        <v>Jun</v>
      </c>
      <c r="L3126" t="str">
        <f>IF(Customer[[#This Row],[Balance]]&gt;AVERAGE($H$11:$H$4011),"yes","no")</f>
        <v>no</v>
      </c>
    </row>
    <row r="3127" spans="1:12" hidden="1" x14ac:dyDescent="0.3">
      <c r="A3127">
        <v>400000048</v>
      </c>
      <c r="B3127" t="s">
        <v>64</v>
      </c>
      <c r="C3127" t="s">
        <v>10</v>
      </c>
      <c r="D3127">
        <v>19</v>
      </c>
      <c r="E3127" t="s">
        <v>11</v>
      </c>
      <c r="F3127" t="s">
        <v>15</v>
      </c>
      <c r="G3127" s="1">
        <v>43869</v>
      </c>
      <c r="H3127">
        <v>14337.82</v>
      </c>
      <c r="I3127">
        <f>DATEDIF(Customer[[#This Row],[Date Joined]],"31-12-2020","d")</f>
        <v>327</v>
      </c>
      <c r="J3127" t="str">
        <f>IF(DATEDIF(Customer[[#This Row],[Date Joined]],"31-12-2020","M")&gt;0,DATEDIF(Customer[[#This Row],[Date Joined]],"31-12-2020","M") &amp; " months ", " ") &amp; IF(DATEDIF(G3127,"31-12-2020","MD")&gt;0, DATEDIF(G3127,"31-12-2020","MD") &amp; " Days "," ")</f>
        <v xml:space="preserve">10 months 23 Days </v>
      </c>
      <c r="K3127" t="str">
        <f>TEXT(Customer[[#This Row],[Date Joined]],"mmm")</f>
        <v>Feb</v>
      </c>
      <c r="L3127" t="str">
        <f>IF(Customer[[#This Row],[Balance]]&gt;AVERAGE($H$11:$H$4011),"yes","no")</f>
        <v>no</v>
      </c>
    </row>
    <row r="3128" spans="1:12" hidden="1" x14ac:dyDescent="0.3">
      <c r="A3128">
        <v>100001888</v>
      </c>
      <c r="B3128" t="s">
        <v>1889</v>
      </c>
      <c r="C3128" t="s">
        <v>10</v>
      </c>
      <c r="D3128">
        <v>33</v>
      </c>
      <c r="E3128" t="s">
        <v>8</v>
      </c>
      <c r="F3128" t="s">
        <v>9</v>
      </c>
      <c r="G3128" s="1">
        <v>44076</v>
      </c>
      <c r="H3128">
        <v>14301.43</v>
      </c>
      <c r="I3128">
        <f>DATEDIF(Customer[[#This Row],[Date Joined]],"31-12-2020","d")</f>
        <v>120</v>
      </c>
      <c r="J3128" t="str">
        <f>IF(DATEDIF(Customer[[#This Row],[Date Joined]],"31-12-2020","M")&gt;0,DATEDIF(Customer[[#This Row],[Date Joined]],"31-12-2020","M") &amp; " months ", " ") &amp; IF(DATEDIF(G3128,"31-12-2020","MD")&gt;0, DATEDIF(G3128,"31-12-2020","MD") &amp; " Days "," ")</f>
        <v xml:space="preserve">3 months 29 Days </v>
      </c>
      <c r="K3128" t="str">
        <f>TEXT(Customer[[#This Row],[Date Joined]],"mmm")</f>
        <v>Sep</v>
      </c>
      <c r="L3128" t="str">
        <f>IF(Customer[[#This Row],[Balance]]&gt;AVERAGE($H$11:$H$4011),"yes","no")</f>
        <v>no</v>
      </c>
    </row>
    <row r="3129" spans="1:12" hidden="1" x14ac:dyDescent="0.3">
      <c r="A3129">
        <v>100001133</v>
      </c>
      <c r="B3129" t="s">
        <v>1145</v>
      </c>
      <c r="C3129" t="s">
        <v>7</v>
      </c>
      <c r="D3129">
        <v>22</v>
      </c>
      <c r="E3129" t="s">
        <v>8</v>
      </c>
      <c r="F3129" t="s">
        <v>9</v>
      </c>
      <c r="G3129" s="1">
        <v>44021</v>
      </c>
      <c r="H3129">
        <v>14282.81</v>
      </c>
      <c r="I3129">
        <f>DATEDIF(Customer[[#This Row],[Date Joined]],"31-12-2020","d")</f>
        <v>175</v>
      </c>
      <c r="J3129" t="str">
        <f>IF(DATEDIF(Customer[[#This Row],[Date Joined]],"31-12-2020","M")&gt;0,DATEDIF(Customer[[#This Row],[Date Joined]],"31-12-2020","M") &amp; " months ", " ") &amp; IF(DATEDIF(G3129,"31-12-2020","MD")&gt;0, DATEDIF(G3129,"31-12-2020","MD") &amp; " Days "," ")</f>
        <v xml:space="preserve">5 months 22 Days </v>
      </c>
      <c r="K3129" t="str">
        <f>TEXT(Customer[[#This Row],[Date Joined]],"mmm")</f>
        <v>Jul</v>
      </c>
      <c r="L3129" t="str">
        <f>IF(Customer[[#This Row],[Balance]]&gt;AVERAGE($H$11:$H$4011),"yes","no")</f>
        <v>no</v>
      </c>
    </row>
    <row r="3130" spans="1:12" hidden="1" x14ac:dyDescent="0.3">
      <c r="A3130">
        <v>100000816</v>
      </c>
      <c r="B3130" t="s">
        <v>830</v>
      </c>
      <c r="C3130" t="s">
        <v>7</v>
      </c>
      <c r="D3130">
        <v>45</v>
      </c>
      <c r="E3130" t="s">
        <v>8</v>
      </c>
      <c r="F3130" t="s">
        <v>9</v>
      </c>
      <c r="G3130" s="1">
        <v>43988</v>
      </c>
      <c r="H3130">
        <v>14279.24</v>
      </c>
      <c r="I3130">
        <f>DATEDIF(Customer[[#This Row],[Date Joined]],"31-12-2020","d")</f>
        <v>208</v>
      </c>
      <c r="J3130" t="str">
        <f>IF(DATEDIF(Customer[[#This Row],[Date Joined]],"31-12-2020","M")&gt;0,DATEDIF(Customer[[#This Row],[Date Joined]],"31-12-2020","M") &amp; " months ", " ") &amp; IF(DATEDIF(G3130,"31-12-2020","MD")&gt;0, DATEDIF(G3130,"31-12-2020","MD") &amp; " Days "," ")</f>
        <v xml:space="preserve">6 months 25 Days </v>
      </c>
      <c r="K3130" t="str">
        <f>TEXT(Customer[[#This Row],[Date Joined]],"mmm")</f>
        <v>Jun</v>
      </c>
      <c r="L3130" t="str">
        <f>IF(Customer[[#This Row],[Balance]]&gt;AVERAGE($H$11:$H$4011),"yes","no")</f>
        <v>no</v>
      </c>
    </row>
    <row r="3131" spans="1:12" hidden="1" x14ac:dyDescent="0.3">
      <c r="A3131">
        <v>200002350</v>
      </c>
      <c r="B3131" t="s">
        <v>2341</v>
      </c>
      <c r="C3131" t="s">
        <v>7</v>
      </c>
      <c r="D3131">
        <v>47</v>
      </c>
      <c r="E3131" t="s">
        <v>14</v>
      </c>
      <c r="F3131" t="s">
        <v>12</v>
      </c>
      <c r="G3131" s="1">
        <v>44102</v>
      </c>
      <c r="H3131">
        <v>14273.21</v>
      </c>
      <c r="I3131">
        <f>DATEDIF(Customer[[#This Row],[Date Joined]],"31-12-2020","d")</f>
        <v>94</v>
      </c>
      <c r="J3131" t="str">
        <f>IF(DATEDIF(Customer[[#This Row],[Date Joined]],"31-12-2020","M")&gt;0,DATEDIF(Customer[[#This Row],[Date Joined]],"31-12-2020","M") &amp; " months ", " ") &amp; IF(DATEDIF(G3131,"31-12-2020","MD")&gt;0, DATEDIF(G3131,"31-12-2020","MD") &amp; " Days "," ")</f>
        <v xml:space="preserve">3 months 3 Days </v>
      </c>
      <c r="K3131" t="str">
        <f>TEXT(Customer[[#This Row],[Date Joined]],"mmm")</f>
        <v>Sep</v>
      </c>
      <c r="L3131" t="str">
        <f>IF(Customer[[#This Row],[Balance]]&gt;AVERAGE($H$11:$H$4011),"yes","no")</f>
        <v>no</v>
      </c>
    </row>
    <row r="3132" spans="1:12" hidden="1" x14ac:dyDescent="0.3">
      <c r="A3132">
        <v>200001587</v>
      </c>
      <c r="B3132" t="s">
        <v>1590</v>
      </c>
      <c r="C3132" t="s">
        <v>7</v>
      </c>
      <c r="D3132">
        <v>64</v>
      </c>
      <c r="E3132" t="s">
        <v>14</v>
      </c>
      <c r="F3132" t="s">
        <v>15</v>
      </c>
      <c r="G3132" s="1">
        <v>44054</v>
      </c>
      <c r="H3132">
        <v>14242.57</v>
      </c>
      <c r="I3132">
        <f>DATEDIF(Customer[[#This Row],[Date Joined]],"31-12-2020","d")</f>
        <v>142</v>
      </c>
      <c r="J3132" t="str">
        <f>IF(DATEDIF(Customer[[#This Row],[Date Joined]],"31-12-2020","M")&gt;0,DATEDIF(Customer[[#This Row],[Date Joined]],"31-12-2020","M") &amp; " months ", " ") &amp; IF(DATEDIF(G3132,"31-12-2020","MD")&gt;0, DATEDIF(G3132,"31-12-2020","MD") &amp; " Days "," ")</f>
        <v xml:space="preserve">4 months 20 Days </v>
      </c>
      <c r="K3132" t="str">
        <f>TEXT(Customer[[#This Row],[Date Joined]],"mmm")</f>
        <v>Aug</v>
      </c>
      <c r="L3132" t="str">
        <f>IF(Customer[[#This Row],[Balance]]&gt;AVERAGE($H$11:$H$4011),"yes","no")</f>
        <v>no</v>
      </c>
    </row>
    <row r="3133" spans="1:12" hidden="1" x14ac:dyDescent="0.3">
      <c r="A3133">
        <v>100003387</v>
      </c>
      <c r="B3133" t="s">
        <v>637</v>
      </c>
      <c r="C3133" t="s">
        <v>7</v>
      </c>
      <c r="D3133">
        <v>29</v>
      </c>
      <c r="E3133" t="s">
        <v>8</v>
      </c>
      <c r="F3133" t="s">
        <v>9</v>
      </c>
      <c r="G3133" s="1">
        <v>44162</v>
      </c>
      <c r="H3133">
        <v>14187.24</v>
      </c>
      <c r="I3133">
        <f>DATEDIF(Customer[[#This Row],[Date Joined]],"31-12-2020","d")</f>
        <v>34</v>
      </c>
      <c r="J3133" t="str">
        <f>IF(DATEDIF(Customer[[#This Row],[Date Joined]],"31-12-2020","M")&gt;0,DATEDIF(Customer[[#This Row],[Date Joined]],"31-12-2020","M") &amp; " months ", " ") &amp; IF(DATEDIF(G3133,"31-12-2020","MD")&gt;0, DATEDIF(G3133,"31-12-2020","MD") &amp; " Days "," ")</f>
        <v xml:space="preserve">1 months 4 Days </v>
      </c>
      <c r="K3133" t="str">
        <f>TEXT(Customer[[#This Row],[Date Joined]],"mmm")</f>
        <v>Nov</v>
      </c>
      <c r="L3133" t="str">
        <f>IF(Customer[[#This Row],[Balance]]&gt;AVERAGE($H$11:$H$4011),"yes","no")</f>
        <v>no</v>
      </c>
    </row>
    <row r="3134" spans="1:12" hidden="1" x14ac:dyDescent="0.3">
      <c r="A3134">
        <v>100000932</v>
      </c>
      <c r="B3134" t="s">
        <v>945</v>
      </c>
      <c r="C3134" t="s">
        <v>10</v>
      </c>
      <c r="D3134">
        <v>30</v>
      </c>
      <c r="E3134" t="s">
        <v>8</v>
      </c>
      <c r="F3134" t="s">
        <v>9</v>
      </c>
      <c r="G3134" s="1">
        <v>44002</v>
      </c>
      <c r="H3134">
        <v>14184.7</v>
      </c>
      <c r="I3134">
        <f>DATEDIF(Customer[[#This Row],[Date Joined]],"31-12-2020","d")</f>
        <v>194</v>
      </c>
      <c r="J3134" t="str">
        <f>IF(DATEDIF(Customer[[#This Row],[Date Joined]],"31-12-2020","M")&gt;0,DATEDIF(Customer[[#This Row],[Date Joined]],"31-12-2020","M") &amp; " months ", " ") &amp; IF(DATEDIF(G3134,"31-12-2020","MD")&gt;0, DATEDIF(G3134,"31-12-2020","MD") &amp; " Days "," ")</f>
        <v xml:space="preserve">6 months 11 Days </v>
      </c>
      <c r="K3134" t="str">
        <f>TEXT(Customer[[#This Row],[Date Joined]],"mmm")</f>
        <v>Jun</v>
      </c>
      <c r="L3134" t="str">
        <f>IF(Customer[[#This Row],[Balance]]&gt;AVERAGE($H$11:$H$4011),"yes","no")</f>
        <v>no</v>
      </c>
    </row>
    <row r="3135" spans="1:12" hidden="1" x14ac:dyDescent="0.3">
      <c r="A3135">
        <v>100001301</v>
      </c>
      <c r="B3135" t="s">
        <v>1313</v>
      </c>
      <c r="C3135" t="s">
        <v>10</v>
      </c>
      <c r="D3135">
        <v>35</v>
      </c>
      <c r="E3135" t="s">
        <v>8</v>
      </c>
      <c r="F3135" t="s">
        <v>9</v>
      </c>
      <c r="G3135" s="1">
        <v>44034</v>
      </c>
      <c r="H3135">
        <v>14125.9</v>
      </c>
      <c r="I3135">
        <f>DATEDIF(Customer[[#This Row],[Date Joined]],"31-12-2020","d")</f>
        <v>162</v>
      </c>
      <c r="J3135" t="str">
        <f>IF(DATEDIF(Customer[[#This Row],[Date Joined]],"31-12-2020","M")&gt;0,DATEDIF(Customer[[#This Row],[Date Joined]],"31-12-2020","M") &amp; " months ", " ") &amp; IF(DATEDIF(G3135,"31-12-2020","MD")&gt;0, DATEDIF(G3135,"31-12-2020","MD") &amp; " Days "," ")</f>
        <v xml:space="preserve">5 months 9 Days </v>
      </c>
      <c r="K3135" t="str">
        <f>TEXT(Customer[[#This Row],[Date Joined]],"mmm")</f>
        <v>Jul</v>
      </c>
      <c r="L3135" t="str">
        <f>IF(Customer[[#This Row],[Balance]]&gt;AVERAGE($H$11:$H$4011),"yes","no")</f>
        <v>no</v>
      </c>
    </row>
    <row r="3136" spans="1:12" hidden="1" x14ac:dyDescent="0.3">
      <c r="A3136">
        <v>100001346</v>
      </c>
      <c r="B3136" t="s">
        <v>1357</v>
      </c>
      <c r="C3136" t="s">
        <v>10</v>
      </c>
      <c r="D3136">
        <v>33</v>
      </c>
      <c r="E3136" t="s">
        <v>8</v>
      </c>
      <c r="F3136" t="s">
        <v>9</v>
      </c>
      <c r="G3136" s="1">
        <v>44035</v>
      </c>
      <c r="H3136">
        <v>14121.7</v>
      </c>
      <c r="I3136">
        <f>DATEDIF(Customer[[#This Row],[Date Joined]],"31-12-2020","d")</f>
        <v>161</v>
      </c>
      <c r="J3136" t="str">
        <f>IF(DATEDIF(Customer[[#This Row],[Date Joined]],"31-12-2020","M")&gt;0,DATEDIF(Customer[[#This Row],[Date Joined]],"31-12-2020","M") &amp; " months ", " ") &amp; IF(DATEDIF(G3136,"31-12-2020","MD")&gt;0, DATEDIF(G3136,"31-12-2020","MD") &amp; " Days "," ")</f>
        <v xml:space="preserve">5 months 8 Days </v>
      </c>
      <c r="K3136" t="str">
        <f>TEXT(Customer[[#This Row],[Date Joined]],"mmm")</f>
        <v>Jul</v>
      </c>
      <c r="L3136" t="str">
        <f>IF(Customer[[#This Row],[Balance]]&gt;AVERAGE($H$11:$H$4011),"yes","no")</f>
        <v>no</v>
      </c>
    </row>
    <row r="3137" spans="1:12" hidden="1" x14ac:dyDescent="0.3">
      <c r="A3137">
        <v>300000032</v>
      </c>
      <c r="B3137" t="s">
        <v>48</v>
      </c>
      <c r="C3137" t="s">
        <v>7</v>
      </c>
      <c r="D3137">
        <v>30</v>
      </c>
      <c r="E3137" t="s">
        <v>13</v>
      </c>
      <c r="F3137" t="s">
        <v>9</v>
      </c>
      <c r="G3137" s="1">
        <v>43858</v>
      </c>
      <c r="H3137">
        <v>14094.01</v>
      </c>
      <c r="I3137">
        <f>DATEDIF(Customer[[#This Row],[Date Joined]],"31-12-2020","d")</f>
        <v>338</v>
      </c>
      <c r="J3137" t="str">
        <f>IF(DATEDIF(Customer[[#This Row],[Date Joined]],"31-12-2020","M")&gt;0,DATEDIF(Customer[[#This Row],[Date Joined]],"31-12-2020","M") &amp; " months ", " ") &amp; IF(DATEDIF(G3137,"31-12-2020","MD")&gt;0, DATEDIF(G3137,"31-12-2020","MD") &amp; " Days "," ")</f>
        <v xml:space="preserve">11 months 3 Days </v>
      </c>
      <c r="K3137" t="str">
        <f>TEXT(Customer[[#This Row],[Date Joined]],"mmm")</f>
        <v>Jan</v>
      </c>
      <c r="L3137" t="str">
        <f>IF(Customer[[#This Row],[Balance]]&gt;AVERAGE($H$11:$H$4011),"yes","no")</f>
        <v>no</v>
      </c>
    </row>
    <row r="3138" spans="1:12" hidden="1" x14ac:dyDescent="0.3">
      <c r="A3138">
        <v>100002824</v>
      </c>
      <c r="B3138" t="s">
        <v>2805</v>
      </c>
      <c r="C3138" t="s">
        <v>7</v>
      </c>
      <c r="D3138">
        <v>38</v>
      </c>
      <c r="E3138" t="s">
        <v>8</v>
      </c>
      <c r="F3138" t="s">
        <v>9</v>
      </c>
      <c r="G3138" s="1">
        <v>44130</v>
      </c>
      <c r="H3138">
        <v>14042.25</v>
      </c>
      <c r="I3138">
        <f>DATEDIF(Customer[[#This Row],[Date Joined]],"31-12-2020","d")</f>
        <v>66</v>
      </c>
      <c r="J3138" t="str">
        <f>IF(DATEDIF(Customer[[#This Row],[Date Joined]],"31-12-2020","M")&gt;0,DATEDIF(Customer[[#This Row],[Date Joined]],"31-12-2020","M") &amp; " months ", " ") &amp; IF(DATEDIF(G3138,"31-12-2020","MD")&gt;0, DATEDIF(G3138,"31-12-2020","MD") &amp; " Days "," ")</f>
        <v xml:space="preserve">2 months 5 Days </v>
      </c>
      <c r="K3138" t="str">
        <f>TEXT(Customer[[#This Row],[Date Joined]],"mmm")</f>
        <v>Oct</v>
      </c>
      <c r="L3138" t="str">
        <f>IF(Customer[[#This Row],[Balance]]&gt;AVERAGE($H$11:$H$4011),"yes","no")</f>
        <v>no</v>
      </c>
    </row>
    <row r="3139" spans="1:12" hidden="1" x14ac:dyDescent="0.3">
      <c r="A3139">
        <v>100000276</v>
      </c>
      <c r="B3139" t="s">
        <v>292</v>
      </c>
      <c r="C3139" t="s">
        <v>7</v>
      </c>
      <c r="D3139">
        <v>30</v>
      </c>
      <c r="E3139" t="s">
        <v>8</v>
      </c>
      <c r="F3139" t="s">
        <v>12</v>
      </c>
      <c r="G3139" s="1">
        <v>43940</v>
      </c>
      <c r="H3139">
        <v>14034.12</v>
      </c>
      <c r="I3139">
        <f>DATEDIF(Customer[[#This Row],[Date Joined]],"31-12-2020","d")</f>
        <v>256</v>
      </c>
      <c r="J3139" t="str">
        <f>IF(DATEDIF(Customer[[#This Row],[Date Joined]],"31-12-2020","M")&gt;0,DATEDIF(Customer[[#This Row],[Date Joined]],"31-12-2020","M") &amp; " months ", " ") &amp; IF(DATEDIF(G3139,"31-12-2020","MD")&gt;0, DATEDIF(G3139,"31-12-2020","MD") &amp; " Days "," ")</f>
        <v xml:space="preserve">8 months 12 Days </v>
      </c>
      <c r="K3139" t="str">
        <f>TEXT(Customer[[#This Row],[Date Joined]],"mmm")</f>
        <v>Apr</v>
      </c>
      <c r="L3139" t="str">
        <f>IF(Customer[[#This Row],[Balance]]&gt;AVERAGE($H$11:$H$4011),"yes","no")</f>
        <v>no</v>
      </c>
    </row>
    <row r="3140" spans="1:12" hidden="1" x14ac:dyDescent="0.3">
      <c r="A3140">
        <v>100003591</v>
      </c>
      <c r="B3140" t="s">
        <v>3558</v>
      </c>
      <c r="C3140" t="s">
        <v>7</v>
      </c>
      <c r="D3140">
        <v>39</v>
      </c>
      <c r="E3140" t="s">
        <v>8</v>
      </c>
      <c r="F3140" t="s">
        <v>9</v>
      </c>
      <c r="G3140" s="1">
        <v>44172</v>
      </c>
      <c r="H3140">
        <v>14024.55</v>
      </c>
      <c r="I3140">
        <f>DATEDIF(Customer[[#This Row],[Date Joined]],"31-12-2020","d")</f>
        <v>24</v>
      </c>
      <c r="J3140" t="str">
        <f>IF(DATEDIF(Customer[[#This Row],[Date Joined]],"31-12-2020","M")&gt;0,DATEDIF(Customer[[#This Row],[Date Joined]],"31-12-2020","M") &amp; " months ", " ") &amp; IF(DATEDIF(G3140,"31-12-2020","MD")&gt;0, DATEDIF(G3140,"31-12-2020","MD") &amp; " Days "," ")</f>
        <v xml:space="preserve"> 24 Days </v>
      </c>
      <c r="K3140" t="str">
        <f>TEXT(Customer[[#This Row],[Date Joined]],"mmm")</f>
        <v>Dec</v>
      </c>
      <c r="L3140" t="str">
        <f>IF(Customer[[#This Row],[Balance]]&gt;AVERAGE($H$11:$H$4011),"yes","no")</f>
        <v>no</v>
      </c>
    </row>
    <row r="3141" spans="1:12" hidden="1" x14ac:dyDescent="0.3">
      <c r="A3141">
        <v>100002172</v>
      </c>
      <c r="B3141" t="s">
        <v>2165</v>
      </c>
      <c r="C3141" t="s">
        <v>7</v>
      </c>
      <c r="D3141">
        <v>34</v>
      </c>
      <c r="E3141" t="s">
        <v>8</v>
      </c>
      <c r="F3141" t="s">
        <v>9</v>
      </c>
      <c r="G3141" s="1">
        <v>44095</v>
      </c>
      <c r="H3141">
        <v>14010.06</v>
      </c>
      <c r="I3141">
        <f>DATEDIF(Customer[[#This Row],[Date Joined]],"31-12-2020","d")</f>
        <v>101</v>
      </c>
      <c r="J3141" t="str">
        <f>IF(DATEDIF(Customer[[#This Row],[Date Joined]],"31-12-2020","M")&gt;0,DATEDIF(Customer[[#This Row],[Date Joined]],"31-12-2020","M") &amp; " months ", " ") &amp; IF(DATEDIF(G3141,"31-12-2020","MD")&gt;0, DATEDIF(G3141,"31-12-2020","MD") &amp; " Days "," ")</f>
        <v xml:space="preserve">3 months 10 Days </v>
      </c>
      <c r="K3141" t="str">
        <f>TEXT(Customer[[#This Row],[Date Joined]],"mmm")</f>
        <v>Sep</v>
      </c>
      <c r="L3141" t="str">
        <f>IF(Customer[[#This Row],[Balance]]&gt;AVERAGE($H$11:$H$4011),"yes","no")</f>
        <v>no</v>
      </c>
    </row>
    <row r="3142" spans="1:12" hidden="1" x14ac:dyDescent="0.3">
      <c r="A3142">
        <v>300002316</v>
      </c>
      <c r="B3142" t="s">
        <v>2307</v>
      </c>
      <c r="C3142" t="s">
        <v>10</v>
      </c>
      <c r="D3142">
        <v>34</v>
      </c>
      <c r="E3142" t="s">
        <v>13</v>
      </c>
      <c r="F3142" t="s">
        <v>9</v>
      </c>
      <c r="G3142" s="1">
        <v>44100</v>
      </c>
      <c r="H3142">
        <v>14009.77</v>
      </c>
      <c r="I3142">
        <f>DATEDIF(Customer[[#This Row],[Date Joined]],"31-12-2020","d")</f>
        <v>96</v>
      </c>
      <c r="J3142" t="str">
        <f>IF(DATEDIF(Customer[[#This Row],[Date Joined]],"31-12-2020","M")&gt;0,DATEDIF(Customer[[#This Row],[Date Joined]],"31-12-2020","M") &amp; " months ", " ") &amp; IF(DATEDIF(G3142,"31-12-2020","MD")&gt;0, DATEDIF(G3142,"31-12-2020","MD") &amp; " Days "," ")</f>
        <v xml:space="preserve">3 months 5 Days </v>
      </c>
      <c r="K3142" t="str">
        <f>TEXT(Customer[[#This Row],[Date Joined]],"mmm")</f>
        <v>Sep</v>
      </c>
      <c r="L3142" t="str">
        <f>IF(Customer[[#This Row],[Balance]]&gt;AVERAGE($H$11:$H$4011),"yes","no")</f>
        <v>no</v>
      </c>
    </row>
    <row r="3143" spans="1:12" hidden="1" x14ac:dyDescent="0.3">
      <c r="A3143">
        <v>400001457</v>
      </c>
      <c r="B3143" t="s">
        <v>1463</v>
      </c>
      <c r="C3143" t="s">
        <v>10</v>
      </c>
      <c r="D3143">
        <v>37</v>
      </c>
      <c r="E3143" t="s">
        <v>11</v>
      </c>
      <c r="F3143" t="s">
        <v>9</v>
      </c>
      <c r="G3143" s="1">
        <v>44042</v>
      </c>
      <c r="H3143">
        <v>13937.18</v>
      </c>
      <c r="I3143">
        <f>DATEDIF(Customer[[#This Row],[Date Joined]],"31-12-2020","d")</f>
        <v>154</v>
      </c>
      <c r="J3143" t="str">
        <f>IF(DATEDIF(Customer[[#This Row],[Date Joined]],"31-12-2020","M")&gt;0,DATEDIF(Customer[[#This Row],[Date Joined]],"31-12-2020","M") &amp; " months ", " ") &amp; IF(DATEDIF(G3143,"31-12-2020","MD")&gt;0, DATEDIF(G3143,"31-12-2020","MD") &amp; " Days "," ")</f>
        <v xml:space="preserve">5 months 1 Days </v>
      </c>
      <c r="K3143" t="str">
        <f>TEXT(Customer[[#This Row],[Date Joined]],"mmm")</f>
        <v>Jul</v>
      </c>
      <c r="L3143" t="str">
        <f>IF(Customer[[#This Row],[Balance]]&gt;AVERAGE($H$11:$H$4011),"yes","no")</f>
        <v>no</v>
      </c>
    </row>
    <row r="3144" spans="1:12" hidden="1" x14ac:dyDescent="0.3">
      <c r="A3144">
        <v>400002277</v>
      </c>
      <c r="B3144" t="s">
        <v>2268</v>
      </c>
      <c r="C3144" t="s">
        <v>10</v>
      </c>
      <c r="D3144">
        <v>38</v>
      </c>
      <c r="E3144" t="s">
        <v>11</v>
      </c>
      <c r="F3144" t="s">
        <v>15</v>
      </c>
      <c r="G3144" s="1">
        <v>44098</v>
      </c>
      <c r="H3144">
        <v>13914.8</v>
      </c>
      <c r="I3144">
        <f>DATEDIF(Customer[[#This Row],[Date Joined]],"31-12-2020","d")</f>
        <v>98</v>
      </c>
      <c r="J3144" t="str">
        <f>IF(DATEDIF(Customer[[#This Row],[Date Joined]],"31-12-2020","M")&gt;0,DATEDIF(Customer[[#This Row],[Date Joined]],"31-12-2020","M") &amp; " months ", " ") &amp; IF(DATEDIF(G3144,"31-12-2020","MD")&gt;0, DATEDIF(G3144,"31-12-2020","MD") &amp; " Days "," ")</f>
        <v xml:space="preserve">3 months 7 Days </v>
      </c>
      <c r="K3144" t="str">
        <f>TEXT(Customer[[#This Row],[Date Joined]],"mmm")</f>
        <v>Sep</v>
      </c>
      <c r="L3144" t="str">
        <f>IF(Customer[[#This Row],[Balance]]&gt;AVERAGE($H$11:$H$4011),"yes","no")</f>
        <v>no</v>
      </c>
    </row>
    <row r="3145" spans="1:12" hidden="1" x14ac:dyDescent="0.3">
      <c r="A3145">
        <v>300003973</v>
      </c>
      <c r="B3145" t="s">
        <v>3931</v>
      </c>
      <c r="C3145" t="s">
        <v>7</v>
      </c>
      <c r="D3145">
        <v>29</v>
      </c>
      <c r="E3145" t="s">
        <v>13</v>
      </c>
      <c r="F3145" t="s">
        <v>15</v>
      </c>
      <c r="G3145" s="1">
        <v>44192</v>
      </c>
      <c r="H3145">
        <v>13910.24</v>
      </c>
      <c r="I3145">
        <f>DATEDIF(Customer[[#This Row],[Date Joined]],"31-12-2020","d")</f>
        <v>4</v>
      </c>
      <c r="J3145" t="str">
        <f>IF(DATEDIF(Customer[[#This Row],[Date Joined]],"31-12-2020","M")&gt;0,DATEDIF(Customer[[#This Row],[Date Joined]],"31-12-2020","M") &amp; " months ", " ") &amp; IF(DATEDIF(G3145,"31-12-2020","MD")&gt;0, DATEDIF(G3145,"31-12-2020","MD") &amp; " Days "," ")</f>
        <v xml:space="preserve"> 4 Days </v>
      </c>
      <c r="K3145" t="str">
        <f>TEXT(Customer[[#This Row],[Date Joined]],"mmm")</f>
        <v>Dec</v>
      </c>
      <c r="L3145" t="str">
        <f>IF(Customer[[#This Row],[Balance]]&gt;AVERAGE($H$11:$H$4011),"yes","no")</f>
        <v>no</v>
      </c>
    </row>
    <row r="3146" spans="1:12" hidden="1" x14ac:dyDescent="0.3">
      <c r="A3146">
        <v>100003576</v>
      </c>
      <c r="B3146" t="s">
        <v>3543</v>
      </c>
      <c r="C3146" t="s">
        <v>10</v>
      </c>
      <c r="D3146">
        <v>27</v>
      </c>
      <c r="E3146" t="s">
        <v>8</v>
      </c>
      <c r="F3146" t="s">
        <v>9</v>
      </c>
      <c r="G3146" s="1">
        <v>44171</v>
      </c>
      <c r="H3146">
        <v>13854.47</v>
      </c>
      <c r="I3146">
        <f>DATEDIF(Customer[[#This Row],[Date Joined]],"31-12-2020","d")</f>
        <v>25</v>
      </c>
      <c r="J3146" t="str">
        <f>IF(DATEDIF(Customer[[#This Row],[Date Joined]],"31-12-2020","M")&gt;0,DATEDIF(Customer[[#This Row],[Date Joined]],"31-12-2020","M") &amp; " months ", " ") &amp; IF(DATEDIF(G3146,"31-12-2020","MD")&gt;0, DATEDIF(G3146,"31-12-2020","MD") &amp; " Days "," ")</f>
        <v xml:space="preserve"> 25 Days </v>
      </c>
      <c r="K3146" t="str">
        <f>TEXT(Customer[[#This Row],[Date Joined]],"mmm")</f>
        <v>Dec</v>
      </c>
      <c r="L3146" t="str">
        <f>IF(Customer[[#This Row],[Balance]]&gt;AVERAGE($H$11:$H$4011),"yes","no")</f>
        <v>no</v>
      </c>
    </row>
    <row r="3147" spans="1:12" hidden="1" x14ac:dyDescent="0.3">
      <c r="A3147">
        <v>100003393</v>
      </c>
      <c r="B3147" t="s">
        <v>3363</v>
      </c>
      <c r="C3147" t="s">
        <v>7</v>
      </c>
      <c r="D3147">
        <v>38</v>
      </c>
      <c r="E3147" t="s">
        <v>8</v>
      </c>
      <c r="F3147" t="s">
        <v>9</v>
      </c>
      <c r="G3147" s="1">
        <v>44162</v>
      </c>
      <c r="H3147">
        <v>13849.75</v>
      </c>
      <c r="I3147">
        <f>DATEDIF(Customer[[#This Row],[Date Joined]],"31-12-2020","d")</f>
        <v>34</v>
      </c>
      <c r="J3147" t="str">
        <f>IF(DATEDIF(Customer[[#This Row],[Date Joined]],"31-12-2020","M")&gt;0,DATEDIF(Customer[[#This Row],[Date Joined]],"31-12-2020","M") &amp; " months ", " ") &amp; IF(DATEDIF(G3147,"31-12-2020","MD")&gt;0, DATEDIF(G3147,"31-12-2020","MD") &amp; " Days "," ")</f>
        <v xml:space="preserve">1 months 4 Days </v>
      </c>
      <c r="K3147" t="str">
        <f>TEXT(Customer[[#This Row],[Date Joined]],"mmm")</f>
        <v>Nov</v>
      </c>
      <c r="L3147" t="str">
        <f>IF(Customer[[#This Row],[Balance]]&gt;AVERAGE($H$11:$H$4011),"yes","no")</f>
        <v>no</v>
      </c>
    </row>
    <row r="3148" spans="1:12" hidden="1" x14ac:dyDescent="0.3">
      <c r="A3148">
        <v>100002372</v>
      </c>
      <c r="B3148" t="s">
        <v>2362</v>
      </c>
      <c r="C3148" t="s">
        <v>10</v>
      </c>
      <c r="D3148">
        <v>26</v>
      </c>
      <c r="E3148" t="s">
        <v>8</v>
      </c>
      <c r="F3148" t="s">
        <v>9</v>
      </c>
      <c r="G3148" s="1">
        <v>44103</v>
      </c>
      <c r="H3148">
        <v>13836.11</v>
      </c>
      <c r="I3148">
        <f>DATEDIF(Customer[[#This Row],[Date Joined]],"31-12-2020","d")</f>
        <v>93</v>
      </c>
      <c r="J3148" t="str">
        <f>IF(DATEDIF(Customer[[#This Row],[Date Joined]],"31-12-2020","M")&gt;0,DATEDIF(Customer[[#This Row],[Date Joined]],"31-12-2020","M") &amp; " months ", " ") &amp; IF(DATEDIF(G3148,"31-12-2020","MD")&gt;0, DATEDIF(G3148,"31-12-2020","MD") &amp; " Days "," ")</f>
        <v xml:space="preserve">3 months 2 Days </v>
      </c>
      <c r="K3148" t="str">
        <f>TEXT(Customer[[#This Row],[Date Joined]],"mmm")</f>
        <v>Sep</v>
      </c>
      <c r="L3148" t="str">
        <f>IF(Customer[[#This Row],[Balance]]&gt;AVERAGE($H$11:$H$4011),"yes","no")</f>
        <v>no</v>
      </c>
    </row>
    <row r="3149" spans="1:12" hidden="1" x14ac:dyDescent="0.3">
      <c r="A3149">
        <v>100002802</v>
      </c>
      <c r="B3149" t="s">
        <v>2783</v>
      </c>
      <c r="C3149" t="s">
        <v>10</v>
      </c>
      <c r="D3149">
        <v>23</v>
      </c>
      <c r="E3149" t="s">
        <v>8</v>
      </c>
      <c r="F3149" t="s">
        <v>9</v>
      </c>
      <c r="G3149" s="1">
        <v>44130</v>
      </c>
      <c r="H3149">
        <v>13772.7</v>
      </c>
      <c r="I3149">
        <f>DATEDIF(Customer[[#This Row],[Date Joined]],"31-12-2020","d")</f>
        <v>66</v>
      </c>
      <c r="J3149" t="str">
        <f>IF(DATEDIF(Customer[[#This Row],[Date Joined]],"31-12-2020","M")&gt;0,DATEDIF(Customer[[#This Row],[Date Joined]],"31-12-2020","M") &amp; " months ", " ") &amp; IF(DATEDIF(G3149,"31-12-2020","MD")&gt;0, DATEDIF(G3149,"31-12-2020","MD") &amp; " Days "," ")</f>
        <v xml:space="preserve">2 months 5 Days </v>
      </c>
      <c r="K3149" t="str">
        <f>TEXT(Customer[[#This Row],[Date Joined]],"mmm")</f>
        <v>Oct</v>
      </c>
      <c r="L3149" t="str">
        <f>IF(Customer[[#This Row],[Balance]]&gt;AVERAGE($H$11:$H$4011),"yes","no")</f>
        <v>no</v>
      </c>
    </row>
    <row r="3150" spans="1:12" hidden="1" x14ac:dyDescent="0.3">
      <c r="A3150">
        <v>200000683</v>
      </c>
      <c r="B3150" t="s">
        <v>698</v>
      </c>
      <c r="C3150" t="s">
        <v>7</v>
      </c>
      <c r="D3150">
        <v>60</v>
      </c>
      <c r="E3150" t="s">
        <v>14</v>
      </c>
      <c r="F3150" t="s">
        <v>12</v>
      </c>
      <c r="G3150" s="1">
        <v>43977</v>
      </c>
      <c r="H3150">
        <v>13764.72</v>
      </c>
      <c r="I3150">
        <f>DATEDIF(Customer[[#This Row],[Date Joined]],"31-12-2020","d")</f>
        <v>219</v>
      </c>
      <c r="J3150" t="str">
        <f>IF(DATEDIF(Customer[[#This Row],[Date Joined]],"31-12-2020","M")&gt;0,DATEDIF(Customer[[#This Row],[Date Joined]],"31-12-2020","M") &amp; " months ", " ") &amp; IF(DATEDIF(G3150,"31-12-2020","MD")&gt;0, DATEDIF(G3150,"31-12-2020","MD") &amp; " Days "," ")</f>
        <v xml:space="preserve">7 months 5 Days </v>
      </c>
      <c r="K3150" t="str">
        <f>TEXT(Customer[[#This Row],[Date Joined]],"mmm")</f>
        <v>May</v>
      </c>
      <c r="L3150" t="str">
        <f>IF(Customer[[#This Row],[Balance]]&gt;AVERAGE($H$11:$H$4011),"yes","no")</f>
        <v>no</v>
      </c>
    </row>
    <row r="3151" spans="1:12" hidden="1" x14ac:dyDescent="0.3">
      <c r="A3151">
        <v>400002585</v>
      </c>
      <c r="B3151" t="s">
        <v>2570</v>
      </c>
      <c r="C3151" t="s">
        <v>10</v>
      </c>
      <c r="D3151">
        <v>29</v>
      </c>
      <c r="E3151" t="s">
        <v>11</v>
      </c>
      <c r="F3151" t="s">
        <v>12</v>
      </c>
      <c r="G3151" s="1">
        <v>44116</v>
      </c>
      <c r="H3151">
        <v>13733.52</v>
      </c>
      <c r="I3151">
        <f>DATEDIF(Customer[[#This Row],[Date Joined]],"31-12-2020","d")</f>
        <v>80</v>
      </c>
      <c r="J3151" t="str">
        <f>IF(DATEDIF(Customer[[#This Row],[Date Joined]],"31-12-2020","M")&gt;0,DATEDIF(Customer[[#This Row],[Date Joined]],"31-12-2020","M") &amp; " months ", " ") &amp; IF(DATEDIF(G3151,"31-12-2020","MD")&gt;0, DATEDIF(G3151,"31-12-2020","MD") &amp; " Days "," ")</f>
        <v xml:space="preserve">2 months 19 Days </v>
      </c>
      <c r="K3151" t="str">
        <f>TEXT(Customer[[#This Row],[Date Joined]],"mmm")</f>
        <v>Oct</v>
      </c>
      <c r="L3151" t="str">
        <f>IF(Customer[[#This Row],[Balance]]&gt;AVERAGE($H$11:$H$4011),"yes","no")</f>
        <v>no</v>
      </c>
    </row>
    <row r="3152" spans="1:12" hidden="1" x14ac:dyDescent="0.3">
      <c r="A3152">
        <v>100002342</v>
      </c>
      <c r="B3152" t="s">
        <v>2333</v>
      </c>
      <c r="C3152" t="s">
        <v>10</v>
      </c>
      <c r="D3152">
        <v>30</v>
      </c>
      <c r="E3152" t="s">
        <v>8</v>
      </c>
      <c r="F3152" t="s">
        <v>12</v>
      </c>
      <c r="G3152" s="1">
        <v>44102</v>
      </c>
      <c r="H3152">
        <v>13717.09</v>
      </c>
      <c r="I3152">
        <f>DATEDIF(Customer[[#This Row],[Date Joined]],"31-12-2020","d")</f>
        <v>94</v>
      </c>
      <c r="J3152" t="str">
        <f>IF(DATEDIF(Customer[[#This Row],[Date Joined]],"31-12-2020","M")&gt;0,DATEDIF(Customer[[#This Row],[Date Joined]],"31-12-2020","M") &amp; " months ", " ") &amp; IF(DATEDIF(G3152,"31-12-2020","MD")&gt;0, DATEDIF(G3152,"31-12-2020","MD") &amp; " Days "," ")</f>
        <v xml:space="preserve">3 months 3 Days </v>
      </c>
      <c r="K3152" t="str">
        <f>TEXT(Customer[[#This Row],[Date Joined]],"mmm")</f>
        <v>Sep</v>
      </c>
      <c r="L3152" t="str">
        <f>IF(Customer[[#This Row],[Balance]]&gt;AVERAGE($H$11:$H$4011),"yes","no")</f>
        <v>no</v>
      </c>
    </row>
    <row r="3153" spans="1:12" hidden="1" x14ac:dyDescent="0.3">
      <c r="A3153">
        <v>100002682</v>
      </c>
      <c r="B3153" t="s">
        <v>2666</v>
      </c>
      <c r="C3153" t="s">
        <v>10</v>
      </c>
      <c r="D3153">
        <v>25</v>
      </c>
      <c r="E3153" t="s">
        <v>8</v>
      </c>
      <c r="F3153" t="s">
        <v>9</v>
      </c>
      <c r="G3153" s="1">
        <v>44122</v>
      </c>
      <c r="H3153">
        <v>13710.31</v>
      </c>
      <c r="I3153">
        <f>DATEDIF(Customer[[#This Row],[Date Joined]],"31-12-2020","d")</f>
        <v>74</v>
      </c>
      <c r="J3153" t="str">
        <f>IF(DATEDIF(Customer[[#This Row],[Date Joined]],"31-12-2020","M")&gt;0,DATEDIF(Customer[[#This Row],[Date Joined]],"31-12-2020","M") &amp; " months ", " ") &amp; IF(DATEDIF(G3153,"31-12-2020","MD")&gt;0, DATEDIF(G3153,"31-12-2020","MD") &amp; " Days "," ")</f>
        <v xml:space="preserve">2 months 13 Days </v>
      </c>
      <c r="K3153" t="str">
        <f>TEXT(Customer[[#This Row],[Date Joined]],"mmm")</f>
        <v>Oct</v>
      </c>
      <c r="L3153" t="str">
        <f>IF(Customer[[#This Row],[Balance]]&gt;AVERAGE($H$11:$H$4011),"yes","no")</f>
        <v>no</v>
      </c>
    </row>
    <row r="3154" spans="1:12" hidden="1" x14ac:dyDescent="0.3">
      <c r="A3154">
        <v>200001736</v>
      </c>
      <c r="B3154" t="s">
        <v>1738</v>
      </c>
      <c r="C3154" t="s">
        <v>10</v>
      </c>
      <c r="D3154">
        <v>59</v>
      </c>
      <c r="E3154" t="s">
        <v>14</v>
      </c>
      <c r="F3154" t="s">
        <v>15</v>
      </c>
      <c r="G3154" s="1">
        <v>44066</v>
      </c>
      <c r="H3154">
        <v>13708.97</v>
      </c>
      <c r="I3154">
        <f>DATEDIF(Customer[[#This Row],[Date Joined]],"31-12-2020","d")</f>
        <v>130</v>
      </c>
      <c r="J3154" t="str">
        <f>IF(DATEDIF(Customer[[#This Row],[Date Joined]],"31-12-2020","M")&gt;0,DATEDIF(Customer[[#This Row],[Date Joined]],"31-12-2020","M") &amp; " months ", " ") &amp; IF(DATEDIF(G3154,"31-12-2020","MD")&gt;0, DATEDIF(G3154,"31-12-2020","MD") &amp; " Days "," ")</f>
        <v xml:space="preserve">4 months 8 Days </v>
      </c>
      <c r="K3154" t="str">
        <f>TEXT(Customer[[#This Row],[Date Joined]],"mmm")</f>
        <v>Aug</v>
      </c>
      <c r="L3154" t="str">
        <f>IF(Customer[[#This Row],[Balance]]&gt;AVERAGE($H$11:$H$4011),"yes","no")</f>
        <v>no</v>
      </c>
    </row>
    <row r="3155" spans="1:12" hidden="1" x14ac:dyDescent="0.3">
      <c r="A3155">
        <v>100001805</v>
      </c>
      <c r="B3155" t="s">
        <v>1806</v>
      </c>
      <c r="C3155" t="s">
        <v>7</v>
      </c>
      <c r="D3155">
        <v>33</v>
      </c>
      <c r="E3155" t="s">
        <v>8</v>
      </c>
      <c r="F3155" t="s">
        <v>15</v>
      </c>
      <c r="G3155" s="1">
        <v>44070</v>
      </c>
      <c r="H3155">
        <v>13701.41</v>
      </c>
      <c r="I3155">
        <f>DATEDIF(Customer[[#This Row],[Date Joined]],"31-12-2020","d")</f>
        <v>126</v>
      </c>
      <c r="J3155" t="str">
        <f>IF(DATEDIF(Customer[[#This Row],[Date Joined]],"31-12-2020","M")&gt;0,DATEDIF(Customer[[#This Row],[Date Joined]],"31-12-2020","M") &amp; " months ", " ") &amp; IF(DATEDIF(G3155,"31-12-2020","MD")&gt;0, DATEDIF(G3155,"31-12-2020","MD") &amp; " Days "," ")</f>
        <v xml:space="preserve">4 months 4 Days </v>
      </c>
      <c r="K3155" t="str">
        <f>TEXT(Customer[[#This Row],[Date Joined]],"mmm")</f>
        <v>Aug</v>
      </c>
      <c r="L3155" t="str">
        <f>IF(Customer[[#This Row],[Balance]]&gt;AVERAGE($H$11:$H$4011),"yes","no")</f>
        <v>no</v>
      </c>
    </row>
    <row r="3156" spans="1:12" hidden="1" x14ac:dyDescent="0.3">
      <c r="A3156">
        <v>100003684</v>
      </c>
      <c r="B3156" t="s">
        <v>3649</v>
      </c>
      <c r="C3156" t="s">
        <v>7</v>
      </c>
      <c r="D3156">
        <v>36</v>
      </c>
      <c r="E3156" t="s">
        <v>8</v>
      </c>
      <c r="F3156" t="s">
        <v>15</v>
      </c>
      <c r="G3156" s="1">
        <v>44178</v>
      </c>
      <c r="H3156">
        <v>13698.63</v>
      </c>
      <c r="I3156">
        <f>DATEDIF(Customer[[#This Row],[Date Joined]],"31-12-2020","d")</f>
        <v>18</v>
      </c>
      <c r="J3156" t="str">
        <f>IF(DATEDIF(Customer[[#This Row],[Date Joined]],"31-12-2020","M")&gt;0,DATEDIF(Customer[[#This Row],[Date Joined]],"31-12-2020","M") &amp; " months ", " ") &amp; IF(DATEDIF(G3156,"31-12-2020","MD")&gt;0, DATEDIF(G3156,"31-12-2020","MD") &amp; " Days "," ")</f>
        <v xml:space="preserve"> 18 Days </v>
      </c>
      <c r="K3156" t="str">
        <f>TEXT(Customer[[#This Row],[Date Joined]],"mmm")</f>
        <v>Dec</v>
      </c>
      <c r="L3156" t="str">
        <f>IF(Customer[[#This Row],[Balance]]&gt;AVERAGE($H$11:$H$4011),"yes","no")</f>
        <v>no</v>
      </c>
    </row>
    <row r="3157" spans="1:12" hidden="1" x14ac:dyDescent="0.3">
      <c r="A3157">
        <v>200000828</v>
      </c>
      <c r="B3157" t="s">
        <v>842</v>
      </c>
      <c r="C3157" t="s">
        <v>7</v>
      </c>
      <c r="D3157">
        <v>45</v>
      </c>
      <c r="E3157" t="s">
        <v>14</v>
      </c>
      <c r="F3157" t="s">
        <v>15</v>
      </c>
      <c r="G3157" s="1">
        <v>43989</v>
      </c>
      <c r="H3157">
        <v>13683.26</v>
      </c>
      <c r="I3157">
        <f>DATEDIF(Customer[[#This Row],[Date Joined]],"31-12-2020","d")</f>
        <v>207</v>
      </c>
      <c r="J3157" t="str">
        <f>IF(DATEDIF(Customer[[#This Row],[Date Joined]],"31-12-2020","M")&gt;0,DATEDIF(Customer[[#This Row],[Date Joined]],"31-12-2020","M") &amp; " months ", " ") &amp; IF(DATEDIF(G3157,"31-12-2020","MD")&gt;0, DATEDIF(G3157,"31-12-2020","MD") &amp; " Days "," ")</f>
        <v xml:space="preserve">6 months 24 Days </v>
      </c>
      <c r="K3157" t="str">
        <f>TEXT(Customer[[#This Row],[Date Joined]],"mmm")</f>
        <v>Jun</v>
      </c>
      <c r="L3157" t="str">
        <f>IF(Customer[[#This Row],[Balance]]&gt;AVERAGE($H$11:$H$4011),"yes","no")</f>
        <v>no</v>
      </c>
    </row>
    <row r="3158" spans="1:12" hidden="1" x14ac:dyDescent="0.3">
      <c r="A3158">
        <v>100001429</v>
      </c>
      <c r="B3158" t="s">
        <v>1437</v>
      </c>
      <c r="C3158" t="s">
        <v>7</v>
      </c>
      <c r="D3158">
        <v>32</v>
      </c>
      <c r="E3158" t="s">
        <v>8</v>
      </c>
      <c r="F3158" t="s">
        <v>9</v>
      </c>
      <c r="G3158" s="1">
        <v>44041</v>
      </c>
      <c r="H3158">
        <v>13668.23</v>
      </c>
      <c r="I3158">
        <f>DATEDIF(Customer[[#This Row],[Date Joined]],"31-12-2020","d")</f>
        <v>155</v>
      </c>
      <c r="J3158" t="str">
        <f>IF(DATEDIF(Customer[[#This Row],[Date Joined]],"31-12-2020","M")&gt;0,DATEDIF(Customer[[#This Row],[Date Joined]],"31-12-2020","M") &amp; " months ", " ") &amp; IF(DATEDIF(G3158,"31-12-2020","MD")&gt;0, DATEDIF(G3158,"31-12-2020","MD") &amp; " Days "," ")</f>
        <v xml:space="preserve">5 months 2 Days </v>
      </c>
      <c r="K3158" t="str">
        <f>TEXT(Customer[[#This Row],[Date Joined]],"mmm")</f>
        <v>Jul</v>
      </c>
      <c r="L3158" t="str">
        <f>IF(Customer[[#This Row],[Balance]]&gt;AVERAGE($H$11:$H$4011),"yes","no")</f>
        <v>no</v>
      </c>
    </row>
    <row r="3159" spans="1:12" hidden="1" x14ac:dyDescent="0.3">
      <c r="A3159">
        <v>200001517</v>
      </c>
      <c r="B3159" t="s">
        <v>281</v>
      </c>
      <c r="C3159" t="s">
        <v>7</v>
      </c>
      <c r="D3159">
        <v>53</v>
      </c>
      <c r="E3159" t="s">
        <v>14</v>
      </c>
      <c r="F3159" t="s">
        <v>15</v>
      </c>
      <c r="G3159" s="1">
        <v>44048</v>
      </c>
      <c r="H3159">
        <v>13667.27</v>
      </c>
      <c r="I3159">
        <f>DATEDIF(Customer[[#This Row],[Date Joined]],"31-12-2020","d")</f>
        <v>148</v>
      </c>
      <c r="J3159" t="str">
        <f>IF(DATEDIF(Customer[[#This Row],[Date Joined]],"31-12-2020","M")&gt;0,DATEDIF(Customer[[#This Row],[Date Joined]],"31-12-2020","M") &amp; " months ", " ") &amp; IF(DATEDIF(G3159,"31-12-2020","MD")&gt;0, DATEDIF(G3159,"31-12-2020","MD") &amp; " Days "," ")</f>
        <v xml:space="preserve">4 months 26 Days </v>
      </c>
      <c r="K3159" t="str">
        <f>TEXT(Customer[[#This Row],[Date Joined]],"mmm")</f>
        <v>Aug</v>
      </c>
      <c r="L3159" t="str">
        <f>IF(Customer[[#This Row],[Balance]]&gt;AVERAGE($H$11:$H$4011),"yes","no")</f>
        <v>no</v>
      </c>
    </row>
    <row r="3160" spans="1:12" hidden="1" x14ac:dyDescent="0.3">
      <c r="A3160">
        <v>200003626</v>
      </c>
      <c r="B3160" t="s">
        <v>3592</v>
      </c>
      <c r="C3160" t="s">
        <v>7</v>
      </c>
      <c r="D3160">
        <v>52</v>
      </c>
      <c r="E3160" t="s">
        <v>14</v>
      </c>
      <c r="F3160" t="s">
        <v>15</v>
      </c>
      <c r="G3160" s="1">
        <v>44174</v>
      </c>
      <c r="H3160">
        <v>13622.87</v>
      </c>
      <c r="I3160">
        <f>DATEDIF(Customer[[#This Row],[Date Joined]],"31-12-2020","d")</f>
        <v>22</v>
      </c>
      <c r="J3160" t="str">
        <f>IF(DATEDIF(Customer[[#This Row],[Date Joined]],"31-12-2020","M")&gt;0,DATEDIF(Customer[[#This Row],[Date Joined]],"31-12-2020","M") &amp; " months ", " ") &amp; IF(DATEDIF(G3160,"31-12-2020","MD")&gt;0, DATEDIF(G3160,"31-12-2020","MD") &amp; " Days "," ")</f>
        <v xml:space="preserve"> 22 Days </v>
      </c>
      <c r="K3160" t="str">
        <f>TEXT(Customer[[#This Row],[Date Joined]],"mmm")</f>
        <v>Dec</v>
      </c>
      <c r="L3160" t="str">
        <f>IF(Customer[[#This Row],[Balance]]&gt;AVERAGE($H$11:$H$4011),"yes","no")</f>
        <v>no</v>
      </c>
    </row>
    <row r="3161" spans="1:12" hidden="1" x14ac:dyDescent="0.3">
      <c r="A3161">
        <v>100000402</v>
      </c>
      <c r="B3161" t="s">
        <v>418</v>
      </c>
      <c r="C3161" t="s">
        <v>10</v>
      </c>
      <c r="D3161">
        <v>32</v>
      </c>
      <c r="E3161" t="s">
        <v>8</v>
      </c>
      <c r="F3161" t="s">
        <v>9</v>
      </c>
      <c r="G3161" s="1">
        <v>43958</v>
      </c>
      <c r="H3161">
        <v>13621.48</v>
      </c>
      <c r="I3161">
        <f>DATEDIF(Customer[[#This Row],[Date Joined]],"31-12-2020","d")</f>
        <v>238</v>
      </c>
      <c r="J3161" t="str">
        <f>IF(DATEDIF(Customer[[#This Row],[Date Joined]],"31-12-2020","M")&gt;0,DATEDIF(Customer[[#This Row],[Date Joined]],"31-12-2020","M") &amp; " months ", " ") &amp; IF(DATEDIF(G3161,"31-12-2020","MD")&gt;0, DATEDIF(G3161,"31-12-2020","MD") &amp; " Days "," ")</f>
        <v xml:space="preserve">7 months 24 Days </v>
      </c>
      <c r="K3161" t="str">
        <f>TEXT(Customer[[#This Row],[Date Joined]],"mmm")</f>
        <v>May</v>
      </c>
      <c r="L3161" t="str">
        <f>IF(Customer[[#This Row],[Balance]]&gt;AVERAGE($H$11:$H$4011),"yes","no")</f>
        <v>no</v>
      </c>
    </row>
    <row r="3162" spans="1:12" hidden="1" x14ac:dyDescent="0.3">
      <c r="A3162">
        <v>100003733</v>
      </c>
      <c r="B3162" t="s">
        <v>3696</v>
      </c>
      <c r="C3162" t="s">
        <v>10</v>
      </c>
      <c r="D3162">
        <v>28</v>
      </c>
      <c r="E3162" t="s">
        <v>8</v>
      </c>
      <c r="F3162" t="s">
        <v>12</v>
      </c>
      <c r="G3162" s="1">
        <v>44180</v>
      </c>
      <c r="H3162">
        <v>13618.72</v>
      </c>
      <c r="I3162">
        <f>DATEDIF(Customer[[#This Row],[Date Joined]],"31-12-2020","d")</f>
        <v>16</v>
      </c>
      <c r="J3162" t="str">
        <f>IF(DATEDIF(Customer[[#This Row],[Date Joined]],"31-12-2020","M")&gt;0,DATEDIF(Customer[[#This Row],[Date Joined]],"31-12-2020","M") &amp; " months ", " ") &amp; IF(DATEDIF(G3162,"31-12-2020","MD")&gt;0, DATEDIF(G3162,"31-12-2020","MD") &amp; " Days "," ")</f>
        <v xml:space="preserve"> 16 Days </v>
      </c>
      <c r="K3162" t="str">
        <f>TEXT(Customer[[#This Row],[Date Joined]],"mmm")</f>
        <v>Dec</v>
      </c>
      <c r="L3162" t="str">
        <f>IF(Customer[[#This Row],[Balance]]&gt;AVERAGE($H$11:$H$4011),"yes","no")</f>
        <v>no</v>
      </c>
    </row>
    <row r="3163" spans="1:12" hidden="1" x14ac:dyDescent="0.3">
      <c r="A3163">
        <v>100001595</v>
      </c>
      <c r="B3163" t="s">
        <v>1598</v>
      </c>
      <c r="C3163" t="s">
        <v>10</v>
      </c>
      <c r="D3163">
        <v>40</v>
      </c>
      <c r="E3163" t="s">
        <v>8</v>
      </c>
      <c r="F3163" t="s">
        <v>12</v>
      </c>
      <c r="G3163" s="1">
        <v>44055</v>
      </c>
      <c r="H3163">
        <v>13612.39</v>
      </c>
      <c r="I3163">
        <f>DATEDIF(Customer[[#This Row],[Date Joined]],"31-12-2020","d")</f>
        <v>141</v>
      </c>
      <c r="J3163" t="str">
        <f>IF(DATEDIF(Customer[[#This Row],[Date Joined]],"31-12-2020","M")&gt;0,DATEDIF(Customer[[#This Row],[Date Joined]],"31-12-2020","M") &amp; " months ", " ") &amp; IF(DATEDIF(G3163,"31-12-2020","MD")&gt;0, DATEDIF(G3163,"31-12-2020","MD") &amp; " Days "," ")</f>
        <v xml:space="preserve">4 months 19 Days </v>
      </c>
      <c r="K3163" t="str">
        <f>TEXT(Customer[[#This Row],[Date Joined]],"mmm")</f>
        <v>Aug</v>
      </c>
      <c r="L3163" t="str">
        <f>IF(Customer[[#This Row],[Balance]]&gt;AVERAGE($H$11:$H$4011),"yes","no")</f>
        <v>no</v>
      </c>
    </row>
    <row r="3164" spans="1:12" hidden="1" x14ac:dyDescent="0.3">
      <c r="A3164">
        <v>300000302</v>
      </c>
      <c r="B3164" t="s">
        <v>318</v>
      </c>
      <c r="C3164" t="s">
        <v>7</v>
      </c>
      <c r="D3164">
        <v>30</v>
      </c>
      <c r="E3164" t="s">
        <v>13</v>
      </c>
      <c r="F3164" t="s">
        <v>12</v>
      </c>
      <c r="G3164" s="1">
        <v>43944</v>
      </c>
      <c r="H3164">
        <v>13597.9</v>
      </c>
      <c r="I3164">
        <f>DATEDIF(Customer[[#This Row],[Date Joined]],"31-12-2020","d")</f>
        <v>252</v>
      </c>
      <c r="J3164" t="str">
        <f>IF(DATEDIF(Customer[[#This Row],[Date Joined]],"31-12-2020","M")&gt;0,DATEDIF(Customer[[#This Row],[Date Joined]],"31-12-2020","M") &amp; " months ", " ") &amp; IF(DATEDIF(G3164,"31-12-2020","MD")&gt;0, DATEDIF(G3164,"31-12-2020","MD") &amp; " Days "," ")</f>
        <v xml:space="preserve">8 months 8 Days </v>
      </c>
      <c r="K3164" t="str">
        <f>TEXT(Customer[[#This Row],[Date Joined]],"mmm")</f>
        <v>Apr</v>
      </c>
      <c r="L3164" t="str">
        <f>IF(Customer[[#This Row],[Balance]]&gt;AVERAGE($H$11:$H$4011),"yes","no")</f>
        <v>no</v>
      </c>
    </row>
    <row r="3165" spans="1:12" hidden="1" x14ac:dyDescent="0.3">
      <c r="A3165">
        <v>200003152</v>
      </c>
      <c r="B3165" t="s">
        <v>3127</v>
      </c>
      <c r="C3165" t="s">
        <v>7</v>
      </c>
      <c r="D3165">
        <v>51</v>
      </c>
      <c r="E3165" t="s">
        <v>14</v>
      </c>
      <c r="F3165" t="s">
        <v>15</v>
      </c>
      <c r="G3165" s="1">
        <v>44148</v>
      </c>
      <c r="H3165">
        <v>13547.12</v>
      </c>
      <c r="I3165">
        <f>DATEDIF(Customer[[#This Row],[Date Joined]],"31-12-2020","d")</f>
        <v>48</v>
      </c>
      <c r="J3165" t="str">
        <f>IF(DATEDIF(Customer[[#This Row],[Date Joined]],"31-12-2020","M")&gt;0,DATEDIF(Customer[[#This Row],[Date Joined]],"31-12-2020","M") &amp; " months ", " ") &amp; IF(DATEDIF(G3165,"31-12-2020","MD")&gt;0, DATEDIF(G3165,"31-12-2020","MD") &amp; " Days "," ")</f>
        <v xml:space="preserve">1 months 18 Days </v>
      </c>
      <c r="K3165" t="str">
        <f>TEXT(Customer[[#This Row],[Date Joined]],"mmm")</f>
        <v>Nov</v>
      </c>
      <c r="L3165" t="str">
        <f>IF(Customer[[#This Row],[Balance]]&gt;AVERAGE($H$11:$H$4011),"yes","no")</f>
        <v>no</v>
      </c>
    </row>
    <row r="3166" spans="1:12" hidden="1" x14ac:dyDescent="0.3">
      <c r="A3166">
        <v>200002665</v>
      </c>
      <c r="B3166" t="s">
        <v>2649</v>
      </c>
      <c r="C3166" t="s">
        <v>7</v>
      </c>
      <c r="D3166">
        <v>52</v>
      </c>
      <c r="E3166" t="s">
        <v>14</v>
      </c>
      <c r="F3166" t="s">
        <v>15</v>
      </c>
      <c r="G3166" s="1">
        <v>44121</v>
      </c>
      <c r="H3166">
        <v>13536.36</v>
      </c>
      <c r="I3166">
        <f>DATEDIF(Customer[[#This Row],[Date Joined]],"31-12-2020","d")</f>
        <v>75</v>
      </c>
      <c r="J3166" t="str">
        <f>IF(DATEDIF(Customer[[#This Row],[Date Joined]],"31-12-2020","M")&gt;0,DATEDIF(Customer[[#This Row],[Date Joined]],"31-12-2020","M") &amp; " months ", " ") &amp; IF(DATEDIF(G3166,"31-12-2020","MD")&gt;0, DATEDIF(G3166,"31-12-2020","MD") &amp; " Days "," ")</f>
        <v xml:space="preserve">2 months 14 Days </v>
      </c>
      <c r="K3166" t="str">
        <f>TEXT(Customer[[#This Row],[Date Joined]],"mmm")</f>
        <v>Oct</v>
      </c>
      <c r="L3166" t="str">
        <f>IF(Customer[[#This Row],[Balance]]&gt;AVERAGE($H$11:$H$4011),"yes","no")</f>
        <v>no</v>
      </c>
    </row>
    <row r="3167" spans="1:12" hidden="1" x14ac:dyDescent="0.3">
      <c r="A3167">
        <v>100002985</v>
      </c>
      <c r="B3167" t="s">
        <v>2963</v>
      </c>
      <c r="C3167" t="s">
        <v>7</v>
      </c>
      <c r="D3167">
        <v>37</v>
      </c>
      <c r="E3167" t="s">
        <v>8</v>
      </c>
      <c r="F3167" t="s">
        <v>9</v>
      </c>
      <c r="G3167" s="1">
        <v>44137</v>
      </c>
      <c r="H3167">
        <v>13518.54</v>
      </c>
      <c r="I3167">
        <f>DATEDIF(Customer[[#This Row],[Date Joined]],"31-12-2020","d")</f>
        <v>59</v>
      </c>
      <c r="J3167" t="str">
        <f>IF(DATEDIF(Customer[[#This Row],[Date Joined]],"31-12-2020","M")&gt;0,DATEDIF(Customer[[#This Row],[Date Joined]],"31-12-2020","M") &amp; " months ", " ") &amp; IF(DATEDIF(G3167,"31-12-2020","MD")&gt;0, DATEDIF(G3167,"31-12-2020","MD") &amp; " Days "," ")</f>
        <v xml:space="preserve">1 months 29 Days </v>
      </c>
      <c r="K3167" t="str">
        <f>TEXT(Customer[[#This Row],[Date Joined]],"mmm")</f>
        <v>Nov</v>
      </c>
      <c r="L3167" t="str">
        <f>IF(Customer[[#This Row],[Balance]]&gt;AVERAGE($H$11:$H$4011),"yes","no")</f>
        <v>no</v>
      </c>
    </row>
    <row r="3168" spans="1:12" hidden="1" x14ac:dyDescent="0.3">
      <c r="A3168">
        <v>200002187</v>
      </c>
      <c r="B3168" t="s">
        <v>2180</v>
      </c>
      <c r="C3168" t="s">
        <v>10</v>
      </c>
      <c r="D3168">
        <v>46</v>
      </c>
      <c r="E3168" t="s">
        <v>14</v>
      </c>
      <c r="F3168" t="s">
        <v>15</v>
      </c>
      <c r="G3168" s="1">
        <v>44096</v>
      </c>
      <c r="H3168">
        <v>13507.48</v>
      </c>
      <c r="I3168">
        <f>DATEDIF(Customer[[#This Row],[Date Joined]],"31-12-2020","d")</f>
        <v>100</v>
      </c>
      <c r="J3168" t="str">
        <f>IF(DATEDIF(Customer[[#This Row],[Date Joined]],"31-12-2020","M")&gt;0,DATEDIF(Customer[[#This Row],[Date Joined]],"31-12-2020","M") &amp; " months ", " ") &amp; IF(DATEDIF(G3168,"31-12-2020","MD")&gt;0, DATEDIF(G3168,"31-12-2020","MD") &amp; " Days "," ")</f>
        <v xml:space="preserve">3 months 9 Days </v>
      </c>
      <c r="K3168" t="str">
        <f>TEXT(Customer[[#This Row],[Date Joined]],"mmm")</f>
        <v>Sep</v>
      </c>
      <c r="L3168" t="str">
        <f>IF(Customer[[#This Row],[Balance]]&gt;AVERAGE($H$11:$H$4011),"yes","no")</f>
        <v>no</v>
      </c>
    </row>
    <row r="3169" spans="1:12" hidden="1" x14ac:dyDescent="0.3">
      <c r="A3169">
        <v>100000214</v>
      </c>
      <c r="B3169" t="s">
        <v>230</v>
      </c>
      <c r="C3169" t="s">
        <v>10</v>
      </c>
      <c r="D3169">
        <v>21</v>
      </c>
      <c r="E3169" t="s">
        <v>8</v>
      </c>
      <c r="F3169" t="s">
        <v>15</v>
      </c>
      <c r="G3169" s="1">
        <v>43934</v>
      </c>
      <c r="H3169">
        <v>13487.9</v>
      </c>
      <c r="I3169">
        <f>DATEDIF(Customer[[#This Row],[Date Joined]],"31-12-2020","d")</f>
        <v>262</v>
      </c>
      <c r="J3169" t="str">
        <f>IF(DATEDIF(Customer[[#This Row],[Date Joined]],"31-12-2020","M")&gt;0,DATEDIF(Customer[[#This Row],[Date Joined]],"31-12-2020","M") &amp; " months ", " ") &amp; IF(DATEDIF(G3169,"31-12-2020","MD")&gt;0, DATEDIF(G3169,"31-12-2020","MD") &amp; " Days "," ")</f>
        <v xml:space="preserve">8 months 18 Days </v>
      </c>
      <c r="K3169" t="str">
        <f>TEXT(Customer[[#This Row],[Date Joined]],"mmm")</f>
        <v>Apr</v>
      </c>
      <c r="L3169" t="str">
        <f>IF(Customer[[#This Row],[Balance]]&gt;AVERAGE($H$11:$H$4011),"yes","no")</f>
        <v>no</v>
      </c>
    </row>
    <row r="3170" spans="1:12" hidden="1" x14ac:dyDescent="0.3">
      <c r="A3170">
        <v>100003196</v>
      </c>
      <c r="B3170" t="s">
        <v>3169</v>
      </c>
      <c r="C3170" t="s">
        <v>7</v>
      </c>
      <c r="D3170">
        <v>28</v>
      </c>
      <c r="E3170" t="s">
        <v>8</v>
      </c>
      <c r="F3170" t="s">
        <v>15</v>
      </c>
      <c r="G3170" s="1">
        <v>44150</v>
      </c>
      <c r="H3170">
        <v>13468.66</v>
      </c>
      <c r="I3170">
        <f>DATEDIF(Customer[[#This Row],[Date Joined]],"31-12-2020","d")</f>
        <v>46</v>
      </c>
      <c r="J3170" t="str">
        <f>IF(DATEDIF(Customer[[#This Row],[Date Joined]],"31-12-2020","M")&gt;0,DATEDIF(Customer[[#This Row],[Date Joined]],"31-12-2020","M") &amp; " months ", " ") &amp; IF(DATEDIF(G3170,"31-12-2020","MD")&gt;0, DATEDIF(G3170,"31-12-2020","MD") &amp; " Days "," ")</f>
        <v xml:space="preserve">1 months 16 Days </v>
      </c>
      <c r="K3170" t="str">
        <f>TEXT(Customer[[#This Row],[Date Joined]],"mmm")</f>
        <v>Nov</v>
      </c>
      <c r="L3170" t="str">
        <f>IF(Customer[[#This Row],[Balance]]&gt;AVERAGE($H$11:$H$4011),"yes","no")</f>
        <v>no</v>
      </c>
    </row>
    <row r="3171" spans="1:12" hidden="1" x14ac:dyDescent="0.3">
      <c r="A3171">
        <v>200001450</v>
      </c>
      <c r="B3171" t="s">
        <v>1456</v>
      </c>
      <c r="C3171" t="s">
        <v>7</v>
      </c>
      <c r="D3171">
        <v>52</v>
      </c>
      <c r="E3171" t="s">
        <v>14</v>
      </c>
      <c r="F3171" t="s">
        <v>15</v>
      </c>
      <c r="G3171" s="1">
        <v>44042</v>
      </c>
      <c r="H3171">
        <v>13419.57</v>
      </c>
      <c r="I3171">
        <f>DATEDIF(Customer[[#This Row],[Date Joined]],"31-12-2020","d")</f>
        <v>154</v>
      </c>
      <c r="J3171" t="str">
        <f>IF(DATEDIF(Customer[[#This Row],[Date Joined]],"31-12-2020","M")&gt;0,DATEDIF(Customer[[#This Row],[Date Joined]],"31-12-2020","M") &amp; " months ", " ") &amp; IF(DATEDIF(G3171,"31-12-2020","MD")&gt;0, DATEDIF(G3171,"31-12-2020","MD") &amp; " Days "," ")</f>
        <v xml:space="preserve">5 months 1 Days </v>
      </c>
      <c r="K3171" t="str">
        <f>TEXT(Customer[[#This Row],[Date Joined]],"mmm")</f>
        <v>Jul</v>
      </c>
      <c r="L3171" t="str">
        <f>IF(Customer[[#This Row],[Balance]]&gt;AVERAGE($H$11:$H$4011),"yes","no")</f>
        <v>no</v>
      </c>
    </row>
    <row r="3172" spans="1:12" hidden="1" x14ac:dyDescent="0.3">
      <c r="A3172">
        <v>200000354</v>
      </c>
      <c r="B3172" t="s">
        <v>370</v>
      </c>
      <c r="C3172" t="s">
        <v>7</v>
      </c>
      <c r="D3172">
        <v>42</v>
      </c>
      <c r="E3172" t="s">
        <v>14</v>
      </c>
      <c r="F3172" t="s">
        <v>15</v>
      </c>
      <c r="G3172" s="1">
        <v>43954</v>
      </c>
      <c r="H3172">
        <v>13414.22</v>
      </c>
      <c r="I3172">
        <f>DATEDIF(Customer[[#This Row],[Date Joined]],"31-12-2020","d")</f>
        <v>242</v>
      </c>
      <c r="J3172" t="str">
        <f>IF(DATEDIF(Customer[[#This Row],[Date Joined]],"31-12-2020","M")&gt;0,DATEDIF(Customer[[#This Row],[Date Joined]],"31-12-2020","M") &amp; " months ", " ") &amp; IF(DATEDIF(G3172,"31-12-2020","MD")&gt;0, DATEDIF(G3172,"31-12-2020","MD") &amp; " Days "," ")</f>
        <v xml:space="preserve">7 months 28 Days </v>
      </c>
      <c r="K3172" t="str">
        <f>TEXT(Customer[[#This Row],[Date Joined]],"mmm")</f>
        <v>May</v>
      </c>
      <c r="L3172" t="str">
        <f>IF(Customer[[#This Row],[Balance]]&gt;AVERAGE($H$11:$H$4011),"yes","no")</f>
        <v>no</v>
      </c>
    </row>
    <row r="3173" spans="1:12" hidden="1" x14ac:dyDescent="0.3">
      <c r="A3173">
        <v>100000250</v>
      </c>
      <c r="B3173" t="s">
        <v>266</v>
      </c>
      <c r="C3173" t="s">
        <v>10</v>
      </c>
      <c r="D3173">
        <v>30</v>
      </c>
      <c r="E3173" t="s">
        <v>8</v>
      </c>
      <c r="F3173" t="s">
        <v>12</v>
      </c>
      <c r="G3173" s="1">
        <v>43938</v>
      </c>
      <c r="H3173">
        <v>13407.54</v>
      </c>
      <c r="I3173">
        <f>DATEDIF(Customer[[#This Row],[Date Joined]],"31-12-2020","d")</f>
        <v>258</v>
      </c>
      <c r="J3173" t="str">
        <f>IF(DATEDIF(Customer[[#This Row],[Date Joined]],"31-12-2020","M")&gt;0,DATEDIF(Customer[[#This Row],[Date Joined]],"31-12-2020","M") &amp; " months ", " ") &amp; IF(DATEDIF(G3173,"31-12-2020","MD")&gt;0, DATEDIF(G3173,"31-12-2020","MD") &amp; " Days "," ")</f>
        <v xml:space="preserve">8 months 14 Days </v>
      </c>
      <c r="K3173" t="str">
        <f>TEXT(Customer[[#This Row],[Date Joined]],"mmm")</f>
        <v>Apr</v>
      </c>
      <c r="L3173" t="str">
        <f>IF(Customer[[#This Row],[Balance]]&gt;AVERAGE($H$11:$H$4011),"yes","no")</f>
        <v>no</v>
      </c>
    </row>
    <row r="3174" spans="1:12" hidden="1" x14ac:dyDescent="0.3">
      <c r="A3174">
        <v>100003039</v>
      </c>
      <c r="B3174" t="s">
        <v>3017</v>
      </c>
      <c r="C3174" t="s">
        <v>7</v>
      </c>
      <c r="D3174">
        <v>28</v>
      </c>
      <c r="E3174" t="s">
        <v>8</v>
      </c>
      <c r="F3174" t="s">
        <v>9</v>
      </c>
      <c r="G3174" s="1">
        <v>44141</v>
      </c>
      <c r="H3174">
        <v>13390.78</v>
      </c>
      <c r="I3174">
        <f>DATEDIF(Customer[[#This Row],[Date Joined]],"31-12-2020","d")</f>
        <v>55</v>
      </c>
      <c r="J3174" t="str">
        <f>IF(DATEDIF(Customer[[#This Row],[Date Joined]],"31-12-2020","M")&gt;0,DATEDIF(Customer[[#This Row],[Date Joined]],"31-12-2020","M") &amp; " months ", " ") &amp; IF(DATEDIF(G3174,"31-12-2020","MD")&gt;0, DATEDIF(G3174,"31-12-2020","MD") &amp; " Days "," ")</f>
        <v xml:space="preserve">1 months 25 Days </v>
      </c>
      <c r="K3174" t="str">
        <f>TEXT(Customer[[#This Row],[Date Joined]],"mmm")</f>
        <v>Nov</v>
      </c>
      <c r="L3174" t="str">
        <f>IF(Customer[[#This Row],[Balance]]&gt;AVERAGE($H$11:$H$4011),"yes","no")</f>
        <v>no</v>
      </c>
    </row>
    <row r="3175" spans="1:12" hidden="1" x14ac:dyDescent="0.3">
      <c r="A3175">
        <v>200002777</v>
      </c>
      <c r="B3175" t="s">
        <v>2758</v>
      </c>
      <c r="C3175" t="s">
        <v>7</v>
      </c>
      <c r="D3175">
        <v>59</v>
      </c>
      <c r="E3175" t="s">
        <v>14</v>
      </c>
      <c r="F3175" t="s">
        <v>12</v>
      </c>
      <c r="G3175" s="1">
        <v>44128</v>
      </c>
      <c r="H3175">
        <v>13364.78</v>
      </c>
      <c r="I3175">
        <f>DATEDIF(Customer[[#This Row],[Date Joined]],"31-12-2020","d")</f>
        <v>68</v>
      </c>
      <c r="J3175" t="str">
        <f>IF(DATEDIF(Customer[[#This Row],[Date Joined]],"31-12-2020","M")&gt;0,DATEDIF(Customer[[#This Row],[Date Joined]],"31-12-2020","M") &amp; " months ", " ") &amp; IF(DATEDIF(G3175,"31-12-2020","MD")&gt;0, DATEDIF(G3175,"31-12-2020","MD") &amp; " Days "," ")</f>
        <v xml:space="preserve">2 months 7 Days </v>
      </c>
      <c r="K3175" t="str">
        <f>TEXT(Customer[[#This Row],[Date Joined]],"mmm")</f>
        <v>Oct</v>
      </c>
      <c r="L3175" t="str">
        <f>IF(Customer[[#This Row],[Balance]]&gt;AVERAGE($H$11:$H$4011),"yes","no")</f>
        <v>no</v>
      </c>
    </row>
    <row r="3176" spans="1:12" hidden="1" x14ac:dyDescent="0.3">
      <c r="A3176">
        <v>400001234</v>
      </c>
      <c r="B3176" t="s">
        <v>1246</v>
      </c>
      <c r="C3176" t="s">
        <v>10</v>
      </c>
      <c r="D3176">
        <v>17</v>
      </c>
      <c r="E3176" t="s">
        <v>11</v>
      </c>
      <c r="F3176" t="s">
        <v>15</v>
      </c>
      <c r="G3176" s="1">
        <v>44027</v>
      </c>
      <c r="H3176">
        <v>13301.43</v>
      </c>
      <c r="I3176">
        <f>DATEDIF(Customer[[#This Row],[Date Joined]],"31-12-2020","d")</f>
        <v>169</v>
      </c>
      <c r="J3176" t="str">
        <f>IF(DATEDIF(Customer[[#This Row],[Date Joined]],"31-12-2020","M")&gt;0,DATEDIF(Customer[[#This Row],[Date Joined]],"31-12-2020","M") &amp; " months ", " ") &amp; IF(DATEDIF(G3176,"31-12-2020","MD")&gt;0, DATEDIF(G3176,"31-12-2020","MD") &amp; " Days "," ")</f>
        <v xml:space="preserve">5 months 16 Days </v>
      </c>
      <c r="K3176" t="str">
        <f>TEXT(Customer[[#This Row],[Date Joined]],"mmm")</f>
        <v>Jul</v>
      </c>
      <c r="L3176" t="str">
        <f>IF(Customer[[#This Row],[Balance]]&gt;AVERAGE($H$11:$H$4011),"yes","no")</f>
        <v>no</v>
      </c>
    </row>
    <row r="3177" spans="1:12" hidden="1" x14ac:dyDescent="0.3">
      <c r="A3177">
        <v>100003046</v>
      </c>
      <c r="B3177" t="s">
        <v>3024</v>
      </c>
      <c r="C3177" t="s">
        <v>10</v>
      </c>
      <c r="D3177">
        <v>26</v>
      </c>
      <c r="E3177" t="s">
        <v>8</v>
      </c>
      <c r="F3177" t="s">
        <v>9</v>
      </c>
      <c r="G3177" s="1">
        <v>44142</v>
      </c>
      <c r="H3177">
        <v>13299.35</v>
      </c>
      <c r="I3177">
        <f>DATEDIF(Customer[[#This Row],[Date Joined]],"31-12-2020","d")</f>
        <v>54</v>
      </c>
      <c r="J3177" t="str">
        <f>IF(DATEDIF(Customer[[#This Row],[Date Joined]],"31-12-2020","M")&gt;0,DATEDIF(Customer[[#This Row],[Date Joined]],"31-12-2020","M") &amp; " months ", " ") &amp; IF(DATEDIF(G3177,"31-12-2020","MD")&gt;0, DATEDIF(G3177,"31-12-2020","MD") &amp; " Days "," ")</f>
        <v xml:space="preserve">1 months 24 Days </v>
      </c>
      <c r="K3177" t="str">
        <f>TEXT(Customer[[#This Row],[Date Joined]],"mmm")</f>
        <v>Nov</v>
      </c>
      <c r="L3177" t="str">
        <f>IF(Customer[[#This Row],[Balance]]&gt;AVERAGE($H$11:$H$4011),"yes","no")</f>
        <v>no</v>
      </c>
    </row>
    <row r="3178" spans="1:12" hidden="1" x14ac:dyDescent="0.3">
      <c r="A3178">
        <v>200000100</v>
      </c>
      <c r="B3178" t="s">
        <v>116</v>
      </c>
      <c r="C3178" t="s">
        <v>10</v>
      </c>
      <c r="D3178">
        <v>56</v>
      </c>
      <c r="E3178" t="s">
        <v>14</v>
      </c>
      <c r="F3178" t="s">
        <v>15</v>
      </c>
      <c r="G3178" s="1">
        <v>43906</v>
      </c>
      <c r="H3178">
        <v>13251.27</v>
      </c>
      <c r="I3178">
        <f>DATEDIF(Customer[[#This Row],[Date Joined]],"31-12-2020","d")</f>
        <v>290</v>
      </c>
      <c r="J3178" t="str">
        <f>IF(DATEDIF(Customer[[#This Row],[Date Joined]],"31-12-2020","M")&gt;0,DATEDIF(Customer[[#This Row],[Date Joined]],"31-12-2020","M") &amp; " months ", " ") &amp; IF(DATEDIF(G3178,"31-12-2020","MD")&gt;0, DATEDIF(G3178,"31-12-2020","MD") &amp; " Days "," ")</f>
        <v xml:space="preserve">9 months 15 Days </v>
      </c>
      <c r="K3178" t="str">
        <f>TEXT(Customer[[#This Row],[Date Joined]],"mmm")</f>
        <v>Mar</v>
      </c>
      <c r="L3178" t="str">
        <f>IF(Customer[[#This Row],[Balance]]&gt;AVERAGE($H$11:$H$4011),"yes","no")</f>
        <v>no</v>
      </c>
    </row>
    <row r="3179" spans="1:12" hidden="1" x14ac:dyDescent="0.3">
      <c r="A3179">
        <v>200002447</v>
      </c>
      <c r="B3179" t="s">
        <v>2435</v>
      </c>
      <c r="C3179" t="s">
        <v>7</v>
      </c>
      <c r="D3179">
        <v>58</v>
      </c>
      <c r="E3179" t="s">
        <v>14</v>
      </c>
      <c r="F3179" t="s">
        <v>12</v>
      </c>
      <c r="G3179" s="1">
        <v>44107</v>
      </c>
      <c r="H3179">
        <v>13230.47</v>
      </c>
      <c r="I3179">
        <f>DATEDIF(Customer[[#This Row],[Date Joined]],"31-12-2020","d")</f>
        <v>89</v>
      </c>
      <c r="J3179" t="str">
        <f>IF(DATEDIF(Customer[[#This Row],[Date Joined]],"31-12-2020","M")&gt;0,DATEDIF(Customer[[#This Row],[Date Joined]],"31-12-2020","M") &amp; " months ", " ") &amp; IF(DATEDIF(G3179,"31-12-2020","MD")&gt;0, DATEDIF(G3179,"31-12-2020","MD") &amp; " Days "," ")</f>
        <v xml:space="preserve">2 months 28 Days </v>
      </c>
      <c r="K3179" t="str">
        <f>TEXT(Customer[[#This Row],[Date Joined]],"mmm")</f>
        <v>Oct</v>
      </c>
      <c r="L3179" t="str">
        <f>IF(Customer[[#This Row],[Balance]]&gt;AVERAGE($H$11:$H$4011),"yes","no")</f>
        <v>no</v>
      </c>
    </row>
    <row r="3180" spans="1:12" hidden="1" x14ac:dyDescent="0.3">
      <c r="A3180">
        <v>100000171</v>
      </c>
      <c r="B3180" t="s">
        <v>187</v>
      </c>
      <c r="C3180" t="s">
        <v>7</v>
      </c>
      <c r="D3180">
        <v>38</v>
      </c>
      <c r="E3180" t="s">
        <v>8</v>
      </c>
      <c r="F3180" t="s">
        <v>9</v>
      </c>
      <c r="G3180" s="1">
        <v>43927</v>
      </c>
      <c r="H3180">
        <v>13181.22</v>
      </c>
      <c r="I3180">
        <f>DATEDIF(Customer[[#This Row],[Date Joined]],"31-12-2020","d")</f>
        <v>269</v>
      </c>
      <c r="J3180" t="str">
        <f>IF(DATEDIF(Customer[[#This Row],[Date Joined]],"31-12-2020","M")&gt;0,DATEDIF(Customer[[#This Row],[Date Joined]],"31-12-2020","M") &amp; " months ", " ") &amp; IF(DATEDIF(G3180,"31-12-2020","MD")&gt;0, DATEDIF(G3180,"31-12-2020","MD") &amp; " Days "," ")</f>
        <v xml:space="preserve">8 months 25 Days </v>
      </c>
      <c r="K3180" t="str">
        <f>TEXT(Customer[[#This Row],[Date Joined]],"mmm")</f>
        <v>Apr</v>
      </c>
      <c r="L3180" t="str">
        <f>IF(Customer[[#This Row],[Balance]]&gt;AVERAGE($H$11:$H$4011),"yes","no")</f>
        <v>no</v>
      </c>
    </row>
    <row r="3181" spans="1:12" hidden="1" x14ac:dyDescent="0.3">
      <c r="A3181">
        <v>100003146</v>
      </c>
      <c r="B3181" t="s">
        <v>3121</v>
      </c>
      <c r="C3181" t="s">
        <v>7</v>
      </c>
      <c r="D3181">
        <v>44</v>
      </c>
      <c r="E3181" t="s">
        <v>8</v>
      </c>
      <c r="F3181" t="s">
        <v>9</v>
      </c>
      <c r="G3181" s="1">
        <v>44148</v>
      </c>
      <c r="H3181">
        <v>13179.89</v>
      </c>
      <c r="I3181">
        <f>DATEDIF(Customer[[#This Row],[Date Joined]],"31-12-2020","d")</f>
        <v>48</v>
      </c>
      <c r="J3181" t="str">
        <f>IF(DATEDIF(Customer[[#This Row],[Date Joined]],"31-12-2020","M")&gt;0,DATEDIF(Customer[[#This Row],[Date Joined]],"31-12-2020","M") &amp; " months ", " ") &amp; IF(DATEDIF(G3181,"31-12-2020","MD")&gt;0, DATEDIF(G3181,"31-12-2020","MD") &amp; " Days "," ")</f>
        <v xml:space="preserve">1 months 18 Days </v>
      </c>
      <c r="K3181" t="str">
        <f>TEXT(Customer[[#This Row],[Date Joined]],"mmm")</f>
        <v>Nov</v>
      </c>
      <c r="L3181" t="str">
        <f>IF(Customer[[#This Row],[Balance]]&gt;AVERAGE($H$11:$H$4011),"yes","no")</f>
        <v>no</v>
      </c>
    </row>
    <row r="3182" spans="1:12" hidden="1" x14ac:dyDescent="0.3">
      <c r="A3182">
        <v>200000266</v>
      </c>
      <c r="B3182" t="s">
        <v>282</v>
      </c>
      <c r="C3182" t="s">
        <v>10</v>
      </c>
      <c r="D3182">
        <v>28</v>
      </c>
      <c r="E3182" t="s">
        <v>14</v>
      </c>
      <c r="F3182" t="s">
        <v>15</v>
      </c>
      <c r="G3182" s="1">
        <v>43938</v>
      </c>
      <c r="H3182">
        <v>13162.58</v>
      </c>
      <c r="I3182">
        <f>DATEDIF(Customer[[#This Row],[Date Joined]],"31-12-2020","d")</f>
        <v>258</v>
      </c>
      <c r="J3182" t="str">
        <f>IF(DATEDIF(Customer[[#This Row],[Date Joined]],"31-12-2020","M")&gt;0,DATEDIF(Customer[[#This Row],[Date Joined]],"31-12-2020","M") &amp; " months ", " ") &amp; IF(DATEDIF(G3182,"31-12-2020","MD")&gt;0, DATEDIF(G3182,"31-12-2020","MD") &amp; " Days "," ")</f>
        <v xml:space="preserve">8 months 14 Days </v>
      </c>
      <c r="K3182" t="str">
        <f>TEXT(Customer[[#This Row],[Date Joined]],"mmm")</f>
        <v>Apr</v>
      </c>
      <c r="L3182" t="str">
        <f>IF(Customer[[#This Row],[Balance]]&gt;AVERAGE($H$11:$H$4011),"yes","no")</f>
        <v>no</v>
      </c>
    </row>
    <row r="3183" spans="1:12" hidden="1" x14ac:dyDescent="0.3">
      <c r="A3183">
        <v>100000381</v>
      </c>
      <c r="B3183" t="s">
        <v>397</v>
      </c>
      <c r="C3183" t="s">
        <v>10</v>
      </c>
      <c r="D3183">
        <v>41</v>
      </c>
      <c r="E3183" t="s">
        <v>8</v>
      </c>
      <c r="F3183" t="s">
        <v>9</v>
      </c>
      <c r="G3183" s="1">
        <v>43957</v>
      </c>
      <c r="H3183">
        <v>13162.58</v>
      </c>
      <c r="I3183">
        <f>DATEDIF(Customer[[#This Row],[Date Joined]],"31-12-2020","d")</f>
        <v>239</v>
      </c>
      <c r="J3183" t="str">
        <f>IF(DATEDIF(Customer[[#This Row],[Date Joined]],"31-12-2020","M")&gt;0,DATEDIF(Customer[[#This Row],[Date Joined]],"31-12-2020","M") &amp; " months ", " ") &amp; IF(DATEDIF(G3183,"31-12-2020","MD")&gt;0, DATEDIF(G3183,"31-12-2020","MD") &amp; " Days "," ")</f>
        <v xml:space="preserve">7 months 25 Days </v>
      </c>
      <c r="K3183" t="str">
        <f>TEXT(Customer[[#This Row],[Date Joined]],"mmm")</f>
        <v>May</v>
      </c>
      <c r="L3183" t="str">
        <f>IF(Customer[[#This Row],[Balance]]&gt;AVERAGE($H$11:$H$4011),"yes","no")</f>
        <v>no</v>
      </c>
    </row>
    <row r="3184" spans="1:12" hidden="1" x14ac:dyDescent="0.3">
      <c r="A3184">
        <v>300003263</v>
      </c>
      <c r="B3184" t="s">
        <v>3236</v>
      </c>
      <c r="C3184" t="s">
        <v>10</v>
      </c>
      <c r="D3184">
        <v>30</v>
      </c>
      <c r="E3184" t="s">
        <v>13</v>
      </c>
      <c r="F3184" t="s">
        <v>9</v>
      </c>
      <c r="G3184" s="1">
        <v>44154</v>
      </c>
      <c r="H3184">
        <v>13139.08</v>
      </c>
      <c r="I3184">
        <f>DATEDIF(Customer[[#This Row],[Date Joined]],"31-12-2020","d")</f>
        <v>42</v>
      </c>
      <c r="J3184" t="str">
        <f>IF(DATEDIF(Customer[[#This Row],[Date Joined]],"31-12-2020","M")&gt;0,DATEDIF(Customer[[#This Row],[Date Joined]],"31-12-2020","M") &amp; " months ", " ") &amp; IF(DATEDIF(G3184,"31-12-2020","MD")&gt;0, DATEDIF(G3184,"31-12-2020","MD") &amp; " Days "," ")</f>
        <v xml:space="preserve">1 months 12 Days </v>
      </c>
      <c r="K3184" t="str">
        <f>TEXT(Customer[[#This Row],[Date Joined]],"mmm")</f>
        <v>Nov</v>
      </c>
      <c r="L3184" t="str">
        <f>IF(Customer[[#This Row],[Balance]]&gt;AVERAGE($H$11:$H$4011),"yes","no")</f>
        <v>no</v>
      </c>
    </row>
    <row r="3185" spans="1:12" hidden="1" x14ac:dyDescent="0.3">
      <c r="A3185">
        <v>100001176</v>
      </c>
      <c r="B3185" t="s">
        <v>1188</v>
      </c>
      <c r="C3185" t="s">
        <v>10</v>
      </c>
      <c r="D3185">
        <v>32</v>
      </c>
      <c r="E3185" t="s">
        <v>8</v>
      </c>
      <c r="F3185" t="s">
        <v>9</v>
      </c>
      <c r="G3185" s="1">
        <v>44024</v>
      </c>
      <c r="H3185">
        <v>13100.46</v>
      </c>
      <c r="I3185">
        <f>DATEDIF(Customer[[#This Row],[Date Joined]],"31-12-2020","d")</f>
        <v>172</v>
      </c>
      <c r="J3185" t="str">
        <f>IF(DATEDIF(Customer[[#This Row],[Date Joined]],"31-12-2020","M")&gt;0,DATEDIF(Customer[[#This Row],[Date Joined]],"31-12-2020","M") &amp; " months ", " ") &amp; IF(DATEDIF(G3185,"31-12-2020","MD")&gt;0, DATEDIF(G3185,"31-12-2020","MD") &amp; " Days "," ")</f>
        <v xml:space="preserve">5 months 19 Days </v>
      </c>
      <c r="K3185" t="str">
        <f>TEXT(Customer[[#This Row],[Date Joined]],"mmm")</f>
        <v>Jul</v>
      </c>
      <c r="L3185" t="str">
        <f>IF(Customer[[#This Row],[Balance]]&gt;AVERAGE($H$11:$H$4011),"yes","no")</f>
        <v>no</v>
      </c>
    </row>
    <row r="3186" spans="1:12" hidden="1" x14ac:dyDescent="0.3">
      <c r="A3186">
        <v>200003242</v>
      </c>
      <c r="B3186" t="s">
        <v>3215</v>
      </c>
      <c r="C3186" t="s">
        <v>10</v>
      </c>
      <c r="D3186">
        <v>39</v>
      </c>
      <c r="E3186" t="s">
        <v>14</v>
      </c>
      <c r="F3186" t="s">
        <v>15</v>
      </c>
      <c r="G3186" s="1">
        <v>44152</v>
      </c>
      <c r="H3186">
        <v>13061.49</v>
      </c>
      <c r="I3186">
        <f>DATEDIF(Customer[[#This Row],[Date Joined]],"31-12-2020","d")</f>
        <v>44</v>
      </c>
      <c r="J3186" t="str">
        <f>IF(DATEDIF(Customer[[#This Row],[Date Joined]],"31-12-2020","M")&gt;0,DATEDIF(Customer[[#This Row],[Date Joined]],"31-12-2020","M") &amp; " months ", " ") &amp; IF(DATEDIF(G3186,"31-12-2020","MD")&gt;0, DATEDIF(G3186,"31-12-2020","MD") &amp; " Days "," ")</f>
        <v xml:space="preserve">1 months 14 Days </v>
      </c>
      <c r="K3186" t="str">
        <f>TEXT(Customer[[#This Row],[Date Joined]],"mmm")</f>
        <v>Nov</v>
      </c>
      <c r="L3186" t="str">
        <f>IF(Customer[[#This Row],[Balance]]&gt;AVERAGE($H$11:$H$4011),"yes","no")</f>
        <v>no</v>
      </c>
    </row>
    <row r="3187" spans="1:12" hidden="1" x14ac:dyDescent="0.3">
      <c r="A3187">
        <v>100000882</v>
      </c>
      <c r="B3187" t="s">
        <v>895</v>
      </c>
      <c r="C3187" t="s">
        <v>7</v>
      </c>
      <c r="D3187">
        <v>23</v>
      </c>
      <c r="E3187" t="s">
        <v>8</v>
      </c>
      <c r="F3187" t="s">
        <v>9</v>
      </c>
      <c r="G3187" s="1">
        <v>43997</v>
      </c>
      <c r="H3187">
        <v>13049.38</v>
      </c>
      <c r="I3187">
        <f>DATEDIF(Customer[[#This Row],[Date Joined]],"31-12-2020","d")</f>
        <v>199</v>
      </c>
      <c r="J3187" t="str">
        <f>IF(DATEDIF(Customer[[#This Row],[Date Joined]],"31-12-2020","M")&gt;0,DATEDIF(Customer[[#This Row],[Date Joined]],"31-12-2020","M") &amp; " months ", " ") &amp; IF(DATEDIF(G3187,"31-12-2020","MD")&gt;0, DATEDIF(G3187,"31-12-2020","MD") &amp; " Days "," ")</f>
        <v xml:space="preserve">6 months 16 Days </v>
      </c>
      <c r="K3187" t="str">
        <f>TEXT(Customer[[#This Row],[Date Joined]],"mmm")</f>
        <v>Jun</v>
      </c>
      <c r="L3187" t="str">
        <f>IF(Customer[[#This Row],[Balance]]&gt;AVERAGE($H$11:$H$4011),"yes","no")</f>
        <v>no</v>
      </c>
    </row>
    <row r="3188" spans="1:12" hidden="1" x14ac:dyDescent="0.3">
      <c r="A3188">
        <v>100002403</v>
      </c>
      <c r="B3188" t="s">
        <v>2391</v>
      </c>
      <c r="C3188" t="s">
        <v>7</v>
      </c>
      <c r="D3188">
        <v>33</v>
      </c>
      <c r="E3188" t="s">
        <v>8</v>
      </c>
      <c r="F3188" t="s">
        <v>9</v>
      </c>
      <c r="G3188" s="1">
        <v>44105</v>
      </c>
      <c r="H3188">
        <v>13036.35</v>
      </c>
      <c r="I3188">
        <f>DATEDIF(Customer[[#This Row],[Date Joined]],"31-12-2020","d")</f>
        <v>91</v>
      </c>
      <c r="J3188" t="str">
        <f>IF(DATEDIF(Customer[[#This Row],[Date Joined]],"31-12-2020","M")&gt;0,DATEDIF(Customer[[#This Row],[Date Joined]],"31-12-2020","M") &amp; " months ", " ") &amp; IF(DATEDIF(G3188,"31-12-2020","MD")&gt;0, DATEDIF(G3188,"31-12-2020","MD") &amp; " Days "," ")</f>
        <v xml:space="preserve">2 months 30 Days </v>
      </c>
      <c r="K3188" t="str">
        <f>TEXT(Customer[[#This Row],[Date Joined]],"mmm")</f>
        <v>Oct</v>
      </c>
      <c r="L3188" t="str">
        <f>IF(Customer[[#This Row],[Balance]]&gt;AVERAGE($H$11:$H$4011),"yes","no")</f>
        <v>no</v>
      </c>
    </row>
    <row r="3189" spans="1:12" hidden="1" x14ac:dyDescent="0.3">
      <c r="A3189">
        <v>300002489</v>
      </c>
      <c r="B3189" t="s">
        <v>2477</v>
      </c>
      <c r="C3189" t="s">
        <v>7</v>
      </c>
      <c r="D3189">
        <v>37</v>
      </c>
      <c r="E3189" t="s">
        <v>13</v>
      </c>
      <c r="F3189" t="s">
        <v>9</v>
      </c>
      <c r="G3189" s="1">
        <v>44110</v>
      </c>
      <c r="H3189">
        <v>13005.94</v>
      </c>
      <c r="I3189">
        <f>DATEDIF(Customer[[#This Row],[Date Joined]],"31-12-2020","d")</f>
        <v>86</v>
      </c>
      <c r="J3189" t="str">
        <f>IF(DATEDIF(Customer[[#This Row],[Date Joined]],"31-12-2020","M")&gt;0,DATEDIF(Customer[[#This Row],[Date Joined]],"31-12-2020","M") &amp; " months ", " ") &amp; IF(DATEDIF(G3189,"31-12-2020","MD")&gt;0, DATEDIF(G3189,"31-12-2020","MD") &amp; " Days "," ")</f>
        <v xml:space="preserve">2 months 25 Days </v>
      </c>
      <c r="K3189" t="str">
        <f>TEXT(Customer[[#This Row],[Date Joined]],"mmm")</f>
        <v>Oct</v>
      </c>
      <c r="L3189" t="str">
        <f>IF(Customer[[#This Row],[Balance]]&gt;AVERAGE($H$11:$H$4011),"yes","no")</f>
        <v>no</v>
      </c>
    </row>
    <row r="3190" spans="1:12" hidden="1" x14ac:dyDescent="0.3">
      <c r="A3190">
        <v>100000782</v>
      </c>
      <c r="B3190" t="s">
        <v>796</v>
      </c>
      <c r="C3190" t="s">
        <v>10</v>
      </c>
      <c r="D3190">
        <v>31</v>
      </c>
      <c r="E3190" t="s">
        <v>8</v>
      </c>
      <c r="F3190" t="s">
        <v>9</v>
      </c>
      <c r="G3190" s="1">
        <v>43984</v>
      </c>
      <c r="H3190">
        <v>12994.54</v>
      </c>
      <c r="I3190">
        <f>DATEDIF(Customer[[#This Row],[Date Joined]],"31-12-2020","d")</f>
        <v>212</v>
      </c>
      <c r="J3190" t="str">
        <f>IF(DATEDIF(Customer[[#This Row],[Date Joined]],"31-12-2020","M")&gt;0,DATEDIF(Customer[[#This Row],[Date Joined]],"31-12-2020","M") &amp; " months ", " ") &amp; IF(DATEDIF(G3190,"31-12-2020","MD")&gt;0, DATEDIF(G3190,"31-12-2020","MD") &amp; " Days "," ")</f>
        <v xml:space="preserve">6 months 29 Days </v>
      </c>
      <c r="K3190" t="str">
        <f>TEXT(Customer[[#This Row],[Date Joined]],"mmm")</f>
        <v>Jun</v>
      </c>
      <c r="L3190" t="str">
        <f>IF(Customer[[#This Row],[Balance]]&gt;AVERAGE($H$11:$H$4011),"yes","no")</f>
        <v>no</v>
      </c>
    </row>
    <row r="3191" spans="1:12" hidden="1" x14ac:dyDescent="0.3">
      <c r="A3191">
        <v>100000136</v>
      </c>
      <c r="B3191" t="s">
        <v>152</v>
      </c>
      <c r="C3191" t="s">
        <v>7</v>
      </c>
      <c r="D3191">
        <v>26</v>
      </c>
      <c r="E3191" t="s">
        <v>8</v>
      </c>
      <c r="F3191" t="s">
        <v>9</v>
      </c>
      <c r="G3191" s="1">
        <v>43923</v>
      </c>
      <c r="H3191">
        <v>12994.18</v>
      </c>
      <c r="I3191">
        <f>DATEDIF(Customer[[#This Row],[Date Joined]],"31-12-2020","d")</f>
        <v>273</v>
      </c>
      <c r="J3191" t="str">
        <f>IF(DATEDIF(Customer[[#This Row],[Date Joined]],"31-12-2020","M")&gt;0,DATEDIF(Customer[[#This Row],[Date Joined]],"31-12-2020","M") &amp; " months ", " ") &amp; IF(DATEDIF(G3191,"31-12-2020","MD")&gt;0, DATEDIF(G3191,"31-12-2020","MD") &amp; " Days "," ")</f>
        <v xml:space="preserve">8 months 29 Days </v>
      </c>
      <c r="K3191" t="str">
        <f>TEXT(Customer[[#This Row],[Date Joined]],"mmm")</f>
        <v>Apr</v>
      </c>
      <c r="L3191" t="str">
        <f>IF(Customer[[#This Row],[Balance]]&gt;AVERAGE($H$11:$H$4011),"yes","no")</f>
        <v>no</v>
      </c>
    </row>
    <row r="3192" spans="1:12" hidden="1" x14ac:dyDescent="0.3">
      <c r="A3192">
        <v>100001620</v>
      </c>
      <c r="B3192" t="s">
        <v>1623</v>
      </c>
      <c r="C3192" t="s">
        <v>10</v>
      </c>
      <c r="D3192">
        <v>41</v>
      </c>
      <c r="E3192" t="s">
        <v>8</v>
      </c>
      <c r="F3192" t="s">
        <v>12</v>
      </c>
      <c r="G3192" s="1">
        <v>44057</v>
      </c>
      <c r="H3192">
        <v>12978.24</v>
      </c>
      <c r="I3192">
        <f>DATEDIF(Customer[[#This Row],[Date Joined]],"31-12-2020","d")</f>
        <v>139</v>
      </c>
      <c r="J3192" t="str">
        <f>IF(DATEDIF(Customer[[#This Row],[Date Joined]],"31-12-2020","M")&gt;0,DATEDIF(Customer[[#This Row],[Date Joined]],"31-12-2020","M") &amp; " months ", " ") &amp; IF(DATEDIF(G3192,"31-12-2020","MD")&gt;0, DATEDIF(G3192,"31-12-2020","MD") &amp; " Days "," ")</f>
        <v xml:space="preserve">4 months 17 Days </v>
      </c>
      <c r="K3192" t="str">
        <f>TEXT(Customer[[#This Row],[Date Joined]],"mmm")</f>
        <v>Aug</v>
      </c>
      <c r="L3192" t="str">
        <f>IF(Customer[[#This Row],[Balance]]&gt;AVERAGE($H$11:$H$4011),"yes","no")</f>
        <v>no</v>
      </c>
    </row>
    <row r="3193" spans="1:12" hidden="1" x14ac:dyDescent="0.3">
      <c r="A3193">
        <v>100001250</v>
      </c>
      <c r="B3193" t="s">
        <v>1262</v>
      </c>
      <c r="C3193" t="s">
        <v>7</v>
      </c>
      <c r="D3193">
        <v>19</v>
      </c>
      <c r="E3193" t="s">
        <v>8</v>
      </c>
      <c r="F3193" t="s">
        <v>9</v>
      </c>
      <c r="G3193" s="1">
        <v>44029</v>
      </c>
      <c r="H3193">
        <v>12964.93</v>
      </c>
      <c r="I3193">
        <f>DATEDIF(Customer[[#This Row],[Date Joined]],"31-12-2020","d")</f>
        <v>167</v>
      </c>
      <c r="J3193" t="str">
        <f>IF(DATEDIF(Customer[[#This Row],[Date Joined]],"31-12-2020","M")&gt;0,DATEDIF(Customer[[#This Row],[Date Joined]],"31-12-2020","M") &amp; " months ", " ") &amp; IF(DATEDIF(G3193,"31-12-2020","MD")&gt;0, DATEDIF(G3193,"31-12-2020","MD") &amp; " Days "," ")</f>
        <v xml:space="preserve">5 months 14 Days </v>
      </c>
      <c r="K3193" t="str">
        <f>TEXT(Customer[[#This Row],[Date Joined]],"mmm")</f>
        <v>Jul</v>
      </c>
      <c r="L3193" t="str">
        <f>IF(Customer[[#This Row],[Balance]]&gt;AVERAGE($H$11:$H$4011),"yes","no")</f>
        <v>no</v>
      </c>
    </row>
    <row r="3194" spans="1:12" hidden="1" x14ac:dyDescent="0.3">
      <c r="A3194">
        <v>100003199</v>
      </c>
      <c r="B3194" t="s">
        <v>3172</v>
      </c>
      <c r="C3194" t="s">
        <v>7</v>
      </c>
      <c r="D3194">
        <v>32</v>
      </c>
      <c r="E3194" t="s">
        <v>8</v>
      </c>
      <c r="F3194" t="s">
        <v>9</v>
      </c>
      <c r="G3194" s="1">
        <v>44150</v>
      </c>
      <c r="H3194">
        <v>12954.98</v>
      </c>
      <c r="I3194">
        <f>DATEDIF(Customer[[#This Row],[Date Joined]],"31-12-2020","d")</f>
        <v>46</v>
      </c>
      <c r="J3194" t="str">
        <f>IF(DATEDIF(Customer[[#This Row],[Date Joined]],"31-12-2020","M")&gt;0,DATEDIF(Customer[[#This Row],[Date Joined]],"31-12-2020","M") &amp; " months ", " ") &amp; IF(DATEDIF(G3194,"31-12-2020","MD")&gt;0, DATEDIF(G3194,"31-12-2020","MD") &amp; " Days "," ")</f>
        <v xml:space="preserve">1 months 16 Days </v>
      </c>
      <c r="K3194" t="str">
        <f>TEXT(Customer[[#This Row],[Date Joined]],"mmm")</f>
        <v>Nov</v>
      </c>
      <c r="L3194" t="str">
        <f>IF(Customer[[#This Row],[Balance]]&gt;AVERAGE($H$11:$H$4011),"yes","no")</f>
        <v>no</v>
      </c>
    </row>
    <row r="3195" spans="1:12" hidden="1" x14ac:dyDescent="0.3">
      <c r="A3195">
        <v>200003030</v>
      </c>
      <c r="B3195" t="s">
        <v>3008</v>
      </c>
      <c r="C3195" t="s">
        <v>10</v>
      </c>
      <c r="D3195">
        <v>44</v>
      </c>
      <c r="E3195" t="s">
        <v>14</v>
      </c>
      <c r="F3195" t="s">
        <v>15</v>
      </c>
      <c r="G3195" s="1">
        <v>44140</v>
      </c>
      <c r="H3195">
        <v>12939.73</v>
      </c>
      <c r="I3195">
        <f>DATEDIF(Customer[[#This Row],[Date Joined]],"31-12-2020","d")</f>
        <v>56</v>
      </c>
      <c r="J3195" t="str">
        <f>IF(DATEDIF(Customer[[#This Row],[Date Joined]],"31-12-2020","M")&gt;0,DATEDIF(Customer[[#This Row],[Date Joined]],"31-12-2020","M") &amp; " months ", " ") &amp; IF(DATEDIF(G3195,"31-12-2020","MD")&gt;0, DATEDIF(G3195,"31-12-2020","MD") &amp; " Days "," ")</f>
        <v xml:space="preserve">1 months 26 Days </v>
      </c>
      <c r="K3195" t="str">
        <f>TEXT(Customer[[#This Row],[Date Joined]],"mmm")</f>
        <v>Nov</v>
      </c>
      <c r="L3195" t="str">
        <f>IF(Customer[[#This Row],[Balance]]&gt;AVERAGE($H$11:$H$4011),"yes","no")</f>
        <v>no</v>
      </c>
    </row>
    <row r="3196" spans="1:12" hidden="1" x14ac:dyDescent="0.3">
      <c r="A3196">
        <v>100001543</v>
      </c>
      <c r="B3196" t="s">
        <v>1547</v>
      </c>
      <c r="C3196" t="s">
        <v>7</v>
      </c>
      <c r="D3196">
        <v>26</v>
      </c>
      <c r="E3196" t="s">
        <v>8</v>
      </c>
      <c r="F3196" t="s">
        <v>9</v>
      </c>
      <c r="G3196" s="1">
        <v>44051</v>
      </c>
      <c r="H3196">
        <v>12883.77</v>
      </c>
      <c r="I3196">
        <f>DATEDIF(Customer[[#This Row],[Date Joined]],"31-12-2020","d")</f>
        <v>145</v>
      </c>
      <c r="J3196" t="str">
        <f>IF(DATEDIF(Customer[[#This Row],[Date Joined]],"31-12-2020","M")&gt;0,DATEDIF(Customer[[#This Row],[Date Joined]],"31-12-2020","M") &amp; " months ", " ") &amp; IF(DATEDIF(G3196,"31-12-2020","MD")&gt;0, DATEDIF(G3196,"31-12-2020","MD") &amp; " Days "," ")</f>
        <v xml:space="preserve">4 months 23 Days </v>
      </c>
      <c r="K3196" t="str">
        <f>TEXT(Customer[[#This Row],[Date Joined]],"mmm")</f>
        <v>Aug</v>
      </c>
      <c r="L3196" t="str">
        <f>IF(Customer[[#This Row],[Balance]]&gt;AVERAGE($H$11:$H$4011),"yes","no")</f>
        <v>no</v>
      </c>
    </row>
    <row r="3197" spans="1:12" hidden="1" x14ac:dyDescent="0.3">
      <c r="A3197">
        <v>100002720</v>
      </c>
      <c r="B3197" t="s">
        <v>2703</v>
      </c>
      <c r="C3197" t="s">
        <v>7</v>
      </c>
      <c r="D3197">
        <v>38</v>
      </c>
      <c r="E3197" t="s">
        <v>8</v>
      </c>
      <c r="F3197" t="s">
        <v>12</v>
      </c>
      <c r="G3197" s="1">
        <v>44125</v>
      </c>
      <c r="H3197">
        <v>12881.77</v>
      </c>
      <c r="I3197">
        <f>DATEDIF(Customer[[#This Row],[Date Joined]],"31-12-2020","d")</f>
        <v>71</v>
      </c>
      <c r="J3197" t="str">
        <f>IF(DATEDIF(Customer[[#This Row],[Date Joined]],"31-12-2020","M")&gt;0,DATEDIF(Customer[[#This Row],[Date Joined]],"31-12-2020","M") &amp; " months ", " ") &amp; IF(DATEDIF(G3197,"31-12-2020","MD")&gt;0, DATEDIF(G3197,"31-12-2020","MD") &amp; " Days "," ")</f>
        <v xml:space="preserve">2 months 10 Days </v>
      </c>
      <c r="K3197" t="str">
        <f>TEXT(Customer[[#This Row],[Date Joined]],"mmm")</f>
        <v>Oct</v>
      </c>
      <c r="L3197" t="str">
        <f>IF(Customer[[#This Row],[Balance]]&gt;AVERAGE($H$11:$H$4011),"yes","no")</f>
        <v>no</v>
      </c>
    </row>
    <row r="3198" spans="1:12" hidden="1" x14ac:dyDescent="0.3">
      <c r="A3198">
        <v>200003721</v>
      </c>
      <c r="B3198" t="s">
        <v>1681</v>
      </c>
      <c r="C3198" t="s">
        <v>7</v>
      </c>
      <c r="D3198">
        <v>57</v>
      </c>
      <c r="E3198" t="s">
        <v>14</v>
      </c>
      <c r="F3198" t="s">
        <v>12</v>
      </c>
      <c r="G3198" s="1">
        <v>44179</v>
      </c>
      <c r="H3198">
        <v>12857.71</v>
      </c>
      <c r="I3198">
        <f>DATEDIF(Customer[[#This Row],[Date Joined]],"31-12-2020","d")</f>
        <v>17</v>
      </c>
      <c r="J3198" t="str">
        <f>IF(DATEDIF(Customer[[#This Row],[Date Joined]],"31-12-2020","M")&gt;0,DATEDIF(Customer[[#This Row],[Date Joined]],"31-12-2020","M") &amp; " months ", " ") &amp; IF(DATEDIF(G3198,"31-12-2020","MD")&gt;0, DATEDIF(G3198,"31-12-2020","MD") &amp; " Days "," ")</f>
        <v xml:space="preserve"> 17 Days </v>
      </c>
      <c r="K3198" t="str">
        <f>TEXT(Customer[[#This Row],[Date Joined]],"mmm")</f>
        <v>Dec</v>
      </c>
      <c r="L3198" t="str">
        <f>IF(Customer[[#This Row],[Balance]]&gt;AVERAGE($H$11:$H$4011),"yes","no")</f>
        <v>no</v>
      </c>
    </row>
    <row r="3199" spans="1:12" hidden="1" x14ac:dyDescent="0.3">
      <c r="A3199">
        <v>200000039</v>
      </c>
      <c r="B3199" t="s">
        <v>55</v>
      </c>
      <c r="C3199" t="s">
        <v>7</v>
      </c>
      <c r="D3199">
        <v>35</v>
      </c>
      <c r="E3199" t="s">
        <v>14</v>
      </c>
      <c r="F3199" t="s">
        <v>12</v>
      </c>
      <c r="G3199" s="1">
        <v>43861</v>
      </c>
      <c r="H3199">
        <v>12848.59</v>
      </c>
      <c r="I3199">
        <f>DATEDIF(Customer[[#This Row],[Date Joined]],"31-12-2020","d")</f>
        <v>335</v>
      </c>
      <c r="J3199" t="str">
        <f>IF(DATEDIF(Customer[[#This Row],[Date Joined]],"31-12-2020","M")&gt;0,DATEDIF(Customer[[#This Row],[Date Joined]],"31-12-2020","M") &amp; " months ", " ") &amp; IF(DATEDIF(G3199,"31-12-2020","MD")&gt;0, DATEDIF(G3199,"31-12-2020","MD") &amp; " Days "," ")</f>
        <v xml:space="preserve">11 months  </v>
      </c>
      <c r="K3199" t="str">
        <f>TEXT(Customer[[#This Row],[Date Joined]],"mmm")</f>
        <v>Jan</v>
      </c>
      <c r="L3199" t="str">
        <f>IF(Customer[[#This Row],[Balance]]&gt;AVERAGE($H$11:$H$4011),"yes","no")</f>
        <v>no</v>
      </c>
    </row>
    <row r="3200" spans="1:12" hidden="1" x14ac:dyDescent="0.3">
      <c r="A3200">
        <v>300002617</v>
      </c>
      <c r="B3200" t="s">
        <v>2602</v>
      </c>
      <c r="C3200" t="s">
        <v>7</v>
      </c>
      <c r="D3200">
        <v>35</v>
      </c>
      <c r="E3200" t="s">
        <v>13</v>
      </c>
      <c r="F3200" t="s">
        <v>9</v>
      </c>
      <c r="G3200" s="1">
        <v>44118</v>
      </c>
      <c r="H3200">
        <v>12813.83</v>
      </c>
      <c r="I3200">
        <f>DATEDIF(Customer[[#This Row],[Date Joined]],"31-12-2020","d")</f>
        <v>78</v>
      </c>
      <c r="J3200" t="str">
        <f>IF(DATEDIF(Customer[[#This Row],[Date Joined]],"31-12-2020","M")&gt;0,DATEDIF(Customer[[#This Row],[Date Joined]],"31-12-2020","M") &amp; " months ", " ") &amp; IF(DATEDIF(G3200,"31-12-2020","MD")&gt;0, DATEDIF(G3200,"31-12-2020","MD") &amp; " Days "," ")</f>
        <v xml:space="preserve">2 months 17 Days </v>
      </c>
      <c r="K3200" t="str">
        <f>TEXT(Customer[[#This Row],[Date Joined]],"mmm")</f>
        <v>Oct</v>
      </c>
      <c r="L3200" t="str">
        <f>IF(Customer[[#This Row],[Balance]]&gt;AVERAGE($H$11:$H$4011),"yes","no")</f>
        <v>no</v>
      </c>
    </row>
    <row r="3201" spans="1:12" hidden="1" x14ac:dyDescent="0.3">
      <c r="A3201">
        <v>100002525</v>
      </c>
      <c r="B3201" t="s">
        <v>2510</v>
      </c>
      <c r="C3201" t="s">
        <v>7</v>
      </c>
      <c r="D3201">
        <v>33</v>
      </c>
      <c r="E3201" t="s">
        <v>8</v>
      </c>
      <c r="F3201" t="s">
        <v>12</v>
      </c>
      <c r="G3201" s="1">
        <v>44113</v>
      </c>
      <c r="H3201">
        <v>12798.63</v>
      </c>
      <c r="I3201">
        <f>DATEDIF(Customer[[#This Row],[Date Joined]],"31-12-2020","d")</f>
        <v>83</v>
      </c>
      <c r="J3201" t="str">
        <f>IF(DATEDIF(Customer[[#This Row],[Date Joined]],"31-12-2020","M")&gt;0,DATEDIF(Customer[[#This Row],[Date Joined]],"31-12-2020","M") &amp; " months ", " ") &amp; IF(DATEDIF(G3201,"31-12-2020","MD")&gt;0, DATEDIF(G3201,"31-12-2020","MD") &amp; " Days "," ")</f>
        <v xml:space="preserve">2 months 22 Days </v>
      </c>
      <c r="K3201" t="str">
        <f>TEXT(Customer[[#This Row],[Date Joined]],"mmm")</f>
        <v>Oct</v>
      </c>
      <c r="L3201" t="str">
        <f>IF(Customer[[#This Row],[Balance]]&gt;AVERAGE($H$11:$H$4011),"yes","no")</f>
        <v>no</v>
      </c>
    </row>
    <row r="3202" spans="1:12" hidden="1" x14ac:dyDescent="0.3">
      <c r="A3202">
        <v>200002485</v>
      </c>
      <c r="B3202" t="s">
        <v>2473</v>
      </c>
      <c r="C3202" t="s">
        <v>10</v>
      </c>
      <c r="D3202">
        <v>53</v>
      </c>
      <c r="E3202" t="s">
        <v>14</v>
      </c>
      <c r="F3202" t="s">
        <v>15</v>
      </c>
      <c r="G3202" s="1">
        <v>44110</v>
      </c>
      <c r="H3202">
        <v>12769.93</v>
      </c>
      <c r="I3202">
        <f>DATEDIF(Customer[[#This Row],[Date Joined]],"31-12-2020","d")</f>
        <v>86</v>
      </c>
      <c r="J3202" t="str">
        <f>IF(DATEDIF(Customer[[#This Row],[Date Joined]],"31-12-2020","M")&gt;0,DATEDIF(Customer[[#This Row],[Date Joined]],"31-12-2020","M") &amp; " months ", " ") &amp; IF(DATEDIF(G3202,"31-12-2020","MD")&gt;0, DATEDIF(G3202,"31-12-2020","MD") &amp; " Days "," ")</f>
        <v xml:space="preserve">2 months 25 Days </v>
      </c>
      <c r="K3202" t="str">
        <f>TEXT(Customer[[#This Row],[Date Joined]],"mmm")</f>
        <v>Oct</v>
      </c>
      <c r="L3202" t="str">
        <f>IF(Customer[[#This Row],[Balance]]&gt;AVERAGE($H$11:$H$4011),"yes","no")</f>
        <v>no</v>
      </c>
    </row>
    <row r="3203" spans="1:12" hidden="1" x14ac:dyDescent="0.3">
      <c r="A3203">
        <v>200003260</v>
      </c>
      <c r="B3203" t="s">
        <v>3233</v>
      </c>
      <c r="C3203" t="s">
        <v>7</v>
      </c>
      <c r="D3203">
        <v>51</v>
      </c>
      <c r="E3203" t="s">
        <v>14</v>
      </c>
      <c r="F3203" t="s">
        <v>12</v>
      </c>
      <c r="G3203" s="1">
        <v>44154</v>
      </c>
      <c r="H3203">
        <v>12765.42</v>
      </c>
      <c r="I3203">
        <f>DATEDIF(Customer[[#This Row],[Date Joined]],"31-12-2020","d")</f>
        <v>42</v>
      </c>
      <c r="J3203" t="str">
        <f>IF(DATEDIF(Customer[[#This Row],[Date Joined]],"31-12-2020","M")&gt;0,DATEDIF(Customer[[#This Row],[Date Joined]],"31-12-2020","M") &amp; " months ", " ") &amp; IF(DATEDIF(G3203,"31-12-2020","MD")&gt;0, DATEDIF(G3203,"31-12-2020","MD") &amp; " Days "," ")</f>
        <v xml:space="preserve">1 months 12 Days </v>
      </c>
      <c r="K3203" t="str">
        <f>TEXT(Customer[[#This Row],[Date Joined]],"mmm")</f>
        <v>Nov</v>
      </c>
      <c r="L3203" t="str">
        <f>IF(Customer[[#This Row],[Balance]]&gt;AVERAGE($H$11:$H$4011),"yes","no")</f>
        <v>no</v>
      </c>
    </row>
    <row r="3204" spans="1:12" hidden="1" x14ac:dyDescent="0.3">
      <c r="A3204">
        <v>200002091</v>
      </c>
      <c r="B3204" t="s">
        <v>604</v>
      </c>
      <c r="C3204" t="s">
        <v>7</v>
      </c>
      <c r="D3204">
        <v>54</v>
      </c>
      <c r="E3204" t="s">
        <v>14</v>
      </c>
      <c r="F3204" t="s">
        <v>15</v>
      </c>
      <c r="G3204" s="1">
        <v>44090</v>
      </c>
      <c r="H3204">
        <v>12749.4</v>
      </c>
      <c r="I3204">
        <f>DATEDIF(Customer[[#This Row],[Date Joined]],"31-12-2020","d")</f>
        <v>106</v>
      </c>
      <c r="J3204" t="str">
        <f>IF(DATEDIF(Customer[[#This Row],[Date Joined]],"31-12-2020","M")&gt;0,DATEDIF(Customer[[#This Row],[Date Joined]],"31-12-2020","M") &amp; " months ", " ") &amp; IF(DATEDIF(G3204,"31-12-2020","MD")&gt;0, DATEDIF(G3204,"31-12-2020","MD") &amp; " Days "," ")</f>
        <v xml:space="preserve">3 months 15 Days </v>
      </c>
      <c r="K3204" t="str">
        <f>TEXT(Customer[[#This Row],[Date Joined]],"mmm")</f>
        <v>Sep</v>
      </c>
      <c r="L3204" t="str">
        <f>IF(Customer[[#This Row],[Balance]]&gt;AVERAGE($H$11:$H$4011),"yes","no")</f>
        <v>no</v>
      </c>
    </row>
    <row r="3205" spans="1:12" hidden="1" x14ac:dyDescent="0.3">
      <c r="A3205">
        <v>100002096</v>
      </c>
      <c r="B3205" t="s">
        <v>2092</v>
      </c>
      <c r="C3205" t="s">
        <v>10</v>
      </c>
      <c r="D3205">
        <v>39</v>
      </c>
      <c r="E3205" t="s">
        <v>8</v>
      </c>
      <c r="F3205" t="s">
        <v>9</v>
      </c>
      <c r="G3205" s="1">
        <v>44091</v>
      </c>
      <c r="H3205">
        <v>12748.71</v>
      </c>
      <c r="I3205">
        <f>DATEDIF(Customer[[#This Row],[Date Joined]],"31-12-2020","d")</f>
        <v>105</v>
      </c>
      <c r="J3205" t="str">
        <f>IF(DATEDIF(Customer[[#This Row],[Date Joined]],"31-12-2020","M")&gt;0,DATEDIF(Customer[[#This Row],[Date Joined]],"31-12-2020","M") &amp; " months ", " ") &amp; IF(DATEDIF(G3205,"31-12-2020","MD")&gt;0, DATEDIF(G3205,"31-12-2020","MD") &amp; " Days "," ")</f>
        <v xml:space="preserve">3 months 14 Days </v>
      </c>
      <c r="K3205" t="str">
        <f>TEXT(Customer[[#This Row],[Date Joined]],"mmm")</f>
        <v>Sep</v>
      </c>
      <c r="L3205" t="str">
        <f>IF(Customer[[#This Row],[Balance]]&gt;AVERAGE($H$11:$H$4011),"yes","no")</f>
        <v>no</v>
      </c>
    </row>
    <row r="3206" spans="1:12" hidden="1" x14ac:dyDescent="0.3">
      <c r="A3206">
        <v>300003704</v>
      </c>
      <c r="B3206" t="s">
        <v>3668</v>
      </c>
      <c r="C3206" t="s">
        <v>7</v>
      </c>
      <c r="D3206">
        <v>35</v>
      </c>
      <c r="E3206" t="s">
        <v>13</v>
      </c>
      <c r="F3206" t="s">
        <v>12</v>
      </c>
      <c r="G3206" s="1">
        <v>44178</v>
      </c>
      <c r="H3206">
        <v>12738.86</v>
      </c>
      <c r="I3206">
        <f>DATEDIF(Customer[[#This Row],[Date Joined]],"31-12-2020","d")</f>
        <v>18</v>
      </c>
      <c r="J3206" t="str">
        <f>IF(DATEDIF(Customer[[#This Row],[Date Joined]],"31-12-2020","M")&gt;0,DATEDIF(Customer[[#This Row],[Date Joined]],"31-12-2020","M") &amp; " months ", " ") &amp; IF(DATEDIF(G3206,"31-12-2020","MD")&gt;0, DATEDIF(G3206,"31-12-2020","MD") &amp; " Days "," ")</f>
        <v xml:space="preserve"> 18 Days </v>
      </c>
      <c r="K3206" t="str">
        <f>TEXT(Customer[[#This Row],[Date Joined]],"mmm")</f>
        <v>Dec</v>
      </c>
      <c r="L3206" t="str">
        <f>IF(Customer[[#This Row],[Balance]]&gt;AVERAGE($H$11:$H$4011),"yes","no")</f>
        <v>no</v>
      </c>
    </row>
    <row r="3207" spans="1:12" hidden="1" x14ac:dyDescent="0.3">
      <c r="A3207">
        <v>100001290</v>
      </c>
      <c r="B3207" t="s">
        <v>1302</v>
      </c>
      <c r="C3207" t="s">
        <v>7</v>
      </c>
      <c r="D3207">
        <v>41</v>
      </c>
      <c r="E3207" t="s">
        <v>8</v>
      </c>
      <c r="F3207" t="s">
        <v>9</v>
      </c>
      <c r="G3207" s="1">
        <v>44033</v>
      </c>
      <c r="H3207">
        <v>12737.83</v>
      </c>
      <c r="I3207">
        <f>DATEDIF(Customer[[#This Row],[Date Joined]],"31-12-2020","d")</f>
        <v>163</v>
      </c>
      <c r="J3207" t="str">
        <f>IF(DATEDIF(Customer[[#This Row],[Date Joined]],"31-12-2020","M")&gt;0,DATEDIF(Customer[[#This Row],[Date Joined]],"31-12-2020","M") &amp; " months ", " ") &amp; IF(DATEDIF(G3207,"31-12-2020","MD")&gt;0, DATEDIF(G3207,"31-12-2020","MD") &amp; " Days "," ")</f>
        <v xml:space="preserve">5 months 10 Days </v>
      </c>
      <c r="K3207" t="str">
        <f>TEXT(Customer[[#This Row],[Date Joined]],"mmm")</f>
        <v>Jul</v>
      </c>
      <c r="L3207" t="str">
        <f>IF(Customer[[#This Row],[Balance]]&gt;AVERAGE($H$11:$H$4011),"yes","no")</f>
        <v>no</v>
      </c>
    </row>
    <row r="3208" spans="1:12" hidden="1" x14ac:dyDescent="0.3">
      <c r="A3208">
        <v>100001783</v>
      </c>
      <c r="B3208" t="s">
        <v>1785</v>
      </c>
      <c r="C3208" t="s">
        <v>7</v>
      </c>
      <c r="D3208">
        <v>31</v>
      </c>
      <c r="E3208" t="s">
        <v>8</v>
      </c>
      <c r="F3208" t="s">
        <v>9</v>
      </c>
      <c r="G3208" s="1">
        <v>44069</v>
      </c>
      <c r="H3208">
        <v>12728.29</v>
      </c>
      <c r="I3208">
        <f>DATEDIF(Customer[[#This Row],[Date Joined]],"31-12-2020","d")</f>
        <v>127</v>
      </c>
      <c r="J3208" t="str">
        <f>IF(DATEDIF(Customer[[#This Row],[Date Joined]],"31-12-2020","M")&gt;0,DATEDIF(Customer[[#This Row],[Date Joined]],"31-12-2020","M") &amp; " months ", " ") &amp; IF(DATEDIF(G3208,"31-12-2020","MD")&gt;0, DATEDIF(G3208,"31-12-2020","MD") &amp; " Days "," ")</f>
        <v xml:space="preserve">4 months 5 Days </v>
      </c>
      <c r="K3208" t="str">
        <f>TEXT(Customer[[#This Row],[Date Joined]],"mmm")</f>
        <v>Aug</v>
      </c>
      <c r="L3208" t="str">
        <f>IF(Customer[[#This Row],[Balance]]&gt;AVERAGE($H$11:$H$4011),"yes","no")</f>
        <v>no</v>
      </c>
    </row>
    <row r="3209" spans="1:12" hidden="1" x14ac:dyDescent="0.3">
      <c r="A3209">
        <v>200000537</v>
      </c>
      <c r="B3209" t="s">
        <v>552</v>
      </c>
      <c r="C3209" t="s">
        <v>10</v>
      </c>
      <c r="D3209">
        <v>50</v>
      </c>
      <c r="E3209" t="s">
        <v>14</v>
      </c>
      <c r="F3209" t="s">
        <v>15</v>
      </c>
      <c r="G3209" s="1">
        <v>43968</v>
      </c>
      <c r="H3209">
        <v>12726.77</v>
      </c>
      <c r="I3209">
        <f>DATEDIF(Customer[[#This Row],[Date Joined]],"31-12-2020","d")</f>
        <v>228</v>
      </c>
      <c r="J3209" t="str">
        <f>IF(DATEDIF(Customer[[#This Row],[Date Joined]],"31-12-2020","M")&gt;0,DATEDIF(Customer[[#This Row],[Date Joined]],"31-12-2020","M") &amp; " months ", " ") &amp; IF(DATEDIF(G3209,"31-12-2020","MD")&gt;0, DATEDIF(G3209,"31-12-2020","MD") &amp; " Days "," ")</f>
        <v xml:space="preserve">7 months 14 Days </v>
      </c>
      <c r="K3209" t="str">
        <f>TEXT(Customer[[#This Row],[Date Joined]],"mmm")</f>
        <v>May</v>
      </c>
      <c r="L3209" t="str">
        <f>IF(Customer[[#This Row],[Balance]]&gt;AVERAGE($H$11:$H$4011),"yes","no")</f>
        <v>no</v>
      </c>
    </row>
    <row r="3210" spans="1:12" hidden="1" x14ac:dyDescent="0.3">
      <c r="A3210">
        <v>100001280</v>
      </c>
      <c r="B3210" t="s">
        <v>1292</v>
      </c>
      <c r="C3210" t="s">
        <v>7</v>
      </c>
      <c r="D3210">
        <v>53</v>
      </c>
      <c r="E3210" t="s">
        <v>8</v>
      </c>
      <c r="F3210" t="s">
        <v>15</v>
      </c>
      <c r="G3210" s="1">
        <v>44032</v>
      </c>
      <c r="H3210">
        <v>12714.42</v>
      </c>
      <c r="I3210">
        <f>DATEDIF(Customer[[#This Row],[Date Joined]],"31-12-2020","d")</f>
        <v>164</v>
      </c>
      <c r="J3210" t="str">
        <f>IF(DATEDIF(Customer[[#This Row],[Date Joined]],"31-12-2020","M")&gt;0,DATEDIF(Customer[[#This Row],[Date Joined]],"31-12-2020","M") &amp; " months ", " ") &amp; IF(DATEDIF(G3210,"31-12-2020","MD")&gt;0, DATEDIF(G3210,"31-12-2020","MD") &amp; " Days "," ")</f>
        <v xml:space="preserve">5 months 11 Days </v>
      </c>
      <c r="K3210" t="str">
        <f>TEXT(Customer[[#This Row],[Date Joined]],"mmm")</f>
        <v>Jul</v>
      </c>
      <c r="L3210" t="str">
        <f>IF(Customer[[#This Row],[Balance]]&gt;AVERAGE($H$11:$H$4011),"yes","no")</f>
        <v>no</v>
      </c>
    </row>
    <row r="3211" spans="1:12" hidden="1" x14ac:dyDescent="0.3">
      <c r="A3211">
        <v>100001727</v>
      </c>
      <c r="B3211" t="s">
        <v>1729</v>
      </c>
      <c r="C3211" t="s">
        <v>7</v>
      </c>
      <c r="D3211">
        <v>38</v>
      </c>
      <c r="E3211" t="s">
        <v>8</v>
      </c>
      <c r="F3211" t="s">
        <v>9</v>
      </c>
      <c r="G3211" s="1">
        <v>44066</v>
      </c>
      <c r="H3211">
        <v>12703.52</v>
      </c>
      <c r="I3211">
        <f>DATEDIF(Customer[[#This Row],[Date Joined]],"31-12-2020","d")</f>
        <v>130</v>
      </c>
      <c r="J3211" t="str">
        <f>IF(DATEDIF(Customer[[#This Row],[Date Joined]],"31-12-2020","M")&gt;0,DATEDIF(Customer[[#This Row],[Date Joined]],"31-12-2020","M") &amp; " months ", " ") &amp; IF(DATEDIF(G3211,"31-12-2020","MD")&gt;0, DATEDIF(G3211,"31-12-2020","MD") &amp; " Days "," ")</f>
        <v xml:space="preserve">4 months 8 Days </v>
      </c>
      <c r="K3211" t="str">
        <f>TEXT(Customer[[#This Row],[Date Joined]],"mmm")</f>
        <v>Aug</v>
      </c>
      <c r="L3211" t="str">
        <f>IF(Customer[[#This Row],[Balance]]&gt;AVERAGE($H$11:$H$4011),"yes","no")</f>
        <v>no</v>
      </c>
    </row>
    <row r="3212" spans="1:12" hidden="1" x14ac:dyDescent="0.3">
      <c r="A3212">
        <v>100001730</v>
      </c>
      <c r="B3212" t="s">
        <v>1732</v>
      </c>
      <c r="C3212" t="s">
        <v>7</v>
      </c>
      <c r="D3212">
        <v>30</v>
      </c>
      <c r="E3212" t="s">
        <v>8</v>
      </c>
      <c r="F3212" t="s">
        <v>15</v>
      </c>
      <c r="G3212" s="1">
        <v>44066</v>
      </c>
      <c r="H3212">
        <v>12647.17</v>
      </c>
      <c r="I3212">
        <f>DATEDIF(Customer[[#This Row],[Date Joined]],"31-12-2020","d")</f>
        <v>130</v>
      </c>
      <c r="J3212" t="str">
        <f>IF(DATEDIF(Customer[[#This Row],[Date Joined]],"31-12-2020","M")&gt;0,DATEDIF(Customer[[#This Row],[Date Joined]],"31-12-2020","M") &amp; " months ", " ") &amp; IF(DATEDIF(G3212,"31-12-2020","MD")&gt;0, DATEDIF(G3212,"31-12-2020","MD") &amp; " Days "," ")</f>
        <v xml:space="preserve">4 months 8 Days </v>
      </c>
      <c r="K3212" t="str">
        <f>TEXT(Customer[[#This Row],[Date Joined]],"mmm")</f>
        <v>Aug</v>
      </c>
      <c r="L3212" t="str">
        <f>IF(Customer[[#This Row],[Balance]]&gt;AVERAGE($H$11:$H$4011),"yes","no")</f>
        <v>no</v>
      </c>
    </row>
    <row r="3213" spans="1:12" hidden="1" x14ac:dyDescent="0.3">
      <c r="A3213">
        <v>200002978</v>
      </c>
      <c r="B3213" t="s">
        <v>2956</v>
      </c>
      <c r="C3213" t="s">
        <v>7</v>
      </c>
      <c r="D3213">
        <v>52</v>
      </c>
      <c r="E3213" t="s">
        <v>14</v>
      </c>
      <c r="F3213" t="s">
        <v>12</v>
      </c>
      <c r="G3213" s="1">
        <v>44136</v>
      </c>
      <c r="H3213">
        <v>12638.78</v>
      </c>
      <c r="I3213">
        <f>DATEDIF(Customer[[#This Row],[Date Joined]],"31-12-2020","d")</f>
        <v>60</v>
      </c>
      <c r="J3213" t="str">
        <f>IF(DATEDIF(Customer[[#This Row],[Date Joined]],"31-12-2020","M")&gt;0,DATEDIF(Customer[[#This Row],[Date Joined]],"31-12-2020","M") &amp; " months ", " ") &amp; IF(DATEDIF(G3213,"31-12-2020","MD")&gt;0, DATEDIF(G3213,"31-12-2020","MD") &amp; " Days "," ")</f>
        <v xml:space="preserve">1 months 30 Days </v>
      </c>
      <c r="K3213" t="str">
        <f>TEXT(Customer[[#This Row],[Date Joined]],"mmm")</f>
        <v>Nov</v>
      </c>
      <c r="L3213" t="str">
        <f>IF(Customer[[#This Row],[Balance]]&gt;AVERAGE($H$11:$H$4011),"yes","no")</f>
        <v>no</v>
      </c>
    </row>
    <row r="3214" spans="1:12" hidden="1" x14ac:dyDescent="0.3">
      <c r="A3214">
        <v>100002431</v>
      </c>
      <c r="B3214" t="s">
        <v>2419</v>
      </c>
      <c r="C3214" t="s">
        <v>7</v>
      </c>
      <c r="D3214">
        <v>40</v>
      </c>
      <c r="E3214" t="s">
        <v>8</v>
      </c>
      <c r="F3214" t="s">
        <v>9</v>
      </c>
      <c r="G3214" s="1">
        <v>44107</v>
      </c>
      <c r="H3214">
        <v>12622.63</v>
      </c>
      <c r="I3214">
        <f>DATEDIF(Customer[[#This Row],[Date Joined]],"31-12-2020","d")</f>
        <v>89</v>
      </c>
      <c r="J3214" t="str">
        <f>IF(DATEDIF(Customer[[#This Row],[Date Joined]],"31-12-2020","M")&gt;0,DATEDIF(Customer[[#This Row],[Date Joined]],"31-12-2020","M") &amp; " months ", " ") &amp; IF(DATEDIF(G3214,"31-12-2020","MD")&gt;0, DATEDIF(G3214,"31-12-2020","MD") &amp; " Days "," ")</f>
        <v xml:space="preserve">2 months 28 Days </v>
      </c>
      <c r="K3214" t="str">
        <f>TEXT(Customer[[#This Row],[Date Joined]],"mmm")</f>
        <v>Oct</v>
      </c>
      <c r="L3214" t="str">
        <f>IF(Customer[[#This Row],[Balance]]&gt;AVERAGE($H$11:$H$4011),"yes","no")</f>
        <v>no</v>
      </c>
    </row>
    <row r="3215" spans="1:12" hidden="1" x14ac:dyDescent="0.3">
      <c r="A3215">
        <v>200000107</v>
      </c>
      <c r="B3215" t="s">
        <v>123</v>
      </c>
      <c r="C3215" t="s">
        <v>7</v>
      </c>
      <c r="D3215">
        <v>36</v>
      </c>
      <c r="E3215" t="s">
        <v>14</v>
      </c>
      <c r="F3215" t="s">
        <v>12</v>
      </c>
      <c r="G3215" s="1">
        <v>43906</v>
      </c>
      <c r="H3215">
        <v>12616.44</v>
      </c>
      <c r="I3215">
        <f>DATEDIF(Customer[[#This Row],[Date Joined]],"31-12-2020","d")</f>
        <v>290</v>
      </c>
      <c r="J3215" t="str">
        <f>IF(DATEDIF(Customer[[#This Row],[Date Joined]],"31-12-2020","M")&gt;0,DATEDIF(Customer[[#This Row],[Date Joined]],"31-12-2020","M") &amp; " months ", " ") &amp; IF(DATEDIF(G3215,"31-12-2020","MD")&gt;0, DATEDIF(G3215,"31-12-2020","MD") &amp; " Days "," ")</f>
        <v xml:space="preserve">9 months 15 Days </v>
      </c>
      <c r="K3215" t="str">
        <f>TEXT(Customer[[#This Row],[Date Joined]],"mmm")</f>
        <v>Mar</v>
      </c>
      <c r="L3215" t="str">
        <f>IF(Customer[[#This Row],[Balance]]&gt;AVERAGE($H$11:$H$4011),"yes","no")</f>
        <v>no</v>
      </c>
    </row>
    <row r="3216" spans="1:12" hidden="1" x14ac:dyDescent="0.3">
      <c r="A3216">
        <v>200001762</v>
      </c>
      <c r="B3216" t="s">
        <v>1764</v>
      </c>
      <c r="C3216" t="s">
        <v>7</v>
      </c>
      <c r="D3216">
        <v>50</v>
      </c>
      <c r="E3216" t="s">
        <v>14</v>
      </c>
      <c r="F3216" t="s">
        <v>12</v>
      </c>
      <c r="G3216" s="1">
        <v>44067</v>
      </c>
      <c r="H3216">
        <v>12610.37</v>
      </c>
      <c r="I3216">
        <f>DATEDIF(Customer[[#This Row],[Date Joined]],"31-12-2020","d")</f>
        <v>129</v>
      </c>
      <c r="J3216" t="str">
        <f>IF(DATEDIF(Customer[[#This Row],[Date Joined]],"31-12-2020","M")&gt;0,DATEDIF(Customer[[#This Row],[Date Joined]],"31-12-2020","M") &amp; " months ", " ") &amp; IF(DATEDIF(G3216,"31-12-2020","MD")&gt;0, DATEDIF(G3216,"31-12-2020","MD") &amp; " Days "," ")</f>
        <v xml:space="preserve">4 months 7 Days </v>
      </c>
      <c r="K3216" t="str">
        <f>TEXT(Customer[[#This Row],[Date Joined]],"mmm")</f>
        <v>Aug</v>
      </c>
      <c r="L3216" t="str">
        <f>IF(Customer[[#This Row],[Balance]]&gt;AVERAGE($H$11:$H$4011),"yes","no")</f>
        <v>no</v>
      </c>
    </row>
    <row r="3217" spans="1:12" hidden="1" x14ac:dyDescent="0.3">
      <c r="A3217">
        <v>100001661</v>
      </c>
      <c r="B3217" t="s">
        <v>1663</v>
      </c>
      <c r="C3217" t="s">
        <v>7</v>
      </c>
      <c r="D3217">
        <v>26</v>
      </c>
      <c r="E3217" t="s">
        <v>8</v>
      </c>
      <c r="F3217" t="s">
        <v>9</v>
      </c>
      <c r="G3217" s="1">
        <v>44061</v>
      </c>
      <c r="H3217">
        <v>12604.91</v>
      </c>
      <c r="I3217">
        <f>DATEDIF(Customer[[#This Row],[Date Joined]],"31-12-2020","d")</f>
        <v>135</v>
      </c>
      <c r="J3217" t="str">
        <f>IF(DATEDIF(Customer[[#This Row],[Date Joined]],"31-12-2020","M")&gt;0,DATEDIF(Customer[[#This Row],[Date Joined]],"31-12-2020","M") &amp; " months ", " ") &amp; IF(DATEDIF(G3217,"31-12-2020","MD")&gt;0, DATEDIF(G3217,"31-12-2020","MD") &amp; " Days "," ")</f>
        <v xml:space="preserve">4 months 13 Days </v>
      </c>
      <c r="K3217" t="str">
        <f>TEXT(Customer[[#This Row],[Date Joined]],"mmm")</f>
        <v>Aug</v>
      </c>
      <c r="L3217" t="str">
        <f>IF(Customer[[#This Row],[Balance]]&gt;AVERAGE($H$11:$H$4011),"yes","no")</f>
        <v>no</v>
      </c>
    </row>
    <row r="3218" spans="1:12" hidden="1" x14ac:dyDescent="0.3">
      <c r="A3218">
        <v>100003166</v>
      </c>
      <c r="B3218" t="s">
        <v>3141</v>
      </c>
      <c r="C3218" t="s">
        <v>10</v>
      </c>
      <c r="D3218">
        <v>25</v>
      </c>
      <c r="E3218" t="s">
        <v>8</v>
      </c>
      <c r="F3218" t="s">
        <v>15</v>
      </c>
      <c r="G3218" s="1">
        <v>44149</v>
      </c>
      <c r="H3218">
        <v>12589.45</v>
      </c>
      <c r="I3218">
        <f>DATEDIF(Customer[[#This Row],[Date Joined]],"31-12-2020","d")</f>
        <v>47</v>
      </c>
      <c r="J3218" t="str">
        <f>IF(DATEDIF(Customer[[#This Row],[Date Joined]],"31-12-2020","M")&gt;0,DATEDIF(Customer[[#This Row],[Date Joined]],"31-12-2020","M") &amp; " months ", " ") &amp; IF(DATEDIF(G3218,"31-12-2020","MD")&gt;0, DATEDIF(G3218,"31-12-2020","MD") &amp; " Days "," ")</f>
        <v xml:space="preserve">1 months 17 Days </v>
      </c>
      <c r="K3218" t="str">
        <f>TEXT(Customer[[#This Row],[Date Joined]],"mmm")</f>
        <v>Nov</v>
      </c>
      <c r="L3218" t="str">
        <f>IF(Customer[[#This Row],[Balance]]&gt;AVERAGE($H$11:$H$4011),"yes","no")</f>
        <v>no</v>
      </c>
    </row>
    <row r="3219" spans="1:12" hidden="1" x14ac:dyDescent="0.3">
      <c r="A3219">
        <v>300001008</v>
      </c>
      <c r="B3219" t="s">
        <v>1020</v>
      </c>
      <c r="C3219" t="s">
        <v>7</v>
      </c>
      <c r="D3219">
        <v>33</v>
      </c>
      <c r="E3219" t="s">
        <v>13</v>
      </c>
      <c r="F3219" t="s">
        <v>12</v>
      </c>
      <c r="G3219" s="1">
        <v>44009</v>
      </c>
      <c r="H3219">
        <v>12567.26</v>
      </c>
      <c r="I3219">
        <f>DATEDIF(Customer[[#This Row],[Date Joined]],"31-12-2020","d")</f>
        <v>187</v>
      </c>
      <c r="J3219" t="str">
        <f>IF(DATEDIF(Customer[[#This Row],[Date Joined]],"31-12-2020","M")&gt;0,DATEDIF(Customer[[#This Row],[Date Joined]],"31-12-2020","M") &amp; " months ", " ") &amp; IF(DATEDIF(G3219,"31-12-2020","MD")&gt;0, DATEDIF(G3219,"31-12-2020","MD") &amp; " Days "," ")</f>
        <v xml:space="preserve">6 months 4 Days </v>
      </c>
      <c r="K3219" t="str">
        <f>TEXT(Customer[[#This Row],[Date Joined]],"mmm")</f>
        <v>Jun</v>
      </c>
      <c r="L3219" t="str">
        <f>IF(Customer[[#This Row],[Balance]]&gt;AVERAGE($H$11:$H$4011),"yes","no")</f>
        <v>no</v>
      </c>
    </row>
    <row r="3220" spans="1:12" hidden="1" x14ac:dyDescent="0.3">
      <c r="A3220">
        <v>100000283</v>
      </c>
      <c r="B3220" t="s">
        <v>299</v>
      </c>
      <c r="C3220" t="s">
        <v>10</v>
      </c>
      <c r="D3220">
        <v>34</v>
      </c>
      <c r="E3220" t="s">
        <v>8</v>
      </c>
      <c r="F3220" t="s">
        <v>9</v>
      </c>
      <c r="G3220" s="1">
        <v>43941</v>
      </c>
      <c r="H3220">
        <v>12559.26</v>
      </c>
      <c r="I3220">
        <f>DATEDIF(Customer[[#This Row],[Date Joined]],"31-12-2020","d")</f>
        <v>255</v>
      </c>
      <c r="J3220" t="str">
        <f>IF(DATEDIF(Customer[[#This Row],[Date Joined]],"31-12-2020","M")&gt;0,DATEDIF(Customer[[#This Row],[Date Joined]],"31-12-2020","M") &amp; " months ", " ") &amp; IF(DATEDIF(G3220,"31-12-2020","MD")&gt;0, DATEDIF(G3220,"31-12-2020","MD") &amp; " Days "," ")</f>
        <v xml:space="preserve">8 months 11 Days </v>
      </c>
      <c r="K3220" t="str">
        <f>TEXT(Customer[[#This Row],[Date Joined]],"mmm")</f>
        <v>Apr</v>
      </c>
      <c r="L3220" t="str">
        <f>IF(Customer[[#This Row],[Balance]]&gt;AVERAGE($H$11:$H$4011),"yes","no")</f>
        <v>no</v>
      </c>
    </row>
    <row r="3221" spans="1:12" hidden="1" x14ac:dyDescent="0.3">
      <c r="A3221">
        <v>400002638</v>
      </c>
      <c r="B3221" t="s">
        <v>2623</v>
      </c>
      <c r="C3221" t="s">
        <v>10</v>
      </c>
      <c r="D3221">
        <v>15</v>
      </c>
      <c r="E3221" t="s">
        <v>11</v>
      </c>
      <c r="F3221" t="s">
        <v>9</v>
      </c>
      <c r="G3221" s="1">
        <v>44119</v>
      </c>
      <c r="H3221">
        <v>12548.21</v>
      </c>
      <c r="I3221">
        <f>DATEDIF(Customer[[#This Row],[Date Joined]],"31-12-2020","d")</f>
        <v>77</v>
      </c>
      <c r="J3221" t="str">
        <f>IF(DATEDIF(Customer[[#This Row],[Date Joined]],"31-12-2020","M")&gt;0,DATEDIF(Customer[[#This Row],[Date Joined]],"31-12-2020","M") &amp; " months ", " ") &amp; IF(DATEDIF(G3221,"31-12-2020","MD")&gt;0, DATEDIF(G3221,"31-12-2020","MD") &amp; " Days "," ")</f>
        <v xml:space="preserve">2 months 16 Days </v>
      </c>
      <c r="K3221" t="str">
        <f>TEXT(Customer[[#This Row],[Date Joined]],"mmm")</f>
        <v>Oct</v>
      </c>
      <c r="L3221" t="str">
        <f>IF(Customer[[#This Row],[Balance]]&gt;AVERAGE($H$11:$H$4011),"yes","no")</f>
        <v>no</v>
      </c>
    </row>
    <row r="3222" spans="1:12" hidden="1" x14ac:dyDescent="0.3">
      <c r="A3222">
        <v>100003475</v>
      </c>
      <c r="B3222" t="s">
        <v>3444</v>
      </c>
      <c r="C3222" t="s">
        <v>10</v>
      </c>
      <c r="D3222">
        <v>33</v>
      </c>
      <c r="E3222" t="s">
        <v>8</v>
      </c>
      <c r="F3222" t="s">
        <v>9</v>
      </c>
      <c r="G3222" s="1">
        <v>44166</v>
      </c>
      <c r="H3222">
        <v>12547.19</v>
      </c>
      <c r="I3222">
        <f>DATEDIF(Customer[[#This Row],[Date Joined]],"31-12-2020","d")</f>
        <v>30</v>
      </c>
      <c r="J3222" t="str">
        <f>IF(DATEDIF(Customer[[#This Row],[Date Joined]],"31-12-2020","M")&gt;0,DATEDIF(Customer[[#This Row],[Date Joined]],"31-12-2020","M") &amp; " months ", " ") &amp; IF(DATEDIF(G3222,"31-12-2020","MD")&gt;0, DATEDIF(G3222,"31-12-2020","MD") &amp; " Days "," ")</f>
        <v xml:space="preserve"> 30 Days </v>
      </c>
      <c r="K3222" t="str">
        <f>TEXT(Customer[[#This Row],[Date Joined]],"mmm")</f>
        <v>Dec</v>
      </c>
      <c r="L3222" t="str">
        <f>IF(Customer[[#This Row],[Balance]]&gt;AVERAGE($H$11:$H$4011),"yes","no")</f>
        <v>no</v>
      </c>
    </row>
    <row r="3223" spans="1:12" hidden="1" x14ac:dyDescent="0.3">
      <c r="A3223">
        <v>100002194</v>
      </c>
      <c r="B3223" t="s">
        <v>2187</v>
      </c>
      <c r="C3223" t="s">
        <v>10</v>
      </c>
      <c r="D3223">
        <v>45</v>
      </c>
      <c r="E3223" t="s">
        <v>8</v>
      </c>
      <c r="F3223" t="s">
        <v>12</v>
      </c>
      <c r="G3223" s="1">
        <v>44097</v>
      </c>
      <c r="H3223">
        <v>12508.07</v>
      </c>
      <c r="I3223">
        <f>DATEDIF(Customer[[#This Row],[Date Joined]],"31-12-2020","d")</f>
        <v>99</v>
      </c>
      <c r="J3223" t="str">
        <f>IF(DATEDIF(Customer[[#This Row],[Date Joined]],"31-12-2020","M")&gt;0,DATEDIF(Customer[[#This Row],[Date Joined]],"31-12-2020","M") &amp; " months ", " ") &amp; IF(DATEDIF(G3223,"31-12-2020","MD")&gt;0, DATEDIF(G3223,"31-12-2020","MD") &amp; " Days "," ")</f>
        <v xml:space="preserve">3 months 8 Days </v>
      </c>
      <c r="K3223" t="str">
        <f>TEXT(Customer[[#This Row],[Date Joined]],"mmm")</f>
        <v>Sep</v>
      </c>
      <c r="L3223" t="str">
        <f>IF(Customer[[#This Row],[Balance]]&gt;AVERAGE($H$11:$H$4011),"yes","no")</f>
        <v>no</v>
      </c>
    </row>
    <row r="3224" spans="1:12" hidden="1" x14ac:dyDescent="0.3">
      <c r="A3224">
        <v>100002114</v>
      </c>
      <c r="B3224" t="s">
        <v>2108</v>
      </c>
      <c r="C3224" t="s">
        <v>10</v>
      </c>
      <c r="D3224">
        <v>37</v>
      </c>
      <c r="E3224" t="s">
        <v>8</v>
      </c>
      <c r="F3224" t="s">
        <v>9</v>
      </c>
      <c r="G3224" s="1">
        <v>44092</v>
      </c>
      <c r="H3224">
        <v>12504.73</v>
      </c>
      <c r="I3224">
        <f>DATEDIF(Customer[[#This Row],[Date Joined]],"31-12-2020","d")</f>
        <v>104</v>
      </c>
      <c r="J3224" t="str">
        <f>IF(DATEDIF(Customer[[#This Row],[Date Joined]],"31-12-2020","M")&gt;0,DATEDIF(Customer[[#This Row],[Date Joined]],"31-12-2020","M") &amp; " months ", " ") &amp; IF(DATEDIF(G3224,"31-12-2020","MD")&gt;0, DATEDIF(G3224,"31-12-2020","MD") &amp; " Days "," ")</f>
        <v xml:space="preserve">3 months 13 Days </v>
      </c>
      <c r="K3224" t="str">
        <f>TEXT(Customer[[#This Row],[Date Joined]],"mmm")</f>
        <v>Sep</v>
      </c>
      <c r="L3224" t="str">
        <f>IF(Customer[[#This Row],[Balance]]&gt;AVERAGE($H$11:$H$4011),"yes","no")</f>
        <v>no</v>
      </c>
    </row>
    <row r="3225" spans="1:12" hidden="1" x14ac:dyDescent="0.3">
      <c r="A3225">
        <v>200003559</v>
      </c>
      <c r="B3225" t="s">
        <v>3526</v>
      </c>
      <c r="C3225" t="s">
        <v>7</v>
      </c>
      <c r="D3225">
        <v>37</v>
      </c>
      <c r="E3225" t="s">
        <v>14</v>
      </c>
      <c r="F3225" t="s">
        <v>12</v>
      </c>
      <c r="G3225" s="1">
        <v>44170</v>
      </c>
      <c r="H3225">
        <v>12500.3</v>
      </c>
      <c r="I3225">
        <f>DATEDIF(Customer[[#This Row],[Date Joined]],"31-12-2020","d")</f>
        <v>26</v>
      </c>
      <c r="J3225" t="str">
        <f>IF(DATEDIF(Customer[[#This Row],[Date Joined]],"31-12-2020","M")&gt;0,DATEDIF(Customer[[#This Row],[Date Joined]],"31-12-2020","M") &amp; " months ", " ") &amp; IF(DATEDIF(G3225,"31-12-2020","MD")&gt;0, DATEDIF(G3225,"31-12-2020","MD") &amp; " Days "," ")</f>
        <v xml:space="preserve"> 26 Days </v>
      </c>
      <c r="K3225" t="str">
        <f>TEXT(Customer[[#This Row],[Date Joined]],"mmm")</f>
        <v>Dec</v>
      </c>
      <c r="L3225" t="str">
        <f>IF(Customer[[#This Row],[Balance]]&gt;AVERAGE($H$11:$H$4011),"yes","no")</f>
        <v>no</v>
      </c>
    </row>
    <row r="3226" spans="1:12" hidden="1" x14ac:dyDescent="0.3">
      <c r="A3226">
        <v>100002343</v>
      </c>
      <c r="B3226" t="s">
        <v>2334</v>
      </c>
      <c r="C3226" t="s">
        <v>10</v>
      </c>
      <c r="D3226">
        <v>31</v>
      </c>
      <c r="E3226" t="s">
        <v>8</v>
      </c>
      <c r="F3226" t="s">
        <v>9</v>
      </c>
      <c r="G3226" s="1">
        <v>44102</v>
      </c>
      <c r="H3226">
        <v>12498.12</v>
      </c>
      <c r="I3226">
        <f>DATEDIF(Customer[[#This Row],[Date Joined]],"31-12-2020","d")</f>
        <v>94</v>
      </c>
      <c r="J3226" t="str">
        <f>IF(DATEDIF(Customer[[#This Row],[Date Joined]],"31-12-2020","M")&gt;0,DATEDIF(Customer[[#This Row],[Date Joined]],"31-12-2020","M") &amp; " months ", " ") &amp; IF(DATEDIF(G3226,"31-12-2020","MD")&gt;0, DATEDIF(G3226,"31-12-2020","MD") &amp; " Days "," ")</f>
        <v xml:space="preserve">3 months 3 Days </v>
      </c>
      <c r="K3226" t="str">
        <f>TEXT(Customer[[#This Row],[Date Joined]],"mmm")</f>
        <v>Sep</v>
      </c>
      <c r="L3226" t="str">
        <f>IF(Customer[[#This Row],[Balance]]&gt;AVERAGE($H$11:$H$4011),"yes","no")</f>
        <v>no</v>
      </c>
    </row>
    <row r="3227" spans="1:12" hidden="1" x14ac:dyDescent="0.3">
      <c r="A3227">
        <v>200002377</v>
      </c>
      <c r="B3227" t="s">
        <v>2367</v>
      </c>
      <c r="C3227" t="s">
        <v>7</v>
      </c>
      <c r="D3227">
        <v>46</v>
      </c>
      <c r="E3227" t="s">
        <v>14</v>
      </c>
      <c r="F3227" t="s">
        <v>9</v>
      </c>
      <c r="G3227" s="1">
        <v>44103</v>
      </c>
      <c r="H3227">
        <v>12483.24</v>
      </c>
      <c r="I3227">
        <f>DATEDIF(Customer[[#This Row],[Date Joined]],"31-12-2020","d")</f>
        <v>93</v>
      </c>
      <c r="J3227" t="str">
        <f>IF(DATEDIF(Customer[[#This Row],[Date Joined]],"31-12-2020","M")&gt;0,DATEDIF(Customer[[#This Row],[Date Joined]],"31-12-2020","M") &amp; " months ", " ") &amp; IF(DATEDIF(G3227,"31-12-2020","MD")&gt;0, DATEDIF(G3227,"31-12-2020","MD") &amp; " Days "," ")</f>
        <v xml:space="preserve">3 months 2 Days </v>
      </c>
      <c r="K3227" t="str">
        <f>TEXT(Customer[[#This Row],[Date Joined]],"mmm")</f>
        <v>Sep</v>
      </c>
      <c r="L3227" t="str">
        <f>IF(Customer[[#This Row],[Balance]]&gt;AVERAGE($H$11:$H$4011),"yes","no")</f>
        <v>no</v>
      </c>
    </row>
    <row r="3228" spans="1:12" hidden="1" x14ac:dyDescent="0.3">
      <c r="A3228">
        <v>100003945</v>
      </c>
      <c r="B3228" t="s">
        <v>3904</v>
      </c>
      <c r="C3228" t="s">
        <v>10</v>
      </c>
      <c r="D3228">
        <v>41</v>
      </c>
      <c r="E3228" t="s">
        <v>8</v>
      </c>
      <c r="F3228" t="s">
        <v>12</v>
      </c>
      <c r="G3228" s="1">
        <v>44191</v>
      </c>
      <c r="H3228">
        <v>12434.03</v>
      </c>
      <c r="I3228">
        <f>DATEDIF(Customer[[#This Row],[Date Joined]],"31-12-2020","d")</f>
        <v>5</v>
      </c>
      <c r="J3228" t="str">
        <f>IF(DATEDIF(Customer[[#This Row],[Date Joined]],"31-12-2020","M")&gt;0,DATEDIF(Customer[[#This Row],[Date Joined]],"31-12-2020","M") &amp; " months ", " ") &amp; IF(DATEDIF(G3228,"31-12-2020","MD")&gt;0, DATEDIF(G3228,"31-12-2020","MD") &amp; " Days "," ")</f>
        <v xml:space="preserve"> 5 Days </v>
      </c>
      <c r="K3228" t="str">
        <f>TEXT(Customer[[#This Row],[Date Joined]],"mmm")</f>
        <v>Dec</v>
      </c>
      <c r="L3228" t="str">
        <f>IF(Customer[[#This Row],[Balance]]&gt;AVERAGE($H$11:$H$4011),"yes","no")</f>
        <v>no</v>
      </c>
    </row>
    <row r="3229" spans="1:12" hidden="1" x14ac:dyDescent="0.3">
      <c r="A3229">
        <v>300003074</v>
      </c>
      <c r="B3229" t="s">
        <v>3051</v>
      </c>
      <c r="C3229" t="s">
        <v>10</v>
      </c>
      <c r="D3229">
        <v>38</v>
      </c>
      <c r="E3229" t="s">
        <v>13</v>
      </c>
      <c r="F3229" t="s">
        <v>9</v>
      </c>
      <c r="G3229" s="1">
        <v>44143</v>
      </c>
      <c r="H3229">
        <v>12426.64</v>
      </c>
      <c r="I3229">
        <f>DATEDIF(Customer[[#This Row],[Date Joined]],"31-12-2020","d")</f>
        <v>53</v>
      </c>
      <c r="J3229" t="str">
        <f>IF(DATEDIF(Customer[[#This Row],[Date Joined]],"31-12-2020","M")&gt;0,DATEDIF(Customer[[#This Row],[Date Joined]],"31-12-2020","M") &amp; " months ", " ") &amp; IF(DATEDIF(G3229,"31-12-2020","MD")&gt;0, DATEDIF(G3229,"31-12-2020","MD") &amp; " Days "," ")</f>
        <v xml:space="preserve">1 months 23 Days </v>
      </c>
      <c r="K3229" t="str">
        <f>TEXT(Customer[[#This Row],[Date Joined]],"mmm")</f>
        <v>Nov</v>
      </c>
      <c r="L3229" t="str">
        <f>IF(Customer[[#This Row],[Balance]]&gt;AVERAGE($H$11:$H$4011),"yes","no")</f>
        <v>no</v>
      </c>
    </row>
    <row r="3230" spans="1:12" hidden="1" x14ac:dyDescent="0.3">
      <c r="A3230">
        <v>100000564</v>
      </c>
      <c r="B3230" t="s">
        <v>579</v>
      </c>
      <c r="C3230" t="s">
        <v>7</v>
      </c>
      <c r="D3230">
        <v>27</v>
      </c>
      <c r="E3230" t="s">
        <v>8</v>
      </c>
      <c r="F3230" t="s">
        <v>9</v>
      </c>
      <c r="G3230" s="1">
        <v>43970</v>
      </c>
      <c r="H3230">
        <v>12420.86</v>
      </c>
      <c r="I3230">
        <f>DATEDIF(Customer[[#This Row],[Date Joined]],"31-12-2020","d")</f>
        <v>226</v>
      </c>
      <c r="J3230" t="str">
        <f>IF(DATEDIF(Customer[[#This Row],[Date Joined]],"31-12-2020","M")&gt;0,DATEDIF(Customer[[#This Row],[Date Joined]],"31-12-2020","M") &amp; " months ", " ") &amp; IF(DATEDIF(G3230,"31-12-2020","MD")&gt;0, DATEDIF(G3230,"31-12-2020","MD") &amp; " Days "," ")</f>
        <v xml:space="preserve">7 months 12 Days </v>
      </c>
      <c r="K3230" t="str">
        <f>TEXT(Customer[[#This Row],[Date Joined]],"mmm")</f>
        <v>May</v>
      </c>
      <c r="L3230" t="str">
        <f>IF(Customer[[#This Row],[Balance]]&gt;AVERAGE($H$11:$H$4011),"yes","no")</f>
        <v>no</v>
      </c>
    </row>
    <row r="3231" spans="1:12" hidden="1" x14ac:dyDescent="0.3">
      <c r="A3231">
        <v>100000117</v>
      </c>
      <c r="B3231" t="s">
        <v>133</v>
      </c>
      <c r="C3231" t="s">
        <v>10</v>
      </c>
      <c r="D3231">
        <v>40</v>
      </c>
      <c r="E3231" t="s">
        <v>8</v>
      </c>
      <c r="F3231" t="s">
        <v>15</v>
      </c>
      <c r="G3231" s="1">
        <v>43915</v>
      </c>
      <c r="H3231">
        <v>12415.5</v>
      </c>
      <c r="I3231">
        <f>DATEDIF(Customer[[#This Row],[Date Joined]],"31-12-2020","d")</f>
        <v>281</v>
      </c>
      <c r="J3231" t="str">
        <f>IF(DATEDIF(Customer[[#This Row],[Date Joined]],"31-12-2020","M")&gt;0,DATEDIF(Customer[[#This Row],[Date Joined]],"31-12-2020","M") &amp; " months ", " ") &amp; IF(DATEDIF(G3231,"31-12-2020","MD")&gt;0, DATEDIF(G3231,"31-12-2020","MD") &amp; " Days "," ")</f>
        <v xml:space="preserve">9 months 6 Days </v>
      </c>
      <c r="K3231" t="str">
        <f>TEXT(Customer[[#This Row],[Date Joined]],"mmm")</f>
        <v>Mar</v>
      </c>
      <c r="L3231" t="str">
        <f>IF(Customer[[#This Row],[Balance]]&gt;AVERAGE($H$11:$H$4011),"yes","no")</f>
        <v>no</v>
      </c>
    </row>
    <row r="3232" spans="1:12" hidden="1" x14ac:dyDescent="0.3">
      <c r="A3232">
        <v>200002445</v>
      </c>
      <c r="B3232" t="s">
        <v>2433</v>
      </c>
      <c r="C3232" t="s">
        <v>10</v>
      </c>
      <c r="D3232">
        <v>48</v>
      </c>
      <c r="E3232" t="s">
        <v>14</v>
      </c>
      <c r="F3232" t="s">
        <v>15</v>
      </c>
      <c r="G3232" s="1">
        <v>44107</v>
      </c>
      <c r="H3232">
        <v>12405.42</v>
      </c>
      <c r="I3232">
        <f>DATEDIF(Customer[[#This Row],[Date Joined]],"31-12-2020","d")</f>
        <v>89</v>
      </c>
      <c r="J3232" t="str">
        <f>IF(DATEDIF(Customer[[#This Row],[Date Joined]],"31-12-2020","M")&gt;0,DATEDIF(Customer[[#This Row],[Date Joined]],"31-12-2020","M") &amp; " months ", " ") &amp; IF(DATEDIF(G3232,"31-12-2020","MD")&gt;0, DATEDIF(G3232,"31-12-2020","MD") &amp; " Days "," ")</f>
        <v xml:space="preserve">2 months 28 Days </v>
      </c>
      <c r="K3232" t="str">
        <f>TEXT(Customer[[#This Row],[Date Joined]],"mmm")</f>
        <v>Oct</v>
      </c>
      <c r="L3232" t="str">
        <f>IF(Customer[[#This Row],[Balance]]&gt;AVERAGE($H$11:$H$4011),"yes","no")</f>
        <v>no</v>
      </c>
    </row>
    <row r="3233" spans="1:12" hidden="1" x14ac:dyDescent="0.3">
      <c r="A3233">
        <v>100000329</v>
      </c>
      <c r="B3233" t="s">
        <v>345</v>
      </c>
      <c r="C3233" t="s">
        <v>10</v>
      </c>
      <c r="D3233">
        <v>37</v>
      </c>
      <c r="E3233" t="s">
        <v>8</v>
      </c>
      <c r="F3233" t="s">
        <v>9</v>
      </c>
      <c r="G3233" s="1">
        <v>43949</v>
      </c>
      <c r="H3233">
        <v>12405.07</v>
      </c>
      <c r="I3233">
        <f>DATEDIF(Customer[[#This Row],[Date Joined]],"31-12-2020","d")</f>
        <v>247</v>
      </c>
      <c r="J3233" t="str">
        <f>IF(DATEDIF(Customer[[#This Row],[Date Joined]],"31-12-2020","M")&gt;0,DATEDIF(Customer[[#This Row],[Date Joined]],"31-12-2020","M") &amp; " months ", " ") &amp; IF(DATEDIF(G3233,"31-12-2020","MD")&gt;0, DATEDIF(G3233,"31-12-2020","MD") &amp; " Days "," ")</f>
        <v xml:space="preserve">8 months 3 Days </v>
      </c>
      <c r="K3233" t="str">
        <f>TEXT(Customer[[#This Row],[Date Joined]],"mmm")</f>
        <v>Apr</v>
      </c>
      <c r="L3233" t="str">
        <f>IF(Customer[[#This Row],[Balance]]&gt;AVERAGE($H$11:$H$4011),"yes","no")</f>
        <v>no</v>
      </c>
    </row>
    <row r="3234" spans="1:12" hidden="1" x14ac:dyDescent="0.3">
      <c r="A3234">
        <v>100002327</v>
      </c>
      <c r="B3234" t="s">
        <v>2318</v>
      </c>
      <c r="C3234" t="s">
        <v>7</v>
      </c>
      <c r="D3234">
        <v>31</v>
      </c>
      <c r="E3234" t="s">
        <v>8</v>
      </c>
      <c r="F3234" t="s">
        <v>9</v>
      </c>
      <c r="G3234" s="1">
        <v>44101</v>
      </c>
      <c r="H3234">
        <v>12395.4</v>
      </c>
      <c r="I3234">
        <f>DATEDIF(Customer[[#This Row],[Date Joined]],"31-12-2020","d")</f>
        <v>95</v>
      </c>
      <c r="J3234" t="str">
        <f>IF(DATEDIF(Customer[[#This Row],[Date Joined]],"31-12-2020","M")&gt;0,DATEDIF(Customer[[#This Row],[Date Joined]],"31-12-2020","M") &amp; " months ", " ") &amp; IF(DATEDIF(G3234,"31-12-2020","MD")&gt;0, DATEDIF(G3234,"31-12-2020","MD") &amp; " Days "," ")</f>
        <v xml:space="preserve">3 months 4 Days </v>
      </c>
      <c r="K3234" t="str">
        <f>TEXT(Customer[[#This Row],[Date Joined]],"mmm")</f>
        <v>Sep</v>
      </c>
      <c r="L3234" t="str">
        <f>IF(Customer[[#This Row],[Balance]]&gt;AVERAGE($H$11:$H$4011),"yes","no")</f>
        <v>no</v>
      </c>
    </row>
    <row r="3235" spans="1:12" hidden="1" x14ac:dyDescent="0.3">
      <c r="A3235">
        <v>100002869</v>
      </c>
      <c r="B3235" t="s">
        <v>2848</v>
      </c>
      <c r="C3235" t="s">
        <v>7</v>
      </c>
      <c r="D3235">
        <v>31</v>
      </c>
      <c r="E3235" t="s">
        <v>8</v>
      </c>
      <c r="F3235" t="s">
        <v>9</v>
      </c>
      <c r="G3235" s="1">
        <v>44132</v>
      </c>
      <c r="H3235">
        <v>12383.01</v>
      </c>
      <c r="I3235">
        <f>DATEDIF(Customer[[#This Row],[Date Joined]],"31-12-2020","d")</f>
        <v>64</v>
      </c>
      <c r="J3235" t="str">
        <f>IF(DATEDIF(Customer[[#This Row],[Date Joined]],"31-12-2020","M")&gt;0,DATEDIF(Customer[[#This Row],[Date Joined]],"31-12-2020","M") &amp; " months ", " ") &amp; IF(DATEDIF(G3235,"31-12-2020","MD")&gt;0, DATEDIF(G3235,"31-12-2020","MD") &amp; " Days "," ")</f>
        <v xml:space="preserve">2 months 3 Days </v>
      </c>
      <c r="K3235" t="str">
        <f>TEXT(Customer[[#This Row],[Date Joined]],"mmm")</f>
        <v>Oct</v>
      </c>
      <c r="L3235" t="str">
        <f>IF(Customer[[#This Row],[Balance]]&gt;AVERAGE($H$11:$H$4011),"yes","no")</f>
        <v>no</v>
      </c>
    </row>
    <row r="3236" spans="1:12" hidden="1" x14ac:dyDescent="0.3">
      <c r="A3236">
        <v>100003038</v>
      </c>
      <c r="B3236" t="s">
        <v>3016</v>
      </c>
      <c r="C3236" t="s">
        <v>7</v>
      </c>
      <c r="D3236">
        <v>38</v>
      </c>
      <c r="E3236" t="s">
        <v>8</v>
      </c>
      <c r="F3236" t="s">
        <v>9</v>
      </c>
      <c r="G3236" s="1">
        <v>44141</v>
      </c>
      <c r="H3236">
        <v>12380.76</v>
      </c>
      <c r="I3236">
        <f>DATEDIF(Customer[[#This Row],[Date Joined]],"31-12-2020","d")</f>
        <v>55</v>
      </c>
      <c r="J3236" t="str">
        <f>IF(DATEDIF(Customer[[#This Row],[Date Joined]],"31-12-2020","M")&gt;0,DATEDIF(Customer[[#This Row],[Date Joined]],"31-12-2020","M") &amp; " months ", " ") &amp; IF(DATEDIF(G3236,"31-12-2020","MD")&gt;0, DATEDIF(G3236,"31-12-2020","MD") &amp; " Days "," ")</f>
        <v xml:space="preserve">1 months 25 Days </v>
      </c>
      <c r="K3236" t="str">
        <f>TEXT(Customer[[#This Row],[Date Joined]],"mmm")</f>
        <v>Nov</v>
      </c>
      <c r="L3236" t="str">
        <f>IF(Customer[[#This Row],[Balance]]&gt;AVERAGE($H$11:$H$4011),"yes","no")</f>
        <v>no</v>
      </c>
    </row>
    <row r="3237" spans="1:12" hidden="1" x14ac:dyDescent="0.3">
      <c r="A3237">
        <v>100003434</v>
      </c>
      <c r="B3237" t="s">
        <v>3404</v>
      </c>
      <c r="C3237" t="s">
        <v>10</v>
      </c>
      <c r="D3237">
        <v>33</v>
      </c>
      <c r="E3237" t="s">
        <v>8</v>
      </c>
      <c r="F3237" t="s">
        <v>9</v>
      </c>
      <c r="G3237" s="1">
        <v>44164</v>
      </c>
      <c r="H3237">
        <v>12357.62</v>
      </c>
      <c r="I3237">
        <f>DATEDIF(Customer[[#This Row],[Date Joined]],"31-12-2020","d")</f>
        <v>32</v>
      </c>
      <c r="J3237" t="str">
        <f>IF(DATEDIF(Customer[[#This Row],[Date Joined]],"31-12-2020","M")&gt;0,DATEDIF(Customer[[#This Row],[Date Joined]],"31-12-2020","M") &amp; " months ", " ") &amp; IF(DATEDIF(G3237,"31-12-2020","MD")&gt;0, DATEDIF(G3237,"31-12-2020","MD") &amp; " Days "," ")</f>
        <v xml:space="preserve">1 months 2 Days </v>
      </c>
      <c r="K3237" t="str">
        <f>TEXT(Customer[[#This Row],[Date Joined]],"mmm")</f>
        <v>Nov</v>
      </c>
      <c r="L3237" t="str">
        <f>IF(Customer[[#This Row],[Balance]]&gt;AVERAGE($H$11:$H$4011),"yes","no")</f>
        <v>no</v>
      </c>
    </row>
    <row r="3238" spans="1:12" hidden="1" x14ac:dyDescent="0.3">
      <c r="A3238">
        <v>100002002</v>
      </c>
      <c r="B3238" t="s">
        <v>1999</v>
      </c>
      <c r="C3238" t="s">
        <v>10</v>
      </c>
      <c r="D3238">
        <v>30</v>
      </c>
      <c r="E3238" t="s">
        <v>8</v>
      </c>
      <c r="F3238" t="s">
        <v>9</v>
      </c>
      <c r="G3238" s="1">
        <v>44085</v>
      </c>
      <c r="H3238">
        <v>12356.64</v>
      </c>
      <c r="I3238">
        <f>DATEDIF(Customer[[#This Row],[Date Joined]],"31-12-2020","d")</f>
        <v>111</v>
      </c>
      <c r="J3238" t="str">
        <f>IF(DATEDIF(Customer[[#This Row],[Date Joined]],"31-12-2020","M")&gt;0,DATEDIF(Customer[[#This Row],[Date Joined]],"31-12-2020","M") &amp; " months ", " ") &amp; IF(DATEDIF(G3238,"31-12-2020","MD")&gt;0, DATEDIF(G3238,"31-12-2020","MD") &amp; " Days "," ")</f>
        <v xml:space="preserve">3 months 20 Days </v>
      </c>
      <c r="K3238" t="str">
        <f>TEXT(Customer[[#This Row],[Date Joined]],"mmm")</f>
        <v>Sep</v>
      </c>
      <c r="L3238" t="str">
        <f>IF(Customer[[#This Row],[Balance]]&gt;AVERAGE($H$11:$H$4011),"yes","no")</f>
        <v>no</v>
      </c>
    </row>
    <row r="3239" spans="1:12" hidden="1" x14ac:dyDescent="0.3">
      <c r="A3239">
        <v>100000858</v>
      </c>
      <c r="B3239" t="s">
        <v>871</v>
      </c>
      <c r="C3239" t="s">
        <v>7</v>
      </c>
      <c r="D3239">
        <v>45</v>
      </c>
      <c r="E3239" t="s">
        <v>8</v>
      </c>
      <c r="F3239" t="s">
        <v>12</v>
      </c>
      <c r="G3239" s="1">
        <v>43995</v>
      </c>
      <c r="H3239">
        <v>12326.19</v>
      </c>
      <c r="I3239">
        <f>DATEDIF(Customer[[#This Row],[Date Joined]],"31-12-2020","d")</f>
        <v>201</v>
      </c>
      <c r="J3239" t="str">
        <f>IF(DATEDIF(Customer[[#This Row],[Date Joined]],"31-12-2020","M")&gt;0,DATEDIF(Customer[[#This Row],[Date Joined]],"31-12-2020","M") &amp; " months ", " ") &amp; IF(DATEDIF(G3239,"31-12-2020","MD")&gt;0, DATEDIF(G3239,"31-12-2020","MD") &amp; " Days "," ")</f>
        <v xml:space="preserve">6 months 18 Days </v>
      </c>
      <c r="K3239" t="str">
        <f>TEXT(Customer[[#This Row],[Date Joined]],"mmm")</f>
        <v>Jun</v>
      </c>
      <c r="L3239" t="str">
        <f>IF(Customer[[#This Row],[Balance]]&gt;AVERAGE($H$11:$H$4011),"yes","no")</f>
        <v>no</v>
      </c>
    </row>
    <row r="3240" spans="1:12" hidden="1" x14ac:dyDescent="0.3">
      <c r="A3240">
        <v>100003249</v>
      </c>
      <c r="B3240" t="s">
        <v>3222</v>
      </c>
      <c r="C3240" t="s">
        <v>7</v>
      </c>
      <c r="D3240">
        <v>43</v>
      </c>
      <c r="E3240" t="s">
        <v>8</v>
      </c>
      <c r="F3240" t="s">
        <v>9</v>
      </c>
      <c r="G3240" s="1">
        <v>44153</v>
      </c>
      <c r="H3240">
        <v>12324.12</v>
      </c>
      <c r="I3240">
        <f>DATEDIF(Customer[[#This Row],[Date Joined]],"31-12-2020","d")</f>
        <v>43</v>
      </c>
      <c r="J3240" t="str">
        <f>IF(DATEDIF(Customer[[#This Row],[Date Joined]],"31-12-2020","M")&gt;0,DATEDIF(Customer[[#This Row],[Date Joined]],"31-12-2020","M") &amp; " months ", " ") &amp; IF(DATEDIF(G3240,"31-12-2020","MD")&gt;0, DATEDIF(G3240,"31-12-2020","MD") &amp; " Days "," ")</f>
        <v xml:space="preserve">1 months 13 Days </v>
      </c>
      <c r="K3240" t="str">
        <f>TEXT(Customer[[#This Row],[Date Joined]],"mmm")</f>
        <v>Nov</v>
      </c>
      <c r="L3240" t="str">
        <f>IF(Customer[[#This Row],[Balance]]&gt;AVERAGE($H$11:$H$4011),"yes","no")</f>
        <v>no</v>
      </c>
    </row>
    <row r="3241" spans="1:12" hidden="1" x14ac:dyDescent="0.3">
      <c r="A3241">
        <v>100000125</v>
      </c>
      <c r="B3241" t="s">
        <v>141</v>
      </c>
      <c r="C3241" t="s">
        <v>7</v>
      </c>
      <c r="D3241">
        <v>27</v>
      </c>
      <c r="E3241" t="s">
        <v>8</v>
      </c>
      <c r="F3241" t="s">
        <v>9</v>
      </c>
      <c r="G3241" s="1">
        <v>43922</v>
      </c>
      <c r="H3241">
        <v>12312.49</v>
      </c>
      <c r="I3241">
        <f>DATEDIF(Customer[[#This Row],[Date Joined]],"31-12-2020","d")</f>
        <v>274</v>
      </c>
      <c r="J3241" t="str">
        <f>IF(DATEDIF(Customer[[#This Row],[Date Joined]],"31-12-2020","M")&gt;0,DATEDIF(Customer[[#This Row],[Date Joined]],"31-12-2020","M") &amp; " months ", " ") &amp; IF(DATEDIF(G3241,"31-12-2020","MD")&gt;0, DATEDIF(G3241,"31-12-2020","MD") &amp; " Days "," ")</f>
        <v xml:space="preserve">8 months 30 Days </v>
      </c>
      <c r="K3241" t="str">
        <f>TEXT(Customer[[#This Row],[Date Joined]],"mmm")</f>
        <v>Apr</v>
      </c>
      <c r="L3241" t="str">
        <f>IF(Customer[[#This Row],[Balance]]&gt;AVERAGE($H$11:$H$4011),"yes","no")</f>
        <v>no</v>
      </c>
    </row>
    <row r="3242" spans="1:12" hidden="1" x14ac:dyDescent="0.3">
      <c r="A3242">
        <v>100003322</v>
      </c>
      <c r="B3242" t="s">
        <v>3294</v>
      </c>
      <c r="C3242" t="s">
        <v>7</v>
      </c>
      <c r="D3242">
        <v>47</v>
      </c>
      <c r="E3242" t="s">
        <v>8</v>
      </c>
      <c r="F3242" t="s">
        <v>9</v>
      </c>
      <c r="G3242" s="1">
        <v>44159</v>
      </c>
      <c r="H3242">
        <v>12302.28</v>
      </c>
      <c r="I3242">
        <f>DATEDIF(Customer[[#This Row],[Date Joined]],"31-12-2020","d")</f>
        <v>37</v>
      </c>
      <c r="J3242" t="str">
        <f>IF(DATEDIF(Customer[[#This Row],[Date Joined]],"31-12-2020","M")&gt;0,DATEDIF(Customer[[#This Row],[Date Joined]],"31-12-2020","M") &amp; " months ", " ") &amp; IF(DATEDIF(G3242,"31-12-2020","MD")&gt;0, DATEDIF(G3242,"31-12-2020","MD") &amp; " Days "," ")</f>
        <v xml:space="preserve">1 months 7 Days </v>
      </c>
      <c r="K3242" t="str">
        <f>TEXT(Customer[[#This Row],[Date Joined]],"mmm")</f>
        <v>Nov</v>
      </c>
      <c r="L3242" t="str">
        <f>IF(Customer[[#This Row],[Balance]]&gt;AVERAGE($H$11:$H$4011),"yes","no")</f>
        <v>no</v>
      </c>
    </row>
    <row r="3243" spans="1:12" hidden="1" x14ac:dyDescent="0.3">
      <c r="A3243">
        <v>200003771</v>
      </c>
      <c r="B3243" t="s">
        <v>3734</v>
      </c>
      <c r="C3243" t="s">
        <v>7</v>
      </c>
      <c r="D3243">
        <v>25</v>
      </c>
      <c r="E3243" t="s">
        <v>14</v>
      </c>
      <c r="F3243" t="s">
        <v>12</v>
      </c>
      <c r="G3243" s="1">
        <v>44181</v>
      </c>
      <c r="H3243">
        <v>12294.54</v>
      </c>
      <c r="I3243">
        <f>DATEDIF(Customer[[#This Row],[Date Joined]],"31-12-2020","d")</f>
        <v>15</v>
      </c>
      <c r="J3243" t="str">
        <f>IF(DATEDIF(Customer[[#This Row],[Date Joined]],"31-12-2020","M")&gt;0,DATEDIF(Customer[[#This Row],[Date Joined]],"31-12-2020","M") &amp; " months ", " ") &amp; IF(DATEDIF(G3243,"31-12-2020","MD")&gt;0, DATEDIF(G3243,"31-12-2020","MD") &amp; " Days "," ")</f>
        <v xml:space="preserve"> 15 Days </v>
      </c>
      <c r="K3243" t="str">
        <f>TEXT(Customer[[#This Row],[Date Joined]],"mmm")</f>
        <v>Dec</v>
      </c>
      <c r="L3243" t="str">
        <f>IF(Customer[[#This Row],[Balance]]&gt;AVERAGE($H$11:$H$4011),"yes","no")</f>
        <v>no</v>
      </c>
    </row>
    <row r="3244" spans="1:12" hidden="1" x14ac:dyDescent="0.3">
      <c r="A3244">
        <v>100000193</v>
      </c>
      <c r="B3244" t="s">
        <v>209</v>
      </c>
      <c r="C3244" t="s">
        <v>10</v>
      </c>
      <c r="D3244">
        <v>44</v>
      </c>
      <c r="E3244" t="s">
        <v>8</v>
      </c>
      <c r="F3244" t="s">
        <v>15</v>
      </c>
      <c r="G3244" s="1">
        <v>43931</v>
      </c>
      <c r="H3244">
        <v>12283.3</v>
      </c>
      <c r="I3244">
        <f>DATEDIF(Customer[[#This Row],[Date Joined]],"31-12-2020","d")</f>
        <v>265</v>
      </c>
      <c r="J3244" t="str">
        <f>IF(DATEDIF(Customer[[#This Row],[Date Joined]],"31-12-2020","M")&gt;0,DATEDIF(Customer[[#This Row],[Date Joined]],"31-12-2020","M") &amp; " months ", " ") &amp; IF(DATEDIF(G3244,"31-12-2020","MD")&gt;0, DATEDIF(G3244,"31-12-2020","MD") &amp; " Days "," ")</f>
        <v xml:space="preserve">8 months 21 Days </v>
      </c>
      <c r="K3244" t="str">
        <f>TEXT(Customer[[#This Row],[Date Joined]],"mmm")</f>
        <v>Apr</v>
      </c>
      <c r="L3244" t="str">
        <f>IF(Customer[[#This Row],[Balance]]&gt;AVERAGE($H$11:$H$4011),"yes","no")</f>
        <v>no</v>
      </c>
    </row>
    <row r="3245" spans="1:12" hidden="1" x14ac:dyDescent="0.3">
      <c r="A3245">
        <v>100002035</v>
      </c>
      <c r="B3245" t="s">
        <v>2032</v>
      </c>
      <c r="C3245" t="s">
        <v>7</v>
      </c>
      <c r="D3245">
        <v>29</v>
      </c>
      <c r="E3245" t="s">
        <v>8</v>
      </c>
      <c r="F3245" t="s">
        <v>9</v>
      </c>
      <c r="G3245" s="1">
        <v>44087</v>
      </c>
      <c r="H3245">
        <v>12258.48</v>
      </c>
      <c r="I3245">
        <f>DATEDIF(Customer[[#This Row],[Date Joined]],"31-12-2020","d")</f>
        <v>109</v>
      </c>
      <c r="J3245" t="str">
        <f>IF(DATEDIF(Customer[[#This Row],[Date Joined]],"31-12-2020","M")&gt;0,DATEDIF(Customer[[#This Row],[Date Joined]],"31-12-2020","M") &amp; " months ", " ") &amp; IF(DATEDIF(G3245,"31-12-2020","MD")&gt;0, DATEDIF(G3245,"31-12-2020","MD") &amp; " Days "," ")</f>
        <v xml:space="preserve">3 months 18 Days </v>
      </c>
      <c r="K3245" t="str">
        <f>TEXT(Customer[[#This Row],[Date Joined]],"mmm")</f>
        <v>Sep</v>
      </c>
      <c r="L3245" t="str">
        <f>IF(Customer[[#This Row],[Balance]]&gt;AVERAGE($H$11:$H$4011),"yes","no")</f>
        <v>no</v>
      </c>
    </row>
    <row r="3246" spans="1:12" hidden="1" x14ac:dyDescent="0.3">
      <c r="A3246">
        <v>100002389</v>
      </c>
      <c r="B3246" t="s">
        <v>2379</v>
      </c>
      <c r="C3246" t="s">
        <v>10</v>
      </c>
      <c r="D3246">
        <v>45</v>
      </c>
      <c r="E3246" t="s">
        <v>8</v>
      </c>
      <c r="F3246" t="s">
        <v>15</v>
      </c>
      <c r="G3246" s="1">
        <v>44104</v>
      </c>
      <c r="H3246">
        <v>12247.62</v>
      </c>
      <c r="I3246">
        <f>DATEDIF(Customer[[#This Row],[Date Joined]],"31-12-2020","d")</f>
        <v>92</v>
      </c>
      <c r="J3246" t="str">
        <f>IF(DATEDIF(Customer[[#This Row],[Date Joined]],"31-12-2020","M")&gt;0,DATEDIF(Customer[[#This Row],[Date Joined]],"31-12-2020","M") &amp; " months ", " ") &amp; IF(DATEDIF(G3246,"31-12-2020","MD")&gt;0, DATEDIF(G3246,"31-12-2020","MD") &amp; " Days "," ")</f>
        <v xml:space="preserve">3 months 1 Days </v>
      </c>
      <c r="K3246" t="str">
        <f>TEXT(Customer[[#This Row],[Date Joined]],"mmm")</f>
        <v>Sep</v>
      </c>
      <c r="L3246" t="str">
        <f>IF(Customer[[#This Row],[Balance]]&gt;AVERAGE($H$11:$H$4011),"yes","no")</f>
        <v>no</v>
      </c>
    </row>
    <row r="3247" spans="1:12" hidden="1" x14ac:dyDescent="0.3">
      <c r="A3247">
        <v>100003251</v>
      </c>
      <c r="B3247" t="s">
        <v>3224</v>
      </c>
      <c r="C3247" t="s">
        <v>7</v>
      </c>
      <c r="D3247">
        <v>34</v>
      </c>
      <c r="E3247" t="s">
        <v>8</v>
      </c>
      <c r="F3247" t="s">
        <v>9</v>
      </c>
      <c r="G3247" s="1">
        <v>44153</v>
      </c>
      <c r="H3247">
        <v>12238.08</v>
      </c>
      <c r="I3247">
        <f>DATEDIF(Customer[[#This Row],[Date Joined]],"31-12-2020","d")</f>
        <v>43</v>
      </c>
      <c r="J3247" t="str">
        <f>IF(DATEDIF(Customer[[#This Row],[Date Joined]],"31-12-2020","M")&gt;0,DATEDIF(Customer[[#This Row],[Date Joined]],"31-12-2020","M") &amp; " months ", " ") &amp; IF(DATEDIF(G3247,"31-12-2020","MD")&gt;0, DATEDIF(G3247,"31-12-2020","MD") &amp; " Days "," ")</f>
        <v xml:space="preserve">1 months 13 Days </v>
      </c>
      <c r="K3247" t="str">
        <f>TEXT(Customer[[#This Row],[Date Joined]],"mmm")</f>
        <v>Nov</v>
      </c>
      <c r="L3247" t="str">
        <f>IF(Customer[[#This Row],[Balance]]&gt;AVERAGE($H$11:$H$4011),"yes","no")</f>
        <v>no</v>
      </c>
    </row>
    <row r="3248" spans="1:12" hidden="1" x14ac:dyDescent="0.3">
      <c r="A3248">
        <v>200002351</v>
      </c>
      <c r="B3248" t="s">
        <v>2342</v>
      </c>
      <c r="C3248" t="s">
        <v>10</v>
      </c>
      <c r="D3248">
        <v>55</v>
      </c>
      <c r="E3248" t="s">
        <v>14</v>
      </c>
      <c r="F3248" t="s">
        <v>15</v>
      </c>
      <c r="G3248" s="1">
        <v>44102</v>
      </c>
      <c r="H3248">
        <v>12232.83</v>
      </c>
      <c r="I3248">
        <f>DATEDIF(Customer[[#This Row],[Date Joined]],"31-12-2020","d")</f>
        <v>94</v>
      </c>
      <c r="J3248" t="str">
        <f>IF(DATEDIF(Customer[[#This Row],[Date Joined]],"31-12-2020","M")&gt;0,DATEDIF(Customer[[#This Row],[Date Joined]],"31-12-2020","M") &amp; " months ", " ") &amp; IF(DATEDIF(G3248,"31-12-2020","MD")&gt;0, DATEDIF(G3248,"31-12-2020","MD") &amp; " Days "," ")</f>
        <v xml:space="preserve">3 months 3 Days </v>
      </c>
      <c r="K3248" t="str">
        <f>TEXT(Customer[[#This Row],[Date Joined]],"mmm")</f>
        <v>Sep</v>
      </c>
      <c r="L3248" t="str">
        <f>IF(Customer[[#This Row],[Balance]]&gt;AVERAGE($H$11:$H$4011),"yes","no")</f>
        <v>no</v>
      </c>
    </row>
    <row r="3249" spans="1:12" hidden="1" x14ac:dyDescent="0.3">
      <c r="A3249">
        <v>200000950</v>
      </c>
      <c r="B3249" t="s">
        <v>963</v>
      </c>
      <c r="C3249" t="s">
        <v>7</v>
      </c>
      <c r="D3249">
        <v>55</v>
      </c>
      <c r="E3249" t="s">
        <v>14</v>
      </c>
      <c r="F3249" t="s">
        <v>12</v>
      </c>
      <c r="G3249" s="1">
        <v>44002</v>
      </c>
      <c r="H3249">
        <v>12231.08</v>
      </c>
      <c r="I3249">
        <f>DATEDIF(Customer[[#This Row],[Date Joined]],"31-12-2020","d")</f>
        <v>194</v>
      </c>
      <c r="J3249" t="str">
        <f>IF(DATEDIF(Customer[[#This Row],[Date Joined]],"31-12-2020","M")&gt;0,DATEDIF(Customer[[#This Row],[Date Joined]],"31-12-2020","M") &amp; " months ", " ") &amp; IF(DATEDIF(G3249,"31-12-2020","MD")&gt;0, DATEDIF(G3249,"31-12-2020","MD") &amp; " Days "," ")</f>
        <v xml:space="preserve">6 months 11 Days </v>
      </c>
      <c r="K3249" t="str">
        <f>TEXT(Customer[[#This Row],[Date Joined]],"mmm")</f>
        <v>Jun</v>
      </c>
      <c r="L3249" t="str">
        <f>IF(Customer[[#This Row],[Balance]]&gt;AVERAGE($H$11:$H$4011),"yes","no")</f>
        <v>no</v>
      </c>
    </row>
    <row r="3250" spans="1:12" hidden="1" x14ac:dyDescent="0.3">
      <c r="A3250">
        <v>100000893</v>
      </c>
      <c r="B3250" t="s">
        <v>906</v>
      </c>
      <c r="C3250" t="s">
        <v>10</v>
      </c>
      <c r="D3250">
        <v>41</v>
      </c>
      <c r="E3250" t="s">
        <v>8</v>
      </c>
      <c r="F3250" t="s">
        <v>9</v>
      </c>
      <c r="G3250" s="1">
        <v>43998</v>
      </c>
      <c r="H3250">
        <v>12212.85</v>
      </c>
      <c r="I3250">
        <f>DATEDIF(Customer[[#This Row],[Date Joined]],"31-12-2020","d")</f>
        <v>198</v>
      </c>
      <c r="J3250" t="str">
        <f>IF(DATEDIF(Customer[[#This Row],[Date Joined]],"31-12-2020","M")&gt;0,DATEDIF(Customer[[#This Row],[Date Joined]],"31-12-2020","M") &amp; " months ", " ") &amp; IF(DATEDIF(G3250,"31-12-2020","MD")&gt;0, DATEDIF(G3250,"31-12-2020","MD") &amp; " Days "," ")</f>
        <v xml:space="preserve">6 months 15 Days </v>
      </c>
      <c r="K3250" t="str">
        <f>TEXT(Customer[[#This Row],[Date Joined]],"mmm")</f>
        <v>Jun</v>
      </c>
      <c r="L3250" t="str">
        <f>IF(Customer[[#This Row],[Balance]]&gt;AVERAGE($H$11:$H$4011),"yes","no")</f>
        <v>no</v>
      </c>
    </row>
    <row r="3251" spans="1:12" hidden="1" x14ac:dyDescent="0.3">
      <c r="A3251">
        <v>200002975</v>
      </c>
      <c r="B3251" t="s">
        <v>2953</v>
      </c>
      <c r="C3251" t="s">
        <v>10</v>
      </c>
      <c r="D3251">
        <v>52</v>
      </c>
      <c r="E3251" t="s">
        <v>14</v>
      </c>
      <c r="F3251" t="s">
        <v>15</v>
      </c>
      <c r="G3251" s="1">
        <v>44136</v>
      </c>
      <c r="H3251">
        <v>12210.94</v>
      </c>
      <c r="I3251">
        <f>DATEDIF(Customer[[#This Row],[Date Joined]],"31-12-2020","d")</f>
        <v>60</v>
      </c>
      <c r="J3251" t="str">
        <f>IF(DATEDIF(Customer[[#This Row],[Date Joined]],"31-12-2020","M")&gt;0,DATEDIF(Customer[[#This Row],[Date Joined]],"31-12-2020","M") &amp; " months ", " ") &amp; IF(DATEDIF(G3251,"31-12-2020","MD")&gt;0, DATEDIF(G3251,"31-12-2020","MD") &amp; " Days "," ")</f>
        <v xml:space="preserve">1 months 30 Days </v>
      </c>
      <c r="K3251" t="str">
        <f>TEXT(Customer[[#This Row],[Date Joined]],"mmm")</f>
        <v>Nov</v>
      </c>
      <c r="L3251" t="str">
        <f>IF(Customer[[#This Row],[Balance]]&gt;AVERAGE($H$11:$H$4011),"yes","no")</f>
        <v>no</v>
      </c>
    </row>
    <row r="3252" spans="1:12" hidden="1" x14ac:dyDescent="0.3">
      <c r="A3252">
        <v>200000750</v>
      </c>
      <c r="B3252" t="s">
        <v>765</v>
      </c>
      <c r="C3252" t="s">
        <v>7</v>
      </c>
      <c r="D3252">
        <v>43</v>
      </c>
      <c r="E3252" t="s">
        <v>14</v>
      </c>
      <c r="F3252" t="s">
        <v>15</v>
      </c>
      <c r="G3252" s="1">
        <v>43981</v>
      </c>
      <c r="H3252">
        <v>12188.75</v>
      </c>
      <c r="I3252">
        <f>DATEDIF(Customer[[#This Row],[Date Joined]],"31-12-2020","d")</f>
        <v>215</v>
      </c>
      <c r="J3252" t="str">
        <f>IF(DATEDIF(Customer[[#This Row],[Date Joined]],"31-12-2020","M")&gt;0,DATEDIF(Customer[[#This Row],[Date Joined]],"31-12-2020","M") &amp; " months ", " ") &amp; IF(DATEDIF(G3252,"31-12-2020","MD")&gt;0, DATEDIF(G3252,"31-12-2020","MD") &amp; " Days "," ")</f>
        <v xml:space="preserve">7 months 1 Days </v>
      </c>
      <c r="K3252" t="str">
        <f>TEXT(Customer[[#This Row],[Date Joined]],"mmm")</f>
        <v>May</v>
      </c>
      <c r="L3252" t="str">
        <f>IF(Customer[[#This Row],[Balance]]&gt;AVERAGE($H$11:$H$4011),"yes","no")</f>
        <v>no</v>
      </c>
    </row>
    <row r="3253" spans="1:12" hidden="1" x14ac:dyDescent="0.3">
      <c r="A3253">
        <v>100002221</v>
      </c>
      <c r="B3253" t="s">
        <v>2213</v>
      </c>
      <c r="C3253" t="s">
        <v>7</v>
      </c>
      <c r="D3253">
        <v>37</v>
      </c>
      <c r="E3253" t="s">
        <v>8</v>
      </c>
      <c r="F3253" t="s">
        <v>9</v>
      </c>
      <c r="G3253" s="1">
        <v>44098</v>
      </c>
      <c r="H3253">
        <v>12160.79</v>
      </c>
      <c r="I3253">
        <f>DATEDIF(Customer[[#This Row],[Date Joined]],"31-12-2020","d")</f>
        <v>98</v>
      </c>
      <c r="J3253" t="str">
        <f>IF(DATEDIF(Customer[[#This Row],[Date Joined]],"31-12-2020","M")&gt;0,DATEDIF(Customer[[#This Row],[Date Joined]],"31-12-2020","M") &amp; " months ", " ") &amp; IF(DATEDIF(G3253,"31-12-2020","MD")&gt;0, DATEDIF(G3253,"31-12-2020","MD") &amp; " Days "," ")</f>
        <v xml:space="preserve">3 months 7 Days </v>
      </c>
      <c r="K3253" t="str">
        <f>TEXT(Customer[[#This Row],[Date Joined]],"mmm")</f>
        <v>Sep</v>
      </c>
      <c r="L3253" t="str">
        <f>IF(Customer[[#This Row],[Balance]]&gt;AVERAGE($H$11:$H$4011),"yes","no")</f>
        <v>no</v>
      </c>
    </row>
    <row r="3254" spans="1:12" hidden="1" x14ac:dyDescent="0.3">
      <c r="A3254">
        <v>200001711</v>
      </c>
      <c r="B3254" t="s">
        <v>1713</v>
      </c>
      <c r="C3254" t="s">
        <v>7</v>
      </c>
      <c r="D3254">
        <v>34</v>
      </c>
      <c r="E3254" t="s">
        <v>14</v>
      </c>
      <c r="F3254" t="s">
        <v>9</v>
      </c>
      <c r="G3254" s="1">
        <v>44065</v>
      </c>
      <c r="H3254">
        <v>12137.16</v>
      </c>
      <c r="I3254">
        <f>DATEDIF(Customer[[#This Row],[Date Joined]],"31-12-2020","d")</f>
        <v>131</v>
      </c>
      <c r="J3254" t="str">
        <f>IF(DATEDIF(Customer[[#This Row],[Date Joined]],"31-12-2020","M")&gt;0,DATEDIF(Customer[[#This Row],[Date Joined]],"31-12-2020","M") &amp; " months ", " ") &amp; IF(DATEDIF(G3254,"31-12-2020","MD")&gt;0, DATEDIF(G3254,"31-12-2020","MD") &amp; " Days "," ")</f>
        <v xml:space="preserve">4 months 9 Days </v>
      </c>
      <c r="K3254" t="str">
        <f>TEXT(Customer[[#This Row],[Date Joined]],"mmm")</f>
        <v>Aug</v>
      </c>
      <c r="L3254" t="str">
        <f>IF(Customer[[#This Row],[Balance]]&gt;AVERAGE($H$11:$H$4011),"yes","no")</f>
        <v>no</v>
      </c>
    </row>
    <row r="3255" spans="1:12" hidden="1" x14ac:dyDescent="0.3">
      <c r="A3255">
        <v>200003925</v>
      </c>
      <c r="B3255" t="s">
        <v>3884</v>
      </c>
      <c r="C3255" t="s">
        <v>10</v>
      </c>
      <c r="D3255">
        <v>54</v>
      </c>
      <c r="E3255" t="s">
        <v>14</v>
      </c>
      <c r="F3255" t="s">
        <v>15</v>
      </c>
      <c r="G3255" s="1">
        <v>44189</v>
      </c>
      <c r="H3255">
        <v>12121.66</v>
      </c>
      <c r="I3255">
        <f>DATEDIF(Customer[[#This Row],[Date Joined]],"31-12-2020","d")</f>
        <v>7</v>
      </c>
      <c r="J3255" t="str">
        <f>IF(DATEDIF(Customer[[#This Row],[Date Joined]],"31-12-2020","M")&gt;0,DATEDIF(Customer[[#This Row],[Date Joined]],"31-12-2020","M") &amp; " months ", " ") &amp; IF(DATEDIF(G3255,"31-12-2020","MD")&gt;0, DATEDIF(G3255,"31-12-2020","MD") &amp; " Days "," ")</f>
        <v xml:space="preserve"> 7 Days </v>
      </c>
      <c r="K3255" t="str">
        <f>TEXT(Customer[[#This Row],[Date Joined]],"mmm")</f>
        <v>Dec</v>
      </c>
      <c r="L3255" t="str">
        <f>IF(Customer[[#This Row],[Balance]]&gt;AVERAGE($H$11:$H$4011),"yes","no")</f>
        <v>no</v>
      </c>
    </row>
    <row r="3256" spans="1:12" hidden="1" x14ac:dyDescent="0.3">
      <c r="A3256">
        <v>200000384</v>
      </c>
      <c r="B3256" t="s">
        <v>400</v>
      </c>
      <c r="C3256" t="s">
        <v>10</v>
      </c>
      <c r="D3256">
        <v>42</v>
      </c>
      <c r="E3256" t="s">
        <v>14</v>
      </c>
      <c r="F3256" t="s">
        <v>15</v>
      </c>
      <c r="G3256" s="1">
        <v>43957</v>
      </c>
      <c r="H3256">
        <v>12088.72</v>
      </c>
      <c r="I3256">
        <f>DATEDIF(Customer[[#This Row],[Date Joined]],"31-12-2020","d")</f>
        <v>239</v>
      </c>
      <c r="J3256" t="str">
        <f>IF(DATEDIF(Customer[[#This Row],[Date Joined]],"31-12-2020","M")&gt;0,DATEDIF(Customer[[#This Row],[Date Joined]],"31-12-2020","M") &amp; " months ", " ") &amp; IF(DATEDIF(G3256,"31-12-2020","MD")&gt;0, DATEDIF(G3256,"31-12-2020","MD") &amp; " Days "," ")</f>
        <v xml:space="preserve">7 months 25 Days </v>
      </c>
      <c r="K3256" t="str">
        <f>TEXT(Customer[[#This Row],[Date Joined]],"mmm")</f>
        <v>May</v>
      </c>
      <c r="L3256" t="str">
        <f>IF(Customer[[#This Row],[Balance]]&gt;AVERAGE($H$11:$H$4011),"yes","no")</f>
        <v>no</v>
      </c>
    </row>
    <row r="3257" spans="1:12" hidden="1" x14ac:dyDescent="0.3">
      <c r="A3257">
        <v>100001723</v>
      </c>
      <c r="B3257" t="s">
        <v>1725</v>
      </c>
      <c r="C3257" t="s">
        <v>10</v>
      </c>
      <c r="D3257">
        <v>28</v>
      </c>
      <c r="E3257" t="s">
        <v>8</v>
      </c>
      <c r="F3257" t="s">
        <v>9</v>
      </c>
      <c r="G3257" s="1">
        <v>44066</v>
      </c>
      <c r="H3257">
        <v>12085.14</v>
      </c>
      <c r="I3257">
        <f>DATEDIF(Customer[[#This Row],[Date Joined]],"31-12-2020","d")</f>
        <v>130</v>
      </c>
      <c r="J3257" t="str">
        <f>IF(DATEDIF(Customer[[#This Row],[Date Joined]],"31-12-2020","M")&gt;0,DATEDIF(Customer[[#This Row],[Date Joined]],"31-12-2020","M") &amp; " months ", " ") &amp; IF(DATEDIF(G3257,"31-12-2020","MD")&gt;0, DATEDIF(G3257,"31-12-2020","MD") &amp; " Days "," ")</f>
        <v xml:space="preserve">4 months 8 Days </v>
      </c>
      <c r="K3257" t="str">
        <f>TEXT(Customer[[#This Row],[Date Joined]],"mmm")</f>
        <v>Aug</v>
      </c>
      <c r="L3257" t="str">
        <f>IF(Customer[[#This Row],[Balance]]&gt;AVERAGE($H$11:$H$4011),"yes","no")</f>
        <v>no</v>
      </c>
    </row>
    <row r="3258" spans="1:12" hidden="1" x14ac:dyDescent="0.3">
      <c r="A3258">
        <v>100002612</v>
      </c>
      <c r="B3258" t="s">
        <v>2597</v>
      </c>
      <c r="C3258" t="s">
        <v>7</v>
      </c>
      <c r="D3258">
        <v>28</v>
      </c>
      <c r="E3258" t="s">
        <v>8</v>
      </c>
      <c r="F3258" t="s">
        <v>9</v>
      </c>
      <c r="G3258" s="1">
        <v>44118</v>
      </c>
      <c r="H3258">
        <v>12028.2</v>
      </c>
      <c r="I3258">
        <f>DATEDIF(Customer[[#This Row],[Date Joined]],"31-12-2020","d")</f>
        <v>78</v>
      </c>
      <c r="J3258" t="str">
        <f>IF(DATEDIF(Customer[[#This Row],[Date Joined]],"31-12-2020","M")&gt;0,DATEDIF(Customer[[#This Row],[Date Joined]],"31-12-2020","M") &amp; " months ", " ") &amp; IF(DATEDIF(G3258,"31-12-2020","MD")&gt;0, DATEDIF(G3258,"31-12-2020","MD") &amp; " Days "," ")</f>
        <v xml:space="preserve">2 months 17 Days </v>
      </c>
      <c r="K3258" t="str">
        <f>TEXT(Customer[[#This Row],[Date Joined]],"mmm")</f>
        <v>Oct</v>
      </c>
      <c r="L3258" t="str">
        <f>IF(Customer[[#This Row],[Balance]]&gt;AVERAGE($H$11:$H$4011),"yes","no")</f>
        <v>no</v>
      </c>
    </row>
    <row r="3259" spans="1:12" hidden="1" x14ac:dyDescent="0.3">
      <c r="A3259">
        <v>100001003</v>
      </c>
      <c r="B3259" t="s">
        <v>1015</v>
      </c>
      <c r="C3259" t="s">
        <v>10</v>
      </c>
      <c r="D3259">
        <v>32</v>
      </c>
      <c r="E3259" t="s">
        <v>8</v>
      </c>
      <c r="F3259" t="s">
        <v>12</v>
      </c>
      <c r="G3259" s="1">
        <v>44009</v>
      </c>
      <c r="H3259">
        <v>12013.82</v>
      </c>
      <c r="I3259">
        <f>DATEDIF(Customer[[#This Row],[Date Joined]],"31-12-2020","d")</f>
        <v>187</v>
      </c>
      <c r="J3259" t="str">
        <f>IF(DATEDIF(Customer[[#This Row],[Date Joined]],"31-12-2020","M")&gt;0,DATEDIF(Customer[[#This Row],[Date Joined]],"31-12-2020","M") &amp; " months ", " ") &amp; IF(DATEDIF(G3259,"31-12-2020","MD")&gt;0, DATEDIF(G3259,"31-12-2020","MD") &amp; " Days "," ")</f>
        <v xml:space="preserve">6 months 4 Days </v>
      </c>
      <c r="K3259" t="str">
        <f>TEXT(Customer[[#This Row],[Date Joined]],"mmm")</f>
        <v>Jun</v>
      </c>
      <c r="L3259" t="str">
        <f>IF(Customer[[#This Row],[Balance]]&gt;AVERAGE($H$11:$H$4011),"yes","no")</f>
        <v>no</v>
      </c>
    </row>
    <row r="3260" spans="1:12" hidden="1" x14ac:dyDescent="0.3">
      <c r="A3260">
        <v>300001749</v>
      </c>
      <c r="B3260" t="s">
        <v>1751</v>
      </c>
      <c r="C3260" t="s">
        <v>10</v>
      </c>
      <c r="D3260">
        <v>41</v>
      </c>
      <c r="E3260" t="s">
        <v>13</v>
      </c>
      <c r="F3260" t="s">
        <v>9</v>
      </c>
      <c r="G3260" s="1">
        <v>44066</v>
      </c>
      <c r="H3260">
        <v>12003.06</v>
      </c>
      <c r="I3260">
        <f>DATEDIF(Customer[[#This Row],[Date Joined]],"31-12-2020","d")</f>
        <v>130</v>
      </c>
      <c r="J3260" t="str">
        <f>IF(DATEDIF(Customer[[#This Row],[Date Joined]],"31-12-2020","M")&gt;0,DATEDIF(Customer[[#This Row],[Date Joined]],"31-12-2020","M") &amp; " months ", " ") &amp; IF(DATEDIF(G3260,"31-12-2020","MD")&gt;0, DATEDIF(G3260,"31-12-2020","MD") &amp; " Days "," ")</f>
        <v xml:space="preserve">4 months 8 Days </v>
      </c>
      <c r="K3260" t="str">
        <f>TEXT(Customer[[#This Row],[Date Joined]],"mmm")</f>
        <v>Aug</v>
      </c>
      <c r="L3260" t="str">
        <f>IF(Customer[[#This Row],[Balance]]&gt;AVERAGE($H$11:$H$4011),"yes","no")</f>
        <v>no</v>
      </c>
    </row>
    <row r="3261" spans="1:12" hidden="1" x14ac:dyDescent="0.3">
      <c r="A3261">
        <v>200003898</v>
      </c>
      <c r="B3261" t="s">
        <v>3858</v>
      </c>
      <c r="C3261" t="s">
        <v>7</v>
      </c>
      <c r="D3261">
        <v>58</v>
      </c>
      <c r="E3261" t="s">
        <v>14</v>
      </c>
      <c r="F3261" t="s">
        <v>12</v>
      </c>
      <c r="G3261" s="1">
        <v>44188</v>
      </c>
      <c r="H3261">
        <v>11925.05</v>
      </c>
      <c r="I3261">
        <f>DATEDIF(Customer[[#This Row],[Date Joined]],"31-12-2020","d")</f>
        <v>8</v>
      </c>
      <c r="J3261" t="str">
        <f>IF(DATEDIF(Customer[[#This Row],[Date Joined]],"31-12-2020","M")&gt;0,DATEDIF(Customer[[#This Row],[Date Joined]],"31-12-2020","M") &amp; " months ", " ") &amp; IF(DATEDIF(G3261,"31-12-2020","MD")&gt;0, DATEDIF(G3261,"31-12-2020","MD") &amp; " Days "," ")</f>
        <v xml:space="preserve"> 8 Days </v>
      </c>
      <c r="K3261" t="str">
        <f>TEXT(Customer[[#This Row],[Date Joined]],"mmm")</f>
        <v>Dec</v>
      </c>
      <c r="L3261" t="str">
        <f>IF(Customer[[#This Row],[Balance]]&gt;AVERAGE($H$11:$H$4011),"yes","no")</f>
        <v>no</v>
      </c>
    </row>
    <row r="3262" spans="1:12" hidden="1" x14ac:dyDescent="0.3">
      <c r="A3262">
        <v>200001045</v>
      </c>
      <c r="B3262" t="s">
        <v>1057</v>
      </c>
      <c r="C3262" t="s">
        <v>10</v>
      </c>
      <c r="D3262">
        <v>51</v>
      </c>
      <c r="E3262" t="s">
        <v>14</v>
      </c>
      <c r="F3262" t="s">
        <v>15</v>
      </c>
      <c r="G3262" s="1">
        <v>44012</v>
      </c>
      <c r="H3262">
        <v>11909.63</v>
      </c>
      <c r="I3262">
        <f>DATEDIF(Customer[[#This Row],[Date Joined]],"31-12-2020","d")</f>
        <v>184</v>
      </c>
      <c r="J3262" t="str">
        <f>IF(DATEDIF(Customer[[#This Row],[Date Joined]],"31-12-2020","M")&gt;0,DATEDIF(Customer[[#This Row],[Date Joined]],"31-12-2020","M") &amp; " months ", " ") &amp; IF(DATEDIF(G3262,"31-12-2020","MD")&gt;0, DATEDIF(G3262,"31-12-2020","MD") &amp; " Days "," ")</f>
        <v xml:space="preserve">6 months 1 Days </v>
      </c>
      <c r="K3262" t="str">
        <f>TEXT(Customer[[#This Row],[Date Joined]],"mmm")</f>
        <v>Jun</v>
      </c>
      <c r="L3262" t="str">
        <f>IF(Customer[[#This Row],[Balance]]&gt;AVERAGE($H$11:$H$4011),"yes","no")</f>
        <v>no</v>
      </c>
    </row>
    <row r="3263" spans="1:12" hidden="1" x14ac:dyDescent="0.3">
      <c r="A3263">
        <v>200001436</v>
      </c>
      <c r="B3263" t="s">
        <v>1444</v>
      </c>
      <c r="C3263" t="s">
        <v>7</v>
      </c>
      <c r="D3263">
        <v>56</v>
      </c>
      <c r="E3263" t="s">
        <v>14</v>
      </c>
      <c r="F3263" t="s">
        <v>12</v>
      </c>
      <c r="G3263" s="1">
        <v>44041</v>
      </c>
      <c r="H3263">
        <v>11897.17</v>
      </c>
      <c r="I3263">
        <f>DATEDIF(Customer[[#This Row],[Date Joined]],"31-12-2020","d")</f>
        <v>155</v>
      </c>
      <c r="J3263" t="str">
        <f>IF(DATEDIF(Customer[[#This Row],[Date Joined]],"31-12-2020","M")&gt;0,DATEDIF(Customer[[#This Row],[Date Joined]],"31-12-2020","M") &amp; " months ", " ") &amp; IF(DATEDIF(G3263,"31-12-2020","MD")&gt;0, DATEDIF(G3263,"31-12-2020","MD") &amp; " Days "," ")</f>
        <v xml:space="preserve">5 months 2 Days </v>
      </c>
      <c r="K3263" t="str">
        <f>TEXT(Customer[[#This Row],[Date Joined]],"mmm")</f>
        <v>Jul</v>
      </c>
      <c r="L3263" t="str">
        <f>IF(Customer[[#This Row],[Balance]]&gt;AVERAGE($H$11:$H$4011),"yes","no")</f>
        <v>no</v>
      </c>
    </row>
    <row r="3264" spans="1:12" hidden="1" x14ac:dyDescent="0.3">
      <c r="A3264">
        <v>100002017</v>
      </c>
      <c r="B3264" t="s">
        <v>2014</v>
      </c>
      <c r="C3264" t="s">
        <v>7</v>
      </c>
      <c r="D3264">
        <v>43</v>
      </c>
      <c r="E3264" t="s">
        <v>8</v>
      </c>
      <c r="F3264" t="s">
        <v>9</v>
      </c>
      <c r="G3264" s="1">
        <v>44086</v>
      </c>
      <c r="H3264">
        <v>11880.68</v>
      </c>
      <c r="I3264">
        <f>DATEDIF(Customer[[#This Row],[Date Joined]],"31-12-2020","d")</f>
        <v>110</v>
      </c>
      <c r="J3264" t="str">
        <f>IF(DATEDIF(Customer[[#This Row],[Date Joined]],"31-12-2020","M")&gt;0,DATEDIF(Customer[[#This Row],[Date Joined]],"31-12-2020","M") &amp; " months ", " ") &amp; IF(DATEDIF(G3264,"31-12-2020","MD")&gt;0, DATEDIF(G3264,"31-12-2020","MD") &amp; " Days "," ")</f>
        <v xml:space="preserve">3 months 19 Days </v>
      </c>
      <c r="K3264" t="str">
        <f>TEXT(Customer[[#This Row],[Date Joined]],"mmm")</f>
        <v>Sep</v>
      </c>
      <c r="L3264" t="str">
        <f>IF(Customer[[#This Row],[Balance]]&gt;AVERAGE($H$11:$H$4011),"yes","no")</f>
        <v>no</v>
      </c>
    </row>
    <row r="3265" spans="1:12" hidden="1" x14ac:dyDescent="0.3">
      <c r="A3265">
        <v>100000239</v>
      </c>
      <c r="B3265" t="s">
        <v>255</v>
      </c>
      <c r="C3265" t="s">
        <v>10</v>
      </c>
      <c r="D3265">
        <v>35</v>
      </c>
      <c r="E3265" t="s">
        <v>8</v>
      </c>
      <c r="F3265" t="s">
        <v>9</v>
      </c>
      <c r="G3265" s="1">
        <v>43938</v>
      </c>
      <c r="H3265">
        <v>11880.47</v>
      </c>
      <c r="I3265">
        <f>DATEDIF(Customer[[#This Row],[Date Joined]],"31-12-2020","d")</f>
        <v>258</v>
      </c>
      <c r="J3265" t="str">
        <f>IF(DATEDIF(Customer[[#This Row],[Date Joined]],"31-12-2020","M")&gt;0,DATEDIF(Customer[[#This Row],[Date Joined]],"31-12-2020","M") &amp; " months ", " ") &amp; IF(DATEDIF(G3265,"31-12-2020","MD")&gt;0, DATEDIF(G3265,"31-12-2020","MD") &amp; " Days "," ")</f>
        <v xml:space="preserve">8 months 14 Days </v>
      </c>
      <c r="K3265" t="str">
        <f>TEXT(Customer[[#This Row],[Date Joined]],"mmm")</f>
        <v>Apr</v>
      </c>
      <c r="L3265" t="str">
        <f>IF(Customer[[#This Row],[Balance]]&gt;AVERAGE($H$11:$H$4011),"yes","no")</f>
        <v>no</v>
      </c>
    </row>
    <row r="3266" spans="1:12" hidden="1" x14ac:dyDescent="0.3">
      <c r="A3266">
        <v>100001299</v>
      </c>
      <c r="B3266" t="s">
        <v>1311</v>
      </c>
      <c r="C3266" t="s">
        <v>7</v>
      </c>
      <c r="D3266">
        <v>43</v>
      </c>
      <c r="E3266" t="s">
        <v>8</v>
      </c>
      <c r="F3266" t="s">
        <v>9</v>
      </c>
      <c r="G3266" s="1">
        <v>44034</v>
      </c>
      <c r="H3266">
        <v>11873.22</v>
      </c>
      <c r="I3266">
        <f>DATEDIF(Customer[[#This Row],[Date Joined]],"31-12-2020","d")</f>
        <v>162</v>
      </c>
      <c r="J3266" t="str">
        <f>IF(DATEDIF(Customer[[#This Row],[Date Joined]],"31-12-2020","M")&gt;0,DATEDIF(Customer[[#This Row],[Date Joined]],"31-12-2020","M") &amp; " months ", " ") &amp; IF(DATEDIF(G3266,"31-12-2020","MD")&gt;0, DATEDIF(G3266,"31-12-2020","MD") &amp; " Days "," ")</f>
        <v xml:space="preserve">5 months 9 Days </v>
      </c>
      <c r="K3266" t="str">
        <f>TEXT(Customer[[#This Row],[Date Joined]],"mmm")</f>
        <v>Jul</v>
      </c>
      <c r="L3266" t="str">
        <f>IF(Customer[[#This Row],[Balance]]&gt;AVERAGE($H$11:$H$4011),"yes","no")</f>
        <v>no</v>
      </c>
    </row>
    <row r="3267" spans="1:12" hidden="1" x14ac:dyDescent="0.3">
      <c r="A3267">
        <v>200003155</v>
      </c>
      <c r="B3267" t="s">
        <v>3130</v>
      </c>
      <c r="C3267" t="s">
        <v>10</v>
      </c>
      <c r="D3267">
        <v>56</v>
      </c>
      <c r="E3267" t="s">
        <v>14</v>
      </c>
      <c r="F3267" t="s">
        <v>15</v>
      </c>
      <c r="G3267" s="1">
        <v>44148</v>
      </c>
      <c r="H3267">
        <v>11863.42</v>
      </c>
      <c r="I3267">
        <f>DATEDIF(Customer[[#This Row],[Date Joined]],"31-12-2020","d")</f>
        <v>48</v>
      </c>
      <c r="J3267" t="str">
        <f>IF(DATEDIF(Customer[[#This Row],[Date Joined]],"31-12-2020","M")&gt;0,DATEDIF(Customer[[#This Row],[Date Joined]],"31-12-2020","M") &amp; " months ", " ") &amp; IF(DATEDIF(G3267,"31-12-2020","MD")&gt;0, DATEDIF(G3267,"31-12-2020","MD") &amp; " Days "," ")</f>
        <v xml:space="preserve">1 months 18 Days </v>
      </c>
      <c r="K3267" t="str">
        <f>TEXT(Customer[[#This Row],[Date Joined]],"mmm")</f>
        <v>Nov</v>
      </c>
      <c r="L3267" t="str">
        <f>IF(Customer[[#This Row],[Balance]]&gt;AVERAGE($H$11:$H$4011),"yes","no")</f>
        <v>no</v>
      </c>
    </row>
    <row r="3268" spans="1:12" hidden="1" x14ac:dyDescent="0.3">
      <c r="A3268">
        <v>200003562</v>
      </c>
      <c r="B3268" t="s">
        <v>3529</v>
      </c>
      <c r="C3268" t="s">
        <v>7</v>
      </c>
      <c r="D3268">
        <v>48</v>
      </c>
      <c r="E3268" t="s">
        <v>14</v>
      </c>
      <c r="F3268" t="s">
        <v>12</v>
      </c>
      <c r="G3268" s="1">
        <v>44170</v>
      </c>
      <c r="H3268">
        <v>11862.81</v>
      </c>
      <c r="I3268">
        <f>DATEDIF(Customer[[#This Row],[Date Joined]],"31-12-2020","d")</f>
        <v>26</v>
      </c>
      <c r="J3268" t="str">
        <f>IF(DATEDIF(Customer[[#This Row],[Date Joined]],"31-12-2020","M")&gt;0,DATEDIF(Customer[[#This Row],[Date Joined]],"31-12-2020","M") &amp; " months ", " ") &amp; IF(DATEDIF(G3268,"31-12-2020","MD")&gt;0, DATEDIF(G3268,"31-12-2020","MD") &amp; " Days "," ")</f>
        <v xml:space="preserve"> 26 Days </v>
      </c>
      <c r="K3268" t="str">
        <f>TEXT(Customer[[#This Row],[Date Joined]],"mmm")</f>
        <v>Dec</v>
      </c>
      <c r="L3268" t="str">
        <f>IF(Customer[[#This Row],[Balance]]&gt;AVERAGE($H$11:$H$4011),"yes","no")</f>
        <v>no</v>
      </c>
    </row>
    <row r="3269" spans="1:12" hidden="1" x14ac:dyDescent="0.3">
      <c r="A3269">
        <v>100002302</v>
      </c>
      <c r="B3269" t="s">
        <v>2293</v>
      </c>
      <c r="C3269" t="s">
        <v>7</v>
      </c>
      <c r="D3269">
        <v>28</v>
      </c>
      <c r="E3269" t="s">
        <v>8</v>
      </c>
      <c r="F3269" t="s">
        <v>15</v>
      </c>
      <c r="G3269" s="1">
        <v>44100</v>
      </c>
      <c r="H3269">
        <v>11825.37</v>
      </c>
      <c r="I3269">
        <f>DATEDIF(Customer[[#This Row],[Date Joined]],"31-12-2020","d")</f>
        <v>96</v>
      </c>
      <c r="J3269" t="str">
        <f>IF(DATEDIF(Customer[[#This Row],[Date Joined]],"31-12-2020","M")&gt;0,DATEDIF(Customer[[#This Row],[Date Joined]],"31-12-2020","M") &amp; " months ", " ") &amp; IF(DATEDIF(G3269,"31-12-2020","MD")&gt;0, DATEDIF(G3269,"31-12-2020","MD") &amp; " Days "," ")</f>
        <v xml:space="preserve">3 months 5 Days </v>
      </c>
      <c r="K3269" t="str">
        <f>TEXT(Customer[[#This Row],[Date Joined]],"mmm")</f>
        <v>Sep</v>
      </c>
      <c r="L3269" t="str">
        <f>IF(Customer[[#This Row],[Balance]]&gt;AVERAGE($H$11:$H$4011),"yes","no")</f>
        <v>no</v>
      </c>
    </row>
    <row r="3270" spans="1:12" hidden="1" x14ac:dyDescent="0.3">
      <c r="A3270">
        <v>100001796</v>
      </c>
      <c r="B3270" t="s">
        <v>1797</v>
      </c>
      <c r="C3270" t="s">
        <v>7</v>
      </c>
      <c r="D3270">
        <v>36</v>
      </c>
      <c r="E3270" t="s">
        <v>8</v>
      </c>
      <c r="F3270" t="s">
        <v>12</v>
      </c>
      <c r="G3270" s="1">
        <v>44070</v>
      </c>
      <c r="H3270">
        <v>11743.7</v>
      </c>
      <c r="I3270">
        <f>DATEDIF(Customer[[#This Row],[Date Joined]],"31-12-2020","d")</f>
        <v>126</v>
      </c>
      <c r="J3270" t="str">
        <f>IF(DATEDIF(Customer[[#This Row],[Date Joined]],"31-12-2020","M")&gt;0,DATEDIF(Customer[[#This Row],[Date Joined]],"31-12-2020","M") &amp; " months ", " ") &amp; IF(DATEDIF(G3270,"31-12-2020","MD")&gt;0, DATEDIF(G3270,"31-12-2020","MD") &amp; " Days "," ")</f>
        <v xml:space="preserve">4 months 4 Days </v>
      </c>
      <c r="K3270" t="str">
        <f>TEXT(Customer[[#This Row],[Date Joined]],"mmm")</f>
        <v>Aug</v>
      </c>
      <c r="L3270" t="str">
        <f>IF(Customer[[#This Row],[Balance]]&gt;AVERAGE($H$11:$H$4011),"yes","no")</f>
        <v>no</v>
      </c>
    </row>
    <row r="3271" spans="1:12" hidden="1" x14ac:dyDescent="0.3">
      <c r="A3271">
        <v>100003377</v>
      </c>
      <c r="B3271" t="s">
        <v>3348</v>
      </c>
      <c r="C3271" t="s">
        <v>10</v>
      </c>
      <c r="D3271">
        <v>29</v>
      </c>
      <c r="E3271" t="s">
        <v>8</v>
      </c>
      <c r="F3271" t="s">
        <v>15</v>
      </c>
      <c r="G3271" s="1">
        <v>44162</v>
      </c>
      <c r="H3271">
        <v>11738.7</v>
      </c>
      <c r="I3271">
        <f>DATEDIF(Customer[[#This Row],[Date Joined]],"31-12-2020","d")</f>
        <v>34</v>
      </c>
      <c r="J3271" t="str">
        <f>IF(DATEDIF(Customer[[#This Row],[Date Joined]],"31-12-2020","M")&gt;0,DATEDIF(Customer[[#This Row],[Date Joined]],"31-12-2020","M") &amp; " months ", " ") &amp; IF(DATEDIF(G3271,"31-12-2020","MD")&gt;0, DATEDIF(G3271,"31-12-2020","MD") &amp; " Days "," ")</f>
        <v xml:space="preserve">1 months 4 Days </v>
      </c>
      <c r="K3271" t="str">
        <f>TEXT(Customer[[#This Row],[Date Joined]],"mmm")</f>
        <v>Nov</v>
      </c>
      <c r="L3271" t="str">
        <f>IF(Customer[[#This Row],[Balance]]&gt;AVERAGE($H$11:$H$4011),"yes","no")</f>
        <v>no</v>
      </c>
    </row>
    <row r="3272" spans="1:12" hidden="1" x14ac:dyDescent="0.3">
      <c r="A3272">
        <v>200002535</v>
      </c>
      <c r="B3272" t="s">
        <v>2520</v>
      </c>
      <c r="C3272" t="s">
        <v>7</v>
      </c>
      <c r="D3272">
        <v>60</v>
      </c>
      <c r="E3272" t="s">
        <v>14</v>
      </c>
      <c r="F3272" t="s">
        <v>12</v>
      </c>
      <c r="G3272" s="1">
        <v>44113</v>
      </c>
      <c r="H3272">
        <v>11663.35</v>
      </c>
      <c r="I3272">
        <f>DATEDIF(Customer[[#This Row],[Date Joined]],"31-12-2020","d")</f>
        <v>83</v>
      </c>
      <c r="J3272" t="str">
        <f>IF(DATEDIF(Customer[[#This Row],[Date Joined]],"31-12-2020","M")&gt;0,DATEDIF(Customer[[#This Row],[Date Joined]],"31-12-2020","M") &amp; " months ", " ") &amp; IF(DATEDIF(G3272,"31-12-2020","MD")&gt;0, DATEDIF(G3272,"31-12-2020","MD") &amp; " Days "," ")</f>
        <v xml:space="preserve">2 months 22 Days </v>
      </c>
      <c r="K3272" t="str">
        <f>TEXT(Customer[[#This Row],[Date Joined]],"mmm")</f>
        <v>Oct</v>
      </c>
      <c r="L3272" t="str">
        <f>IF(Customer[[#This Row],[Balance]]&gt;AVERAGE($H$11:$H$4011),"yes","no")</f>
        <v>no</v>
      </c>
    </row>
    <row r="3273" spans="1:12" hidden="1" x14ac:dyDescent="0.3">
      <c r="A3273">
        <v>200003663</v>
      </c>
      <c r="B3273" t="s">
        <v>3629</v>
      </c>
      <c r="C3273" t="s">
        <v>7</v>
      </c>
      <c r="D3273">
        <v>47</v>
      </c>
      <c r="E3273" t="s">
        <v>14</v>
      </c>
      <c r="F3273" t="s">
        <v>12</v>
      </c>
      <c r="G3273" s="1">
        <v>44176</v>
      </c>
      <c r="H3273">
        <v>11644.61</v>
      </c>
      <c r="I3273">
        <f>DATEDIF(Customer[[#This Row],[Date Joined]],"31-12-2020","d")</f>
        <v>20</v>
      </c>
      <c r="J3273" t="str">
        <f>IF(DATEDIF(Customer[[#This Row],[Date Joined]],"31-12-2020","M")&gt;0,DATEDIF(Customer[[#This Row],[Date Joined]],"31-12-2020","M") &amp; " months ", " ") &amp; IF(DATEDIF(G3273,"31-12-2020","MD")&gt;0, DATEDIF(G3273,"31-12-2020","MD") &amp; " Days "," ")</f>
        <v xml:space="preserve"> 20 Days </v>
      </c>
      <c r="K3273" t="str">
        <f>TEXT(Customer[[#This Row],[Date Joined]],"mmm")</f>
        <v>Dec</v>
      </c>
      <c r="L3273" t="str">
        <f>IF(Customer[[#This Row],[Balance]]&gt;AVERAGE($H$11:$H$4011),"yes","no")</f>
        <v>no</v>
      </c>
    </row>
    <row r="3274" spans="1:12" hidden="1" x14ac:dyDescent="0.3">
      <c r="A3274">
        <v>400000653</v>
      </c>
      <c r="B3274" t="s">
        <v>668</v>
      </c>
      <c r="C3274" t="s">
        <v>7</v>
      </c>
      <c r="D3274">
        <v>35</v>
      </c>
      <c r="E3274" t="s">
        <v>11</v>
      </c>
      <c r="F3274" t="s">
        <v>9</v>
      </c>
      <c r="G3274" s="1">
        <v>43974</v>
      </c>
      <c r="H3274">
        <v>11638.39</v>
      </c>
      <c r="I3274">
        <f>DATEDIF(Customer[[#This Row],[Date Joined]],"31-12-2020","d")</f>
        <v>222</v>
      </c>
      <c r="J3274" t="str">
        <f>IF(DATEDIF(Customer[[#This Row],[Date Joined]],"31-12-2020","M")&gt;0,DATEDIF(Customer[[#This Row],[Date Joined]],"31-12-2020","M") &amp; " months ", " ") &amp; IF(DATEDIF(G3274,"31-12-2020","MD")&gt;0, DATEDIF(G3274,"31-12-2020","MD") &amp; " Days "," ")</f>
        <v xml:space="preserve">7 months 8 Days </v>
      </c>
      <c r="K3274" t="str">
        <f>TEXT(Customer[[#This Row],[Date Joined]],"mmm")</f>
        <v>May</v>
      </c>
      <c r="L3274" t="str">
        <f>IF(Customer[[#This Row],[Balance]]&gt;AVERAGE($H$11:$H$4011),"yes","no")</f>
        <v>no</v>
      </c>
    </row>
    <row r="3275" spans="1:12" hidden="1" x14ac:dyDescent="0.3">
      <c r="A3275">
        <v>100002678</v>
      </c>
      <c r="B3275" t="s">
        <v>2662</v>
      </c>
      <c r="C3275" t="s">
        <v>10</v>
      </c>
      <c r="D3275">
        <v>35</v>
      </c>
      <c r="E3275" t="s">
        <v>8</v>
      </c>
      <c r="F3275" t="s">
        <v>9</v>
      </c>
      <c r="G3275" s="1">
        <v>44122</v>
      </c>
      <c r="H3275">
        <v>11634.97</v>
      </c>
      <c r="I3275">
        <f>DATEDIF(Customer[[#This Row],[Date Joined]],"31-12-2020","d")</f>
        <v>74</v>
      </c>
      <c r="J3275" t="str">
        <f>IF(DATEDIF(Customer[[#This Row],[Date Joined]],"31-12-2020","M")&gt;0,DATEDIF(Customer[[#This Row],[Date Joined]],"31-12-2020","M") &amp; " months ", " ") &amp; IF(DATEDIF(G3275,"31-12-2020","MD")&gt;0, DATEDIF(G3275,"31-12-2020","MD") &amp; " Days "," ")</f>
        <v xml:space="preserve">2 months 13 Days </v>
      </c>
      <c r="K3275" t="str">
        <f>TEXT(Customer[[#This Row],[Date Joined]],"mmm")</f>
        <v>Oct</v>
      </c>
      <c r="L3275" t="str">
        <f>IF(Customer[[#This Row],[Balance]]&gt;AVERAGE($H$11:$H$4011),"yes","no")</f>
        <v>no</v>
      </c>
    </row>
    <row r="3276" spans="1:12" hidden="1" x14ac:dyDescent="0.3">
      <c r="A3276">
        <v>100003277</v>
      </c>
      <c r="B3276" t="s">
        <v>3250</v>
      </c>
      <c r="C3276" t="s">
        <v>7</v>
      </c>
      <c r="D3276">
        <v>42</v>
      </c>
      <c r="E3276" t="s">
        <v>8</v>
      </c>
      <c r="F3276" t="s">
        <v>9</v>
      </c>
      <c r="G3276" s="1">
        <v>44156</v>
      </c>
      <c r="H3276">
        <v>11632.9</v>
      </c>
      <c r="I3276">
        <f>DATEDIF(Customer[[#This Row],[Date Joined]],"31-12-2020","d")</f>
        <v>40</v>
      </c>
      <c r="J3276" t="str">
        <f>IF(DATEDIF(Customer[[#This Row],[Date Joined]],"31-12-2020","M")&gt;0,DATEDIF(Customer[[#This Row],[Date Joined]],"31-12-2020","M") &amp; " months ", " ") &amp; IF(DATEDIF(G3276,"31-12-2020","MD")&gt;0, DATEDIF(G3276,"31-12-2020","MD") &amp; " Days "," ")</f>
        <v xml:space="preserve">1 months 10 Days </v>
      </c>
      <c r="K3276" t="str">
        <f>TEXT(Customer[[#This Row],[Date Joined]],"mmm")</f>
        <v>Nov</v>
      </c>
      <c r="L3276" t="str">
        <f>IF(Customer[[#This Row],[Balance]]&gt;AVERAGE($H$11:$H$4011),"yes","no")</f>
        <v>no</v>
      </c>
    </row>
    <row r="3277" spans="1:12" hidden="1" x14ac:dyDescent="0.3">
      <c r="A3277">
        <v>300003470</v>
      </c>
      <c r="B3277" t="s">
        <v>3439</v>
      </c>
      <c r="C3277" t="s">
        <v>10</v>
      </c>
      <c r="D3277">
        <v>41</v>
      </c>
      <c r="E3277" t="s">
        <v>13</v>
      </c>
      <c r="F3277" t="s">
        <v>9</v>
      </c>
      <c r="G3277" s="1">
        <v>44165</v>
      </c>
      <c r="H3277">
        <v>11632.48</v>
      </c>
      <c r="I3277">
        <f>DATEDIF(Customer[[#This Row],[Date Joined]],"31-12-2020","d")</f>
        <v>31</v>
      </c>
      <c r="J3277" t="str">
        <f>IF(DATEDIF(Customer[[#This Row],[Date Joined]],"31-12-2020","M")&gt;0,DATEDIF(Customer[[#This Row],[Date Joined]],"31-12-2020","M") &amp; " months ", " ") &amp; IF(DATEDIF(G3277,"31-12-2020","MD")&gt;0, DATEDIF(G3277,"31-12-2020","MD") &amp; " Days "," ")</f>
        <v xml:space="preserve">1 months 1 Days </v>
      </c>
      <c r="K3277" t="str">
        <f>TEXT(Customer[[#This Row],[Date Joined]],"mmm")</f>
        <v>Nov</v>
      </c>
      <c r="L3277" t="str">
        <f>IF(Customer[[#This Row],[Balance]]&gt;AVERAGE($H$11:$H$4011),"yes","no")</f>
        <v>no</v>
      </c>
    </row>
    <row r="3278" spans="1:12" hidden="1" x14ac:dyDescent="0.3">
      <c r="A3278">
        <v>100000082</v>
      </c>
      <c r="B3278" t="s">
        <v>98</v>
      </c>
      <c r="C3278" t="s">
        <v>7</v>
      </c>
      <c r="D3278">
        <v>20</v>
      </c>
      <c r="E3278" t="s">
        <v>8</v>
      </c>
      <c r="F3278" t="s">
        <v>9</v>
      </c>
      <c r="G3278" s="1">
        <v>43906</v>
      </c>
      <c r="H3278">
        <v>11624.36</v>
      </c>
      <c r="I3278">
        <f>DATEDIF(Customer[[#This Row],[Date Joined]],"31-12-2020","d")</f>
        <v>290</v>
      </c>
      <c r="J3278" t="str">
        <f>IF(DATEDIF(Customer[[#This Row],[Date Joined]],"31-12-2020","M")&gt;0,DATEDIF(Customer[[#This Row],[Date Joined]],"31-12-2020","M") &amp; " months ", " ") &amp; IF(DATEDIF(G3278,"31-12-2020","MD")&gt;0, DATEDIF(G3278,"31-12-2020","MD") &amp; " Days "," ")</f>
        <v xml:space="preserve">9 months 15 Days </v>
      </c>
      <c r="K3278" t="str">
        <f>TEXT(Customer[[#This Row],[Date Joined]],"mmm")</f>
        <v>Mar</v>
      </c>
      <c r="L3278" t="str">
        <f>IF(Customer[[#This Row],[Balance]]&gt;AVERAGE($H$11:$H$4011),"yes","no")</f>
        <v>no</v>
      </c>
    </row>
    <row r="3279" spans="1:12" hidden="1" x14ac:dyDescent="0.3">
      <c r="A3279">
        <v>300001064</v>
      </c>
      <c r="B3279" t="s">
        <v>1076</v>
      </c>
      <c r="C3279" t="s">
        <v>7</v>
      </c>
      <c r="D3279">
        <v>42</v>
      </c>
      <c r="E3279" t="s">
        <v>13</v>
      </c>
      <c r="F3279" t="s">
        <v>15</v>
      </c>
      <c r="G3279" s="1">
        <v>44014</v>
      </c>
      <c r="H3279">
        <v>11609.33</v>
      </c>
      <c r="I3279">
        <f>DATEDIF(Customer[[#This Row],[Date Joined]],"31-12-2020","d")</f>
        <v>182</v>
      </c>
      <c r="J3279" t="str">
        <f>IF(DATEDIF(Customer[[#This Row],[Date Joined]],"31-12-2020","M")&gt;0,DATEDIF(Customer[[#This Row],[Date Joined]],"31-12-2020","M") &amp; " months ", " ") &amp; IF(DATEDIF(G3279,"31-12-2020","MD")&gt;0, DATEDIF(G3279,"31-12-2020","MD") &amp; " Days "," ")</f>
        <v xml:space="preserve">5 months 29 Days </v>
      </c>
      <c r="K3279" t="str">
        <f>TEXT(Customer[[#This Row],[Date Joined]],"mmm")</f>
        <v>Jul</v>
      </c>
      <c r="L3279" t="str">
        <f>IF(Customer[[#This Row],[Balance]]&gt;AVERAGE($H$11:$H$4011),"yes","no")</f>
        <v>no</v>
      </c>
    </row>
    <row r="3280" spans="1:12" hidden="1" x14ac:dyDescent="0.3">
      <c r="A3280">
        <v>200000974</v>
      </c>
      <c r="B3280" t="s">
        <v>987</v>
      </c>
      <c r="C3280" t="s">
        <v>7</v>
      </c>
      <c r="D3280">
        <v>58</v>
      </c>
      <c r="E3280" t="s">
        <v>14</v>
      </c>
      <c r="F3280" t="s">
        <v>15</v>
      </c>
      <c r="G3280" s="1">
        <v>44005</v>
      </c>
      <c r="H3280">
        <v>11596.34</v>
      </c>
      <c r="I3280">
        <f>DATEDIF(Customer[[#This Row],[Date Joined]],"31-12-2020","d")</f>
        <v>191</v>
      </c>
      <c r="J3280" t="str">
        <f>IF(DATEDIF(Customer[[#This Row],[Date Joined]],"31-12-2020","M")&gt;0,DATEDIF(Customer[[#This Row],[Date Joined]],"31-12-2020","M") &amp; " months ", " ") &amp; IF(DATEDIF(G3280,"31-12-2020","MD")&gt;0, DATEDIF(G3280,"31-12-2020","MD") &amp; " Days "," ")</f>
        <v xml:space="preserve">6 months 8 Days </v>
      </c>
      <c r="K3280" t="str">
        <f>TEXT(Customer[[#This Row],[Date Joined]],"mmm")</f>
        <v>Jun</v>
      </c>
      <c r="L3280" t="str">
        <f>IF(Customer[[#This Row],[Balance]]&gt;AVERAGE($H$11:$H$4011),"yes","no")</f>
        <v>no</v>
      </c>
    </row>
    <row r="3281" spans="1:12" hidden="1" x14ac:dyDescent="0.3">
      <c r="A3281">
        <v>400001551</v>
      </c>
      <c r="B3281" t="s">
        <v>1555</v>
      </c>
      <c r="C3281" t="s">
        <v>10</v>
      </c>
      <c r="D3281">
        <v>36</v>
      </c>
      <c r="E3281" t="s">
        <v>11</v>
      </c>
      <c r="F3281" t="s">
        <v>15</v>
      </c>
      <c r="G3281" s="1">
        <v>44051</v>
      </c>
      <c r="H3281">
        <v>11566.5</v>
      </c>
      <c r="I3281">
        <f>DATEDIF(Customer[[#This Row],[Date Joined]],"31-12-2020","d")</f>
        <v>145</v>
      </c>
      <c r="J3281" t="str">
        <f>IF(DATEDIF(Customer[[#This Row],[Date Joined]],"31-12-2020","M")&gt;0,DATEDIF(Customer[[#This Row],[Date Joined]],"31-12-2020","M") &amp; " months ", " ") &amp; IF(DATEDIF(G3281,"31-12-2020","MD")&gt;0, DATEDIF(G3281,"31-12-2020","MD") &amp; " Days "," ")</f>
        <v xml:space="preserve">4 months 23 Days </v>
      </c>
      <c r="K3281" t="str">
        <f>TEXT(Customer[[#This Row],[Date Joined]],"mmm")</f>
        <v>Aug</v>
      </c>
      <c r="L3281" t="str">
        <f>IF(Customer[[#This Row],[Balance]]&gt;AVERAGE($H$11:$H$4011),"yes","no")</f>
        <v>no</v>
      </c>
    </row>
    <row r="3282" spans="1:12" hidden="1" x14ac:dyDescent="0.3">
      <c r="A3282">
        <v>200001042</v>
      </c>
      <c r="B3282" t="s">
        <v>1054</v>
      </c>
      <c r="C3282" t="s">
        <v>7</v>
      </c>
      <c r="D3282">
        <v>45</v>
      </c>
      <c r="E3282" t="s">
        <v>14</v>
      </c>
      <c r="F3282" t="s">
        <v>12</v>
      </c>
      <c r="G3282" s="1">
        <v>44012</v>
      </c>
      <c r="H3282">
        <v>11565.04</v>
      </c>
      <c r="I3282">
        <f>DATEDIF(Customer[[#This Row],[Date Joined]],"31-12-2020","d")</f>
        <v>184</v>
      </c>
      <c r="J3282" t="str">
        <f>IF(DATEDIF(Customer[[#This Row],[Date Joined]],"31-12-2020","M")&gt;0,DATEDIF(Customer[[#This Row],[Date Joined]],"31-12-2020","M") &amp; " months ", " ") &amp; IF(DATEDIF(G3282,"31-12-2020","MD")&gt;0, DATEDIF(G3282,"31-12-2020","MD") &amp; " Days "," ")</f>
        <v xml:space="preserve">6 months 1 Days </v>
      </c>
      <c r="K3282" t="str">
        <f>TEXT(Customer[[#This Row],[Date Joined]],"mmm")</f>
        <v>Jun</v>
      </c>
      <c r="L3282" t="str">
        <f>IF(Customer[[#This Row],[Balance]]&gt;AVERAGE($H$11:$H$4011),"yes","no")</f>
        <v>no</v>
      </c>
    </row>
    <row r="3283" spans="1:12" hidden="1" x14ac:dyDescent="0.3">
      <c r="A3283">
        <v>200001951</v>
      </c>
      <c r="B3283" t="s">
        <v>1950</v>
      </c>
      <c r="C3283" t="s">
        <v>7</v>
      </c>
      <c r="D3283">
        <v>54</v>
      </c>
      <c r="E3283" t="s">
        <v>14</v>
      </c>
      <c r="F3283" t="s">
        <v>12</v>
      </c>
      <c r="G3283" s="1">
        <v>44081</v>
      </c>
      <c r="H3283">
        <v>11561.43</v>
      </c>
      <c r="I3283">
        <f>DATEDIF(Customer[[#This Row],[Date Joined]],"31-12-2020","d")</f>
        <v>115</v>
      </c>
      <c r="J3283" t="str">
        <f>IF(DATEDIF(Customer[[#This Row],[Date Joined]],"31-12-2020","M")&gt;0,DATEDIF(Customer[[#This Row],[Date Joined]],"31-12-2020","M") &amp; " months ", " ") &amp; IF(DATEDIF(G3283,"31-12-2020","MD")&gt;0, DATEDIF(G3283,"31-12-2020","MD") &amp; " Days "," ")</f>
        <v xml:space="preserve">3 months 24 Days </v>
      </c>
      <c r="K3283" t="str">
        <f>TEXT(Customer[[#This Row],[Date Joined]],"mmm")</f>
        <v>Sep</v>
      </c>
      <c r="L3283" t="str">
        <f>IF(Customer[[#This Row],[Balance]]&gt;AVERAGE($H$11:$H$4011),"yes","no")</f>
        <v>no</v>
      </c>
    </row>
    <row r="3284" spans="1:12" hidden="1" x14ac:dyDescent="0.3">
      <c r="A3284">
        <v>300002270</v>
      </c>
      <c r="B3284" t="s">
        <v>2261</v>
      </c>
      <c r="C3284" t="s">
        <v>7</v>
      </c>
      <c r="D3284">
        <v>35</v>
      </c>
      <c r="E3284" t="s">
        <v>13</v>
      </c>
      <c r="F3284" t="s">
        <v>9</v>
      </c>
      <c r="G3284" s="1">
        <v>44098</v>
      </c>
      <c r="H3284">
        <v>11552.18</v>
      </c>
      <c r="I3284">
        <f>DATEDIF(Customer[[#This Row],[Date Joined]],"31-12-2020","d")</f>
        <v>98</v>
      </c>
      <c r="J3284" t="str">
        <f>IF(DATEDIF(Customer[[#This Row],[Date Joined]],"31-12-2020","M")&gt;0,DATEDIF(Customer[[#This Row],[Date Joined]],"31-12-2020","M") &amp; " months ", " ") &amp; IF(DATEDIF(G3284,"31-12-2020","MD")&gt;0, DATEDIF(G3284,"31-12-2020","MD") &amp; " Days "," ")</f>
        <v xml:space="preserve">3 months 7 Days </v>
      </c>
      <c r="K3284" t="str">
        <f>TEXT(Customer[[#This Row],[Date Joined]],"mmm")</f>
        <v>Sep</v>
      </c>
      <c r="L3284" t="str">
        <f>IF(Customer[[#This Row],[Balance]]&gt;AVERAGE($H$11:$H$4011),"yes","no")</f>
        <v>no</v>
      </c>
    </row>
    <row r="3285" spans="1:12" hidden="1" x14ac:dyDescent="0.3">
      <c r="A3285">
        <v>100002190</v>
      </c>
      <c r="B3285" t="s">
        <v>2183</v>
      </c>
      <c r="C3285" t="s">
        <v>10</v>
      </c>
      <c r="D3285">
        <v>28</v>
      </c>
      <c r="E3285" t="s">
        <v>8</v>
      </c>
      <c r="F3285" t="s">
        <v>9</v>
      </c>
      <c r="G3285" s="1">
        <v>44097</v>
      </c>
      <c r="H3285">
        <v>11549.67</v>
      </c>
      <c r="I3285">
        <f>DATEDIF(Customer[[#This Row],[Date Joined]],"31-12-2020","d")</f>
        <v>99</v>
      </c>
      <c r="J3285" t="str">
        <f>IF(DATEDIF(Customer[[#This Row],[Date Joined]],"31-12-2020","M")&gt;0,DATEDIF(Customer[[#This Row],[Date Joined]],"31-12-2020","M") &amp; " months ", " ") &amp; IF(DATEDIF(G3285,"31-12-2020","MD")&gt;0, DATEDIF(G3285,"31-12-2020","MD") &amp; " Days "," ")</f>
        <v xml:space="preserve">3 months 8 Days </v>
      </c>
      <c r="K3285" t="str">
        <f>TEXT(Customer[[#This Row],[Date Joined]],"mmm")</f>
        <v>Sep</v>
      </c>
      <c r="L3285" t="str">
        <f>IF(Customer[[#This Row],[Balance]]&gt;AVERAGE($H$11:$H$4011),"yes","no")</f>
        <v>no</v>
      </c>
    </row>
    <row r="3286" spans="1:12" hidden="1" x14ac:dyDescent="0.3">
      <c r="A3286">
        <v>100002825</v>
      </c>
      <c r="B3286" t="s">
        <v>2806</v>
      </c>
      <c r="C3286" t="s">
        <v>10</v>
      </c>
      <c r="D3286">
        <v>29</v>
      </c>
      <c r="E3286" t="s">
        <v>8</v>
      </c>
      <c r="F3286" t="s">
        <v>15</v>
      </c>
      <c r="G3286" s="1">
        <v>44130</v>
      </c>
      <c r="H3286">
        <v>11504.49</v>
      </c>
      <c r="I3286">
        <f>DATEDIF(Customer[[#This Row],[Date Joined]],"31-12-2020","d")</f>
        <v>66</v>
      </c>
      <c r="J3286" t="str">
        <f>IF(DATEDIF(Customer[[#This Row],[Date Joined]],"31-12-2020","M")&gt;0,DATEDIF(Customer[[#This Row],[Date Joined]],"31-12-2020","M") &amp; " months ", " ") &amp; IF(DATEDIF(G3286,"31-12-2020","MD")&gt;0, DATEDIF(G3286,"31-12-2020","MD") &amp; " Days "," ")</f>
        <v xml:space="preserve">2 months 5 Days </v>
      </c>
      <c r="K3286" t="str">
        <f>TEXT(Customer[[#This Row],[Date Joined]],"mmm")</f>
        <v>Oct</v>
      </c>
      <c r="L3286" t="str">
        <f>IF(Customer[[#This Row],[Balance]]&gt;AVERAGE($H$11:$H$4011),"yes","no")</f>
        <v>no</v>
      </c>
    </row>
    <row r="3287" spans="1:12" hidden="1" x14ac:dyDescent="0.3">
      <c r="A3287">
        <v>100000020</v>
      </c>
      <c r="B3287" t="s">
        <v>36</v>
      </c>
      <c r="C3287" t="s">
        <v>10</v>
      </c>
      <c r="D3287">
        <v>46</v>
      </c>
      <c r="E3287" t="s">
        <v>8</v>
      </c>
      <c r="F3287" t="s">
        <v>12</v>
      </c>
      <c r="G3287" s="1">
        <v>43845</v>
      </c>
      <c r="H3287">
        <v>11462.64</v>
      </c>
      <c r="I3287">
        <f>DATEDIF(Customer[[#This Row],[Date Joined]],"31-12-2020","d")</f>
        <v>351</v>
      </c>
      <c r="J3287" t="str">
        <f>IF(DATEDIF(Customer[[#This Row],[Date Joined]],"31-12-2020","M")&gt;0,DATEDIF(Customer[[#This Row],[Date Joined]],"31-12-2020","M") &amp; " months ", " ") &amp; IF(DATEDIF(G3287,"31-12-2020","MD")&gt;0, DATEDIF(G3287,"31-12-2020","MD") &amp; " Days "," ")</f>
        <v xml:space="preserve">11 months 16 Days </v>
      </c>
      <c r="K3287" t="str">
        <f>TEXT(Customer[[#This Row],[Date Joined]],"mmm")</f>
        <v>Jan</v>
      </c>
      <c r="L3287" t="str">
        <f>IF(Customer[[#This Row],[Balance]]&gt;AVERAGE($H$11:$H$4011),"yes","no")</f>
        <v>no</v>
      </c>
    </row>
    <row r="3288" spans="1:12" hidden="1" x14ac:dyDescent="0.3">
      <c r="A3288">
        <v>100003380</v>
      </c>
      <c r="B3288" t="s">
        <v>3351</v>
      </c>
      <c r="C3288" t="s">
        <v>7</v>
      </c>
      <c r="D3288">
        <v>20</v>
      </c>
      <c r="E3288" t="s">
        <v>8</v>
      </c>
      <c r="F3288" t="s">
        <v>9</v>
      </c>
      <c r="G3288" s="1">
        <v>44162</v>
      </c>
      <c r="H3288">
        <v>11434.59</v>
      </c>
      <c r="I3288">
        <f>DATEDIF(Customer[[#This Row],[Date Joined]],"31-12-2020","d")</f>
        <v>34</v>
      </c>
      <c r="J3288" t="str">
        <f>IF(DATEDIF(Customer[[#This Row],[Date Joined]],"31-12-2020","M")&gt;0,DATEDIF(Customer[[#This Row],[Date Joined]],"31-12-2020","M") &amp; " months ", " ") &amp; IF(DATEDIF(G3288,"31-12-2020","MD")&gt;0, DATEDIF(G3288,"31-12-2020","MD") &amp; " Days "," ")</f>
        <v xml:space="preserve">1 months 4 Days </v>
      </c>
      <c r="K3288" t="str">
        <f>TEXT(Customer[[#This Row],[Date Joined]],"mmm")</f>
        <v>Nov</v>
      </c>
      <c r="L3288" t="str">
        <f>IF(Customer[[#This Row],[Balance]]&gt;AVERAGE($H$11:$H$4011),"yes","no")</f>
        <v>no</v>
      </c>
    </row>
    <row r="3289" spans="1:12" hidden="1" x14ac:dyDescent="0.3">
      <c r="A3289">
        <v>200000389</v>
      </c>
      <c r="B3289" t="s">
        <v>405</v>
      </c>
      <c r="C3289" t="s">
        <v>7</v>
      </c>
      <c r="D3289">
        <v>38</v>
      </c>
      <c r="E3289" t="s">
        <v>14</v>
      </c>
      <c r="F3289" t="s">
        <v>12</v>
      </c>
      <c r="G3289" s="1">
        <v>43957</v>
      </c>
      <c r="H3289">
        <v>11418.92</v>
      </c>
      <c r="I3289">
        <f>DATEDIF(Customer[[#This Row],[Date Joined]],"31-12-2020","d")</f>
        <v>239</v>
      </c>
      <c r="J3289" t="str">
        <f>IF(DATEDIF(Customer[[#This Row],[Date Joined]],"31-12-2020","M")&gt;0,DATEDIF(Customer[[#This Row],[Date Joined]],"31-12-2020","M") &amp; " months ", " ") &amp; IF(DATEDIF(G3289,"31-12-2020","MD")&gt;0, DATEDIF(G3289,"31-12-2020","MD") &amp; " Days "," ")</f>
        <v xml:space="preserve">7 months 25 Days </v>
      </c>
      <c r="K3289" t="str">
        <f>TEXT(Customer[[#This Row],[Date Joined]],"mmm")</f>
        <v>May</v>
      </c>
      <c r="L3289" t="str">
        <f>IF(Customer[[#This Row],[Balance]]&gt;AVERAGE($H$11:$H$4011),"yes","no")</f>
        <v>no</v>
      </c>
    </row>
    <row r="3290" spans="1:12" hidden="1" x14ac:dyDescent="0.3">
      <c r="A3290">
        <v>200001963</v>
      </c>
      <c r="B3290" t="s">
        <v>1962</v>
      </c>
      <c r="C3290" t="s">
        <v>7</v>
      </c>
      <c r="D3290">
        <v>53</v>
      </c>
      <c r="E3290" t="s">
        <v>14</v>
      </c>
      <c r="F3290" t="s">
        <v>15</v>
      </c>
      <c r="G3290" s="1">
        <v>44082</v>
      </c>
      <c r="H3290">
        <v>11375.64</v>
      </c>
      <c r="I3290">
        <f>DATEDIF(Customer[[#This Row],[Date Joined]],"31-12-2020","d")</f>
        <v>114</v>
      </c>
      <c r="J3290" t="str">
        <f>IF(DATEDIF(Customer[[#This Row],[Date Joined]],"31-12-2020","M")&gt;0,DATEDIF(Customer[[#This Row],[Date Joined]],"31-12-2020","M") &amp; " months ", " ") &amp; IF(DATEDIF(G3290,"31-12-2020","MD")&gt;0, DATEDIF(G3290,"31-12-2020","MD") &amp; " Days "," ")</f>
        <v xml:space="preserve">3 months 23 Days </v>
      </c>
      <c r="K3290" t="str">
        <f>TEXT(Customer[[#This Row],[Date Joined]],"mmm")</f>
        <v>Sep</v>
      </c>
      <c r="L3290" t="str">
        <f>IF(Customer[[#This Row],[Balance]]&gt;AVERAGE($H$11:$H$4011),"yes","no")</f>
        <v>no</v>
      </c>
    </row>
    <row r="3291" spans="1:12" hidden="1" x14ac:dyDescent="0.3">
      <c r="A3291">
        <v>400001297</v>
      </c>
      <c r="B3291" t="s">
        <v>1309</v>
      </c>
      <c r="C3291" t="s">
        <v>7</v>
      </c>
      <c r="D3291">
        <v>32</v>
      </c>
      <c r="E3291" t="s">
        <v>11</v>
      </c>
      <c r="F3291" t="s">
        <v>15</v>
      </c>
      <c r="G3291" s="1">
        <v>44033</v>
      </c>
      <c r="H3291">
        <v>11297.19</v>
      </c>
      <c r="I3291">
        <f>DATEDIF(Customer[[#This Row],[Date Joined]],"31-12-2020","d")</f>
        <v>163</v>
      </c>
      <c r="J3291" t="str">
        <f>IF(DATEDIF(Customer[[#This Row],[Date Joined]],"31-12-2020","M")&gt;0,DATEDIF(Customer[[#This Row],[Date Joined]],"31-12-2020","M") &amp; " months ", " ") &amp; IF(DATEDIF(G3291,"31-12-2020","MD")&gt;0, DATEDIF(G3291,"31-12-2020","MD") &amp; " Days "," ")</f>
        <v xml:space="preserve">5 months 10 Days </v>
      </c>
      <c r="K3291" t="str">
        <f>TEXT(Customer[[#This Row],[Date Joined]],"mmm")</f>
        <v>Jul</v>
      </c>
      <c r="L3291" t="str">
        <f>IF(Customer[[#This Row],[Balance]]&gt;AVERAGE($H$11:$H$4011),"yes","no")</f>
        <v>no</v>
      </c>
    </row>
    <row r="3292" spans="1:12" hidden="1" x14ac:dyDescent="0.3">
      <c r="A3292">
        <v>100002560</v>
      </c>
      <c r="B3292" t="s">
        <v>2545</v>
      </c>
      <c r="C3292" t="s">
        <v>7</v>
      </c>
      <c r="D3292">
        <v>29</v>
      </c>
      <c r="E3292" t="s">
        <v>8</v>
      </c>
      <c r="F3292" t="s">
        <v>9</v>
      </c>
      <c r="G3292" s="1">
        <v>44115</v>
      </c>
      <c r="H3292">
        <v>11246.02</v>
      </c>
      <c r="I3292">
        <f>DATEDIF(Customer[[#This Row],[Date Joined]],"31-12-2020","d")</f>
        <v>81</v>
      </c>
      <c r="J3292" t="str">
        <f>IF(DATEDIF(Customer[[#This Row],[Date Joined]],"31-12-2020","M")&gt;0,DATEDIF(Customer[[#This Row],[Date Joined]],"31-12-2020","M") &amp; " months ", " ") &amp; IF(DATEDIF(G3292,"31-12-2020","MD")&gt;0, DATEDIF(G3292,"31-12-2020","MD") &amp; " Days "," ")</f>
        <v xml:space="preserve">2 months 20 Days </v>
      </c>
      <c r="K3292" t="str">
        <f>TEXT(Customer[[#This Row],[Date Joined]],"mmm")</f>
        <v>Oct</v>
      </c>
      <c r="L3292" t="str">
        <f>IF(Customer[[#This Row],[Balance]]&gt;AVERAGE($H$11:$H$4011),"yes","no")</f>
        <v>no</v>
      </c>
    </row>
    <row r="3293" spans="1:12" hidden="1" x14ac:dyDescent="0.3">
      <c r="A3293">
        <v>200003580</v>
      </c>
      <c r="B3293" t="s">
        <v>3547</v>
      </c>
      <c r="C3293" t="s">
        <v>7</v>
      </c>
      <c r="D3293">
        <v>61</v>
      </c>
      <c r="E3293" t="s">
        <v>14</v>
      </c>
      <c r="F3293" t="s">
        <v>12</v>
      </c>
      <c r="G3293" s="1">
        <v>44171</v>
      </c>
      <c r="H3293">
        <v>11242.54</v>
      </c>
      <c r="I3293">
        <f>DATEDIF(Customer[[#This Row],[Date Joined]],"31-12-2020","d")</f>
        <v>25</v>
      </c>
      <c r="J3293" t="str">
        <f>IF(DATEDIF(Customer[[#This Row],[Date Joined]],"31-12-2020","M")&gt;0,DATEDIF(Customer[[#This Row],[Date Joined]],"31-12-2020","M") &amp; " months ", " ") &amp; IF(DATEDIF(G3293,"31-12-2020","MD")&gt;0, DATEDIF(G3293,"31-12-2020","MD") &amp; " Days "," ")</f>
        <v xml:space="preserve"> 25 Days </v>
      </c>
      <c r="K3293" t="str">
        <f>TEXT(Customer[[#This Row],[Date Joined]],"mmm")</f>
        <v>Dec</v>
      </c>
      <c r="L3293" t="str">
        <f>IF(Customer[[#This Row],[Balance]]&gt;AVERAGE($H$11:$H$4011),"yes","no")</f>
        <v>no</v>
      </c>
    </row>
    <row r="3294" spans="1:12" hidden="1" x14ac:dyDescent="0.3">
      <c r="A3294">
        <v>200002973</v>
      </c>
      <c r="B3294" t="s">
        <v>2951</v>
      </c>
      <c r="C3294" t="s">
        <v>7</v>
      </c>
      <c r="D3294">
        <v>48</v>
      </c>
      <c r="E3294" t="s">
        <v>14</v>
      </c>
      <c r="F3294" t="s">
        <v>12</v>
      </c>
      <c r="G3294" s="1">
        <v>44136</v>
      </c>
      <c r="H3294">
        <v>11240.91</v>
      </c>
      <c r="I3294">
        <f>DATEDIF(Customer[[#This Row],[Date Joined]],"31-12-2020","d")</f>
        <v>60</v>
      </c>
      <c r="J3294" t="str">
        <f>IF(DATEDIF(Customer[[#This Row],[Date Joined]],"31-12-2020","M")&gt;0,DATEDIF(Customer[[#This Row],[Date Joined]],"31-12-2020","M") &amp; " months ", " ") &amp; IF(DATEDIF(G3294,"31-12-2020","MD")&gt;0, DATEDIF(G3294,"31-12-2020","MD") &amp; " Days "," ")</f>
        <v xml:space="preserve">1 months 30 Days </v>
      </c>
      <c r="K3294" t="str">
        <f>TEXT(Customer[[#This Row],[Date Joined]],"mmm")</f>
        <v>Nov</v>
      </c>
      <c r="L3294" t="str">
        <f>IF(Customer[[#This Row],[Balance]]&gt;AVERAGE($H$11:$H$4011),"yes","no")</f>
        <v>no</v>
      </c>
    </row>
    <row r="3295" spans="1:12" hidden="1" x14ac:dyDescent="0.3">
      <c r="A3295">
        <v>400001393</v>
      </c>
      <c r="B3295" t="s">
        <v>1403</v>
      </c>
      <c r="C3295" t="s">
        <v>10</v>
      </c>
      <c r="D3295">
        <v>21</v>
      </c>
      <c r="E3295" t="s">
        <v>11</v>
      </c>
      <c r="F3295" t="s">
        <v>12</v>
      </c>
      <c r="G3295" s="1">
        <v>44038</v>
      </c>
      <c r="H3295">
        <v>11236.25</v>
      </c>
      <c r="I3295">
        <f>DATEDIF(Customer[[#This Row],[Date Joined]],"31-12-2020","d")</f>
        <v>158</v>
      </c>
      <c r="J3295" t="str">
        <f>IF(DATEDIF(Customer[[#This Row],[Date Joined]],"31-12-2020","M")&gt;0,DATEDIF(Customer[[#This Row],[Date Joined]],"31-12-2020","M") &amp; " months ", " ") &amp; IF(DATEDIF(G3295,"31-12-2020","MD")&gt;0, DATEDIF(G3295,"31-12-2020","MD") &amp; " Days "," ")</f>
        <v xml:space="preserve">5 months 5 Days </v>
      </c>
      <c r="K3295" t="str">
        <f>TEXT(Customer[[#This Row],[Date Joined]],"mmm")</f>
        <v>Jul</v>
      </c>
      <c r="L3295" t="str">
        <f>IF(Customer[[#This Row],[Balance]]&gt;AVERAGE($H$11:$H$4011),"yes","no")</f>
        <v>no</v>
      </c>
    </row>
    <row r="3296" spans="1:12" hidden="1" x14ac:dyDescent="0.3">
      <c r="A3296">
        <v>300002729</v>
      </c>
      <c r="B3296" t="s">
        <v>2711</v>
      </c>
      <c r="C3296" t="s">
        <v>7</v>
      </c>
      <c r="D3296">
        <v>33</v>
      </c>
      <c r="E3296" t="s">
        <v>13</v>
      </c>
      <c r="F3296" t="s">
        <v>9</v>
      </c>
      <c r="G3296" s="1">
        <v>44125</v>
      </c>
      <c r="H3296">
        <v>11224.82</v>
      </c>
      <c r="I3296">
        <f>DATEDIF(Customer[[#This Row],[Date Joined]],"31-12-2020","d")</f>
        <v>71</v>
      </c>
      <c r="J3296" t="str">
        <f>IF(DATEDIF(Customer[[#This Row],[Date Joined]],"31-12-2020","M")&gt;0,DATEDIF(Customer[[#This Row],[Date Joined]],"31-12-2020","M") &amp; " months ", " ") &amp; IF(DATEDIF(G3296,"31-12-2020","MD")&gt;0, DATEDIF(G3296,"31-12-2020","MD") &amp; " Days "," ")</f>
        <v xml:space="preserve">2 months 10 Days </v>
      </c>
      <c r="K3296" t="str">
        <f>TEXT(Customer[[#This Row],[Date Joined]],"mmm")</f>
        <v>Oct</v>
      </c>
      <c r="L3296" t="str">
        <f>IF(Customer[[#This Row],[Balance]]&gt;AVERAGE($H$11:$H$4011),"yes","no")</f>
        <v>no</v>
      </c>
    </row>
    <row r="3297" spans="1:12" hidden="1" x14ac:dyDescent="0.3">
      <c r="A3297">
        <v>100001798</v>
      </c>
      <c r="B3297" t="s">
        <v>1799</v>
      </c>
      <c r="C3297" t="s">
        <v>7</v>
      </c>
      <c r="D3297">
        <v>25</v>
      </c>
      <c r="E3297" t="s">
        <v>8</v>
      </c>
      <c r="F3297" t="s">
        <v>9</v>
      </c>
      <c r="G3297" s="1">
        <v>44070</v>
      </c>
      <c r="H3297">
        <v>11186.61</v>
      </c>
      <c r="I3297">
        <f>DATEDIF(Customer[[#This Row],[Date Joined]],"31-12-2020","d")</f>
        <v>126</v>
      </c>
      <c r="J3297" t="str">
        <f>IF(DATEDIF(Customer[[#This Row],[Date Joined]],"31-12-2020","M")&gt;0,DATEDIF(Customer[[#This Row],[Date Joined]],"31-12-2020","M") &amp; " months ", " ") &amp; IF(DATEDIF(G3297,"31-12-2020","MD")&gt;0, DATEDIF(G3297,"31-12-2020","MD") &amp; " Days "," ")</f>
        <v xml:space="preserve">4 months 4 Days </v>
      </c>
      <c r="K3297" t="str">
        <f>TEXT(Customer[[#This Row],[Date Joined]],"mmm")</f>
        <v>Aug</v>
      </c>
      <c r="L3297" t="str">
        <f>IF(Customer[[#This Row],[Balance]]&gt;AVERAGE($H$11:$H$4011),"yes","no")</f>
        <v>no</v>
      </c>
    </row>
    <row r="3298" spans="1:12" hidden="1" x14ac:dyDescent="0.3">
      <c r="A3298">
        <v>400002280</v>
      </c>
      <c r="B3298" t="s">
        <v>2271</v>
      </c>
      <c r="C3298" t="s">
        <v>7</v>
      </c>
      <c r="D3298">
        <v>29</v>
      </c>
      <c r="E3298" t="s">
        <v>11</v>
      </c>
      <c r="F3298" t="s">
        <v>12</v>
      </c>
      <c r="G3298" s="1">
        <v>44098</v>
      </c>
      <c r="H3298">
        <v>11180.72</v>
      </c>
      <c r="I3298">
        <f>DATEDIF(Customer[[#This Row],[Date Joined]],"31-12-2020","d")</f>
        <v>98</v>
      </c>
      <c r="J3298" t="str">
        <f>IF(DATEDIF(Customer[[#This Row],[Date Joined]],"31-12-2020","M")&gt;0,DATEDIF(Customer[[#This Row],[Date Joined]],"31-12-2020","M") &amp; " months ", " ") &amp; IF(DATEDIF(G3298,"31-12-2020","MD")&gt;0, DATEDIF(G3298,"31-12-2020","MD") &amp; " Days "," ")</f>
        <v xml:space="preserve">3 months 7 Days </v>
      </c>
      <c r="K3298" t="str">
        <f>TEXT(Customer[[#This Row],[Date Joined]],"mmm")</f>
        <v>Sep</v>
      </c>
      <c r="L3298" t="str">
        <f>IF(Customer[[#This Row],[Balance]]&gt;AVERAGE($H$11:$H$4011),"yes","no")</f>
        <v>no</v>
      </c>
    </row>
    <row r="3299" spans="1:12" hidden="1" x14ac:dyDescent="0.3">
      <c r="A3299">
        <v>100002061</v>
      </c>
      <c r="B3299" t="s">
        <v>2058</v>
      </c>
      <c r="C3299" t="s">
        <v>7</v>
      </c>
      <c r="D3299">
        <v>33</v>
      </c>
      <c r="E3299" t="s">
        <v>8</v>
      </c>
      <c r="F3299" t="s">
        <v>12</v>
      </c>
      <c r="G3299" s="1">
        <v>44089</v>
      </c>
      <c r="H3299">
        <v>11150.82</v>
      </c>
      <c r="I3299">
        <f>DATEDIF(Customer[[#This Row],[Date Joined]],"31-12-2020","d")</f>
        <v>107</v>
      </c>
      <c r="J3299" t="str">
        <f>IF(DATEDIF(Customer[[#This Row],[Date Joined]],"31-12-2020","M")&gt;0,DATEDIF(Customer[[#This Row],[Date Joined]],"31-12-2020","M") &amp; " months ", " ") &amp; IF(DATEDIF(G3299,"31-12-2020","MD")&gt;0, DATEDIF(G3299,"31-12-2020","MD") &amp; " Days "," ")</f>
        <v xml:space="preserve">3 months 16 Days </v>
      </c>
      <c r="K3299" t="str">
        <f>TEXT(Customer[[#This Row],[Date Joined]],"mmm")</f>
        <v>Sep</v>
      </c>
      <c r="L3299" t="str">
        <f>IF(Customer[[#This Row],[Balance]]&gt;AVERAGE($H$11:$H$4011),"yes","no")</f>
        <v>no</v>
      </c>
    </row>
    <row r="3300" spans="1:12" hidden="1" x14ac:dyDescent="0.3">
      <c r="A3300">
        <v>200001622</v>
      </c>
      <c r="B3300" t="s">
        <v>1625</v>
      </c>
      <c r="C3300" t="s">
        <v>7</v>
      </c>
      <c r="D3300">
        <v>51</v>
      </c>
      <c r="E3300" t="s">
        <v>14</v>
      </c>
      <c r="F3300" t="s">
        <v>15</v>
      </c>
      <c r="G3300" s="1">
        <v>44057</v>
      </c>
      <c r="H3300">
        <v>11139.78</v>
      </c>
      <c r="I3300">
        <f>DATEDIF(Customer[[#This Row],[Date Joined]],"31-12-2020","d")</f>
        <v>139</v>
      </c>
      <c r="J3300" t="str">
        <f>IF(DATEDIF(Customer[[#This Row],[Date Joined]],"31-12-2020","M")&gt;0,DATEDIF(Customer[[#This Row],[Date Joined]],"31-12-2020","M") &amp; " months ", " ") &amp; IF(DATEDIF(G3300,"31-12-2020","MD")&gt;0, DATEDIF(G3300,"31-12-2020","MD") &amp; " Days "," ")</f>
        <v xml:space="preserve">4 months 17 Days </v>
      </c>
      <c r="K3300" t="str">
        <f>TEXT(Customer[[#This Row],[Date Joined]],"mmm")</f>
        <v>Aug</v>
      </c>
      <c r="L3300" t="str">
        <f>IF(Customer[[#This Row],[Balance]]&gt;AVERAGE($H$11:$H$4011),"yes","no")</f>
        <v>no</v>
      </c>
    </row>
    <row r="3301" spans="1:12" hidden="1" x14ac:dyDescent="0.3">
      <c r="A3301">
        <v>100003487</v>
      </c>
      <c r="B3301" t="s">
        <v>3456</v>
      </c>
      <c r="C3301" t="s">
        <v>10</v>
      </c>
      <c r="D3301">
        <v>44</v>
      </c>
      <c r="E3301" t="s">
        <v>8</v>
      </c>
      <c r="F3301" t="s">
        <v>15</v>
      </c>
      <c r="G3301" s="1">
        <v>44167</v>
      </c>
      <c r="H3301">
        <v>11121.96</v>
      </c>
      <c r="I3301">
        <f>DATEDIF(Customer[[#This Row],[Date Joined]],"31-12-2020","d")</f>
        <v>29</v>
      </c>
      <c r="J3301" t="str">
        <f>IF(DATEDIF(Customer[[#This Row],[Date Joined]],"31-12-2020","M")&gt;0,DATEDIF(Customer[[#This Row],[Date Joined]],"31-12-2020","M") &amp; " months ", " ") &amp; IF(DATEDIF(G3301,"31-12-2020","MD")&gt;0, DATEDIF(G3301,"31-12-2020","MD") &amp; " Days "," ")</f>
        <v xml:space="preserve"> 29 Days </v>
      </c>
      <c r="K3301" t="str">
        <f>TEXT(Customer[[#This Row],[Date Joined]],"mmm")</f>
        <v>Dec</v>
      </c>
      <c r="L3301" t="str">
        <f>IF(Customer[[#This Row],[Balance]]&gt;AVERAGE($H$11:$H$4011),"yes","no")</f>
        <v>no</v>
      </c>
    </row>
    <row r="3302" spans="1:12" hidden="1" x14ac:dyDescent="0.3">
      <c r="A3302">
        <v>100003398</v>
      </c>
      <c r="B3302" t="s">
        <v>3368</v>
      </c>
      <c r="C3302" t="s">
        <v>7</v>
      </c>
      <c r="D3302">
        <v>41</v>
      </c>
      <c r="E3302" t="s">
        <v>8</v>
      </c>
      <c r="F3302" t="s">
        <v>9</v>
      </c>
      <c r="G3302" s="1">
        <v>44162</v>
      </c>
      <c r="H3302">
        <v>11104.86</v>
      </c>
      <c r="I3302">
        <f>DATEDIF(Customer[[#This Row],[Date Joined]],"31-12-2020","d")</f>
        <v>34</v>
      </c>
      <c r="J3302" t="str">
        <f>IF(DATEDIF(Customer[[#This Row],[Date Joined]],"31-12-2020","M")&gt;0,DATEDIF(Customer[[#This Row],[Date Joined]],"31-12-2020","M") &amp; " months ", " ") &amp; IF(DATEDIF(G3302,"31-12-2020","MD")&gt;0, DATEDIF(G3302,"31-12-2020","MD") &amp; " Days "," ")</f>
        <v xml:space="preserve">1 months 4 Days </v>
      </c>
      <c r="K3302" t="str">
        <f>TEXT(Customer[[#This Row],[Date Joined]],"mmm")</f>
        <v>Nov</v>
      </c>
      <c r="L3302" t="str">
        <f>IF(Customer[[#This Row],[Balance]]&gt;AVERAGE($H$11:$H$4011),"yes","no")</f>
        <v>no</v>
      </c>
    </row>
    <row r="3303" spans="1:12" hidden="1" x14ac:dyDescent="0.3">
      <c r="A3303">
        <v>300000675</v>
      </c>
      <c r="B3303" t="s">
        <v>690</v>
      </c>
      <c r="C3303" t="s">
        <v>7</v>
      </c>
      <c r="D3303">
        <v>26</v>
      </c>
      <c r="E3303" t="s">
        <v>13</v>
      </c>
      <c r="F3303" t="s">
        <v>12</v>
      </c>
      <c r="G3303" s="1">
        <v>43976</v>
      </c>
      <c r="H3303">
        <v>11076.52</v>
      </c>
      <c r="I3303">
        <f>DATEDIF(Customer[[#This Row],[Date Joined]],"31-12-2020","d")</f>
        <v>220</v>
      </c>
      <c r="J3303" t="str">
        <f>IF(DATEDIF(Customer[[#This Row],[Date Joined]],"31-12-2020","M")&gt;0,DATEDIF(Customer[[#This Row],[Date Joined]],"31-12-2020","M") &amp; " months ", " ") &amp; IF(DATEDIF(G3303,"31-12-2020","MD")&gt;0, DATEDIF(G3303,"31-12-2020","MD") &amp; " Days "," ")</f>
        <v xml:space="preserve">7 months 6 Days </v>
      </c>
      <c r="K3303" t="str">
        <f>TEXT(Customer[[#This Row],[Date Joined]],"mmm")</f>
        <v>May</v>
      </c>
      <c r="L3303" t="str">
        <f>IF(Customer[[#This Row],[Balance]]&gt;AVERAGE($H$11:$H$4011),"yes","no")</f>
        <v>no</v>
      </c>
    </row>
    <row r="3304" spans="1:12" hidden="1" x14ac:dyDescent="0.3">
      <c r="A3304">
        <v>100003270</v>
      </c>
      <c r="B3304" t="s">
        <v>3243</v>
      </c>
      <c r="C3304" t="s">
        <v>10</v>
      </c>
      <c r="D3304">
        <v>37</v>
      </c>
      <c r="E3304" t="s">
        <v>8</v>
      </c>
      <c r="F3304" t="s">
        <v>12</v>
      </c>
      <c r="G3304" s="1">
        <v>44155</v>
      </c>
      <c r="H3304">
        <v>11073.76</v>
      </c>
      <c r="I3304">
        <f>DATEDIF(Customer[[#This Row],[Date Joined]],"31-12-2020","d")</f>
        <v>41</v>
      </c>
      <c r="J3304" t="str">
        <f>IF(DATEDIF(Customer[[#This Row],[Date Joined]],"31-12-2020","M")&gt;0,DATEDIF(Customer[[#This Row],[Date Joined]],"31-12-2020","M") &amp; " months ", " ") &amp; IF(DATEDIF(G3304,"31-12-2020","MD")&gt;0, DATEDIF(G3304,"31-12-2020","MD") &amp; " Days "," ")</f>
        <v xml:space="preserve">1 months 11 Days </v>
      </c>
      <c r="K3304" t="str">
        <f>TEXT(Customer[[#This Row],[Date Joined]],"mmm")</f>
        <v>Nov</v>
      </c>
      <c r="L3304" t="str">
        <f>IF(Customer[[#This Row],[Balance]]&gt;AVERAGE($H$11:$H$4011),"yes","no")</f>
        <v>no</v>
      </c>
    </row>
    <row r="3305" spans="1:12" hidden="1" x14ac:dyDescent="0.3">
      <c r="A3305">
        <v>200003699</v>
      </c>
      <c r="B3305" t="s">
        <v>3663</v>
      </c>
      <c r="C3305" t="s">
        <v>7</v>
      </c>
      <c r="D3305">
        <v>48</v>
      </c>
      <c r="E3305" t="s">
        <v>14</v>
      </c>
      <c r="F3305" t="s">
        <v>12</v>
      </c>
      <c r="G3305" s="1">
        <v>44178</v>
      </c>
      <c r="H3305">
        <v>11035</v>
      </c>
      <c r="I3305">
        <f>DATEDIF(Customer[[#This Row],[Date Joined]],"31-12-2020","d")</f>
        <v>18</v>
      </c>
      <c r="J3305" t="str">
        <f>IF(DATEDIF(Customer[[#This Row],[Date Joined]],"31-12-2020","M")&gt;0,DATEDIF(Customer[[#This Row],[Date Joined]],"31-12-2020","M") &amp; " months ", " ") &amp; IF(DATEDIF(G3305,"31-12-2020","MD")&gt;0, DATEDIF(G3305,"31-12-2020","MD") &amp; " Days "," ")</f>
        <v xml:space="preserve"> 18 Days </v>
      </c>
      <c r="K3305" t="str">
        <f>TEXT(Customer[[#This Row],[Date Joined]],"mmm")</f>
        <v>Dec</v>
      </c>
      <c r="L3305" t="str">
        <f>IF(Customer[[#This Row],[Balance]]&gt;AVERAGE($H$11:$H$4011),"yes","no")</f>
        <v>no</v>
      </c>
    </row>
    <row r="3306" spans="1:12" hidden="1" x14ac:dyDescent="0.3">
      <c r="A3306">
        <v>100003820</v>
      </c>
      <c r="B3306" t="s">
        <v>3782</v>
      </c>
      <c r="C3306" t="s">
        <v>7</v>
      </c>
      <c r="D3306">
        <v>39</v>
      </c>
      <c r="E3306" t="s">
        <v>8</v>
      </c>
      <c r="F3306" t="s">
        <v>9</v>
      </c>
      <c r="G3306" s="1">
        <v>44184</v>
      </c>
      <c r="H3306">
        <v>11024.75</v>
      </c>
      <c r="I3306">
        <f>DATEDIF(Customer[[#This Row],[Date Joined]],"31-12-2020","d")</f>
        <v>12</v>
      </c>
      <c r="J3306" t="str">
        <f>IF(DATEDIF(Customer[[#This Row],[Date Joined]],"31-12-2020","M")&gt;0,DATEDIF(Customer[[#This Row],[Date Joined]],"31-12-2020","M") &amp; " months ", " ") &amp; IF(DATEDIF(G3306,"31-12-2020","MD")&gt;0, DATEDIF(G3306,"31-12-2020","MD") &amp; " Days "," ")</f>
        <v xml:space="preserve"> 12 Days </v>
      </c>
      <c r="K3306" t="str">
        <f>TEXT(Customer[[#This Row],[Date Joined]],"mmm")</f>
        <v>Dec</v>
      </c>
      <c r="L3306" t="str">
        <f>IF(Customer[[#This Row],[Balance]]&gt;AVERAGE($H$11:$H$4011),"yes","no")</f>
        <v>no</v>
      </c>
    </row>
    <row r="3307" spans="1:12" hidden="1" x14ac:dyDescent="0.3">
      <c r="A3307">
        <v>100001123</v>
      </c>
      <c r="B3307" t="s">
        <v>1135</v>
      </c>
      <c r="C3307" t="s">
        <v>10</v>
      </c>
      <c r="D3307">
        <v>43</v>
      </c>
      <c r="E3307" t="s">
        <v>8</v>
      </c>
      <c r="F3307" t="s">
        <v>9</v>
      </c>
      <c r="G3307" s="1">
        <v>44020</v>
      </c>
      <c r="H3307">
        <v>10959.59</v>
      </c>
      <c r="I3307">
        <f>DATEDIF(Customer[[#This Row],[Date Joined]],"31-12-2020","d")</f>
        <v>176</v>
      </c>
      <c r="J3307" t="str">
        <f>IF(DATEDIF(Customer[[#This Row],[Date Joined]],"31-12-2020","M")&gt;0,DATEDIF(Customer[[#This Row],[Date Joined]],"31-12-2020","M") &amp; " months ", " ") &amp; IF(DATEDIF(G3307,"31-12-2020","MD")&gt;0, DATEDIF(G3307,"31-12-2020","MD") &amp; " Days "," ")</f>
        <v xml:space="preserve">5 months 23 Days </v>
      </c>
      <c r="K3307" t="str">
        <f>TEXT(Customer[[#This Row],[Date Joined]],"mmm")</f>
        <v>Jul</v>
      </c>
      <c r="L3307" t="str">
        <f>IF(Customer[[#This Row],[Balance]]&gt;AVERAGE($H$11:$H$4011),"yes","no")</f>
        <v>no</v>
      </c>
    </row>
    <row r="3308" spans="1:12" hidden="1" x14ac:dyDescent="0.3">
      <c r="A3308">
        <v>200000355</v>
      </c>
      <c r="B3308" t="s">
        <v>371</v>
      </c>
      <c r="C3308" t="s">
        <v>7</v>
      </c>
      <c r="D3308">
        <v>46</v>
      </c>
      <c r="E3308" t="s">
        <v>14</v>
      </c>
      <c r="F3308" t="s">
        <v>12</v>
      </c>
      <c r="G3308" s="1">
        <v>43954</v>
      </c>
      <c r="H3308">
        <v>10950.36</v>
      </c>
      <c r="I3308">
        <f>DATEDIF(Customer[[#This Row],[Date Joined]],"31-12-2020","d")</f>
        <v>242</v>
      </c>
      <c r="J3308" t="str">
        <f>IF(DATEDIF(Customer[[#This Row],[Date Joined]],"31-12-2020","M")&gt;0,DATEDIF(Customer[[#This Row],[Date Joined]],"31-12-2020","M") &amp; " months ", " ") &amp; IF(DATEDIF(G3308,"31-12-2020","MD")&gt;0, DATEDIF(G3308,"31-12-2020","MD") &amp; " Days "," ")</f>
        <v xml:space="preserve">7 months 28 Days </v>
      </c>
      <c r="K3308" t="str">
        <f>TEXT(Customer[[#This Row],[Date Joined]],"mmm")</f>
        <v>May</v>
      </c>
      <c r="L3308" t="str">
        <f>IF(Customer[[#This Row],[Balance]]&gt;AVERAGE($H$11:$H$4011),"yes","no")</f>
        <v>no</v>
      </c>
    </row>
    <row r="3309" spans="1:12" hidden="1" x14ac:dyDescent="0.3">
      <c r="A3309">
        <v>100000693</v>
      </c>
      <c r="B3309" t="s">
        <v>708</v>
      </c>
      <c r="C3309" t="s">
        <v>7</v>
      </c>
      <c r="D3309">
        <v>32</v>
      </c>
      <c r="E3309" t="s">
        <v>8</v>
      </c>
      <c r="F3309" t="s">
        <v>9</v>
      </c>
      <c r="G3309" s="1">
        <v>43978</v>
      </c>
      <c r="H3309">
        <v>10926.7</v>
      </c>
      <c r="I3309">
        <f>DATEDIF(Customer[[#This Row],[Date Joined]],"31-12-2020","d")</f>
        <v>218</v>
      </c>
      <c r="J3309" t="str">
        <f>IF(DATEDIF(Customer[[#This Row],[Date Joined]],"31-12-2020","M")&gt;0,DATEDIF(Customer[[#This Row],[Date Joined]],"31-12-2020","M") &amp; " months ", " ") &amp; IF(DATEDIF(G3309,"31-12-2020","MD")&gt;0, DATEDIF(G3309,"31-12-2020","MD") &amp; " Days "," ")</f>
        <v xml:space="preserve">7 months 4 Days </v>
      </c>
      <c r="K3309" t="str">
        <f>TEXT(Customer[[#This Row],[Date Joined]],"mmm")</f>
        <v>May</v>
      </c>
      <c r="L3309" t="str">
        <f>IF(Customer[[#This Row],[Balance]]&gt;AVERAGE($H$11:$H$4011),"yes","no")</f>
        <v>no</v>
      </c>
    </row>
    <row r="3310" spans="1:12" hidden="1" x14ac:dyDescent="0.3">
      <c r="A3310">
        <v>300003035</v>
      </c>
      <c r="B3310" t="s">
        <v>3013</v>
      </c>
      <c r="C3310" t="s">
        <v>10</v>
      </c>
      <c r="D3310">
        <v>40</v>
      </c>
      <c r="E3310" t="s">
        <v>13</v>
      </c>
      <c r="F3310" t="s">
        <v>9</v>
      </c>
      <c r="G3310" s="1">
        <v>44140</v>
      </c>
      <c r="H3310">
        <v>10914.74</v>
      </c>
      <c r="I3310">
        <f>DATEDIF(Customer[[#This Row],[Date Joined]],"31-12-2020","d")</f>
        <v>56</v>
      </c>
      <c r="J3310" t="str">
        <f>IF(DATEDIF(Customer[[#This Row],[Date Joined]],"31-12-2020","M")&gt;0,DATEDIF(Customer[[#This Row],[Date Joined]],"31-12-2020","M") &amp; " months ", " ") &amp; IF(DATEDIF(G3310,"31-12-2020","MD")&gt;0, DATEDIF(G3310,"31-12-2020","MD") &amp; " Days "," ")</f>
        <v xml:space="preserve">1 months 26 Days </v>
      </c>
      <c r="K3310" t="str">
        <f>TEXT(Customer[[#This Row],[Date Joined]],"mmm")</f>
        <v>Nov</v>
      </c>
      <c r="L3310" t="str">
        <f>IF(Customer[[#This Row],[Balance]]&gt;AVERAGE($H$11:$H$4011),"yes","no")</f>
        <v>no</v>
      </c>
    </row>
    <row r="3311" spans="1:12" hidden="1" x14ac:dyDescent="0.3">
      <c r="A3311">
        <v>100001553</v>
      </c>
      <c r="B3311" t="s">
        <v>1557</v>
      </c>
      <c r="C3311" t="s">
        <v>7</v>
      </c>
      <c r="D3311">
        <v>44</v>
      </c>
      <c r="E3311" t="s">
        <v>8</v>
      </c>
      <c r="F3311" t="s">
        <v>12</v>
      </c>
      <c r="G3311" s="1">
        <v>44052</v>
      </c>
      <c r="H3311">
        <v>10912.78</v>
      </c>
      <c r="I3311">
        <f>DATEDIF(Customer[[#This Row],[Date Joined]],"31-12-2020","d")</f>
        <v>144</v>
      </c>
      <c r="J3311" t="str">
        <f>IF(DATEDIF(Customer[[#This Row],[Date Joined]],"31-12-2020","M")&gt;0,DATEDIF(Customer[[#This Row],[Date Joined]],"31-12-2020","M") &amp; " months ", " ") &amp; IF(DATEDIF(G3311,"31-12-2020","MD")&gt;0, DATEDIF(G3311,"31-12-2020","MD") &amp; " Days "," ")</f>
        <v xml:space="preserve">4 months 22 Days </v>
      </c>
      <c r="K3311" t="str">
        <f>TEXT(Customer[[#This Row],[Date Joined]],"mmm")</f>
        <v>Aug</v>
      </c>
      <c r="L3311" t="str">
        <f>IF(Customer[[#This Row],[Balance]]&gt;AVERAGE($H$11:$H$4011),"yes","no")</f>
        <v>no</v>
      </c>
    </row>
    <row r="3312" spans="1:12" hidden="1" x14ac:dyDescent="0.3">
      <c r="A3312">
        <v>100000010</v>
      </c>
      <c r="B3312" t="s">
        <v>26</v>
      </c>
      <c r="C3312" t="s">
        <v>7</v>
      </c>
      <c r="D3312">
        <v>42</v>
      </c>
      <c r="E3312" t="s">
        <v>8</v>
      </c>
      <c r="F3312" t="s">
        <v>9</v>
      </c>
      <c r="G3312" s="1">
        <v>43842</v>
      </c>
      <c r="H3312">
        <v>10912.45</v>
      </c>
      <c r="I3312">
        <f>DATEDIF(Customer[[#This Row],[Date Joined]],"31-12-2020","d")</f>
        <v>354</v>
      </c>
      <c r="J3312" t="str">
        <f>IF(DATEDIF(Customer[[#This Row],[Date Joined]],"31-12-2020","M")&gt;0,DATEDIF(Customer[[#This Row],[Date Joined]],"31-12-2020","M") &amp; " months ", " ") &amp; IF(DATEDIF(G3312,"31-12-2020","MD")&gt;0, DATEDIF(G3312,"31-12-2020","MD") &amp; " Days "," ")</f>
        <v xml:space="preserve">11 months 19 Days </v>
      </c>
      <c r="K3312" t="str">
        <f>TEXT(Customer[[#This Row],[Date Joined]],"mmm")</f>
        <v>Jan</v>
      </c>
      <c r="L3312" t="str">
        <f>IF(Customer[[#This Row],[Balance]]&gt;AVERAGE($H$11:$H$4011),"yes","no")</f>
        <v>no</v>
      </c>
    </row>
    <row r="3313" spans="1:12" hidden="1" x14ac:dyDescent="0.3">
      <c r="A3313">
        <v>100002646</v>
      </c>
      <c r="B3313" t="s">
        <v>2631</v>
      </c>
      <c r="C3313" t="s">
        <v>7</v>
      </c>
      <c r="D3313">
        <v>37</v>
      </c>
      <c r="E3313" t="s">
        <v>8</v>
      </c>
      <c r="F3313" t="s">
        <v>9</v>
      </c>
      <c r="G3313" s="1">
        <v>44120</v>
      </c>
      <c r="H3313">
        <v>10911.82</v>
      </c>
      <c r="I3313">
        <f>DATEDIF(Customer[[#This Row],[Date Joined]],"31-12-2020","d")</f>
        <v>76</v>
      </c>
      <c r="J3313" t="str">
        <f>IF(DATEDIF(Customer[[#This Row],[Date Joined]],"31-12-2020","M")&gt;0,DATEDIF(Customer[[#This Row],[Date Joined]],"31-12-2020","M") &amp; " months ", " ") &amp; IF(DATEDIF(G3313,"31-12-2020","MD")&gt;0, DATEDIF(G3313,"31-12-2020","MD") &amp; " Days "," ")</f>
        <v xml:space="preserve">2 months 15 Days </v>
      </c>
      <c r="K3313" t="str">
        <f>TEXT(Customer[[#This Row],[Date Joined]],"mmm")</f>
        <v>Oct</v>
      </c>
      <c r="L3313" t="str">
        <f>IF(Customer[[#This Row],[Balance]]&gt;AVERAGE($H$11:$H$4011),"yes","no")</f>
        <v>no</v>
      </c>
    </row>
    <row r="3314" spans="1:12" hidden="1" x14ac:dyDescent="0.3">
      <c r="A3314">
        <v>200001549</v>
      </c>
      <c r="B3314" t="s">
        <v>1553</v>
      </c>
      <c r="C3314" t="s">
        <v>7</v>
      </c>
      <c r="D3314">
        <v>55</v>
      </c>
      <c r="E3314" t="s">
        <v>14</v>
      </c>
      <c r="F3314" t="s">
        <v>12</v>
      </c>
      <c r="G3314" s="1">
        <v>44051</v>
      </c>
      <c r="H3314">
        <v>10903.24</v>
      </c>
      <c r="I3314">
        <f>DATEDIF(Customer[[#This Row],[Date Joined]],"31-12-2020","d")</f>
        <v>145</v>
      </c>
      <c r="J3314" t="str">
        <f>IF(DATEDIF(Customer[[#This Row],[Date Joined]],"31-12-2020","M")&gt;0,DATEDIF(Customer[[#This Row],[Date Joined]],"31-12-2020","M") &amp; " months ", " ") &amp; IF(DATEDIF(G3314,"31-12-2020","MD")&gt;0, DATEDIF(G3314,"31-12-2020","MD") &amp; " Days "," ")</f>
        <v xml:space="preserve">4 months 23 Days </v>
      </c>
      <c r="K3314" t="str">
        <f>TEXT(Customer[[#This Row],[Date Joined]],"mmm")</f>
        <v>Aug</v>
      </c>
      <c r="L3314" t="str">
        <f>IF(Customer[[#This Row],[Balance]]&gt;AVERAGE($H$11:$H$4011),"yes","no")</f>
        <v>no</v>
      </c>
    </row>
    <row r="3315" spans="1:12" hidden="1" x14ac:dyDescent="0.3">
      <c r="A3315">
        <v>200002296</v>
      </c>
      <c r="B3315" t="s">
        <v>2287</v>
      </c>
      <c r="C3315" t="s">
        <v>7</v>
      </c>
      <c r="D3315">
        <v>45</v>
      </c>
      <c r="E3315" t="s">
        <v>14</v>
      </c>
      <c r="F3315" t="s">
        <v>12</v>
      </c>
      <c r="G3315" s="1">
        <v>44099</v>
      </c>
      <c r="H3315">
        <v>10899.65</v>
      </c>
      <c r="I3315">
        <f>DATEDIF(Customer[[#This Row],[Date Joined]],"31-12-2020","d")</f>
        <v>97</v>
      </c>
      <c r="J3315" t="str">
        <f>IF(DATEDIF(Customer[[#This Row],[Date Joined]],"31-12-2020","M")&gt;0,DATEDIF(Customer[[#This Row],[Date Joined]],"31-12-2020","M") &amp; " months ", " ") &amp; IF(DATEDIF(G3315,"31-12-2020","MD")&gt;0, DATEDIF(G3315,"31-12-2020","MD") &amp; " Days "," ")</f>
        <v xml:space="preserve">3 months 6 Days </v>
      </c>
      <c r="K3315" t="str">
        <f>TEXT(Customer[[#This Row],[Date Joined]],"mmm")</f>
        <v>Sep</v>
      </c>
      <c r="L3315" t="str">
        <f>IF(Customer[[#This Row],[Balance]]&gt;AVERAGE($H$11:$H$4011),"yes","no")</f>
        <v>no</v>
      </c>
    </row>
    <row r="3316" spans="1:12" hidden="1" x14ac:dyDescent="0.3">
      <c r="A3316">
        <v>100003975</v>
      </c>
      <c r="B3316" t="s">
        <v>3933</v>
      </c>
      <c r="C3316" t="s">
        <v>7</v>
      </c>
      <c r="D3316">
        <v>37</v>
      </c>
      <c r="E3316" t="s">
        <v>8</v>
      </c>
      <c r="F3316" t="s">
        <v>9</v>
      </c>
      <c r="G3316" s="1">
        <v>44193</v>
      </c>
      <c r="H3316">
        <v>10887.08</v>
      </c>
      <c r="I3316">
        <f>DATEDIF(Customer[[#This Row],[Date Joined]],"31-12-2020","d")</f>
        <v>3</v>
      </c>
      <c r="J3316" t="str">
        <f>IF(DATEDIF(Customer[[#This Row],[Date Joined]],"31-12-2020","M")&gt;0,DATEDIF(Customer[[#This Row],[Date Joined]],"31-12-2020","M") &amp; " months ", " ") &amp; IF(DATEDIF(G3316,"31-12-2020","MD")&gt;0, DATEDIF(G3316,"31-12-2020","MD") &amp; " Days "," ")</f>
        <v xml:space="preserve"> 3 Days </v>
      </c>
      <c r="K3316" t="str">
        <f>TEXT(Customer[[#This Row],[Date Joined]],"mmm")</f>
        <v>Dec</v>
      </c>
      <c r="L3316" t="str">
        <f>IF(Customer[[#This Row],[Balance]]&gt;AVERAGE($H$11:$H$4011),"yes","no")</f>
        <v>no</v>
      </c>
    </row>
    <row r="3317" spans="1:12" hidden="1" x14ac:dyDescent="0.3">
      <c r="A3317">
        <v>100000790</v>
      </c>
      <c r="B3317" t="s">
        <v>804</v>
      </c>
      <c r="C3317" t="s">
        <v>10</v>
      </c>
      <c r="D3317">
        <v>51</v>
      </c>
      <c r="E3317" t="s">
        <v>8</v>
      </c>
      <c r="F3317" t="s">
        <v>9</v>
      </c>
      <c r="G3317" s="1">
        <v>43985</v>
      </c>
      <c r="H3317">
        <v>10872.02</v>
      </c>
      <c r="I3317">
        <f>DATEDIF(Customer[[#This Row],[Date Joined]],"31-12-2020","d")</f>
        <v>211</v>
      </c>
      <c r="J3317" t="str">
        <f>IF(DATEDIF(Customer[[#This Row],[Date Joined]],"31-12-2020","M")&gt;0,DATEDIF(Customer[[#This Row],[Date Joined]],"31-12-2020","M") &amp; " months ", " ") &amp; IF(DATEDIF(G3317,"31-12-2020","MD")&gt;0, DATEDIF(G3317,"31-12-2020","MD") &amp; " Days "," ")</f>
        <v xml:space="preserve">6 months 28 Days </v>
      </c>
      <c r="K3317" t="str">
        <f>TEXT(Customer[[#This Row],[Date Joined]],"mmm")</f>
        <v>Jun</v>
      </c>
      <c r="L3317" t="str">
        <f>IF(Customer[[#This Row],[Balance]]&gt;AVERAGE($H$11:$H$4011),"yes","no")</f>
        <v>no</v>
      </c>
    </row>
    <row r="3318" spans="1:12" hidden="1" x14ac:dyDescent="0.3">
      <c r="A3318">
        <v>100003045</v>
      </c>
      <c r="B3318" t="s">
        <v>3023</v>
      </c>
      <c r="C3318" t="s">
        <v>10</v>
      </c>
      <c r="D3318">
        <v>32</v>
      </c>
      <c r="E3318" t="s">
        <v>8</v>
      </c>
      <c r="F3318" t="s">
        <v>12</v>
      </c>
      <c r="G3318" s="1">
        <v>44142</v>
      </c>
      <c r="H3318">
        <v>10818.08</v>
      </c>
      <c r="I3318">
        <f>DATEDIF(Customer[[#This Row],[Date Joined]],"31-12-2020","d")</f>
        <v>54</v>
      </c>
      <c r="J3318" t="str">
        <f>IF(DATEDIF(Customer[[#This Row],[Date Joined]],"31-12-2020","M")&gt;0,DATEDIF(Customer[[#This Row],[Date Joined]],"31-12-2020","M") &amp; " months ", " ") &amp; IF(DATEDIF(G3318,"31-12-2020","MD")&gt;0, DATEDIF(G3318,"31-12-2020","MD") &amp; " Days "," ")</f>
        <v xml:space="preserve">1 months 24 Days </v>
      </c>
      <c r="K3318" t="str">
        <f>TEXT(Customer[[#This Row],[Date Joined]],"mmm")</f>
        <v>Nov</v>
      </c>
      <c r="L3318" t="str">
        <f>IF(Customer[[#This Row],[Balance]]&gt;AVERAGE($H$11:$H$4011),"yes","no")</f>
        <v>no</v>
      </c>
    </row>
    <row r="3319" spans="1:12" hidden="1" x14ac:dyDescent="0.3">
      <c r="A3319">
        <v>100000546</v>
      </c>
      <c r="B3319" t="s">
        <v>561</v>
      </c>
      <c r="C3319" t="s">
        <v>10</v>
      </c>
      <c r="D3319">
        <v>24</v>
      </c>
      <c r="E3319" t="s">
        <v>8</v>
      </c>
      <c r="F3319" t="s">
        <v>12</v>
      </c>
      <c r="G3319" s="1">
        <v>43969</v>
      </c>
      <c r="H3319">
        <v>10816.33</v>
      </c>
      <c r="I3319">
        <f>DATEDIF(Customer[[#This Row],[Date Joined]],"31-12-2020","d")</f>
        <v>227</v>
      </c>
      <c r="J3319" t="str">
        <f>IF(DATEDIF(Customer[[#This Row],[Date Joined]],"31-12-2020","M")&gt;0,DATEDIF(Customer[[#This Row],[Date Joined]],"31-12-2020","M") &amp; " months ", " ") &amp; IF(DATEDIF(G3319,"31-12-2020","MD")&gt;0, DATEDIF(G3319,"31-12-2020","MD") &amp; " Days "," ")</f>
        <v xml:space="preserve">7 months 13 Days </v>
      </c>
      <c r="K3319" t="str">
        <f>TEXT(Customer[[#This Row],[Date Joined]],"mmm")</f>
        <v>May</v>
      </c>
      <c r="L3319" t="str">
        <f>IF(Customer[[#This Row],[Balance]]&gt;AVERAGE($H$11:$H$4011),"yes","no")</f>
        <v>no</v>
      </c>
    </row>
    <row r="3320" spans="1:12" hidden="1" x14ac:dyDescent="0.3">
      <c r="A3320">
        <v>100000030</v>
      </c>
      <c r="B3320" t="s">
        <v>46</v>
      </c>
      <c r="C3320" t="s">
        <v>7</v>
      </c>
      <c r="D3320">
        <v>42</v>
      </c>
      <c r="E3320" t="s">
        <v>8</v>
      </c>
      <c r="F3320" t="s">
        <v>9</v>
      </c>
      <c r="G3320" s="1">
        <v>43857</v>
      </c>
      <c r="H3320">
        <v>10813.83</v>
      </c>
      <c r="I3320">
        <f>DATEDIF(Customer[[#This Row],[Date Joined]],"31-12-2020","d")</f>
        <v>339</v>
      </c>
      <c r="J3320" t="str">
        <f>IF(DATEDIF(Customer[[#This Row],[Date Joined]],"31-12-2020","M")&gt;0,DATEDIF(Customer[[#This Row],[Date Joined]],"31-12-2020","M") &amp; " months ", " ") &amp; IF(DATEDIF(G3320,"31-12-2020","MD")&gt;0, DATEDIF(G3320,"31-12-2020","MD") &amp; " Days "," ")</f>
        <v xml:space="preserve">11 months 4 Days </v>
      </c>
      <c r="K3320" t="str">
        <f>TEXT(Customer[[#This Row],[Date Joined]],"mmm")</f>
        <v>Jan</v>
      </c>
      <c r="L3320" t="str">
        <f>IF(Customer[[#This Row],[Balance]]&gt;AVERAGE($H$11:$H$4011),"yes","no")</f>
        <v>no</v>
      </c>
    </row>
    <row r="3321" spans="1:12" hidden="1" x14ac:dyDescent="0.3">
      <c r="A3321">
        <v>100001227</v>
      </c>
      <c r="B3321" t="s">
        <v>1239</v>
      </c>
      <c r="C3321" t="s">
        <v>10</v>
      </c>
      <c r="D3321">
        <v>42</v>
      </c>
      <c r="E3321" t="s">
        <v>8</v>
      </c>
      <c r="F3321" t="s">
        <v>12</v>
      </c>
      <c r="G3321" s="1">
        <v>44027</v>
      </c>
      <c r="H3321">
        <v>10810.61</v>
      </c>
      <c r="I3321">
        <f>DATEDIF(Customer[[#This Row],[Date Joined]],"31-12-2020","d")</f>
        <v>169</v>
      </c>
      <c r="J3321" t="str">
        <f>IF(DATEDIF(Customer[[#This Row],[Date Joined]],"31-12-2020","M")&gt;0,DATEDIF(Customer[[#This Row],[Date Joined]],"31-12-2020","M") &amp; " months ", " ") &amp; IF(DATEDIF(G3321,"31-12-2020","MD")&gt;0, DATEDIF(G3321,"31-12-2020","MD") &amp; " Days "," ")</f>
        <v xml:space="preserve">5 months 16 Days </v>
      </c>
      <c r="K3321" t="str">
        <f>TEXT(Customer[[#This Row],[Date Joined]],"mmm")</f>
        <v>Jul</v>
      </c>
      <c r="L3321" t="str">
        <f>IF(Customer[[#This Row],[Balance]]&gt;AVERAGE($H$11:$H$4011),"yes","no")</f>
        <v>no</v>
      </c>
    </row>
    <row r="3322" spans="1:12" hidden="1" x14ac:dyDescent="0.3">
      <c r="A3322">
        <v>200003139</v>
      </c>
      <c r="B3322" t="s">
        <v>3114</v>
      </c>
      <c r="C3322" t="s">
        <v>7</v>
      </c>
      <c r="D3322">
        <v>58</v>
      </c>
      <c r="E3322" t="s">
        <v>14</v>
      </c>
      <c r="F3322" t="s">
        <v>12</v>
      </c>
      <c r="G3322" s="1">
        <v>44147</v>
      </c>
      <c r="H3322">
        <v>10786.24</v>
      </c>
      <c r="I3322">
        <f>DATEDIF(Customer[[#This Row],[Date Joined]],"31-12-2020","d")</f>
        <v>49</v>
      </c>
      <c r="J3322" t="str">
        <f>IF(DATEDIF(Customer[[#This Row],[Date Joined]],"31-12-2020","M")&gt;0,DATEDIF(Customer[[#This Row],[Date Joined]],"31-12-2020","M") &amp; " months ", " ") &amp; IF(DATEDIF(G3322,"31-12-2020","MD")&gt;0, DATEDIF(G3322,"31-12-2020","MD") &amp; " Days "," ")</f>
        <v xml:space="preserve">1 months 19 Days </v>
      </c>
      <c r="K3322" t="str">
        <f>TEXT(Customer[[#This Row],[Date Joined]],"mmm")</f>
        <v>Nov</v>
      </c>
      <c r="L3322" t="str">
        <f>IF(Customer[[#This Row],[Balance]]&gt;AVERAGE($H$11:$H$4011),"yes","no")</f>
        <v>no</v>
      </c>
    </row>
    <row r="3323" spans="1:12" hidden="1" x14ac:dyDescent="0.3">
      <c r="A3323">
        <v>200001836</v>
      </c>
      <c r="B3323" t="s">
        <v>1837</v>
      </c>
      <c r="C3323" t="s">
        <v>7</v>
      </c>
      <c r="D3323">
        <v>58</v>
      </c>
      <c r="E3323" t="s">
        <v>14</v>
      </c>
      <c r="F3323" t="s">
        <v>15</v>
      </c>
      <c r="G3323" s="1">
        <v>44072</v>
      </c>
      <c r="H3323">
        <v>10783.63</v>
      </c>
      <c r="I3323">
        <f>DATEDIF(Customer[[#This Row],[Date Joined]],"31-12-2020","d")</f>
        <v>124</v>
      </c>
      <c r="J3323" t="str">
        <f>IF(DATEDIF(Customer[[#This Row],[Date Joined]],"31-12-2020","M")&gt;0,DATEDIF(Customer[[#This Row],[Date Joined]],"31-12-2020","M") &amp; " months ", " ") &amp; IF(DATEDIF(G3323,"31-12-2020","MD")&gt;0, DATEDIF(G3323,"31-12-2020","MD") &amp; " Days "," ")</f>
        <v xml:space="preserve">4 months 2 Days </v>
      </c>
      <c r="K3323" t="str">
        <f>TEXT(Customer[[#This Row],[Date Joined]],"mmm")</f>
        <v>Aug</v>
      </c>
      <c r="L3323" t="str">
        <f>IF(Customer[[#This Row],[Balance]]&gt;AVERAGE($H$11:$H$4011),"yes","no")</f>
        <v>no</v>
      </c>
    </row>
    <row r="3324" spans="1:12" hidden="1" x14ac:dyDescent="0.3">
      <c r="A3324">
        <v>200003122</v>
      </c>
      <c r="B3324" t="s">
        <v>3097</v>
      </c>
      <c r="C3324" t="s">
        <v>7</v>
      </c>
      <c r="D3324">
        <v>45</v>
      </c>
      <c r="E3324" t="s">
        <v>14</v>
      </c>
      <c r="F3324" t="s">
        <v>12</v>
      </c>
      <c r="G3324" s="1">
        <v>44146</v>
      </c>
      <c r="H3324">
        <v>10760.17</v>
      </c>
      <c r="I3324">
        <f>DATEDIF(Customer[[#This Row],[Date Joined]],"31-12-2020","d")</f>
        <v>50</v>
      </c>
      <c r="J3324" t="str">
        <f>IF(DATEDIF(Customer[[#This Row],[Date Joined]],"31-12-2020","M")&gt;0,DATEDIF(Customer[[#This Row],[Date Joined]],"31-12-2020","M") &amp; " months ", " ") &amp; IF(DATEDIF(G3324,"31-12-2020","MD")&gt;0, DATEDIF(G3324,"31-12-2020","MD") &amp; " Days "," ")</f>
        <v xml:space="preserve">1 months 20 Days </v>
      </c>
      <c r="K3324" t="str">
        <f>TEXT(Customer[[#This Row],[Date Joined]],"mmm")</f>
        <v>Nov</v>
      </c>
      <c r="L3324" t="str">
        <f>IF(Customer[[#This Row],[Balance]]&gt;AVERAGE($H$11:$H$4011),"yes","no")</f>
        <v>no</v>
      </c>
    </row>
    <row r="3325" spans="1:12" hidden="1" x14ac:dyDescent="0.3">
      <c r="A3325">
        <v>200001253</v>
      </c>
      <c r="B3325" t="s">
        <v>1265</v>
      </c>
      <c r="C3325" t="s">
        <v>10</v>
      </c>
      <c r="D3325">
        <v>55</v>
      </c>
      <c r="E3325" t="s">
        <v>14</v>
      </c>
      <c r="F3325" t="s">
        <v>15</v>
      </c>
      <c r="G3325" s="1">
        <v>44029</v>
      </c>
      <c r="H3325">
        <v>10738.26</v>
      </c>
      <c r="I3325">
        <f>DATEDIF(Customer[[#This Row],[Date Joined]],"31-12-2020","d")</f>
        <v>167</v>
      </c>
      <c r="J3325" t="str">
        <f>IF(DATEDIF(Customer[[#This Row],[Date Joined]],"31-12-2020","M")&gt;0,DATEDIF(Customer[[#This Row],[Date Joined]],"31-12-2020","M") &amp; " months ", " ") &amp; IF(DATEDIF(G3325,"31-12-2020","MD")&gt;0, DATEDIF(G3325,"31-12-2020","MD") &amp; " Days "," ")</f>
        <v xml:space="preserve">5 months 14 Days </v>
      </c>
      <c r="K3325" t="str">
        <f>TEXT(Customer[[#This Row],[Date Joined]],"mmm")</f>
        <v>Jul</v>
      </c>
      <c r="L3325" t="str">
        <f>IF(Customer[[#This Row],[Balance]]&gt;AVERAGE($H$11:$H$4011),"yes","no")</f>
        <v>no</v>
      </c>
    </row>
    <row r="3326" spans="1:12" hidden="1" x14ac:dyDescent="0.3">
      <c r="A3326">
        <v>300001885</v>
      </c>
      <c r="B3326" t="s">
        <v>1886</v>
      </c>
      <c r="C3326" t="s">
        <v>7</v>
      </c>
      <c r="D3326">
        <v>32</v>
      </c>
      <c r="E3326" t="s">
        <v>13</v>
      </c>
      <c r="F3326" t="s">
        <v>9</v>
      </c>
      <c r="G3326" s="1">
        <v>44075</v>
      </c>
      <c r="H3326">
        <v>10728.12</v>
      </c>
      <c r="I3326">
        <f>DATEDIF(Customer[[#This Row],[Date Joined]],"31-12-2020","d")</f>
        <v>121</v>
      </c>
      <c r="J3326" t="str">
        <f>IF(DATEDIF(Customer[[#This Row],[Date Joined]],"31-12-2020","M")&gt;0,DATEDIF(Customer[[#This Row],[Date Joined]],"31-12-2020","M") &amp; " months ", " ") &amp; IF(DATEDIF(G3326,"31-12-2020","MD")&gt;0, DATEDIF(G3326,"31-12-2020","MD") &amp; " Days "," ")</f>
        <v xml:space="preserve">3 months 30 Days </v>
      </c>
      <c r="K3326" t="str">
        <f>TEXT(Customer[[#This Row],[Date Joined]],"mmm")</f>
        <v>Sep</v>
      </c>
      <c r="L3326" t="str">
        <f>IF(Customer[[#This Row],[Balance]]&gt;AVERAGE($H$11:$H$4011),"yes","no")</f>
        <v>no</v>
      </c>
    </row>
    <row r="3327" spans="1:12" hidden="1" x14ac:dyDescent="0.3">
      <c r="A3327">
        <v>200000855</v>
      </c>
      <c r="B3327" t="s">
        <v>324</v>
      </c>
      <c r="C3327" t="s">
        <v>7</v>
      </c>
      <c r="D3327">
        <v>40</v>
      </c>
      <c r="E3327" t="s">
        <v>14</v>
      </c>
      <c r="F3327" t="s">
        <v>12</v>
      </c>
      <c r="G3327" s="1">
        <v>43994</v>
      </c>
      <c r="H3327">
        <v>10718.8</v>
      </c>
      <c r="I3327">
        <f>DATEDIF(Customer[[#This Row],[Date Joined]],"31-12-2020","d")</f>
        <v>202</v>
      </c>
      <c r="J3327" t="str">
        <f>IF(DATEDIF(Customer[[#This Row],[Date Joined]],"31-12-2020","M")&gt;0,DATEDIF(Customer[[#This Row],[Date Joined]],"31-12-2020","M") &amp; " months ", " ") &amp; IF(DATEDIF(G3327,"31-12-2020","MD")&gt;0, DATEDIF(G3327,"31-12-2020","MD") &amp; " Days "," ")</f>
        <v xml:space="preserve">6 months 19 Days </v>
      </c>
      <c r="K3327" t="str">
        <f>TEXT(Customer[[#This Row],[Date Joined]],"mmm")</f>
        <v>Jun</v>
      </c>
      <c r="L3327" t="str">
        <f>IF(Customer[[#This Row],[Balance]]&gt;AVERAGE($H$11:$H$4011),"yes","no")</f>
        <v>no</v>
      </c>
    </row>
    <row r="3328" spans="1:12" hidden="1" x14ac:dyDescent="0.3">
      <c r="A3328">
        <v>100002626</v>
      </c>
      <c r="B3328" t="s">
        <v>2611</v>
      </c>
      <c r="C3328" t="s">
        <v>10</v>
      </c>
      <c r="D3328">
        <v>35</v>
      </c>
      <c r="E3328" t="s">
        <v>8</v>
      </c>
      <c r="F3328" t="s">
        <v>9</v>
      </c>
      <c r="G3328" s="1">
        <v>44119</v>
      </c>
      <c r="H3328">
        <v>10708.34</v>
      </c>
      <c r="I3328">
        <f>DATEDIF(Customer[[#This Row],[Date Joined]],"31-12-2020","d")</f>
        <v>77</v>
      </c>
      <c r="J3328" t="str">
        <f>IF(DATEDIF(Customer[[#This Row],[Date Joined]],"31-12-2020","M")&gt;0,DATEDIF(Customer[[#This Row],[Date Joined]],"31-12-2020","M") &amp; " months ", " ") &amp; IF(DATEDIF(G3328,"31-12-2020","MD")&gt;0, DATEDIF(G3328,"31-12-2020","MD") &amp; " Days "," ")</f>
        <v xml:space="preserve">2 months 16 Days </v>
      </c>
      <c r="K3328" t="str">
        <f>TEXT(Customer[[#This Row],[Date Joined]],"mmm")</f>
        <v>Oct</v>
      </c>
      <c r="L3328" t="str">
        <f>IF(Customer[[#This Row],[Balance]]&gt;AVERAGE($H$11:$H$4011),"yes","no")</f>
        <v>no</v>
      </c>
    </row>
    <row r="3329" spans="1:12" hidden="1" x14ac:dyDescent="0.3">
      <c r="A3329">
        <v>100000138</v>
      </c>
      <c r="B3329" t="s">
        <v>154</v>
      </c>
      <c r="C3329" t="s">
        <v>7</v>
      </c>
      <c r="D3329">
        <v>37</v>
      </c>
      <c r="E3329" t="s">
        <v>8</v>
      </c>
      <c r="F3329" t="s">
        <v>9</v>
      </c>
      <c r="G3329" s="1">
        <v>43923</v>
      </c>
      <c r="H3329">
        <v>10704.25</v>
      </c>
      <c r="I3329">
        <f>DATEDIF(Customer[[#This Row],[Date Joined]],"31-12-2020","d")</f>
        <v>273</v>
      </c>
      <c r="J3329" t="str">
        <f>IF(DATEDIF(Customer[[#This Row],[Date Joined]],"31-12-2020","M")&gt;0,DATEDIF(Customer[[#This Row],[Date Joined]],"31-12-2020","M") &amp; " months ", " ") &amp; IF(DATEDIF(G3329,"31-12-2020","MD")&gt;0, DATEDIF(G3329,"31-12-2020","MD") &amp; " Days "," ")</f>
        <v xml:space="preserve">8 months 29 Days </v>
      </c>
      <c r="K3329" t="str">
        <f>TEXT(Customer[[#This Row],[Date Joined]],"mmm")</f>
        <v>Apr</v>
      </c>
      <c r="L3329" t="str">
        <f>IF(Customer[[#This Row],[Balance]]&gt;AVERAGE($H$11:$H$4011),"yes","no")</f>
        <v>no</v>
      </c>
    </row>
    <row r="3330" spans="1:12" hidden="1" x14ac:dyDescent="0.3">
      <c r="A3330">
        <v>100001445</v>
      </c>
      <c r="B3330" t="s">
        <v>1451</v>
      </c>
      <c r="C3330" t="s">
        <v>10</v>
      </c>
      <c r="D3330">
        <v>28</v>
      </c>
      <c r="E3330" t="s">
        <v>8</v>
      </c>
      <c r="F3330" t="s">
        <v>15</v>
      </c>
      <c r="G3330" s="1">
        <v>44042</v>
      </c>
      <c r="H3330">
        <v>10688.34</v>
      </c>
      <c r="I3330">
        <f>DATEDIF(Customer[[#This Row],[Date Joined]],"31-12-2020","d")</f>
        <v>154</v>
      </c>
      <c r="J3330" t="str">
        <f>IF(DATEDIF(Customer[[#This Row],[Date Joined]],"31-12-2020","M")&gt;0,DATEDIF(Customer[[#This Row],[Date Joined]],"31-12-2020","M") &amp; " months ", " ") &amp; IF(DATEDIF(G3330,"31-12-2020","MD")&gt;0, DATEDIF(G3330,"31-12-2020","MD") &amp; " Days "," ")</f>
        <v xml:space="preserve">5 months 1 Days </v>
      </c>
      <c r="K3330" t="str">
        <f>TEXT(Customer[[#This Row],[Date Joined]],"mmm")</f>
        <v>Jul</v>
      </c>
      <c r="L3330" t="str">
        <f>IF(Customer[[#This Row],[Balance]]&gt;AVERAGE($H$11:$H$4011),"yes","no")</f>
        <v>no</v>
      </c>
    </row>
    <row r="3331" spans="1:12" hidden="1" x14ac:dyDescent="0.3">
      <c r="A3331">
        <v>100003273</v>
      </c>
      <c r="B3331" t="s">
        <v>3246</v>
      </c>
      <c r="C3331" t="s">
        <v>10</v>
      </c>
      <c r="D3331">
        <v>39</v>
      </c>
      <c r="E3331" t="s">
        <v>8</v>
      </c>
      <c r="F3331" t="s">
        <v>12</v>
      </c>
      <c r="G3331" s="1">
        <v>44155</v>
      </c>
      <c r="H3331">
        <v>10685.07</v>
      </c>
      <c r="I3331">
        <f>DATEDIF(Customer[[#This Row],[Date Joined]],"31-12-2020","d")</f>
        <v>41</v>
      </c>
      <c r="J3331" t="str">
        <f>IF(DATEDIF(Customer[[#This Row],[Date Joined]],"31-12-2020","M")&gt;0,DATEDIF(Customer[[#This Row],[Date Joined]],"31-12-2020","M") &amp; " months ", " ") &amp; IF(DATEDIF(G3331,"31-12-2020","MD")&gt;0, DATEDIF(G3331,"31-12-2020","MD") &amp; " Days "," ")</f>
        <v xml:space="preserve">1 months 11 Days </v>
      </c>
      <c r="K3331" t="str">
        <f>TEXT(Customer[[#This Row],[Date Joined]],"mmm")</f>
        <v>Nov</v>
      </c>
      <c r="L3331" t="str">
        <f>IF(Customer[[#This Row],[Balance]]&gt;AVERAGE($H$11:$H$4011),"yes","no")</f>
        <v>no</v>
      </c>
    </row>
    <row r="3332" spans="1:12" hidden="1" x14ac:dyDescent="0.3">
      <c r="A3332">
        <v>200001678</v>
      </c>
      <c r="B3332" t="s">
        <v>1680</v>
      </c>
      <c r="C3332" t="s">
        <v>10</v>
      </c>
      <c r="D3332">
        <v>47</v>
      </c>
      <c r="E3332" t="s">
        <v>14</v>
      </c>
      <c r="F3332" t="s">
        <v>15</v>
      </c>
      <c r="G3332" s="1">
        <v>44063</v>
      </c>
      <c r="H3332">
        <v>10671.26</v>
      </c>
      <c r="I3332">
        <f>DATEDIF(Customer[[#This Row],[Date Joined]],"31-12-2020","d")</f>
        <v>133</v>
      </c>
      <c r="J3332" t="str">
        <f>IF(DATEDIF(Customer[[#This Row],[Date Joined]],"31-12-2020","M")&gt;0,DATEDIF(Customer[[#This Row],[Date Joined]],"31-12-2020","M") &amp; " months ", " ") &amp; IF(DATEDIF(G3332,"31-12-2020","MD")&gt;0, DATEDIF(G3332,"31-12-2020","MD") &amp; " Days "," ")</f>
        <v xml:space="preserve">4 months 11 Days </v>
      </c>
      <c r="K3332" t="str">
        <f>TEXT(Customer[[#This Row],[Date Joined]],"mmm")</f>
        <v>Aug</v>
      </c>
      <c r="L3332" t="str">
        <f>IF(Customer[[#This Row],[Balance]]&gt;AVERAGE($H$11:$H$4011),"yes","no")</f>
        <v>no</v>
      </c>
    </row>
    <row r="3333" spans="1:12" hidden="1" x14ac:dyDescent="0.3">
      <c r="A3333">
        <v>200002208</v>
      </c>
      <c r="B3333" t="s">
        <v>2201</v>
      </c>
      <c r="C3333" t="s">
        <v>7</v>
      </c>
      <c r="D3333">
        <v>56</v>
      </c>
      <c r="E3333" t="s">
        <v>14</v>
      </c>
      <c r="F3333" t="s">
        <v>12</v>
      </c>
      <c r="G3333" s="1">
        <v>44097</v>
      </c>
      <c r="H3333">
        <v>10642.44</v>
      </c>
      <c r="I3333">
        <f>DATEDIF(Customer[[#This Row],[Date Joined]],"31-12-2020","d")</f>
        <v>99</v>
      </c>
      <c r="J3333" t="str">
        <f>IF(DATEDIF(Customer[[#This Row],[Date Joined]],"31-12-2020","M")&gt;0,DATEDIF(Customer[[#This Row],[Date Joined]],"31-12-2020","M") &amp; " months ", " ") &amp; IF(DATEDIF(G3333,"31-12-2020","MD")&gt;0, DATEDIF(G3333,"31-12-2020","MD") &amp; " Days "," ")</f>
        <v xml:space="preserve">3 months 8 Days </v>
      </c>
      <c r="K3333" t="str">
        <f>TEXT(Customer[[#This Row],[Date Joined]],"mmm")</f>
        <v>Sep</v>
      </c>
      <c r="L3333" t="str">
        <f>IF(Customer[[#This Row],[Balance]]&gt;AVERAGE($H$11:$H$4011),"yes","no")</f>
        <v>no</v>
      </c>
    </row>
    <row r="3334" spans="1:12" hidden="1" x14ac:dyDescent="0.3">
      <c r="A3334">
        <v>200001295</v>
      </c>
      <c r="B3334" t="s">
        <v>1307</v>
      </c>
      <c r="C3334" t="s">
        <v>10</v>
      </c>
      <c r="D3334">
        <v>45</v>
      </c>
      <c r="E3334" t="s">
        <v>14</v>
      </c>
      <c r="F3334" t="s">
        <v>15</v>
      </c>
      <c r="G3334" s="1">
        <v>44033</v>
      </c>
      <c r="H3334">
        <v>10628.71</v>
      </c>
      <c r="I3334">
        <f>DATEDIF(Customer[[#This Row],[Date Joined]],"31-12-2020","d")</f>
        <v>163</v>
      </c>
      <c r="J3334" t="str">
        <f>IF(DATEDIF(Customer[[#This Row],[Date Joined]],"31-12-2020","M")&gt;0,DATEDIF(Customer[[#This Row],[Date Joined]],"31-12-2020","M") &amp; " months ", " ") &amp; IF(DATEDIF(G3334,"31-12-2020","MD")&gt;0, DATEDIF(G3334,"31-12-2020","MD") &amp; " Days "," ")</f>
        <v xml:space="preserve">5 months 10 Days </v>
      </c>
      <c r="K3334" t="str">
        <f>TEXT(Customer[[#This Row],[Date Joined]],"mmm")</f>
        <v>Jul</v>
      </c>
      <c r="L3334" t="str">
        <f>IF(Customer[[#This Row],[Balance]]&gt;AVERAGE($H$11:$H$4011),"yes","no")</f>
        <v>no</v>
      </c>
    </row>
    <row r="3335" spans="1:12" hidden="1" x14ac:dyDescent="0.3">
      <c r="A3335">
        <v>100002453</v>
      </c>
      <c r="B3335" t="s">
        <v>2441</v>
      </c>
      <c r="C3335" t="s">
        <v>10</v>
      </c>
      <c r="D3335">
        <v>34</v>
      </c>
      <c r="E3335" t="s">
        <v>8</v>
      </c>
      <c r="F3335" t="s">
        <v>9</v>
      </c>
      <c r="G3335" s="1">
        <v>44108</v>
      </c>
      <c r="H3335">
        <v>10594.11</v>
      </c>
      <c r="I3335">
        <f>DATEDIF(Customer[[#This Row],[Date Joined]],"31-12-2020","d")</f>
        <v>88</v>
      </c>
      <c r="J3335" t="str">
        <f>IF(DATEDIF(Customer[[#This Row],[Date Joined]],"31-12-2020","M")&gt;0,DATEDIF(Customer[[#This Row],[Date Joined]],"31-12-2020","M") &amp; " months ", " ") &amp; IF(DATEDIF(G3335,"31-12-2020","MD")&gt;0, DATEDIF(G3335,"31-12-2020","MD") &amp; " Days "," ")</f>
        <v xml:space="preserve">2 months 27 Days </v>
      </c>
      <c r="K3335" t="str">
        <f>TEXT(Customer[[#This Row],[Date Joined]],"mmm")</f>
        <v>Oct</v>
      </c>
      <c r="L3335" t="str">
        <f>IF(Customer[[#This Row],[Balance]]&gt;AVERAGE($H$11:$H$4011),"yes","no")</f>
        <v>no</v>
      </c>
    </row>
    <row r="3336" spans="1:12" hidden="1" x14ac:dyDescent="0.3">
      <c r="A3336">
        <v>200000264</v>
      </c>
      <c r="B3336" t="s">
        <v>280</v>
      </c>
      <c r="C3336" t="s">
        <v>10</v>
      </c>
      <c r="D3336">
        <v>48</v>
      </c>
      <c r="E3336" t="s">
        <v>14</v>
      </c>
      <c r="F3336" t="s">
        <v>15</v>
      </c>
      <c r="G3336" s="1">
        <v>43938</v>
      </c>
      <c r="H3336">
        <v>10577.52</v>
      </c>
      <c r="I3336">
        <f>DATEDIF(Customer[[#This Row],[Date Joined]],"31-12-2020","d")</f>
        <v>258</v>
      </c>
      <c r="J3336" t="str">
        <f>IF(DATEDIF(Customer[[#This Row],[Date Joined]],"31-12-2020","M")&gt;0,DATEDIF(Customer[[#This Row],[Date Joined]],"31-12-2020","M") &amp; " months ", " ") &amp; IF(DATEDIF(G3336,"31-12-2020","MD")&gt;0, DATEDIF(G3336,"31-12-2020","MD") &amp; " Days "," ")</f>
        <v xml:space="preserve">8 months 14 Days </v>
      </c>
      <c r="K3336" t="str">
        <f>TEXT(Customer[[#This Row],[Date Joined]],"mmm")</f>
        <v>Apr</v>
      </c>
      <c r="L3336" t="str">
        <f>IF(Customer[[#This Row],[Balance]]&gt;AVERAGE($H$11:$H$4011),"yes","no")</f>
        <v>no</v>
      </c>
    </row>
    <row r="3337" spans="1:12" hidden="1" x14ac:dyDescent="0.3">
      <c r="A3337">
        <v>100002450</v>
      </c>
      <c r="B3337" t="s">
        <v>2438</v>
      </c>
      <c r="C3337" t="s">
        <v>10</v>
      </c>
      <c r="D3337">
        <v>42</v>
      </c>
      <c r="E3337" t="s">
        <v>8</v>
      </c>
      <c r="F3337" t="s">
        <v>15</v>
      </c>
      <c r="G3337" s="1">
        <v>44108</v>
      </c>
      <c r="H3337">
        <v>10562.39</v>
      </c>
      <c r="I3337">
        <f>DATEDIF(Customer[[#This Row],[Date Joined]],"31-12-2020","d")</f>
        <v>88</v>
      </c>
      <c r="J3337" t="str">
        <f>IF(DATEDIF(Customer[[#This Row],[Date Joined]],"31-12-2020","M")&gt;0,DATEDIF(Customer[[#This Row],[Date Joined]],"31-12-2020","M") &amp; " months ", " ") &amp; IF(DATEDIF(G3337,"31-12-2020","MD")&gt;0, DATEDIF(G3337,"31-12-2020","MD") &amp; " Days "," ")</f>
        <v xml:space="preserve">2 months 27 Days </v>
      </c>
      <c r="K3337" t="str">
        <f>TEXT(Customer[[#This Row],[Date Joined]],"mmm")</f>
        <v>Oct</v>
      </c>
      <c r="L3337" t="str">
        <f>IF(Customer[[#This Row],[Balance]]&gt;AVERAGE($H$11:$H$4011),"yes","no")</f>
        <v>no</v>
      </c>
    </row>
    <row r="3338" spans="1:12" hidden="1" x14ac:dyDescent="0.3">
      <c r="A3338">
        <v>200001464</v>
      </c>
      <c r="B3338" t="s">
        <v>1470</v>
      </c>
      <c r="C3338" t="s">
        <v>10</v>
      </c>
      <c r="D3338">
        <v>43</v>
      </c>
      <c r="E3338" t="s">
        <v>14</v>
      </c>
      <c r="F3338" t="s">
        <v>15</v>
      </c>
      <c r="G3338" s="1">
        <v>44043</v>
      </c>
      <c r="H3338">
        <v>10513.17</v>
      </c>
      <c r="I3338">
        <f>DATEDIF(Customer[[#This Row],[Date Joined]],"31-12-2020","d")</f>
        <v>153</v>
      </c>
      <c r="J3338" t="str">
        <f>IF(DATEDIF(Customer[[#This Row],[Date Joined]],"31-12-2020","M")&gt;0,DATEDIF(Customer[[#This Row],[Date Joined]],"31-12-2020","M") &amp; " months ", " ") &amp; IF(DATEDIF(G3338,"31-12-2020","MD")&gt;0, DATEDIF(G3338,"31-12-2020","MD") &amp; " Days "," ")</f>
        <v xml:space="preserve">5 months  </v>
      </c>
      <c r="K3338" t="str">
        <f>TEXT(Customer[[#This Row],[Date Joined]],"mmm")</f>
        <v>Jul</v>
      </c>
      <c r="L3338" t="str">
        <f>IF(Customer[[#This Row],[Balance]]&gt;AVERAGE($H$11:$H$4011),"yes","no")</f>
        <v>no</v>
      </c>
    </row>
    <row r="3339" spans="1:12" hidden="1" x14ac:dyDescent="0.3">
      <c r="A3339">
        <v>100002513</v>
      </c>
      <c r="B3339" t="s">
        <v>2500</v>
      </c>
      <c r="C3339" t="s">
        <v>10</v>
      </c>
      <c r="D3339">
        <v>31</v>
      </c>
      <c r="E3339" t="s">
        <v>8</v>
      </c>
      <c r="F3339" t="s">
        <v>9</v>
      </c>
      <c r="G3339" s="1">
        <v>44112</v>
      </c>
      <c r="H3339">
        <v>10512.25</v>
      </c>
      <c r="I3339">
        <f>DATEDIF(Customer[[#This Row],[Date Joined]],"31-12-2020","d")</f>
        <v>84</v>
      </c>
      <c r="J3339" t="str">
        <f>IF(DATEDIF(Customer[[#This Row],[Date Joined]],"31-12-2020","M")&gt;0,DATEDIF(Customer[[#This Row],[Date Joined]],"31-12-2020","M") &amp; " months ", " ") &amp; IF(DATEDIF(G3339,"31-12-2020","MD")&gt;0, DATEDIF(G3339,"31-12-2020","MD") &amp; " Days "," ")</f>
        <v xml:space="preserve">2 months 23 Days </v>
      </c>
      <c r="K3339" t="str">
        <f>TEXT(Customer[[#This Row],[Date Joined]],"mmm")</f>
        <v>Oct</v>
      </c>
      <c r="L3339" t="str">
        <f>IF(Customer[[#This Row],[Balance]]&gt;AVERAGE($H$11:$H$4011),"yes","no")</f>
        <v>no</v>
      </c>
    </row>
    <row r="3340" spans="1:12" hidden="1" x14ac:dyDescent="0.3">
      <c r="A3340">
        <v>200002264</v>
      </c>
      <c r="B3340" t="s">
        <v>2255</v>
      </c>
      <c r="C3340" t="s">
        <v>7</v>
      </c>
      <c r="D3340">
        <v>45</v>
      </c>
      <c r="E3340" t="s">
        <v>14</v>
      </c>
      <c r="F3340" t="s">
        <v>15</v>
      </c>
      <c r="G3340" s="1">
        <v>44098</v>
      </c>
      <c r="H3340">
        <v>10508.74</v>
      </c>
      <c r="I3340">
        <f>DATEDIF(Customer[[#This Row],[Date Joined]],"31-12-2020","d")</f>
        <v>98</v>
      </c>
      <c r="J3340" t="str">
        <f>IF(DATEDIF(Customer[[#This Row],[Date Joined]],"31-12-2020","M")&gt;0,DATEDIF(Customer[[#This Row],[Date Joined]],"31-12-2020","M") &amp; " months ", " ") &amp; IF(DATEDIF(G3340,"31-12-2020","MD")&gt;0, DATEDIF(G3340,"31-12-2020","MD") &amp; " Days "," ")</f>
        <v xml:space="preserve">3 months 7 Days </v>
      </c>
      <c r="K3340" t="str">
        <f>TEXT(Customer[[#This Row],[Date Joined]],"mmm")</f>
        <v>Sep</v>
      </c>
      <c r="L3340" t="str">
        <f>IF(Customer[[#This Row],[Balance]]&gt;AVERAGE($H$11:$H$4011),"yes","no")</f>
        <v>no</v>
      </c>
    </row>
    <row r="3341" spans="1:12" hidden="1" x14ac:dyDescent="0.3">
      <c r="A3341">
        <v>100003849</v>
      </c>
      <c r="B3341" t="s">
        <v>3811</v>
      </c>
      <c r="C3341" t="s">
        <v>10</v>
      </c>
      <c r="D3341">
        <v>32</v>
      </c>
      <c r="E3341" t="s">
        <v>8</v>
      </c>
      <c r="F3341" t="s">
        <v>12</v>
      </c>
      <c r="G3341" s="1">
        <v>44186</v>
      </c>
      <c r="H3341">
        <v>10488.42</v>
      </c>
      <c r="I3341">
        <f>DATEDIF(Customer[[#This Row],[Date Joined]],"31-12-2020","d")</f>
        <v>10</v>
      </c>
      <c r="J3341" t="str">
        <f>IF(DATEDIF(Customer[[#This Row],[Date Joined]],"31-12-2020","M")&gt;0,DATEDIF(Customer[[#This Row],[Date Joined]],"31-12-2020","M") &amp; " months ", " ") &amp; IF(DATEDIF(G3341,"31-12-2020","MD")&gt;0, DATEDIF(G3341,"31-12-2020","MD") &amp; " Days "," ")</f>
        <v xml:space="preserve"> 10 Days </v>
      </c>
      <c r="K3341" t="str">
        <f>TEXT(Customer[[#This Row],[Date Joined]],"mmm")</f>
        <v>Dec</v>
      </c>
      <c r="L3341" t="str">
        <f>IF(Customer[[#This Row],[Balance]]&gt;AVERAGE($H$11:$H$4011),"yes","no")</f>
        <v>no</v>
      </c>
    </row>
    <row r="3342" spans="1:12" hidden="1" x14ac:dyDescent="0.3">
      <c r="A3342">
        <v>100002341</v>
      </c>
      <c r="B3342" t="s">
        <v>2332</v>
      </c>
      <c r="C3342" t="s">
        <v>7</v>
      </c>
      <c r="D3342">
        <v>41</v>
      </c>
      <c r="E3342" t="s">
        <v>8</v>
      </c>
      <c r="F3342" t="s">
        <v>15</v>
      </c>
      <c r="G3342" s="1">
        <v>44102</v>
      </c>
      <c r="H3342">
        <v>10486.23</v>
      </c>
      <c r="I3342">
        <f>DATEDIF(Customer[[#This Row],[Date Joined]],"31-12-2020","d")</f>
        <v>94</v>
      </c>
      <c r="J3342" t="str">
        <f>IF(DATEDIF(Customer[[#This Row],[Date Joined]],"31-12-2020","M")&gt;0,DATEDIF(Customer[[#This Row],[Date Joined]],"31-12-2020","M") &amp; " months ", " ") &amp; IF(DATEDIF(G3342,"31-12-2020","MD")&gt;0, DATEDIF(G3342,"31-12-2020","MD") &amp; " Days "," ")</f>
        <v xml:space="preserve">3 months 3 Days </v>
      </c>
      <c r="K3342" t="str">
        <f>TEXT(Customer[[#This Row],[Date Joined]],"mmm")</f>
        <v>Sep</v>
      </c>
      <c r="L3342" t="str">
        <f>IF(Customer[[#This Row],[Balance]]&gt;AVERAGE($H$11:$H$4011),"yes","no")</f>
        <v>no</v>
      </c>
    </row>
    <row r="3343" spans="1:12" hidden="1" x14ac:dyDescent="0.3">
      <c r="A3343">
        <v>100000127</v>
      </c>
      <c r="B3343" t="s">
        <v>143</v>
      </c>
      <c r="C3343" t="s">
        <v>10</v>
      </c>
      <c r="D3343">
        <v>27</v>
      </c>
      <c r="E3343" t="s">
        <v>8</v>
      </c>
      <c r="F3343" t="s">
        <v>9</v>
      </c>
      <c r="G3343" s="1">
        <v>43922</v>
      </c>
      <c r="H3343">
        <v>10481.48</v>
      </c>
      <c r="I3343">
        <f>DATEDIF(Customer[[#This Row],[Date Joined]],"31-12-2020","d")</f>
        <v>274</v>
      </c>
      <c r="J3343" t="str">
        <f>IF(DATEDIF(Customer[[#This Row],[Date Joined]],"31-12-2020","M")&gt;0,DATEDIF(Customer[[#This Row],[Date Joined]],"31-12-2020","M") &amp; " months ", " ") &amp; IF(DATEDIF(G3343,"31-12-2020","MD")&gt;0, DATEDIF(G3343,"31-12-2020","MD") &amp; " Days "," ")</f>
        <v xml:space="preserve">8 months 30 Days </v>
      </c>
      <c r="K3343" t="str">
        <f>TEXT(Customer[[#This Row],[Date Joined]],"mmm")</f>
        <v>Apr</v>
      </c>
      <c r="L3343" t="str">
        <f>IF(Customer[[#This Row],[Balance]]&gt;AVERAGE($H$11:$H$4011),"yes","no")</f>
        <v>no</v>
      </c>
    </row>
    <row r="3344" spans="1:12" hidden="1" x14ac:dyDescent="0.3">
      <c r="A3344">
        <v>200003528</v>
      </c>
      <c r="B3344" t="s">
        <v>3495</v>
      </c>
      <c r="C3344" t="s">
        <v>10</v>
      </c>
      <c r="D3344">
        <v>41</v>
      </c>
      <c r="E3344" t="s">
        <v>14</v>
      </c>
      <c r="F3344" t="s">
        <v>15</v>
      </c>
      <c r="G3344" s="1">
        <v>44168</v>
      </c>
      <c r="H3344">
        <v>10473.35</v>
      </c>
      <c r="I3344">
        <f>DATEDIF(Customer[[#This Row],[Date Joined]],"31-12-2020","d")</f>
        <v>28</v>
      </c>
      <c r="J3344" t="str">
        <f>IF(DATEDIF(Customer[[#This Row],[Date Joined]],"31-12-2020","M")&gt;0,DATEDIF(Customer[[#This Row],[Date Joined]],"31-12-2020","M") &amp; " months ", " ") &amp; IF(DATEDIF(G3344,"31-12-2020","MD")&gt;0, DATEDIF(G3344,"31-12-2020","MD") &amp; " Days "," ")</f>
        <v xml:space="preserve"> 28 Days </v>
      </c>
      <c r="K3344" t="str">
        <f>TEXT(Customer[[#This Row],[Date Joined]],"mmm")</f>
        <v>Dec</v>
      </c>
      <c r="L3344" t="str">
        <f>IF(Customer[[#This Row],[Balance]]&gt;AVERAGE($H$11:$H$4011),"yes","no")</f>
        <v>no</v>
      </c>
    </row>
    <row r="3345" spans="1:12" hidden="1" x14ac:dyDescent="0.3">
      <c r="A3345">
        <v>200001994</v>
      </c>
      <c r="B3345" t="s">
        <v>1333</v>
      </c>
      <c r="C3345" t="s">
        <v>7</v>
      </c>
      <c r="D3345">
        <v>45</v>
      </c>
      <c r="E3345" t="s">
        <v>14</v>
      </c>
      <c r="F3345" t="s">
        <v>15</v>
      </c>
      <c r="G3345" s="1">
        <v>44084</v>
      </c>
      <c r="H3345">
        <v>10473.26</v>
      </c>
      <c r="I3345">
        <f>DATEDIF(Customer[[#This Row],[Date Joined]],"31-12-2020","d")</f>
        <v>112</v>
      </c>
      <c r="J3345" t="str">
        <f>IF(DATEDIF(Customer[[#This Row],[Date Joined]],"31-12-2020","M")&gt;0,DATEDIF(Customer[[#This Row],[Date Joined]],"31-12-2020","M") &amp; " months ", " ") &amp; IF(DATEDIF(G3345,"31-12-2020","MD")&gt;0, DATEDIF(G3345,"31-12-2020","MD") &amp; " Days "," ")</f>
        <v xml:space="preserve">3 months 21 Days </v>
      </c>
      <c r="K3345" t="str">
        <f>TEXT(Customer[[#This Row],[Date Joined]],"mmm")</f>
        <v>Sep</v>
      </c>
      <c r="L3345" t="str">
        <f>IF(Customer[[#This Row],[Balance]]&gt;AVERAGE($H$11:$H$4011),"yes","no")</f>
        <v>no</v>
      </c>
    </row>
    <row r="3346" spans="1:12" hidden="1" x14ac:dyDescent="0.3">
      <c r="A3346">
        <v>400000625</v>
      </c>
      <c r="B3346" t="s">
        <v>640</v>
      </c>
      <c r="C3346" t="s">
        <v>7</v>
      </c>
      <c r="D3346">
        <v>22</v>
      </c>
      <c r="E3346" t="s">
        <v>11</v>
      </c>
      <c r="F3346" t="s">
        <v>9</v>
      </c>
      <c r="G3346" s="1">
        <v>43972</v>
      </c>
      <c r="H3346">
        <v>10472.49</v>
      </c>
      <c r="I3346">
        <f>DATEDIF(Customer[[#This Row],[Date Joined]],"31-12-2020","d")</f>
        <v>224</v>
      </c>
      <c r="J3346" t="str">
        <f>IF(DATEDIF(Customer[[#This Row],[Date Joined]],"31-12-2020","M")&gt;0,DATEDIF(Customer[[#This Row],[Date Joined]],"31-12-2020","M") &amp; " months ", " ") &amp; IF(DATEDIF(G3346,"31-12-2020","MD")&gt;0, DATEDIF(G3346,"31-12-2020","MD") &amp; " Days "," ")</f>
        <v xml:space="preserve">7 months 10 Days </v>
      </c>
      <c r="K3346" t="str">
        <f>TEXT(Customer[[#This Row],[Date Joined]],"mmm")</f>
        <v>May</v>
      </c>
      <c r="L3346" t="str">
        <f>IF(Customer[[#This Row],[Balance]]&gt;AVERAGE($H$11:$H$4011),"yes","no")</f>
        <v>no</v>
      </c>
    </row>
    <row r="3347" spans="1:12" hidden="1" x14ac:dyDescent="0.3">
      <c r="A3347">
        <v>300002761</v>
      </c>
      <c r="B3347" t="s">
        <v>2742</v>
      </c>
      <c r="C3347" t="s">
        <v>10</v>
      </c>
      <c r="D3347">
        <v>29</v>
      </c>
      <c r="E3347" t="s">
        <v>13</v>
      </c>
      <c r="F3347" t="s">
        <v>9</v>
      </c>
      <c r="G3347" s="1">
        <v>44127</v>
      </c>
      <c r="H3347">
        <v>10423.879999999999</v>
      </c>
      <c r="I3347">
        <f>DATEDIF(Customer[[#This Row],[Date Joined]],"31-12-2020","d")</f>
        <v>69</v>
      </c>
      <c r="J3347" t="str">
        <f>IF(DATEDIF(Customer[[#This Row],[Date Joined]],"31-12-2020","M")&gt;0,DATEDIF(Customer[[#This Row],[Date Joined]],"31-12-2020","M") &amp; " months ", " ") &amp; IF(DATEDIF(G3347,"31-12-2020","MD")&gt;0, DATEDIF(G3347,"31-12-2020","MD") &amp; " Days "," ")</f>
        <v xml:space="preserve">2 months 8 Days </v>
      </c>
      <c r="K3347" t="str">
        <f>TEXT(Customer[[#This Row],[Date Joined]],"mmm")</f>
        <v>Oct</v>
      </c>
      <c r="L3347" t="str">
        <f>IF(Customer[[#This Row],[Balance]]&gt;AVERAGE($H$11:$H$4011),"yes","no")</f>
        <v>no</v>
      </c>
    </row>
    <row r="3348" spans="1:12" hidden="1" x14ac:dyDescent="0.3">
      <c r="A3348">
        <v>200003802</v>
      </c>
      <c r="B3348" t="s">
        <v>3764</v>
      </c>
      <c r="C3348" t="s">
        <v>10</v>
      </c>
      <c r="D3348">
        <v>46</v>
      </c>
      <c r="E3348" t="s">
        <v>14</v>
      </c>
      <c r="F3348" t="s">
        <v>9</v>
      </c>
      <c r="G3348" s="1">
        <v>44183</v>
      </c>
      <c r="H3348">
        <v>10394.280000000001</v>
      </c>
      <c r="I3348">
        <f>DATEDIF(Customer[[#This Row],[Date Joined]],"31-12-2020","d")</f>
        <v>13</v>
      </c>
      <c r="J3348" t="str">
        <f>IF(DATEDIF(Customer[[#This Row],[Date Joined]],"31-12-2020","M")&gt;0,DATEDIF(Customer[[#This Row],[Date Joined]],"31-12-2020","M") &amp; " months ", " ") &amp; IF(DATEDIF(G3348,"31-12-2020","MD")&gt;0, DATEDIF(G3348,"31-12-2020","MD") &amp; " Days "," ")</f>
        <v xml:space="preserve"> 13 Days </v>
      </c>
      <c r="K3348" t="str">
        <f>TEXT(Customer[[#This Row],[Date Joined]],"mmm")</f>
        <v>Dec</v>
      </c>
      <c r="L3348" t="str">
        <f>IF(Customer[[#This Row],[Balance]]&gt;AVERAGE($H$11:$H$4011),"yes","no")</f>
        <v>no</v>
      </c>
    </row>
    <row r="3349" spans="1:12" hidden="1" x14ac:dyDescent="0.3">
      <c r="A3349">
        <v>100003165</v>
      </c>
      <c r="B3349" t="s">
        <v>3140</v>
      </c>
      <c r="C3349" t="s">
        <v>7</v>
      </c>
      <c r="D3349">
        <v>31</v>
      </c>
      <c r="E3349" t="s">
        <v>8</v>
      </c>
      <c r="F3349" t="s">
        <v>9</v>
      </c>
      <c r="G3349" s="1">
        <v>44149</v>
      </c>
      <c r="H3349">
        <v>10377.129999999999</v>
      </c>
      <c r="I3349">
        <f>DATEDIF(Customer[[#This Row],[Date Joined]],"31-12-2020","d")</f>
        <v>47</v>
      </c>
      <c r="J3349" t="str">
        <f>IF(DATEDIF(Customer[[#This Row],[Date Joined]],"31-12-2020","M")&gt;0,DATEDIF(Customer[[#This Row],[Date Joined]],"31-12-2020","M") &amp; " months ", " ") &amp; IF(DATEDIF(G3349,"31-12-2020","MD")&gt;0, DATEDIF(G3349,"31-12-2020","MD") &amp; " Days "," ")</f>
        <v xml:space="preserve">1 months 17 Days </v>
      </c>
      <c r="K3349" t="str">
        <f>TEXT(Customer[[#This Row],[Date Joined]],"mmm")</f>
        <v>Nov</v>
      </c>
      <c r="L3349" t="str">
        <f>IF(Customer[[#This Row],[Balance]]&gt;AVERAGE($H$11:$H$4011),"yes","no")</f>
        <v>no</v>
      </c>
    </row>
    <row r="3350" spans="1:12" hidden="1" x14ac:dyDescent="0.3">
      <c r="A3350">
        <v>200001838</v>
      </c>
      <c r="B3350" t="s">
        <v>1839</v>
      </c>
      <c r="C3350" t="s">
        <v>7</v>
      </c>
      <c r="D3350">
        <v>24</v>
      </c>
      <c r="E3350" t="s">
        <v>14</v>
      </c>
      <c r="F3350" t="s">
        <v>15</v>
      </c>
      <c r="G3350" s="1">
        <v>44072</v>
      </c>
      <c r="H3350">
        <v>10369.950000000001</v>
      </c>
      <c r="I3350">
        <f>DATEDIF(Customer[[#This Row],[Date Joined]],"31-12-2020","d")</f>
        <v>124</v>
      </c>
      <c r="J3350" t="str">
        <f>IF(DATEDIF(Customer[[#This Row],[Date Joined]],"31-12-2020","M")&gt;0,DATEDIF(Customer[[#This Row],[Date Joined]],"31-12-2020","M") &amp; " months ", " ") &amp; IF(DATEDIF(G3350,"31-12-2020","MD")&gt;0, DATEDIF(G3350,"31-12-2020","MD") &amp; " Days "," ")</f>
        <v xml:space="preserve">4 months 2 Days </v>
      </c>
      <c r="K3350" t="str">
        <f>TEXT(Customer[[#This Row],[Date Joined]],"mmm")</f>
        <v>Aug</v>
      </c>
      <c r="L3350" t="str">
        <f>IF(Customer[[#This Row],[Balance]]&gt;AVERAGE($H$11:$H$4011),"yes","no")</f>
        <v>no</v>
      </c>
    </row>
    <row r="3351" spans="1:12" hidden="1" x14ac:dyDescent="0.3">
      <c r="A3351">
        <v>200000017</v>
      </c>
      <c r="B3351" t="s">
        <v>33</v>
      </c>
      <c r="C3351" t="s">
        <v>10</v>
      </c>
      <c r="D3351">
        <v>31</v>
      </c>
      <c r="E3351" t="s">
        <v>14</v>
      </c>
      <c r="F3351" t="s">
        <v>15</v>
      </c>
      <c r="G3351" s="1">
        <v>43844</v>
      </c>
      <c r="H3351">
        <v>10356.31</v>
      </c>
      <c r="I3351">
        <f>DATEDIF(Customer[[#This Row],[Date Joined]],"31-12-2020","d")</f>
        <v>352</v>
      </c>
      <c r="J3351" t="str">
        <f>IF(DATEDIF(Customer[[#This Row],[Date Joined]],"31-12-2020","M")&gt;0,DATEDIF(Customer[[#This Row],[Date Joined]],"31-12-2020","M") &amp; " months ", " ") &amp; IF(DATEDIF(G3351,"31-12-2020","MD")&gt;0, DATEDIF(G3351,"31-12-2020","MD") &amp; " Days "," ")</f>
        <v xml:space="preserve">11 months 17 Days </v>
      </c>
      <c r="K3351" t="str">
        <f>TEXT(Customer[[#This Row],[Date Joined]],"mmm")</f>
        <v>Jan</v>
      </c>
      <c r="L3351" t="str">
        <f>IF(Customer[[#This Row],[Balance]]&gt;AVERAGE($H$11:$H$4011),"yes","no")</f>
        <v>no</v>
      </c>
    </row>
    <row r="3352" spans="1:12" hidden="1" x14ac:dyDescent="0.3">
      <c r="A3352">
        <v>200002311</v>
      </c>
      <c r="B3352" t="s">
        <v>2302</v>
      </c>
      <c r="C3352" t="s">
        <v>7</v>
      </c>
      <c r="D3352">
        <v>64</v>
      </c>
      <c r="E3352" t="s">
        <v>14</v>
      </c>
      <c r="F3352" t="s">
        <v>12</v>
      </c>
      <c r="G3352" s="1">
        <v>44100</v>
      </c>
      <c r="H3352">
        <v>10325.52</v>
      </c>
      <c r="I3352">
        <f>DATEDIF(Customer[[#This Row],[Date Joined]],"31-12-2020","d")</f>
        <v>96</v>
      </c>
      <c r="J3352" t="str">
        <f>IF(DATEDIF(Customer[[#This Row],[Date Joined]],"31-12-2020","M")&gt;0,DATEDIF(Customer[[#This Row],[Date Joined]],"31-12-2020","M") &amp; " months ", " ") &amp; IF(DATEDIF(G3352,"31-12-2020","MD")&gt;0, DATEDIF(G3352,"31-12-2020","MD") &amp; " Days "," ")</f>
        <v xml:space="preserve">3 months 5 Days </v>
      </c>
      <c r="K3352" t="str">
        <f>TEXT(Customer[[#This Row],[Date Joined]],"mmm")</f>
        <v>Sep</v>
      </c>
      <c r="L3352" t="str">
        <f>IF(Customer[[#This Row],[Balance]]&gt;AVERAGE($H$11:$H$4011),"yes","no")</f>
        <v>no</v>
      </c>
    </row>
    <row r="3353" spans="1:12" hidden="1" x14ac:dyDescent="0.3">
      <c r="A3353">
        <v>200003404</v>
      </c>
      <c r="B3353" t="s">
        <v>3374</v>
      </c>
      <c r="C3353" t="s">
        <v>7</v>
      </c>
      <c r="D3353">
        <v>49</v>
      </c>
      <c r="E3353" t="s">
        <v>14</v>
      </c>
      <c r="F3353" t="s">
        <v>12</v>
      </c>
      <c r="G3353" s="1">
        <v>44162</v>
      </c>
      <c r="H3353">
        <v>10315.469999999999</v>
      </c>
      <c r="I3353">
        <f>DATEDIF(Customer[[#This Row],[Date Joined]],"31-12-2020","d")</f>
        <v>34</v>
      </c>
      <c r="J3353" t="str">
        <f>IF(DATEDIF(Customer[[#This Row],[Date Joined]],"31-12-2020","M")&gt;0,DATEDIF(Customer[[#This Row],[Date Joined]],"31-12-2020","M") &amp; " months ", " ") &amp; IF(DATEDIF(G3353,"31-12-2020","MD")&gt;0, DATEDIF(G3353,"31-12-2020","MD") &amp; " Days "," ")</f>
        <v xml:space="preserve">1 months 4 Days </v>
      </c>
      <c r="K3353" t="str">
        <f>TEXT(Customer[[#This Row],[Date Joined]],"mmm")</f>
        <v>Nov</v>
      </c>
      <c r="L3353" t="str">
        <f>IF(Customer[[#This Row],[Balance]]&gt;AVERAGE($H$11:$H$4011),"yes","no")</f>
        <v>no</v>
      </c>
    </row>
    <row r="3354" spans="1:12" hidden="1" x14ac:dyDescent="0.3">
      <c r="A3354">
        <v>200001252</v>
      </c>
      <c r="B3354" t="s">
        <v>1264</v>
      </c>
      <c r="C3354" t="s">
        <v>7</v>
      </c>
      <c r="D3354">
        <v>34</v>
      </c>
      <c r="E3354" t="s">
        <v>14</v>
      </c>
      <c r="F3354" t="s">
        <v>12</v>
      </c>
      <c r="G3354" s="1">
        <v>44029</v>
      </c>
      <c r="H3354">
        <v>10309.36</v>
      </c>
      <c r="I3354">
        <f>DATEDIF(Customer[[#This Row],[Date Joined]],"31-12-2020","d")</f>
        <v>167</v>
      </c>
      <c r="J3354" t="str">
        <f>IF(DATEDIF(Customer[[#This Row],[Date Joined]],"31-12-2020","M")&gt;0,DATEDIF(Customer[[#This Row],[Date Joined]],"31-12-2020","M") &amp; " months ", " ") &amp; IF(DATEDIF(G3354,"31-12-2020","MD")&gt;0, DATEDIF(G3354,"31-12-2020","MD") &amp; " Days "," ")</f>
        <v xml:space="preserve">5 months 14 Days </v>
      </c>
      <c r="K3354" t="str">
        <f>TEXT(Customer[[#This Row],[Date Joined]],"mmm")</f>
        <v>Jul</v>
      </c>
      <c r="L3354" t="str">
        <f>IF(Customer[[#This Row],[Balance]]&gt;AVERAGE($H$11:$H$4011),"yes","no")</f>
        <v>no</v>
      </c>
    </row>
    <row r="3355" spans="1:12" hidden="1" x14ac:dyDescent="0.3">
      <c r="A3355">
        <v>100000451</v>
      </c>
      <c r="B3355" t="s">
        <v>467</v>
      </c>
      <c r="C3355" t="s">
        <v>10</v>
      </c>
      <c r="D3355">
        <v>36</v>
      </c>
      <c r="E3355" t="s">
        <v>8</v>
      </c>
      <c r="F3355" t="s">
        <v>12</v>
      </c>
      <c r="G3355" s="1">
        <v>43963</v>
      </c>
      <c r="H3355">
        <v>10303.92</v>
      </c>
      <c r="I3355">
        <f>DATEDIF(Customer[[#This Row],[Date Joined]],"31-12-2020","d")</f>
        <v>233</v>
      </c>
      <c r="J3355" t="str">
        <f>IF(DATEDIF(Customer[[#This Row],[Date Joined]],"31-12-2020","M")&gt;0,DATEDIF(Customer[[#This Row],[Date Joined]],"31-12-2020","M") &amp; " months ", " ") &amp; IF(DATEDIF(G3355,"31-12-2020","MD")&gt;0, DATEDIF(G3355,"31-12-2020","MD") &amp; " Days "," ")</f>
        <v xml:space="preserve">7 months 19 Days </v>
      </c>
      <c r="K3355" t="str">
        <f>TEXT(Customer[[#This Row],[Date Joined]],"mmm")</f>
        <v>May</v>
      </c>
      <c r="L3355" t="str">
        <f>IF(Customer[[#This Row],[Balance]]&gt;AVERAGE($H$11:$H$4011),"yes","no")</f>
        <v>no</v>
      </c>
    </row>
    <row r="3356" spans="1:12" hidden="1" x14ac:dyDescent="0.3">
      <c r="A3356">
        <v>200001975</v>
      </c>
      <c r="B3356" t="s">
        <v>1974</v>
      </c>
      <c r="C3356" t="s">
        <v>7</v>
      </c>
      <c r="D3356">
        <v>43</v>
      </c>
      <c r="E3356" t="s">
        <v>14</v>
      </c>
      <c r="F3356" t="s">
        <v>12</v>
      </c>
      <c r="G3356" s="1">
        <v>44083</v>
      </c>
      <c r="H3356">
        <v>10301.709999999999</v>
      </c>
      <c r="I3356">
        <f>DATEDIF(Customer[[#This Row],[Date Joined]],"31-12-2020","d")</f>
        <v>113</v>
      </c>
      <c r="J3356" t="str">
        <f>IF(DATEDIF(Customer[[#This Row],[Date Joined]],"31-12-2020","M")&gt;0,DATEDIF(Customer[[#This Row],[Date Joined]],"31-12-2020","M") &amp; " months ", " ") &amp; IF(DATEDIF(G3356,"31-12-2020","MD")&gt;0, DATEDIF(G3356,"31-12-2020","MD") &amp; " Days "," ")</f>
        <v xml:space="preserve">3 months 22 Days </v>
      </c>
      <c r="K3356" t="str">
        <f>TEXT(Customer[[#This Row],[Date Joined]],"mmm")</f>
        <v>Sep</v>
      </c>
      <c r="L3356" t="str">
        <f>IF(Customer[[#This Row],[Balance]]&gt;AVERAGE($H$11:$H$4011),"yes","no")</f>
        <v>no</v>
      </c>
    </row>
    <row r="3357" spans="1:12" hidden="1" x14ac:dyDescent="0.3">
      <c r="A3357">
        <v>100003208</v>
      </c>
      <c r="B3357" t="s">
        <v>3181</v>
      </c>
      <c r="C3357" t="s">
        <v>7</v>
      </c>
      <c r="D3357">
        <v>35</v>
      </c>
      <c r="E3357" t="s">
        <v>8</v>
      </c>
      <c r="F3357" t="s">
        <v>9</v>
      </c>
      <c r="G3357" s="1">
        <v>44151</v>
      </c>
      <c r="H3357">
        <v>10291.64</v>
      </c>
      <c r="I3357">
        <f>DATEDIF(Customer[[#This Row],[Date Joined]],"31-12-2020","d")</f>
        <v>45</v>
      </c>
      <c r="J3357" t="str">
        <f>IF(DATEDIF(Customer[[#This Row],[Date Joined]],"31-12-2020","M")&gt;0,DATEDIF(Customer[[#This Row],[Date Joined]],"31-12-2020","M") &amp; " months ", " ") &amp; IF(DATEDIF(G3357,"31-12-2020","MD")&gt;0, DATEDIF(G3357,"31-12-2020","MD") &amp; " Days "," ")</f>
        <v xml:space="preserve">1 months 15 Days </v>
      </c>
      <c r="K3357" t="str">
        <f>TEXT(Customer[[#This Row],[Date Joined]],"mmm")</f>
        <v>Nov</v>
      </c>
      <c r="L3357" t="str">
        <f>IF(Customer[[#This Row],[Balance]]&gt;AVERAGE($H$11:$H$4011),"yes","no")</f>
        <v>no</v>
      </c>
    </row>
    <row r="3358" spans="1:12" hidden="1" x14ac:dyDescent="0.3">
      <c r="A3358">
        <v>200000607</v>
      </c>
      <c r="B3358" t="s">
        <v>622</v>
      </c>
      <c r="C3358" t="s">
        <v>7</v>
      </c>
      <c r="D3358">
        <v>45</v>
      </c>
      <c r="E3358" t="s">
        <v>14</v>
      </c>
      <c r="F3358" t="s">
        <v>9</v>
      </c>
      <c r="G3358" s="1">
        <v>43971</v>
      </c>
      <c r="H3358">
        <v>10273.77</v>
      </c>
      <c r="I3358">
        <f>DATEDIF(Customer[[#This Row],[Date Joined]],"31-12-2020","d")</f>
        <v>225</v>
      </c>
      <c r="J3358" t="str">
        <f>IF(DATEDIF(Customer[[#This Row],[Date Joined]],"31-12-2020","M")&gt;0,DATEDIF(Customer[[#This Row],[Date Joined]],"31-12-2020","M") &amp; " months ", " ") &amp; IF(DATEDIF(G3358,"31-12-2020","MD")&gt;0, DATEDIF(G3358,"31-12-2020","MD") &amp; " Days "," ")</f>
        <v xml:space="preserve">7 months 11 Days </v>
      </c>
      <c r="K3358" t="str">
        <f>TEXT(Customer[[#This Row],[Date Joined]],"mmm")</f>
        <v>May</v>
      </c>
      <c r="L3358" t="str">
        <f>IF(Customer[[#This Row],[Balance]]&gt;AVERAGE($H$11:$H$4011),"yes","no")</f>
        <v>no</v>
      </c>
    </row>
    <row r="3359" spans="1:12" hidden="1" x14ac:dyDescent="0.3">
      <c r="A3359">
        <v>200003980</v>
      </c>
      <c r="B3359" t="s">
        <v>3938</v>
      </c>
      <c r="C3359" t="s">
        <v>10</v>
      </c>
      <c r="D3359">
        <v>44</v>
      </c>
      <c r="E3359" t="s">
        <v>14</v>
      </c>
      <c r="F3359" t="s">
        <v>15</v>
      </c>
      <c r="G3359" s="1">
        <v>44193</v>
      </c>
      <c r="H3359">
        <v>10268.99</v>
      </c>
      <c r="I3359">
        <f>DATEDIF(Customer[[#This Row],[Date Joined]],"31-12-2020","d")</f>
        <v>3</v>
      </c>
      <c r="J3359" t="str">
        <f>IF(DATEDIF(Customer[[#This Row],[Date Joined]],"31-12-2020","M")&gt;0,DATEDIF(Customer[[#This Row],[Date Joined]],"31-12-2020","M") &amp; " months ", " ") &amp; IF(DATEDIF(G3359,"31-12-2020","MD")&gt;0, DATEDIF(G3359,"31-12-2020","MD") &amp; " Days "," ")</f>
        <v xml:space="preserve"> 3 Days </v>
      </c>
      <c r="K3359" t="str">
        <f>TEXT(Customer[[#This Row],[Date Joined]],"mmm")</f>
        <v>Dec</v>
      </c>
      <c r="L3359" t="str">
        <f>IF(Customer[[#This Row],[Balance]]&gt;AVERAGE($H$11:$H$4011),"yes","no")</f>
        <v>no</v>
      </c>
    </row>
    <row r="3360" spans="1:12" hidden="1" x14ac:dyDescent="0.3">
      <c r="A3360">
        <v>100003638</v>
      </c>
      <c r="B3360" t="s">
        <v>3604</v>
      </c>
      <c r="C3360" t="s">
        <v>10</v>
      </c>
      <c r="D3360">
        <v>40</v>
      </c>
      <c r="E3360" t="s">
        <v>8</v>
      </c>
      <c r="F3360" t="s">
        <v>9</v>
      </c>
      <c r="G3360" s="1">
        <v>44175</v>
      </c>
      <c r="H3360">
        <v>10266.950000000001</v>
      </c>
      <c r="I3360">
        <f>DATEDIF(Customer[[#This Row],[Date Joined]],"31-12-2020","d")</f>
        <v>21</v>
      </c>
      <c r="J3360" t="str">
        <f>IF(DATEDIF(Customer[[#This Row],[Date Joined]],"31-12-2020","M")&gt;0,DATEDIF(Customer[[#This Row],[Date Joined]],"31-12-2020","M") &amp; " months ", " ") &amp; IF(DATEDIF(G3360,"31-12-2020","MD")&gt;0, DATEDIF(G3360,"31-12-2020","MD") &amp; " Days "," ")</f>
        <v xml:space="preserve"> 21 Days </v>
      </c>
      <c r="K3360" t="str">
        <f>TEXT(Customer[[#This Row],[Date Joined]],"mmm")</f>
        <v>Dec</v>
      </c>
      <c r="L3360" t="str">
        <f>IF(Customer[[#This Row],[Balance]]&gt;AVERAGE($H$11:$H$4011),"yes","no")</f>
        <v>no</v>
      </c>
    </row>
    <row r="3361" spans="1:12" hidden="1" x14ac:dyDescent="0.3">
      <c r="A3361">
        <v>100000142</v>
      </c>
      <c r="B3361" t="s">
        <v>158</v>
      </c>
      <c r="C3361" t="s">
        <v>7</v>
      </c>
      <c r="D3361">
        <v>23</v>
      </c>
      <c r="E3361" t="s">
        <v>8</v>
      </c>
      <c r="F3361" t="s">
        <v>9</v>
      </c>
      <c r="G3361" s="1">
        <v>43924</v>
      </c>
      <c r="H3361">
        <v>10249.56</v>
      </c>
      <c r="I3361">
        <f>DATEDIF(Customer[[#This Row],[Date Joined]],"31-12-2020","d")</f>
        <v>272</v>
      </c>
      <c r="J3361" t="str">
        <f>IF(DATEDIF(Customer[[#This Row],[Date Joined]],"31-12-2020","M")&gt;0,DATEDIF(Customer[[#This Row],[Date Joined]],"31-12-2020","M") &amp; " months ", " ") &amp; IF(DATEDIF(G3361,"31-12-2020","MD")&gt;0, DATEDIF(G3361,"31-12-2020","MD") &amp; " Days "," ")</f>
        <v xml:space="preserve">8 months 28 Days </v>
      </c>
      <c r="K3361" t="str">
        <f>TEXT(Customer[[#This Row],[Date Joined]],"mmm")</f>
        <v>Apr</v>
      </c>
      <c r="L3361" t="str">
        <f>IF(Customer[[#This Row],[Balance]]&gt;AVERAGE($H$11:$H$4011),"yes","no")</f>
        <v>no</v>
      </c>
    </row>
    <row r="3362" spans="1:12" hidden="1" x14ac:dyDescent="0.3">
      <c r="A3362">
        <v>400001939</v>
      </c>
      <c r="B3362" t="s">
        <v>1938</v>
      </c>
      <c r="C3362" t="s">
        <v>7</v>
      </c>
      <c r="D3362">
        <v>21</v>
      </c>
      <c r="E3362" t="s">
        <v>11</v>
      </c>
      <c r="F3362" t="s">
        <v>9</v>
      </c>
      <c r="G3362" s="1">
        <v>44080</v>
      </c>
      <c r="H3362">
        <v>10248.59</v>
      </c>
      <c r="I3362">
        <f>DATEDIF(Customer[[#This Row],[Date Joined]],"31-12-2020","d")</f>
        <v>116</v>
      </c>
      <c r="J3362" t="str">
        <f>IF(DATEDIF(Customer[[#This Row],[Date Joined]],"31-12-2020","M")&gt;0,DATEDIF(Customer[[#This Row],[Date Joined]],"31-12-2020","M") &amp; " months ", " ") &amp; IF(DATEDIF(G3362,"31-12-2020","MD")&gt;0, DATEDIF(G3362,"31-12-2020","MD") &amp; " Days "," ")</f>
        <v xml:space="preserve">3 months 25 Days </v>
      </c>
      <c r="K3362" t="str">
        <f>TEXT(Customer[[#This Row],[Date Joined]],"mmm")</f>
        <v>Sep</v>
      </c>
      <c r="L3362" t="str">
        <f>IF(Customer[[#This Row],[Balance]]&gt;AVERAGE($H$11:$H$4011),"yes","no")</f>
        <v>no</v>
      </c>
    </row>
    <row r="3363" spans="1:12" hidden="1" x14ac:dyDescent="0.3">
      <c r="A3363">
        <v>100002700</v>
      </c>
      <c r="B3363" t="s">
        <v>2684</v>
      </c>
      <c r="C3363" t="s">
        <v>10</v>
      </c>
      <c r="D3363">
        <v>35</v>
      </c>
      <c r="E3363" t="s">
        <v>8</v>
      </c>
      <c r="F3363" t="s">
        <v>9</v>
      </c>
      <c r="G3363" s="1">
        <v>44124</v>
      </c>
      <c r="H3363">
        <v>10247.99</v>
      </c>
      <c r="I3363">
        <f>DATEDIF(Customer[[#This Row],[Date Joined]],"31-12-2020","d")</f>
        <v>72</v>
      </c>
      <c r="J3363" t="str">
        <f>IF(DATEDIF(Customer[[#This Row],[Date Joined]],"31-12-2020","M")&gt;0,DATEDIF(Customer[[#This Row],[Date Joined]],"31-12-2020","M") &amp; " months ", " ") &amp; IF(DATEDIF(G3363,"31-12-2020","MD")&gt;0, DATEDIF(G3363,"31-12-2020","MD") &amp; " Days "," ")</f>
        <v xml:space="preserve">2 months 11 Days </v>
      </c>
      <c r="K3363" t="str">
        <f>TEXT(Customer[[#This Row],[Date Joined]],"mmm")</f>
        <v>Oct</v>
      </c>
      <c r="L3363" t="str">
        <f>IF(Customer[[#This Row],[Balance]]&gt;AVERAGE($H$11:$H$4011),"yes","no")</f>
        <v>no</v>
      </c>
    </row>
    <row r="3364" spans="1:12" hidden="1" x14ac:dyDescent="0.3">
      <c r="A3364">
        <v>100003593</v>
      </c>
      <c r="B3364" t="s">
        <v>3560</v>
      </c>
      <c r="C3364" t="s">
        <v>7</v>
      </c>
      <c r="D3364">
        <v>31</v>
      </c>
      <c r="E3364" t="s">
        <v>8</v>
      </c>
      <c r="F3364" t="s">
        <v>9</v>
      </c>
      <c r="G3364" s="1">
        <v>44172</v>
      </c>
      <c r="H3364">
        <v>10247.129999999999</v>
      </c>
      <c r="I3364">
        <f>DATEDIF(Customer[[#This Row],[Date Joined]],"31-12-2020","d")</f>
        <v>24</v>
      </c>
      <c r="J3364" t="str">
        <f>IF(DATEDIF(Customer[[#This Row],[Date Joined]],"31-12-2020","M")&gt;0,DATEDIF(Customer[[#This Row],[Date Joined]],"31-12-2020","M") &amp; " months ", " ") &amp; IF(DATEDIF(G3364,"31-12-2020","MD")&gt;0, DATEDIF(G3364,"31-12-2020","MD") &amp; " Days "," ")</f>
        <v xml:space="preserve"> 24 Days </v>
      </c>
      <c r="K3364" t="str">
        <f>TEXT(Customer[[#This Row],[Date Joined]],"mmm")</f>
        <v>Dec</v>
      </c>
      <c r="L3364" t="str">
        <f>IF(Customer[[#This Row],[Balance]]&gt;AVERAGE($H$11:$H$4011),"yes","no")</f>
        <v>no</v>
      </c>
    </row>
    <row r="3365" spans="1:12" hidden="1" x14ac:dyDescent="0.3">
      <c r="A3365">
        <v>100001715</v>
      </c>
      <c r="B3365" t="s">
        <v>1717</v>
      </c>
      <c r="C3365" t="s">
        <v>7</v>
      </c>
      <c r="D3365">
        <v>32</v>
      </c>
      <c r="E3365" t="s">
        <v>8</v>
      </c>
      <c r="F3365" t="s">
        <v>12</v>
      </c>
      <c r="G3365" s="1">
        <v>44066</v>
      </c>
      <c r="H3365">
        <v>10239.67</v>
      </c>
      <c r="I3365">
        <f>DATEDIF(Customer[[#This Row],[Date Joined]],"31-12-2020","d")</f>
        <v>130</v>
      </c>
      <c r="J3365" t="str">
        <f>IF(DATEDIF(Customer[[#This Row],[Date Joined]],"31-12-2020","M")&gt;0,DATEDIF(Customer[[#This Row],[Date Joined]],"31-12-2020","M") &amp; " months ", " ") &amp; IF(DATEDIF(G3365,"31-12-2020","MD")&gt;0, DATEDIF(G3365,"31-12-2020","MD") &amp; " Days "," ")</f>
        <v xml:space="preserve">4 months 8 Days </v>
      </c>
      <c r="K3365" t="str">
        <f>TEXT(Customer[[#This Row],[Date Joined]],"mmm")</f>
        <v>Aug</v>
      </c>
      <c r="L3365" t="str">
        <f>IF(Customer[[#This Row],[Balance]]&gt;AVERAGE($H$11:$H$4011),"yes","no")</f>
        <v>no</v>
      </c>
    </row>
    <row r="3366" spans="1:12" hidden="1" x14ac:dyDescent="0.3">
      <c r="A3366">
        <v>200003825</v>
      </c>
      <c r="B3366" t="s">
        <v>3787</v>
      </c>
      <c r="C3366" t="s">
        <v>7</v>
      </c>
      <c r="D3366">
        <v>58</v>
      </c>
      <c r="E3366" t="s">
        <v>14</v>
      </c>
      <c r="F3366" t="s">
        <v>12</v>
      </c>
      <c r="G3366" s="1">
        <v>44184</v>
      </c>
      <c r="H3366">
        <v>10235.19</v>
      </c>
      <c r="I3366">
        <f>DATEDIF(Customer[[#This Row],[Date Joined]],"31-12-2020","d")</f>
        <v>12</v>
      </c>
      <c r="J3366" t="str">
        <f>IF(DATEDIF(Customer[[#This Row],[Date Joined]],"31-12-2020","M")&gt;0,DATEDIF(Customer[[#This Row],[Date Joined]],"31-12-2020","M") &amp; " months ", " ") &amp; IF(DATEDIF(G3366,"31-12-2020","MD")&gt;0, DATEDIF(G3366,"31-12-2020","MD") &amp; " Days "," ")</f>
        <v xml:space="preserve"> 12 Days </v>
      </c>
      <c r="K3366" t="str">
        <f>TEXT(Customer[[#This Row],[Date Joined]],"mmm")</f>
        <v>Dec</v>
      </c>
      <c r="L3366" t="str">
        <f>IF(Customer[[#This Row],[Balance]]&gt;AVERAGE($H$11:$H$4011),"yes","no")</f>
        <v>no</v>
      </c>
    </row>
    <row r="3367" spans="1:12" hidden="1" x14ac:dyDescent="0.3">
      <c r="A3367">
        <v>200000166</v>
      </c>
      <c r="B3367" t="s">
        <v>182</v>
      </c>
      <c r="C3367" t="s">
        <v>7</v>
      </c>
      <c r="D3367">
        <v>51</v>
      </c>
      <c r="E3367" t="s">
        <v>14</v>
      </c>
      <c r="F3367" t="s">
        <v>12</v>
      </c>
      <c r="G3367" s="1">
        <v>43926</v>
      </c>
      <c r="H3367">
        <v>10229.629999999999</v>
      </c>
      <c r="I3367">
        <f>DATEDIF(Customer[[#This Row],[Date Joined]],"31-12-2020","d")</f>
        <v>270</v>
      </c>
      <c r="J3367" t="str">
        <f>IF(DATEDIF(Customer[[#This Row],[Date Joined]],"31-12-2020","M")&gt;0,DATEDIF(Customer[[#This Row],[Date Joined]],"31-12-2020","M") &amp; " months ", " ") &amp; IF(DATEDIF(G3367,"31-12-2020","MD")&gt;0, DATEDIF(G3367,"31-12-2020","MD") &amp; " Days "," ")</f>
        <v xml:space="preserve">8 months 26 Days </v>
      </c>
      <c r="K3367" t="str">
        <f>TEXT(Customer[[#This Row],[Date Joined]],"mmm")</f>
        <v>Apr</v>
      </c>
      <c r="L3367" t="str">
        <f>IF(Customer[[#This Row],[Balance]]&gt;AVERAGE($H$11:$H$4011),"yes","no")</f>
        <v>no</v>
      </c>
    </row>
    <row r="3368" spans="1:12" hidden="1" x14ac:dyDescent="0.3">
      <c r="A3368">
        <v>100001987</v>
      </c>
      <c r="B3368" t="s">
        <v>1985</v>
      </c>
      <c r="C3368" t="s">
        <v>7</v>
      </c>
      <c r="D3368">
        <v>27</v>
      </c>
      <c r="E3368" t="s">
        <v>8</v>
      </c>
      <c r="F3368" t="s">
        <v>15</v>
      </c>
      <c r="G3368" s="1">
        <v>44084</v>
      </c>
      <c r="H3368">
        <v>10223.59</v>
      </c>
      <c r="I3368">
        <f>DATEDIF(Customer[[#This Row],[Date Joined]],"31-12-2020","d")</f>
        <v>112</v>
      </c>
      <c r="J3368" t="str">
        <f>IF(DATEDIF(Customer[[#This Row],[Date Joined]],"31-12-2020","M")&gt;0,DATEDIF(Customer[[#This Row],[Date Joined]],"31-12-2020","M") &amp; " months ", " ") &amp; IF(DATEDIF(G3368,"31-12-2020","MD")&gt;0, DATEDIF(G3368,"31-12-2020","MD") &amp; " Days "," ")</f>
        <v xml:space="preserve">3 months 21 Days </v>
      </c>
      <c r="K3368" t="str">
        <f>TEXT(Customer[[#This Row],[Date Joined]],"mmm")</f>
        <v>Sep</v>
      </c>
      <c r="L3368" t="str">
        <f>IF(Customer[[#This Row],[Balance]]&gt;AVERAGE($H$11:$H$4011),"yes","no")</f>
        <v>no</v>
      </c>
    </row>
    <row r="3369" spans="1:12" hidden="1" x14ac:dyDescent="0.3">
      <c r="A3369">
        <v>100000874</v>
      </c>
      <c r="B3369" t="s">
        <v>887</v>
      </c>
      <c r="C3369" t="s">
        <v>10</v>
      </c>
      <c r="D3369">
        <v>34</v>
      </c>
      <c r="E3369" t="s">
        <v>8</v>
      </c>
      <c r="F3369" t="s">
        <v>9</v>
      </c>
      <c r="G3369" s="1">
        <v>43996</v>
      </c>
      <c r="H3369">
        <v>10218.700000000001</v>
      </c>
      <c r="I3369">
        <f>DATEDIF(Customer[[#This Row],[Date Joined]],"31-12-2020","d")</f>
        <v>200</v>
      </c>
      <c r="J3369" t="str">
        <f>IF(DATEDIF(Customer[[#This Row],[Date Joined]],"31-12-2020","M")&gt;0,DATEDIF(Customer[[#This Row],[Date Joined]],"31-12-2020","M") &amp; " months ", " ") &amp; IF(DATEDIF(G3369,"31-12-2020","MD")&gt;0, DATEDIF(G3369,"31-12-2020","MD") &amp; " Days "," ")</f>
        <v xml:space="preserve">6 months 17 Days </v>
      </c>
      <c r="K3369" t="str">
        <f>TEXT(Customer[[#This Row],[Date Joined]],"mmm")</f>
        <v>Jun</v>
      </c>
      <c r="L3369" t="str">
        <f>IF(Customer[[#This Row],[Balance]]&gt;AVERAGE($H$11:$H$4011),"yes","no")</f>
        <v>no</v>
      </c>
    </row>
    <row r="3370" spans="1:12" hidden="1" x14ac:dyDescent="0.3">
      <c r="A3370">
        <v>100000234</v>
      </c>
      <c r="B3370" t="s">
        <v>250</v>
      </c>
      <c r="C3370" t="s">
        <v>7</v>
      </c>
      <c r="D3370">
        <v>42</v>
      </c>
      <c r="E3370" t="s">
        <v>8</v>
      </c>
      <c r="F3370" t="s">
        <v>9</v>
      </c>
      <c r="G3370" s="1">
        <v>43937</v>
      </c>
      <c r="H3370">
        <v>10199.66</v>
      </c>
      <c r="I3370">
        <f>DATEDIF(Customer[[#This Row],[Date Joined]],"31-12-2020","d")</f>
        <v>259</v>
      </c>
      <c r="J3370" t="str">
        <f>IF(DATEDIF(Customer[[#This Row],[Date Joined]],"31-12-2020","M")&gt;0,DATEDIF(Customer[[#This Row],[Date Joined]],"31-12-2020","M") &amp; " months ", " ") &amp; IF(DATEDIF(G3370,"31-12-2020","MD")&gt;0, DATEDIF(G3370,"31-12-2020","MD") &amp; " Days "," ")</f>
        <v xml:space="preserve">8 months 15 Days </v>
      </c>
      <c r="K3370" t="str">
        <f>TEXT(Customer[[#This Row],[Date Joined]],"mmm")</f>
        <v>Apr</v>
      </c>
      <c r="L3370" t="str">
        <f>IF(Customer[[#This Row],[Balance]]&gt;AVERAGE($H$11:$H$4011),"yes","no")</f>
        <v>no</v>
      </c>
    </row>
    <row r="3371" spans="1:12" hidden="1" x14ac:dyDescent="0.3">
      <c r="A3371">
        <v>100001673</v>
      </c>
      <c r="B3371" t="s">
        <v>1675</v>
      </c>
      <c r="C3371" t="s">
        <v>7</v>
      </c>
      <c r="D3371">
        <v>39</v>
      </c>
      <c r="E3371" t="s">
        <v>8</v>
      </c>
      <c r="F3371" t="s">
        <v>9</v>
      </c>
      <c r="G3371" s="1">
        <v>44063</v>
      </c>
      <c r="H3371">
        <v>10188.530000000001</v>
      </c>
      <c r="I3371">
        <f>DATEDIF(Customer[[#This Row],[Date Joined]],"31-12-2020","d")</f>
        <v>133</v>
      </c>
      <c r="J3371" t="str">
        <f>IF(DATEDIF(Customer[[#This Row],[Date Joined]],"31-12-2020","M")&gt;0,DATEDIF(Customer[[#This Row],[Date Joined]],"31-12-2020","M") &amp; " months ", " ") &amp; IF(DATEDIF(G3371,"31-12-2020","MD")&gt;0, DATEDIF(G3371,"31-12-2020","MD") &amp; " Days "," ")</f>
        <v xml:space="preserve">4 months 11 Days </v>
      </c>
      <c r="K3371" t="str">
        <f>TEXT(Customer[[#This Row],[Date Joined]],"mmm")</f>
        <v>Aug</v>
      </c>
      <c r="L3371" t="str">
        <f>IF(Customer[[#This Row],[Balance]]&gt;AVERAGE($H$11:$H$4011),"yes","no")</f>
        <v>no</v>
      </c>
    </row>
    <row r="3372" spans="1:12" hidden="1" x14ac:dyDescent="0.3">
      <c r="A3372">
        <v>100003192</v>
      </c>
      <c r="B3372" t="s">
        <v>3165</v>
      </c>
      <c r="C3372" t="s">
        <v>7</v>
      </c>
      <c r="D3372">
        <v>27</v>
      </c>
      <c r="E3372" t="s">
        <v>8</v>
      </c>
      <c r="F3372" t="s">
        <v>9</v>
      </c>
      <c r="G3372" s="1">
        <v>44150</v>
      </c>
      <c r="H3372">
        <v>10183.23</v>
      </c>
      <c r="I3372">
        <f>DATEDIF(Customer[[#This Row],[Date Joined]],"31-12-2020","d")</f>
        <v>46</v>
      </c>
      <c r="J3372" t="str">
        <f>IF(DATEDIF(Customer[[#This Row],[Date Joined]],"31-12-2020","M")&gt;0,DATEDIF(Customer[[#This Row],[Date Joined]],"31-12-2020","M") &amp; " months ", " ") &amp; IF(DATEDIF(G3372,"31-12-2020","MD")&gt;0, DATEDIF(G3372,"31-12-2020","MD") &amp; " Days "," ")</f>
        <v xml:space="preserve">1 months 16 Days </v>
      </c>
      <c r="K3372" t="str">
        <f>TEXT(Customer[[#This Row],[Date Joined]],"mmm")</f>
        <v>Nov</v>
      </c>
      <c r="L3372" t="str">
        <f>IF(Customer[[#This Row],[Balance]]&gt;AVERAGE($H$11:$H$4011),"yes","no")</f>
        <v>no</v>
      </c>
    </row>
    <row r="3373" spans="1:12" hidden="1" x14ac:dyDescent="0.3">
      <c r="A3373">
        <v>100000345</v>
      </c>
      <c r="B3373" t="s">
        <v>361</v>
      </c>
      <c r="C3373" t="s">
        <v>7</v>
      </c>
      <c r="D3373">
        <v>36</v>
      </c>
      <c r="E3373" t="s">
        <v>8</v>
      </c>
      <c r="F3373" t="s">
        <v>9</v>
      </c>
      <c r="G3373" s="1">
        <v>43951</v>
      </c>
      <c r="H3373">
        <v>10174.700000000001</v>
      </c>
      <c r="I3373">
        <f>DATEDIF(Customer[[#This Row],[Date Joined]],"31-12-2020","d")</f>
        <v>245</v>
      </c>
      <c r="J3373" t="str">
        <f>IF(DATEDIF(Customer[[#This Row],[Date Joined]],"31-12-2020","M")&gt;0,DATEDIF(Customer[[#This Row],[Date Joined]],"31-12-2020","M") &amp; " months ", " ") &amp; IF(DATEDIF(G3373,"31-12-2020","MD")&gt;0, DATEDIF(G3373,"31-12-2020","MD") &amp; " Days "," ")</f>
        <v xml:space="preserve">8 months 1 Days </v>
      </c>
      <c r="K3373" t="str">
        <f>TEXT(Customer[[#This Row],[Date Joined]],"mmm")</f>
        <v>Apr</v>
      </c>
      <c r="L3373" t="str">
        <f>IF(Customer[[#This Row],[Balance]]&gt;AVERAGE($H$11:$H$4011),"yes","no")</f>
        <v>no</v>
      </c>
    </row>
    <row r="3374" spans="1:12" hidden="1" x14ac:dyDescent="0.3">
      <c r="A3374">
        <v>100000275</v>
      </c>
      <c r="B3374" t="s">
        <v>291</v>
      </c>
      <c r="C3374" t="s">
        <v>7</v>
      </c>
      <c r="D3374">
        <v>42</v>
      </c>
      <c r="E3374" t="s">
        <v>8</v>
      </c>
      <c r="F3374" t="s">
        <v>9</v>
      </c>
      <c r="G3374" s="1">
        <v>43940</v>
      </c>
      <c r="H3374">
        <v>10114.950000000001</v>
      </c>
      <c r="I3374">
        <f>DATEDIF(Customer[[#This Row],[Date Joined]],"31-12-2020","d")</f>
        <v>256</v>
      </c>
      <c r="J3374" t="str">
        <f>IF(DATEDIF(Customer[[#This Row],[Date Joined]],"31-12-2020","M")&gt;0,DATEDIF(Customer[[#This Row],[Date Joined]],"31-12-2020","M") &amp; " months ", " ") &amp; IF(DATEDIF(G3374,"31-12-2020","MD")&gt;0, DATEDIF(G3374,"31-12-2020","MD") &amp; " Days "," ")</f>
        <v xml:space="preserve">8 months 12 Days </v>
      </c>
      <c r="K3374" t="str">
        <f>TEXT(Customer[[#This Row],[Date Joined]],"mmm")</f>
        <v>Apr</v>
      </c>
      <c r="L3374" t="str">
        <f>IF(Customer[[#This Row],[Balance]]&gt;AVERAGE($H$11:$H$4011),"yes","no")</f>
        <v>no</v>
      </c>
    </row>
    <row r="3375" spans="1:12" hidden="1" x14ac:dyDescent="0.3">
      <c r="A3375">
        <v>100001832</v>
      </c>
      <c r="B3375" t="s">
        <v>1833</v>
      </c>
      <c r="C3375" t="s">
        <v>10</v>
      </c>
      <c r="D3375">
        <v>36</v>
      </c>
      <c r="E3375" t="s">
        <v>8</v>
      </c>
      <c r="F3375" t="s">
        <v>15</v>
      </c>
      <c r="G3375" s="1">
        <v>44072</v>
      </c>
      <c r="H3375">
        <v>10057.040000000001</v>
      </c>
      <c r="I3375">
        <f>DATEDIF(Customer[[#This Row],[Date Joined]],"31-12-2020","d")</f>
        <v>124</v>
      </c>
      <c r="J3375" t="str">
        <f>IF(DATEDIF(Customer[[#This Row],[Date Joined]],"31-12-2020","M")&gt;0,DATEDIF(Customer[[#This Row],[Date Joined]],"31-12-2020","M") &amp; " months ", " ") &amp; IF(DATEDIF(G3375,"31-12-2020","MD")&gt;0, DATEDIF(G3375,"31-12-2020","MD") &amp; " Days "," ")</f>
        <v xml:space="preserve">4 months 2 Days </v>
      </c>
      <c r="K3375" t="str">
        <f>TEXT(Customer[[#This Row],[Date Joined]],"mmm")</f>
        <v>Aug</v>
      </c>
      <c r="L3375" t="str">
        <f>IF(Customer[[#This Row],[Balance]]&gt;AVERAGE($H$11:$H$4011),"yes","no")</f>
        <v>no</v>
      </c>
    </row>
    <row r="3376" spans="1:12" hidden="1" x14ac:dyDescent="0.3">
      <c r="A3376">
        <v>100001057</v>
      </c>
      <c r="B3376" t="s">
        <v>1069</v>
      </c>
      <c r="C3376" t="s">
        <v>10</v>
      </c>
      <c r="D3376">
        <v>26</v>
      </c>
      <c r="E3376" t="s">
        <v>8</v>
      </c>
      <c r="F3376" t="s">
        <v>15</v>
      </c>
      <c r="G3376" s="1">
        <v>44014</v>
      </c>
      <c r="H3376">
        <v>10054.709999999999</v>
      </c>
      <c r="I3376">
        <f>DATEDIF(Customer[[#This Row],[Date Joined]],"31-12-2020","d")</f>
        <v>182</v>
      </c>
      <c r="J3376" t="str">
        <f>IF(DATEDIF(Customer[[#This Row],[Date Joined]],"31-12-2020","M")&gt;0,DATEDIF(Customer[[#This Row],[Date Joined]],"31-12-2020","M") &amp; " months ", " ") &amp; IF(DATEDIF(G3376,"31-12-2020","MD")&gt;0, DATEDIF(G3376,"31-12-2020","MD") &amp; " Days "," ")</f>
        <v xml:space="preserve">5 months 29 Days </v>
      </c>
      <c r="K3376" t="str">
        <f>TEXT(Customer[[#This Row],[Date Joined]],"mmm")</f>
        <v>Jul</v>
      </c>
      <c r="L3376" t="str">
        <f>IF(Customer[[#This Row],[Balance]]&gt;AVERAGE($H$11:$H$4011),"yes","no")</f>
        <v>no</v>
      </c>
    </row>
    <row r="3377" spans="1:12" hidden="1" x14ac:dyDescent="0.3">
      <c r="A3377">
        <v>200002260</v>
      </c>
      <c r="B3377" t="s">
        <v>2251</v>
      </c>
      <c r="C3377" t="s">
        <v>10</v>
      </c>
      <c r="D3377">
        <v>43</v>
      </c>
      <c r="E3377" t="s">
        <v>14</v>
      </c>
      <c r="F3377" t="s">
        <v>15</v>
      </c>
      <c r="G3377" s="1">
        <v>44098</v>
      </c>
      <c r="H3377">
        <v>10037.76</v>
      </c>
      <c r="I3377">
        <f>DATEDIF(Customer[[#This Row],[Date Joined]],"31-12-2020","d")</f>
        <v>98</v>
      </c>
      <c r="J3377" t="str">
        <f>IF(DATEDIF(Customer[[#This Row],[Date Joined]],"31-12-2020","M")&gt;0,DATEDIF(Customer[[#This Row],[Date Joined]],"31-12-2020","M") &amp; " months ", " ") &amp; IF(DATEDIF(G3377,"31-12-2020","MD")&gt;0, DATEDIF(G3377,"31-12-2020","MD") &amp; " Days "," ")</f>
        <v xml:space="preserve">3 months 7 Days </v>
      </c>
      <c r="K3377" t="str">
        <f>TEXT(Customer[[#This Row],[Date Joined]],"mmm")</f>
        <v>Sep</v>
      </c>
      <c r="L3377" t="str">
        <f>IF(Customer[[#This Row],[Balance]]&gt;AVERAGE($H$11:$H$4011),"yes","no")</f>
        <v>no</v>
      </c>
    </row>
    <row r="3378" spans="1:12" hidden="1" x14ac:dyDescent="0.3">
      <c r="A3378">
        <v>200002411</v>
      </c>
      <c r="B3378" t="s">
        <v>2399</v>
      </c>
      <c r="C3378" t="s">
        <v>10</v>
      </c>
      <c r="D3378">
        <v>56</v>
      </c>
      <c r="E3378" t="s">
        <v>14</v>
      </c>
      <c r="F3378" t="s">
        <v>15</v>
      </c>
      <c r="G3378" s="1">
        <v>44105</v>
      </c>
      <c r="H3378">
        <v>10029.709999999999</v>
      </c>
      <c r="I3378">
        <f>DATEDIF(Customer[[#This Row],[Date Joined]],"31-12-2020","d")</f>
        <v>91</v>
      </c>
      <c r="J3378" t="str">
        <f>IF(DATEDIF(Customer[[#This Row],[Date Joined]],"31-12-2020","M")&gt;0,DATEDIF(Customer[[#This Row],[Date Joined]],"31-12-2020","M") &amp; " months ", " ") &amp; IF(DATEDIF(G3378,"31-12-2020","MD")&gt;0, DATEDIF(G3378,"31-12-2020","MD") &amp; " Days "," ")</f>
        <v xml:space="preserve">2 months 30 Days </v>
      </c>
      <c r="K3378" t="str">
        <f>TEXT(Customer[[#This Row],[Date Joined]],"mmm")</f>
        <v>Oct</v>
      </c>
      <c r="L3378" t="str">
        <f>IF(Customer[[#This Row],[Balance]]&gt;AVERAGE($H$11:$H$4011),"yes","no")</f>
        <v>no</v>
      </c>
    </row>
    <row r="3379" spans="1:12" hidden="1" x14ac:dyDescent="0.3">
      <c r="A3379">
        <v>200000548</v>
      </c>
      <c r="B3379" t="s">
        <v>563</v>
      </c>
      <c r="C3379" t="s">
        <v>10</v>
      </c>
      <c r="D3379">
        <v>63</v>
      </c>
      <c r="E3379" t="s">
        <v>14</v>
      </c>
      <c r="F3379" t="s">
        <v>15</v>
      </c>
      <c r="G3379" s="1">
        <v>43969</v>
      </c>
      <c r="H3379">
        <v>10013.030000000001</v>
      </c>
      <c r="I3379">
        <f>DATEDIF(Customer[[#This Row],[Date Joined]],"31-12-2020","d")</f>
        <v>227</v>
      </c>
      <c r="J3379" t="str">
        <f>IF(DATEDIF(Customer[[#This Row],[Date Joined]],"31-12-2020","M")&gt;0,DATEDIF(Customer[[#This Row],[Date Joined]],"31-12-2020","M") &amp; " months ", " ") &amp; IF(DATEDIF(G3379,"31-12-2020","MD")&gt;0, DATEDIF(G3379,"31-12-2020","MD") &amp; " Days "," ")</f>
        <v xml:space="preserve">7 months 13 Days </v>
      </c>
      <c r="K3379" t="str">
        <f>TEXT(Customer[[#This Row],[Date Joined]],"mmm")</f>
        <v>May</v>
      </c>
      <c r="L3379" t="str">
        <f>IF(Customer[[#This Row],[Balance]]&gt;AVERAGE($H$11:$H$4011),"yes","no")</f>
        <v>no</v>
      </c>
    </row>
    <row r="3380" spans="1:12" hidden="1" x14ac:dyDescent="0.3">
      <c r="A3380">
        <v>200000644</v>
      </c>
      <c r="B3380" t="s">
        <v>659</v>
      </c>
      <c r="C3380" t="s">
        <v>7</v>
      </c>
      <c r="D3380">
        <v>48</v>
      </c>
      <c r="E3380" t="s">
        <v>14</v>
      </c>
      <c r="F3380" t="s">
        <v>12</v>
      </c>
      <c r="G3380" s="1">
        <v>43974</v>
      </c>
      <c r="H3380">
        <v>9997.81</v>
      </c>
      <c r="I3380">
        <f>DATEDIF(Customer[[#This Row],[Date Joined]],"31-12-2020","d")</f>
        <v>222</v>
      </c>
      <c r="J3380" t="str">
        <f>IF(DATEDIF(Customer[[#This Row],[Date Joined]],"31-12-2020","M")&gt;0,DATEDIF(Customer[[#This Row],[Date Joined]],"31-12-2020","M") &amp; " months ", " ") &amp; IF(DATEDIF(G3380,"31-12-2020","MD")&gt;0, DATEDIF(G3380,"31-12-2020","MD") &amp; " Days "," ")</f>
        <v xml:space="preserve">7 months 8 Days </v>
      </c>
      <c r="K3380" t="str">
        <f>TEXT(Customer[[#This Row],[Date Joined]],"mmm")</f>
        <v>May</v>
      </c>
      <c r="L3380" t="str">
        <f>IF(Customer[[#This Row],[Balance]]&gt;AVERAGE($H$11:$H$4011),"yes","no")</f>
        <v>no</v>
      </c>
    </row>
    <row r="3381" spans="1:12" hidden="1" x14ac:dyDescent="0.3">
      <c r="A3381">
        <v>100002587</v>
      </c>
      <c r="B3381" t="s">
        <v>2572</v>
      </c>
      <c r="C3381" t="s">
        <v>7</v>
      </c>
      <c r="D3381">
        <v>33</v>
      </c>
      <c r="E3381" t="s">
        <v>8</v>
      </c>
      <c r="F3381" t="s">
        <v>9</v>
      </c>
      <c r="G3381" s="1">
        <v>44117</v>
      </c>
      <c r="H3381">
        <v>9987.42</v>
      </c>
      <c r="I3381">
        <f>DATEDIF(Customer[[#This Row],[Date Joined]],"31-12-2020","d")</f>
        <v>79</v>
      </c>
      <c r="J3381" t="str">
        <f>IF(DATEDIF(Customer[[#This Row],[Date Joined]],"31-12-2020","M")&gt;0,DATEDIF(Customer[[#This Row],[Date Joined]],"31-12-2020","M") &amp; " months ", " ") &amp; IF(DATEDIF(G3381,"31-12-2020","MD")&gt;0, DATEDIF(G3381,"31-12-2020","MD") &amp; " Days "," ")</f>
        <v xml:space="preserve">2 months 18 Days </v>
      </c>
      <c r="K3381" t="str">
        <f>TEXT(Customer[[#This Row],[Date Joined]],"mmm")</f>
        <v>Oct</v>
      </c>
      <c r="L3381" t="str">
        <f>IF(Customer[[#This Row],[Balance]]&gt;AVERAGE($H$11:$H$4011),"yes","no")</f>
        <v>no</v>
      </c>
    </row>
    <row r="3382" spans="1:12" hidden="1" x14ac:dyDescent="0.3">
      <c r="A3382">
        <v>100002391</v>
      </c>
      <c r="B3382" t="s">
        <v>2381</v>
      </c>
      <c r="C3382" t="s">
        <v>7</v>
      </c>
      <c r="D3382">
        <v>29</v>
      </c>
      <c r="E3382" t="s">
        <v>8</v>
      </c>
      <c r="F3382" t="s">
        <v>9</v>
      </c>
      <c r="G3382" s="1">
        <v>44104</v>
      </c>
      <c r="H3382">
        <v>9979.14</v>
      </c>
      <c r="I3382">
        <f>DATEDIF(Customer[[#This Row],[Date Joined]],"31-12-2020","d")</f>
        <v>92</v>
      </c>
      <c r="J3382" t="str">
        <f>IF(DATEDIF(Customer[[#This Row],[Date Joined]],"31-12-2020","M")&gt;0,DATEDIF(Customer[[#This Row],[Date Joined]],"31-12-2020","M") &amp; " months ", " ") &amp; IF(DATEDIF(G3382,"31-12-2020","MD")&gt;0, DATEDIF(G3382,"31-12-2020","MD") &amp; " Days "," ")</f>
        <v xml:space="preserve">3 months 1 Days </v>
      </c>
      <c r="K3382" t="str">
        <f>TEXT(Customer[[#This Row],[Date Joined]],"mmm")</f>
        <v>Sep</v>
      </c>
      <c r="L3382" t="str">
        <f>IF(Customer[[#This Row],[Balance]]&gt;AVERAGE($H$11:$H$4011),"yes","no")</f>
        <v>no</v>
      </c>
    </row>
    <row r="3383" spans="1:12" hidden="1" x14ac:dyDescent="0.3">
      <c r="A3383">
        <v>100001095</v>
      </c>
      <c r="B3383" t="s">
        <v>1107</v>
      </c>
      <c r="C3383" t="s">
        <v>10</v>
      </c>
      <c r="D3383">
        <v>45</v>
      </c>
      <c r="E3383" t="s">
        <v>8</v>
      </c>
      <c r="F3383" t="s">
        <v>15</v>
      </c>
      <c r="G3383" s="1">
        <v>44018</v>
      </c>
      <c r="H3383">
        <v>9976.92</v>
      </c>
      <c r="I3383">
        <f>DATEDIF(Customer[[#This Row],[Date Joined]],"31-12-2020","d")</f>
        <v>178</v>
      </c>
      <c r="J3383" t="str">
        <f>IF(DATEDIF(Customer[[#This Row],[Date Joined]],"31-12-2020","M")&gt;0,DATEDIF(Customer[[#This Row],[Date Joined]],"31-12-2020","M") &amp; " months ", " ") &amp; IF(DATEDIF(G3383,"31-12-2020","MD")&gt;0, DATEDIF(G3383,"31-12-2020","MD") &amp; " Days "," ")</f>
        <v xml:space="preserve">5 months 25 Days </v>
      </c>
      <c r="K3383" t="str">
        <f>TEXT(Customer[[#This Row],[Date Joined]],"mmm")</f>
        <v>Jul</v>
      </c>
      <c r="L3383" t="str">
        <f>IF(Customer[[#This Row],[Balance]]&gt;AVERAGE($H$11:$H$4011),"yes","no")</f>
        <v>no</v>
      </c>
    </row>
    <row r="3384" spans="1:12" hidden="1" x14ac:dyDescent="0.3">
      <c r="A3384">
        <v>100002457</v>
      </c>
      <c r="B3384" t="s">
        <v>2445</v>
      </c>
      <c r="C3384" t="s">
        <v>7</v>
      </c>
      <c r="D3384">
        <v>39</v>
      </c>
      <c r="E3384" t="s">
        <v>8</v>
      </c>
      <c r="F3384" t="s">
        <v>12</v>
      </c>
      <c r="G3384" s="1">
        <v>44108</v>
      </c>
      <c r="H3384">
        <v>9947.41</v>
      </c>
      <c r="I3384">
        <f>DATEDIF(Customer[[#This Row],[Date Joined]],"31-12-2020","d")</f>
        <v>88</v>
      </c>
      <c r="J3384" t="str">
        <f>IF(DATEDIF(Customer[[#This Row],[Date Joined]],"31-12-2020","M")&gt;0,DATEDIF(Customer[[#This Row],[Date Joined]],"31-12-2020","M") &amp; " months ", " ") &amp; IF(DATEDIF(G3384,"31-12-2020","MD")&gt;0, DATEDIF(G3384,"31-12-2020","MD") &amp; " Days "," ")</f>
        <v xml:space="preserve">2 months 27 Days </v>
      </c>
      <c r="K3384" t="str">
        <f>TEXT(Customer[[#This Row],[Date Joined]],"mmm")</f>
        <v>Oct</v>
      </c>
      <c r="L3384" t="str">
        <f>IF(Customer[[#This Row],[Balance]]&gt;AVERAGE($H$11:$H$4011),"yes","no")</f>
        <v>no</v>
      </c>
    </row>
    <row r="3385" spans="1:12" hidden="1" x14ac:dyDescent="0.3">
      <c r="A3385">
        <v>200002667</v>
      </c>
      <c r="B3385" t="s">
        <v>2651</v>
      </c>
      <c r="C3385" t="s">
        <v>7</v>
      </c>
      <c r="D3385">
        <v>59</v>
      </c>
      <c r="E3385" t="s">
        <v>14</v>
      </c>
      <c r="F3385" t="s">
        <v>12</v>
      </c>
      <c r="G3385" s="1">
        <v>44121</v>
      </c>
      <c r="H3385">
        <v>9905.5300000000007</v>
      </c>
      <c r="I3385">
        <f>DATEDIF(Customer[[#This Row],[Date Joined]],"31-12-2020","d")</f>
        <v>75</v>
      </c>
      <c r="J3385" t="str">
        <f>IF(DATEDIF(Customer[[#This Row],[Date Joined]],"31-12-2020","M")&gt;0,DATEDIF(Customer[[#This Row],[Date Joined]],"31-12-2020","M") &amp; " months ", " ") &amp; IF(DATEDIF(G3385,"31-12-2020","MD")&gt;0, DATEDIF(G3385,"31-12-2020","MD") &amp; " Days "," ")</f>
        <v xml:space="preserve">2 months 14 Days </v>
      </c>
      <c r="K3385" t="str">
        <f>TEXT(Customer[[#This Row],[Date Joined]],"mmm")</f>
        <v>Oct</v>
      </c>
      <c r="L3385" t="str">
        <f>IF(Customer[[#This Row],[Balance]]&gt;AVERAGE($H$11:$H$4011),"yes","no")</f>
        <v>no</v>
      </c>
    </row>
    <row r="3386" spans="1:12" hidden="1" x14ac:dyDescent="0.3">
      <c r="A3386">
        <v>300003654</v>
      </c>
      <c r="B3386" t="s">
        <v>3620</v>
      </c>
      <c r="C3386" t="s">
        <v>10</v>
      </c>
      <c r="D3386">
        <v>42</v>
      </c>
      <c r="E3386" t="s">
        <v>13</v>
      </c>
      <c r="F3386" t="s">
        <v>9</v>
      </c>
      <c r="G3386" s="1">
        <v>44175</v>
      </c>
      <c r="H3386">
        <v>9904.77</v>
      </c>
      <c r="I3386">
        <f>DATEDIF(Customer[[#This Row],[Date Joined]],"31-12-2020","d")</f>
        <v>21</v>
      </c>
      <c r="J3386" t="str">
        <f>IF(DATEDIF(Customer[[#This Row],[Date Joined]],"31-12-2020","M")&gt;0,DATEDIF(Customer[[#This Row],[Date Joined]],"31-12-2020","M") &amp; " months ", " ") &amp; IF(DATEDIF(G3386,"31-12-2020","MD")&gt;0, DATEDIF(G3386,"31-12-2020","MD") &amp; " Days "," ")</f>
        <v xml:space="preserve"> 21 Days </v>
      </c>
      <c r="K3386" t="str">
        <f>TEXT(Customer[[#This Row],[Date Joined]],"mmm")</f>
        <v>Dec</v>
      </c>
      <c r="L3386" t="str">
        <f>IF(Customer[[#This Row],[Balance]]&gt;AVERAGE($H$11:$H$4011),"yes","no")</f>
        <v>no</v>
      </c>
    </row>
    <row r="3387" spans="1:12" hidden="1" x14ac:dyDescent="0.3">
      <c r="A3387">
        <v>200000819</v>
      </c>
      <c r="B3387" t="s">
        <v>833</v>
      </c>
      <c r="C3387" t="s">
        <v>10</v>
      </c>
      <c r="D3387">
        <v>55</v>
      </c>
      <c r="E3387" t="s">
        <v>14</v>
      </c>
      <c r="F3387" t="s">
        <v>15</v>
      </c>
      <c r="G3387" s="1">
        <v>43988</v>
      </c>
      <c r="H3387">
        <v>9885.69</v>
      </c>
      <c r="I3387">
        <f>DATEDIF(Customer[[#This Row],[Date Joined]],"31-12-2020","d")</f>
        <v>208</v>
      </c>
      <c r="J3387" t="str">
        <f>IF(DATEDIF(Customer[[#This Row],[Date Joined]],"31-12-2020","M")&gt;0,DATEDIF(Customer[[#This Row],[Date Joined]],"31-12-2020","M") &amp; " months ", " ") &amp; IF(DATEDIF(G3387,"31-12-2020","MD")&gt;0, DATEDIF(G3387,"31-12-2020","MD") &amp; " Days "," ")</f>
        <v xml:space="preserve">6 months 25 Days </v>
      </c>
      <c r="K3387" t="str">
        <f>TEXT(Customer[[#This Row],[Date Joined]],"mmm")</f>
        <v>Jun</v>
      </c>
      <c r="L3387" t="str">
        <f>IF(Customer[[#This Row],[Balance]]&gt;AVERAGE($H$11:$H$4011),"yes","no")</f>
        <v>no</v>
      </c>
    </row>
    <row r="3388" spans="1:12" hidden="1" x14ac:dyDescent="0.3">
      <c r="A3388">
        <v>100000226</v>
      </c>
      <c r="B3388" t="s">
        <v>242</v>
      </c>
      <c r="C3388" t="s">
        <v>7</v>
      </c>
      <c r="D3388">
        <v>40</v>
      </c>
      <c r="E3388" t="s">
        <v>8</v>
      </c>
      <c r="F3388" t="s">
        <v>9</v>
      </c>
      <c r="G3388" s="1">
        <v>43935</v>
      </c>
      <c r="H3388">
        <v>9875.43</v>
      </c>
      <c r="I3388">
        <f>DATEDIF(Customer[[#This Row],[Date Joined]],"31-12-2020","d")</f>
        <v>261</v>
      </c>
      <c r="J3388" t="str">
        <f>IF(DATEDIF(Customer[[#This Row],[Date Joined]],"31-12-2020","M")&gt;0,DATEDIF(Customer[[#This Row],[Date Joined]],"31-12-2020","M") &amp; " months ", " ") &amp; IF(DATEDIF(G3388,"31-12-2020","MD")&gt;0, DATEDIF(G3388,"31-12-2020","MD") &amp; " Days "," ")</f>
        <v xml:space="preserve">8 months 17 Days </v>
      </c>
      <c r="K3388" t="str">
        <f>TEXT(Customer[[#This Row],[Date Joined]],"mmm")</f>
        <v>Apr</v>
      </c>
      <c r="L3388" t="str">
        <f>IF(Customer[[#This Row],[Balance]]&gt;AVERAGE($H$11:$H$4011),"yes","no")</f>
        <v>no</v>
      </c>
    </row>
    <row r="3389" spans="1:12" hidden="1" x14ac:dyDescent="0.3">
      <c r="A3389">
        <v>100000245</v>
      </c>
      <c r="B3389" t="s">
        <v>261</v>
      </c>
      <c r="C3389" t="s">
        <v>7</v>
      </c>
      <c r="D3389">
        <v>31</v>
      </c>
      <c r="E3389" t="s">
        <v>8</v>
      </c>
      <c r="F3389" t="s">
        <v>9</v>
      </c>
      <c r="G3389" s="1">
        <v>43938</v>
      </c>
      <c r="H3389">
        <v>9867.56</v>
      </c>
      <c r="I3389">
        <f>DATEDIF(Customer[[#This Row],[Date Joined]],"31-12-2020","d")</f>
        <v>258</v>
      </c>
      <c r="J3389" t="str">
        <f>IF(DATEDIF(Customer[[#This Row],[Date Joined]],"31-12-2020","M")&gt;0,DATEDIF(Customer[[#This Row],[Date Joined]],"31-12-2020","M") &amp; " months ", " ") &amp; IF(DATEDIF(G3389,"31-12-2020","MD")&gt;0, DATEDIF(G3389,"31-12-2020","MD") &amp; " Days "," ")</f>
        <v xml:space="preserve">8 months 14 Days </v>
      </c>
      <c r="K3389" t="str">
        <f>TEXT(Customer[[#This Row],[Date Joined]],"mmm")</f>
        <v>Apr</v>
      </c>
      <c r="L3389" t="str">
        <f>IF(Customer[[#This Row],[Balance]]&gt;AVERAGE($H$11:$H$4011),"yes","no")</f>
        <v>no</v>
      </c>
    </row>
    <row r="3390" spans="1:12" hidden="1" x14ac:dyDescent="0.3">
      <c r="A3390">
        <v>300001442</v>
      </c>
      <c r="B3390" t="s">
        <v>1448</v>
      </c>
      <c r="C3390" t="s">
        <v>10</v>
      </c>
      <c r="D3390">
        <v>46</v>
      </c>
      <c r="E3390" t="s">
        <v>13</v>
      </c>
      <c r="F3390" t="s">
        <v>9</v>
      </c>
      <c r="G3390" s="1">
        <v>44041</v>
      </c>
      <c r="H3390">
        <v>9867.56</v>
      </c>
      <c r="I3390">
        <f>DATEDIF(Customer[[#This Row],[Date Joined]],"31-12-2020","d")</f>
        <v>155</v>
      </c>
      <c r="J3390" t="str">
        <f>IF(DATEDIF(Customer[[#This Row],[Date Joined]],"31-12-2020","M")&gt;0,DATEDIF(Customer[[#This Row],[Date Joined]],"31-12-2020","M") &amp; " months ", " ") &amp; IF(DATEDIF(G3390,"31-12-2020","MD")&gt;0, DATEDIF(G3390,"31-12-2020","MD") &amp; " Days "," ")</f>
        <v xml:space="preserve">5 months 2 Days </v>
      </c>
      <c r="K3390" t="str">
        <f>TEXT(Customer[[#This Row],[Date Joined]],"mmm")</f>
        <v>Jul</v>
      </c>
      <c r="L3390" t="str">
        <f>IF(Customer[[#This Row],[Balance]]&gt;AVERAGE($H$11:$H$4011),"yes","no")</f>
        <v>no</v>
      </c>
    </row>
    <row r="3391" spans="1:12" hidden="1" x14ac:dyDescent="0.3">
      <c r="A3391">
        <v>100003257</v>
      </c>
      <c r="B3391" t="s">
        <v>3230</v>
      </c>
      <c r="C3391" t="s">
        <v>7</v>
      </c>
      <c r="D3391">
        <v>27</v>
      </c>
      <c r="E3391" t="s">
        <v>8</v>
      </c>
      <c r="F3391" t="s">
        <v>12</v>
      </c>
      <c r="G3391" s="1">
        <v>44154</v>
      </c>
      <c r="H3391">
        <v>9866.0400000000009</v>
      </c>
      <c r="I3391">
        <f>DATEDIF(Customer[[#This Row],[Date Joined]],"31-12-2020","d")</f>
        <v>42</v>
      </c>
      <c r="J3391" t="str">
        <f>IF(DATEDIF(Customer[[#This Row],[Date Joined]],"31-12-2020","M")&gt;0,DATEDIF(Customer[[#This Row],[Date Joined]],"31-12-2020","M") &amp; " months ", " ") &amp; IF(DATEDIF(G3391,"31-12-2020","MD")&gt;0, DATEDIF(G3391,"31-12-2020","MD") &amp; " Days "," ")</f>
        <v xml:space="preserve">1 months 12 Days </v>
      </c>
      <c r="K3391" t="str">
        <f>TEXT(Customer[[#This Row],[Date Joined]],"mmm")</f>
        <v>Nov</v>
      </c>
      <c r="L3391" t="str">
        <f>IF(Customer[[#This Row],[Balance]]&gt;AVERAGE($H$11:$H$4011),"yes","no")</f>
        <v>no</v>
      </c>
    </row>
    <row r="3392" spans="1:12" hidden="1" x14ac:dyDescent="0.3">
      <c r="A3392">
        <v>100003225</v>
      </c>
      <c r="B3392" t="s">
        <v>3198</v>
      </c>
      <c r="C3392" t="s">
        <v>7</v>
      </c>
      <c r="D3392">
        <v>31</v>
      </c>
      <c r="E3392" t="s">
        <v>8</v>
      </c>
      <c r="F3392" t="s">
        <v>9</v>
      </c>
      <c r="G3392" s="1">
        <v>44152</v>
      </c>
      <c r="H3392">
        <v>9814.58</v>
      </c>
      <c r="I3392">
        <f>DATEDIF(Customer[[#This Row],[Date Joined]],"31-12-2020","d")</f>
        <v>44</v>
      </c>
      <c r="J3392" t="str">
        <f>IF(DATEDIF(Customer[[#This Row],[Date Joined]],"31-12-2020","M")&gt;0,DATEDIF(Customer[[#This Row],[Date Joined]],"31-12-2020","M") &amp; " months ", " ") &amp; IF(DATEDIF(G3392,"31-12-2020","MD")&gt;0, DATEDIF(G3392,"31-12-2020","MD") &amp; " Days "," ")</f>
        <v xml:space="preserve">1 months 14 Days </v>
      </c>
      <c r="K3392" t="str">
        <f>TEXT(Customer[[#This Row],[Date Joined]],"mmm")</f>
        <v>Nov</v>
      </c>
      <c r="L3392" t="str">
        <f>IF(Customer[[#This Row],[Balance]]&gt;AVERAGE($H$11:$H$4011),"yes","no")</f>
        <v>no</v>
      </c>
    </row>
    <row r="3393" spans="1:12" hidden="1" x14ac:dyDescent="0.3">
      <c r="A3393">
        <v>200002873</v>
      </c>
      <c r="B3393" t="s">
        <v>2852</v>
      </c>
      <c r="C3393" t="s">
        <v>7</v>
      </c>
      <c r="D3393">
        <v>49</v>
      </c>
      <c r="E3393" t="s">
        <v>14</v>
      </c>
      <c r="F3393" t="s">
        <v>12</v>
      </c>
      <c r="G3393" s="1">
        <v>44132</v>
      </c>
      <c r="H3393">
        <v>9806.3799999999992</v>
      </c>
      <c r="I3393">
        <f>DATEDIF(Customer[[#This Row],[Date Joined]],"31-12-2020","d")</f>
        <v>64</v>
      </c>
      <c r="J3393" t="str">
        <f>IF(DATEDIF(Customer[[#This Row],[Date Joined]],"31-12-2020","M")&gt;0,DATEDIF(Customer[[#This Row],[Date Joined]],"31-12-2020","M") &amp; " months ", " ") &amp; IF(DATEDIF(G3393,"31-12-2020","MD")&gt;0, DATEDIF(G3393,"31-12-2020","MD") &amp; " Days "," ")</f>
        <v xml:space="preserve">2 months 3 Days </v>
      </c>
      <c r="K3393" t="str">
        <f>TEXT(Customer[[#This Row],[Date Joined]],"mmm")</f>
        <v>Oct</v>
      </c>
      <c r="L3393" t="str">
        <f>IF(Customer[[#This Row],[Balance]]&gt;AVERAGE($H$11:$H$4011),"yes","no")</f>
        <v>no</v>
      </c>
    </row>
    <row r="3394" spans="1:12" hidden="1" x14ac:dyDescent="0.3">
      <c r="A3394">
        <v>100003819</v>
      </c>
      <c r="B3394" t="s">
        <v>3781</v>
      </c>
      <c r="C3394" t="s">
        <v>7</v>
      </c>
      <c r="D3394">
        <v>40</v>
      </c>
      <c r="E3394" t="s">
        <v>8</v>
      </c>
      <c r="F3394" t="s">
        <v>9</v>
      </c>
      <c r="G3394" s="1">
        <v>44184</v>
      </c>
      <c r="H3394">
        <v>9785.44</v>
      </c>
      <c r="I3394">
        <f>DATEDIF(Customer[[#This Row],[Date Joined]],"31-12-2020","d")</f>
        <v>12</v>
      </c>
      <c r="J3394" t="str">
        <f>IF(DATEDIF(Customer[[#This Row],[Date Joined]],"31-12-2020","M")&gt;0,DATEDIF(Customer[[#This Row],[Date Joined]],"31-12-2020","M") &amp; " months ", " ") &amp; IF(DATEDIF(G3394,"31-12-2020","MD")&gt;0, DATEDIF(G3394,"31-12-2020","MD") &amp; " Days "," ")</f>
        <v xml:space="preserve"> 12 Days </v>
      </c>
      <c r="K3394" t="str">
        <f>TEXT(Customer[[#This Row],[Date Joined]],"mmm")</f>
        <v>Dec</v>
      </c>
      <c r="L3394" t="str">
        <f>IF(Customer[[#This Row],[Balance]]&gt;AVERAGE($H$11:$H$4011),"yes","no")</f>
        <v>no</v>
      </c>
    </row>
    <row r="3395" spans="1:12" hidden="1" x14ac:dyDescent="0.3">
      <c r="A3395">
        <v>100001897</v>
      </c>
      <c r="B3395" t="s">
        <v>1897</v>
      </c>
      <c r="C3395" t="s">
        <v>7</v>
      </c>
      <c r="D3395">
        <v>36</v>
      </c>
      <c r="E3395" t="s">
        <v>8</v>
      </c>
      <c r="F3395" t="s">
        <v>9</v>
      </c>
      <c r="G3395" s="1">
        <v>44077</v>
      </c>
      <c r="H3395">
        <v>9780.7900000000009</v>
      </c>
      <c r="I3395">
        <f>DATEDIF(Customer[[#This Row],[Date Joined]],"31-12-2020","d")</f>
        <v>119</v>
      </c>
      <c r="J3395" t="str">
        <f>IF(DATEDIF(Customer[[#This Row],[Date Joined]],"31-12-2020","M")&gt;0,DATEDIF(Customer[[#This Row],[Date Joined]],"31-12-2020","M") &amp; " months ", " ") &amp; IF(DATEDIF(G3395,"31-12-2020","MD")&gt;0, DATEDIF(G3395,"31-12-2020","MD") &amp; " Days "," ")</f>
        <v xml:space="preserve">3 months 28 Days </v>
      </c>
      <c r="K3395" t="str">
        <f>TEXT(Customer[[#This Row],[Date Joined]],"mmm")</f>
        <v>Sep</v>
      </c>
      <c r="L3395" t="str">
        <f>IF(Customer[[#This Row],[Balance]]&gt;AVERAGE($H$11:$H$4011),"yes","no")</f>
        <v>no</v>
      </c>
    </row>
    <row r="3396" spans="1:12" hidden="1" x14ac:dyDescent="0.3">
      <c r="A3396">
        <v>100003190</v>
      </c>
      <c r="B3396" t="s">
        <v>3163</v>
      </c>
      <c r="C3396" t="s">
        <v>10</v>
      </c>
      <c r="D3396">
        <v>44</v>
      </c>
      <c r="E3396" t="s">
        <v>8</v>
      </c>
      <c r="F3396" t="s">
        <v>9</v>
      </c>
      <c r="G3396" s="1">
        <v>44150</v>
      </c>
      <c r="H3396">
        <v>9777.9</v>
      </c>
      <c r="I3396">
        <f>DATEDIF(Customer[[#This Row],[Date Joined]],"31-12-2020","d")</f>
        <v>46</v>
      </c>
      <c r="J3396" t="str">
        <f>IF(DATEDIF(Customer[[#This Row],[Date Joined]],"31-12-2020","M")&gt;0,DATEDIF(Customer[[#This Row],[Date Joined]],"31-12-2020","M") &amp; " months ", " ") &amp; IF(DATEDIF(G3396,"31-12-2020","MD")&gt;0, DATEDIF(G3396,"31-12-2020","MD") &amp; " Days "," ")</f>
        <v xml:space="preserve">1 months 16 Days </v>
      </c>
      <c r="K3396" t="str">
        <f>TEXT(Customer[[#This Row],[Date Joined]],"mmm")</f>
        <v>Nov</v>
      </c>
      <c r="L3396" t="str">
        <f>IF(Customer[[#This Row],[Balance]]&gt;AVERAGE($H$11:$H$4011),"yes","no")</f>
        <v>no</v>
      </c>
    </row>
    <row r="3397" spans="1:12" hidden="1" x14ac:dyDescent="0.3">
      <c r="A3397">
        <v>200001330</v>
      </c>
      <c r="B3397" t="s">
        <v>1342</v>
      </c>
      <c r="C3397" t="s">
        <v>7</v>
      </c>
      <c r="D3397">
        <v>19</v>
      </c>
      <c r="E3397" t="s">
        <v>14</v>
      </c>
      <c r="F3397" t="s">
        <v>9</v>
      </c>
      <c r="G3397" s="1">
        <v>44034</v>
      </c>
      <c r="H3397">
        <v>9758.09</v>
      </c>
      <c r="I3397">
        <f>DATEDIF(Customer[[#This Row],[Date Joined]],"31-12-2020","d")</f>
        <v>162</v>
      </c>
      <c r="J3397" t="str">
        <f>IF(DATEDIF(Customer[[#This Row],[Date Joined]],"31-12-2020","M")&gt;0,DATEDIF(Customer[[#This Row],[Date Joined]],"31-12-2020","M") &amp; " months ", " ") &amp; IF(DATEDIF(G3397,"31-12-2020","MD")&gt;0, DATEDIF(G3397,"31-12-2020","MD") &amp; " Days "," ")</f>
        <v xml:space="preserve">5 months 9 Days </v>
      </c>
      <c r="K3397" t="str">
        <f>TEXT(Customer[[#This Row],[Date Joined]],"mmm")</f>
        <v>Jul</v>
      </c>
      <c r="L3397" t="str">
        <f>IF(Customer[[#This Row],[Balance]]&gt;AVERAGE($H$11:$H$4011),"yes","no")</f>
        <v>no</v>
      </c>
    </row>
    <row r="3398" spans="1:12" hidden="1" x14ac:dyDescent="0.3">
      <c r="A3398">
        <v>200003184</v>
      </c>
      <c r="B3398" t="s">
        <v>3157</v>
      </c>
      <c r="C3398" t="s">
        <v>10</v>
      </c>
      <c r="D3398">
        <v>48</v>
      </c>
      <c r="E3398" t="s">
        <v>14</v>
      </c>
      <c r="F3398" t="s">
        <v>15</v>
      </c>
      <c r="G3398" s="1">
        <v>44149</v>
      </c>
      <c r="H3398">
        <v>9758.08</v>
      </c>
      <c r="I3398">
        <f>DATEDIF(Customer[[#This Row],[Date Joined]],"31-12-2020","d")</f>
        <v>47</v>
      </c>
      <c r="J3398" t="str">
        <f>IF(DATEDIF(Customer[[#This Row],[Date Joined]],"31-12-2020","M")&gt;0,DATEDIF(Customer[[#This Row],[Date Joined]],"31-12-2020","M") &amp; " months ", " ") &amp; IF(DATEDIF(G3398,"31-12-2020","MD")&gt;0, DATEDIF(G3398,"31-12-2020","MD") &amp; " Days "," ")</f>
        <v xml:space="preserve">1 months 17 Days </v>
      </c>
      <c r="K3398" t="str">
        <f>TEXT(Customer[[#This Row],[Date Joined]],"mmm")</f>
        <v>Nov</v>
      </c>
      <c r="L3398" t="str">
        <f>IF(Customer[[#This Row],[Balance]]&gt;AVERAGE($H$11:$H$4011),"yes","no")</f>
        <v>no</v>
      </c>
    </row>
    <row r="3399" spans="1:12" hidden="1" x14ac:dyDescent="0.3">
      <c r="A3399">
        <v>400002521</v>
      </c>
      <c r="B3399" t="s">
        <v>2506</v>
      </c>
      <c r="C3399" t="s">
        <v>10</v>
      </c>
      <c r="D3399">
        <v>20</v>
      </c>
      <c r="E3399" t="s">
        <v>11</v>
      </c>
      <c r="F3399" t="s">
        <v>15</v>
      </c>
      <c r="G3399" s="1">
        <v>44112</v>
      </c>
      <c r="H3399">
        <v>9707.9500000000007</v>
      </c>
      <c r="I3399">
        <f>DATEDIF(Customer[[#This Row],[Date Joined]],"31-12-2020","d")</f>
        <v>84</v>
      </c>
      <c r="J3399" t="str">
        <f>IF(DATEDIF(Customer[[#This Row],[Date Joined]],"31-12-2020","M")&gt;0,DATEDIF(Customer[[#This Row],[Date Joined]],"31-12-2020","M") &amp; " months ", " ") &amp; IF(DATEDIF(G3399,"31-12-2020","MD")&gt;0, DATEDIF(G3399,"31-12-2020","MD") &amp; " Days "," ")</f>
        <v xml:space="preserve">2 months 23 Days </v>
      </c>
      <c r="K3399" t="str">
        <f>TEXT(Customer[[#This Row],[Date Joined]],"mmm")</f>
        <v>Oct</v>
      </c>
      <c r="L3399" t="str">
        <f>IF(Customer[[#This Row],[Balance]]&gt;AVERAGE($H$11:$H$4011),"yes","no")</f>
        <v>no</v>
      </c>
    </row>
    <row r="3400" spans="1:12" hidden="1" x14ac:dyDescent="0.3">
      <c r="A3400">
        <v>100000042</v>
      </c>
      <c r="B3400" t="s">
        <v>58</v>
      </c>
      <c r="C3400" t="s">
        <v>10</v>
      </c>
      <c r="D3400">
        <v>35</v>
      </c>
      <c r="E3400" t="s">
        <v>8</v>
      </c>
      <c r="F3400" t="s">
        <v>9</v>
      </c>
      <c r="G3400" s="1">
        <v>43862</v>
      </c>
      <c r="H3400">
        <v>9695.7000000000007</v>
      </c>
      <c r="I3400">
        <f>DATEDIF(Customer[[#This Row],[Date Joined]],"31-12-2020","d")</f>
        <v>334</v>
      </c>
      <c r="J3400" t="str">
        <f>IF(DATEDIF(Customer[[#This Row],[Date Joined]],"31-12-2020","M")&gt;0,DATEDIF(Customer[[#This Row],[Date Joined]],"31-12-2020","M") &amp; " months ", " ") &amp; IF(DATEDIF(G3400,"31-12-2020","MD")&gt;0, DATEDIF(G3400,"31-12-2020","MD") &amp; " Days "," ")</f>
        <v xml:space="preserve">10 months 30 Days </v>
      </c>
      <c r="K3400" t="str">
        <f>TEXT(Customer[[#This Row],[Date Joined]],"mmm")</f>
        <v>Feb</v>
      </c>
      <c r="L3400" t="str">
        <f>IF(Customer[[#This Row],[Balance]]&gt;AVERAGE($H$11:$H$4011),"yes","no")</f>
        <v>no</v>
      </c>
    </row>
    <row r="3401" spans="1:12" hidden="1" x14ac:dyDescent="0.3">
      <c r="A3401">
        <v>300001629</v>
      </c>
      <c r="B3401" t="s">
        <v>1632</v>
      </c>
      <c r="C3401" t="s">
        <v>10</v>
      </c>
      <c r="D3401">
        <v>36</v>
      </c>
      <c r="E3401" t="s">
        <v>13</v>
      </c>
      <c r="F3401" t="s">
        <v>15</v>
      </c>
      <c r="G3401" s="1">
        <v>44057</v>
      </c>
      <c r="H3401">
        <v>9679.91</v>
      </c>
      <c r="I3401">
        <f>DATEDIF(Customer[[#This Row],[Date Joined]],"31-12-2020","d")</f>
        <v>139</v>
      </c>
      <c r="J3401" t="str">
        <f>IF(DATEDIF(Customer[[#This Row],[Date Joined]],"31-12-2020","M")&gt;0,DATEDIF(Customer[[#This Row],[Date Joined]],"31-12-2020","M") &amp; " months ", " ") &amp; IF(DATEDIF(G3401,"31-12-2020","MD")&gt;0, DATEDIF(G3401,"31-12-2020","MD") &amp; " Days "," ")</f>
        <v xml:space="preserve">4 months 17 Days </v>
      </c>
      <c r="K3401" t="str">
        <f>TEXT(Customer[[#This Row],[Date Joined]],"mmm")</f>
        <v>Aug</v>
      </c>
      <c r="L3401" t="str">
        <f>IF(Customer[[#This Row],[Balance]]&gt;AVERAGE($H$11:$H$4011),"yes","no")</f>
        <v>no</v>
      </c>
    </row>
    <row r="3402" spans="1:12" hidden="1" x14ac:dyDescent="0.3">
      <c r="A3402">
        <v>300000418</v>
      </c>
      <c r="B3402" t="s">
        <v>434</v>
      </c>
      <c r="C3402" t="s">
        <v>7</v>
      </c>
      <c r="D3402">
        <v>44</v>
      </c>
      <c r="E3402" t="s">
        <v>13</v>
      </c>
      <c r="F3402" t="s">
        <v>9</v>
      </c>
      <c r="G3402" s="1">
        <v>43959</v>
      </c>
      <c r="H3402">
        <v>9667.85</v>
      </c>
      <c r="I3402">
        <f>DATEDIF(Customer[[#This Row],[Date Joined]],"31-12-2020","d")</f>
        <v>237</v>
      </c>
      <c r="J3402" t="str">
        <f>IF(DATEDIF(Customer[[#This Row],[Date Joined]],"31-12-2020","M")&gt;0,DATEDIF(Customer[[#This Row],[Date Joined]],"31-12-2020","M") &amp; " months ", " ") &amp; IF(DATEDIF(G3402,"31-12-2020","MD")&gt;0, DATEDIF(G3402,"31-12-2020","MD") &amp; " Days "," ")</f>
        <v xml:space="preserve">7 months 23 Days </v>
      </c>
      <c r="K3402" t="str">
        <f>TEXT(Customer[[#This Row],[Date Joined]],"mmm")</f>
        <v>May</v>
      </c>
      <c r="L3402" t="str">
        <f>IF(Customer[[#This Row],[Balance]]&gt;AVERAGE($H$11:$H$4011),"yes","no")</f>
        <v>no</v>
      </c>
    </row>
    <row r="3403" spans="1:12" hidden="1" x14ac:dyDescent="0.3">
      <c r="A3403">
        <v>200002923</v>
      </c>
      <c r="B3403" t="s">
        <v>2902</v>
      </c>
      <c r="C3403" t="s">
        <v>10</v>
      </c>
      <c r="D3403">
        <v>45</v>
      </c>
      <c r="E3403" t="s">
        <v>14</v>
      </c>
      <c r="F3403" t="s">
        <v>15</v>
      </c>
      <c r="G3403" s="1">
        <v>44134</v>
      </c>
      <c r="H3403">
        <v>9654.58</v>
      </c>
      <c r="I3403">
        <f>DATEDIF(Customer[[#This Row],[Date Joined]],"31-12-2020","d")</f>
        <v>62</v>
      </c>
      <c r="J3403" t="str">
        <f>IF(DATEDIF(Customer[[#This Row],[Date Joined]],"31-12-2020","M")&gt;0,DATEDIF(Customer[[#This Row],[Date Joined]],"31-12-2020","M") &amp; " months ", " ") &amp; IF(DATEDIF(G3403,"31-12-2020","MD")&gt;0, DATEDIF(G3403,"31-12-2020","MD") &amp; " Days "," ")</f>
        <v xml:space="preserve">2 months 1 Days </v>
      </c>
      <c r="K3403" t="str">
        <f>TEXT(Customer[[#This Row],[Date Joined]],"mmm")</f>
        <v>Oct</v>
      </c>
      <c r="L3403" t="str">
        <f>IF(Customer[[#This Row],[Balance]]&gt;AVERAGE($H$11:$H$4011),"yes","no")</f>
        <v>no</v>
      </c>
    </row>
    <row r="3404" spans="1:12" hidden="1" x14ac:dyDescent="0.3">
      <c r="A3404">
        <v>100000809</v>
      </c>
      <c r="B3404" t="s">
        <v>823</v>
      </c>
      <c r="C3404" t="s">
        <v>7</v>
      </c>
      <c r="D3404">
        <v>29</v>
      </c>
      <c r="E3404" t="s">
        <v>8</v>
      </c>
      <c r="F3404" t="s">
        <v>9</v>
      </c>
      <c r="G3404" s="1">
        <v>43987</v>
      </c>
      <c r="H3404">
        <v>9644.68</v>
      </c>
      <c r="I3404">
        <f>DATEDIF(Customer[[#This Row],[Date Joined]],"31-12-2020","d")</f>
        <v>209</v>
      </c>
      <c r="J3404" t="str">
        <f>IF(DATEDIF(Customer[[#This Row],[Date Joined]],"31-12-2020","M")&gt;0,DATEDIF(Customer[[#This Row],[Date Joined]],"31-12-2020","M") &amp; " months ", " ") &amp; IF(DATEDIF(G3404,"31-12-2020","MD")&gt;0, DATEDIF(G3404,"31-12-2020","MD") &amp; " Days "," ")</f>
        <v xml:space="preserve">6 months 26 Days </v>
      </c>
      <c r="K3404" t="str">
        <f>TEXT(Customer[[#This Row],[Date Joined]],"mmm")</f>
        <v>Jun</v>
      </c>
      <c r="L3404" t="str">
        <f>IF(Customer[[#This Row],[Balance]]&gt;AVERAGE($H$11:$H$4011),"yes","no")</f>
        <v>no</v>
      </c>
    </row>
    <row r="3405" spans="1:12" hidden="1" x14ac:dyDescent="0.3">
      <c r="A3405">
        <v>100002556</v>
      </c>
      <c r="B3405" t="s">
        <v>2541</v>
      </c>
      <c r="C3405" t="s">
        <v>10</v>
      </c>
      <c r="D3405">
        <v>29</v>
      </c>
      <c r="E3405" t="s">
        <v>8</v>
      </c>
      <c r="F3405" t="s">
        <v>9</v>
      </c>
      <c r="G3405" s="1">
        <v>44115</v>
      </c>
      <c r="H3405">
        <v>9622.64</v>
      </c>
      <c r="I3405">
        <f>DATEDIF(Customer[[#This Row],[Date Joined]],"31-12-2020","d")</f>
        <v>81</v>
      </c>
      <c r="J3405" t="str">
        <f>IF(DATEDIF(Customer[[#This Row],[Date Joined]],"31-12-2020","M")&gt;0,DATEDIF(Customer[[#This Row],[Date Joined]],"31-12-2020","M") &amp; " months ", " ") &amp; IF(DATEDIF(G3405,"31-12-2020","MD")&gt;0, DATEDIF(G3405,"31-12-2020","MD") &amp; " Days "," ")</f>
        <v xml:space="preserve">2 months 20 Days </v>
      </c>
      <c r="K3405" t="str">
        <f>TEXT(Customer[[#This Row],[Date Joined]],"mmm")</f>
        <v>Oct</v>
      </c>
      <c r="L3405" t="str">
        <f>IF(Customer[[#This Row],[Balance]]&gt;AVERAGE($H$11:$H$4011),"yes","no")</f>
        <v>no</v>
      </c>
    </row>
    <row r="3406" spans="1:12" hidden="1" x14ac:dyDescent="0.3">
      <c r="A3406">
        <v>200001296</v>
      </c>
      <c r="B3406" t="s">
        <v>1308</v>
      </c>
      <c r="C3406" t="s">
        <v>7</v>
      </c>
      <c r="D3406">
        <v>50</v>
      </c>
      <c r="E3406" t="s">
        <v>14</v>
      </c>
      <c r="F3406" t="s">
        <v>9</v>
      </c>
      <c r="G3406" s="1">
        <v>44033</v>
      </c>
      <c r="H3406">
        <v>9604.4</v>
      </c>
      <c r="I3406">
        <f>DATEDIF(Customer[[#This Row],[Date Joined]],"31-12-2020","d")</f>
        <v>163</v>
      </c>
      <c r="J3406" t="str">
        <f>IF(DATEDIF(Customer[[#This Row],[Date Joined]],"31-12-2020","M")&gt;0,DATEDIF(Customer[[#This Row],[Date Joined]],"31-12-2020","M") &amp; " months ", " ") &amp; IF(DATEDIF(G3406,"31-12-2020","MD")&gt;0, DATEDIF(G3406,"31-12-2020","MD") &amp; " Days "," ")</f>
        <v xml:space="preserve">5 months 10 Days </v>
      </c>
      <c r="K3406" t="str">
        <f>TEXT(Customer[[#This Row],[Date Joined]],"mmm")</f>
        <v>Jul</v>
      </c>
      <c r="L3406" t="str">
        <f>IF(Customer[[#This Row],[Balance]]&gt;AVERAGE($H$11:$H$4011),"yes","no")</f>
        <v>no</v>
      </c>
    </row>
    <row r="3407" spans="1:12" hidden="1" x14ac:dyDescent="0.3">
      <c r="A3407">
        <v>100000132</v>
      </c>
      <c r="B3407" t="s">
        <v>148</v>
      </c>
      <c r="C3407" t="s">
        <v>7</v>
      </c>
      <c r="D3407">
        <v>20</v>
      </c>
      <c r="E3407" t="s">
        <v>8</v>
      </c>
      <c r="F3407" t="s">
        <v>12</v>
      </c>
      <c r="G3407" s="1">
        <v>43922</v>
      </c>
      <c r="H3407">
        <v>9578.65</v>
      </c>
      <c r="I3407">
        <f>DATEDIF(Customer[[#This Row],[Date Joined]],"31-12-2020","d")</f>
        <v>274</v>
      </c>
      <c r="J3407" t="str">
        <f>IF(DATEDIF(Customer[[#This Row],[Date Joined]],"31-12-2020","M")&gt;0,DATEDIF(Customer[[#This Row],[Date Joined]],"31-12-2020","M") &amp; " months ", " ") &amp; IF(DATEDIF(G3407,"31-12-2020","MD")&gt;0, DATEDIF(G3407,"31-12-2020","MD") &amp; " Days "," ")</f>
        <v xml:space="preserve">8 months 30 Days </v>
      </c>
      <c r="K3407" t="str">
        <f>TEXT(Customer[[#This Row],[Date Joined]],"mmm")</f>
        <v>Apr</v>
      </c>
      <c r="L3407" t="str">
        <f>IF(Customer[[#This Row],[Balance]]&gt;AVERAGE($H$11:$H$4011),"yes","no")</f>
        <v>no</v>
      </c>
    </row>
    <row r="3408" spans="1:12" hidden="1" x14ac:dyDescent="0.3">
      <c r="A3408">
        <v>100003076</v>
      </c>
      <c r="B3408" t="s">
        <v>924</v>
      </c>
      <c r="C3408" t="s">
        <v>7</v>
      </c>
      <c r="D3408">
        <v>29</v>
      </c>
      <c r="E3408" t="s">
        <v>8</v>
      </c>
      <c r="F3408" t="s">
        <v>12</v>
      </c>
      <c r="G3408" s="1">
        <v>44144</v>
      </c>
      <c r="H3408">
        <v>9567.74</v>
      </c>
      <c r="I3408">
        <f>DATEDIF(Customer[[#This Row],[Date Joined]],"31-12-2020","d")</f>
        <v>52</v>
      </c>
      <c r="J3408" t="str">
        <f>IF(DATEDIF(Customer[[#This Row],[Date Joined]],"31-12-2020","M")&gt;0,DATEDIF(Customer[[#This Row],[Date Joined]],"31-12-2020","M") &amp; " months ", " ") &amp; IF(DATEDIF(G3408,"31-12-2020","MD")&gt;0, DATEDIF(G3408,"31-12-2020","MD") &amp; " Days "," ")</f>
        <v xml:space="preserve">1 months 22 Days </v>
      </c>
      <c r="K3408" t="str">
        <f>TEXT(Customer[[#This Row],[Date Joined]],"mmm")</f>
        <v>Nov</v>
      </c>
      <c r="L3408" t="str">
        <f>IF(Customer[[#This Row],[Balance]]&gt;AVERAGE($H$11:$H$4011),"yes","no")</f>
        <v>no</v>
      </c>
    </row>
    <row r="3409" spans="1:12" hidden="1" x14ac:dyDescent="0.3">
      <c r="A3409">
        <v>100002679</v>
      </c>
      <c r="B3409" t="s">
        <v>2663</v>
      </c>
      <c r="C3409" t="s">
        <v>10</v>
      </c>
      <c r="D3409">
        <v>46</v>
      </c>
      <c r="E3409" t="s">
        <v>8</v>
      </c>
      <c r="F3409" t="s">
        <v>12</v>
      </c>
      <c r="G3409" s="1">
        <v>44122</v>
      </c>
      <c r="H3409">
        <v>9564.07</v>
      </c>
      <c r="I3409">
        <f>DATEDIF(Customer[[#This Row],[Date Joined]],"31-12-2020","d")</f>
        <v>74</v>
      </c>
      <c r="J3409" t="str">
        <f>IF(DATEDIF(Customer[[#This Row],[Date Joined]],"31-12-2020","M")&gt;0,DATEDIF(Customer[[#This Row],[Date Joined]],"31-12-2020","M") &amp; " months ", " ") &amp; IF(DATEDIF(G3409,"31-12-2020","MD")&gt;0, DATEDIF(G3409,"31-12-2020","MD") &amp; " Days "," ")</f>
        <v xml:space="preserve">2 months 13 Days </v>
      </c>
      <c r="K3409" t="str">
        <f>TEXT(Customer[[#This Row],[Date Joined]],"mmm")</f>
        <v>Oct</v>
      </c>
      <c r="L3409" t="str">
        <f>IF(Customer[[#This Row],[Balance]]&gt;AVERAGE($H$11:$H$4011),"yes","no")</f>
        <v>no</v>
      </c>
    </row>
    <row r="3410" spans="1:12" hidden="1" x14ac:dyDescent="0.3">
      <c r="A3410">
        <v>200003648</v>
      </c>
      <c r="B3410" t="s">
        <v>3614</v>
      </c>
      <c r="C3410" t="s">
        <v>7</v>
      </c>
      <c r="D3410">
        <v>40</v>
      </c>
      <c r="E3410" t="s">
        <v>14</v>
      </c>
      <c r="F3410" t="s">
        <v>15</v>
      </c>
      <c r="G3410" s="1">
        <v>44175</v>
      </c>
      <c r="H3410">
        <v>9554.52</v>
      </c>
      <c r="I3410">
        <f>DATEDIF(Customer[[#This Row],[Date Joined]],"31-12-2020","d")</f>
        <v>21</v>
      </c>
      <c r="J3410" t="str">
        <f>IF(DATEDIF(Customer[[#This Row],[Date Joined]],"31-12-2020","M")&gt;0,DATEDIF(Customer[[#This Row],[Date Joined]],"31-12-2020","M") &amp; " months ", " ") &amp; IF(DATEDIF(G3410,"31-12-2020","MD")&gt;0, DATEDIF(G3410,"31-12-2020","MD") &amp; " Days "," ")</f>
        <v xml:space="preserve"> 21 Days </v>
      </c>
      <c r="K3410" t="str">
        <f>TEXT(Customer[[#This Row],[Date Joined]],"mmm")</f>
        <v>Dec</v>
      </c>
      <c r="L3410" t="str">
        <f>IF(Customer[[#This Row],[Balance]]&gt;AVERAGE($H$11:$H$4011),"yes","no")</f>
        <v>no</v>
      </c>
    </row>
    <row r="3411" spans="1:12" hidden="1" x14ac:dyDescent="0.3">
      <c r="A3411">
        <v>200002597</v>
      </c>
      <c r="B3411" t="s">
        <v>2582</v>
      </c>
      <c r="C3411" t="s">
        <v>7</v>
      </c>
      <c r="D3411">
        <v>43</v>
      </c>
      <c r="E3411" t="s">
        <v>14</v>
      </c>
      <c r="F3411" t="s">
        <v>15</v>
      </c>
      <c r="G3411" s="1">
        <v>44117</v>
      </c>
      <c r="H3411">
        <v>9546.56</v>
      </c>
      <c r="I3411">
        <f>DATEDIF(Customer[[#This Row],[Date Joined]],"31-12-2020","d")</f>
        <v>79</v>
      </c>
      <c r="J3411" t="str">
        <f>IF(DATEDIF(Customer[[#This Row],[Date Joined]],"31-12-2020","M")&gt;0,DATEDIF(Customer[[#This Row],[Date Joined]],"31-12-2020","M") &amp; " months ", " ") &amp; IF(DATEDIF(G3411,"31-12-2020","MD")&gt;0, DATEDIF(G3411,"31-12-2020","MD") &amp; " Days "," ")</f>
        <v xml:space="preserve">2 months 18 Days </v>
      </c>
      <c r="K3411" t="str">
        <f>TEXT(Customer[[#This Row],[Date Joined]],"mmm")</f>
        <v>Oct</v>
      </c>
      <c r="L3411" t="str">
        <f>IF(Customer[[#This Row],[Balance]]&gt;AVERAGE($H$11:$H$4011),"yes","no")</f>
        <v>no</v>
      </c>
    </row>
    <row r="3412" spans="1:12" hidden="1" x14ac:dyDescent="0.3">
      <c r="A3412">
        <v>200000532</v>
      </c>
      <c r="B3412" t="s">
        <v>547</v>
      </c>
      <c r="C3412" t="s">
        <v>7</v>
      </c>
      <c r="D3412">
        <v>53</v>
      </c>
      <c r="E3412" t="s">
        <v>14</v>
      </c>
      <c r="F3412" t="s">
        <v>12</v>
      </c>
      <c r="G3412" s="1">
        <v>43968</v>
      </c>
      <c r="H3412">
        <v>9531.85</v>
      </c>
      <c r="I3412">
        <f>DATEDIF(Customer[[#This Row],[Date Joined]],"31-12-2020","d")</f>
        <v>228</v>
      </c>
      <c r="J3412" t="str">
        <f>IF(DATEDIF(Customer[[#This Row],[Date Joined]],"31-12-2020","M")&gt;0,DATEDIF(Customer[[#This Row],[Date Joined]],"31-12-2020","M") &amp; " months ", " ") &amp; IF(DATEDIF(G3412,"31-12-2020","MD")&gt;0, DATEDIF(G3412,"31-12-2020","MD") &amp; " Days "," ")</f>
        <v xml:space="preserve">7 months 14 Days </v>
      </c>
      <c r="K3412" t="str">
        <f>TEXT(Customer[[#This Row],[Date Joined]],"mmm")</f>
        <v>May</v>
      </c>
      <c r="L3412" t="str">
        <f>IF(Customer[[#This Row],[Balance]]&gt;AVERAGE($H$11:$H$4011),"yes","no")</f>
        <v>no</v>
      </c>
    </row>
    <row r="3413" spans="1:12" hidden="1" x14ac:dyDescent="0.3">
      <c r="A3413">
        <v>400000757</v>
      </c>
      <c r="B3413" t="s">
        <v>772</v>
      </c>
      <c r="C3413" t="s">
        <v>10</v>
      </c>
      <c r="D3413">
        <v>45</v>
      </c>
      <c r="E3413" t="s">
        <v>11</v>
      </c>
      <c r="F3413" t="s">
        <v>15</v>
      </c>
      <c r="G3413" s="1">
        <v>43981</v>
      </c>
      <c r="H3413">
        <v>9490.02</v>
      </c>
      <c r="I3413">
        <f>DATEDIF(Customer[[#This Row],[Date Joined]],"31-12-2020","d")</f>
        <v>215</v>
      </c>
      <c r="J3413" t="str">
        <f>IF(DATEDIF(Customer[[#This Row],[Date Joined]],"31-12-2020","M")&gt;0,DATEDIF(Customer[[#This Row],[Date Joined]],"31-12-2020","M") &amp; " months ", " ") &amp; IF(DATEDIF(G3413,"31-12-2020","MD")&gt;0, DATEDIF(G3413,"31-12-2020","MD") &amp; " Days "," ")</f>
        <v xml:space="preserve">7 months 1 Days </v>
      </c>
      <c r="K3413" t="str">
        <f>TEXT(Customer[[#This Row],[Date Joined]],"mmm")</f>
        <v>May</v>
      </c>
      <c r="L3413" t="str">
        <f>IF(Customer[[#This Row],[Balance]]&gt;AVERAGE($H$11:$H$4011),"yes","no")</f>
        <v>no</v>
      </c>
    </row>
    <row r="3414" spans="1:12" hidden="1" x14ac:dyDescent="0.3">
      <c r="A3414">
        <v>400001140</v>
      </c>
      <c r="B3414" t="s">
        <v>1152</v>
      </c>
      <c r="C3414" t="s">
        <v>7</v>
      </c>
      <c r="D3414">
        <v>31</v>
      </c>
      <c r="E3414" t="s">
        <v>11</v>
      </c>
      <c r="F3414" t="s">
        <v>9</v>
      </c>
      <c r="G3414" s="1">
        <v>44021</v>
      </c>
      <c r="H3414">
        <v>9482.02</v>
      </c>
      <c r="I3414">
        <f>DATEDIF(Customer[[#This Row],[Date Joined]],"31-12-2020","d")</f>
        <v>175</v>
      </c>
      <c r="J3414" t="str">
        <f>IF(DATEDIF(Customer[[#This Row],[Date Joined]],"31-12-2020","M")&gt;0,DATEDIF(Customer[[#This Row],[Date Joined]],"31-12-2020","M") &amp; " months ", " ") &amp; IF(DATEDIF(G3414,"31-12-2020","MD")&gt;0, DATEDIF(G3414,"31-12-2020","MD") &amp; " Days "," ")</f>
        <v xml:space="preserve">5 months 22 Days </v>
      </c>
      <c r="K3414" t="str">
        <f>TEXT(Customer[[#This Row],[Date Joined]],"mmm")</f>
        <v>Jul</v>
      </c>
      <c r="L3414" t="str">
        <f>IF(Customer[[#This Row],[Balance]]&gt;AVERAGE($H$11:$H$4011),"yes","no")</f>
        <v>no</v>
      </c>
    </row>
    <row r="3415" spans="1:12" hidden="1" x14ac:dyDescent="0.3">
      <c r="A3415">
        <v>300003656</v>
      </c>
      <c r="B3415" t="s">
        <v>3622</v>
      </c>
      <c r="C3415" t="s">
        <v>10</v>
      </c>
      <c r="D3415">
        <v>29</v>
      </c>
      <c r="E3415" t="s">
        <v>13</v>
      </c>
      <c r="F3415" t="s">
        <v>9</v>
      </c>
      <c r="G3415" s="1">
        <v>44175</v>
      </c>
      <c r="H3415">
        <v>9471.18</v>
      </c>
      <c r="I3415">
        <f>DATEDIF(Customer[[#This Row],[Date Joined]],"31-12-2020","d")</f>
        <v>21</v>
      </c>
      <c r="J3415" t="str">
        <f>IF(DATEDIF(Customer[[#This Row],[Date Joined]],"31-12-2020","M")&gt;0,DATEDIF(Customer[[#This Row],[Date Joined]],"31-12-2020","M") &amp; " months ", " ") &amp; IF(DATEDIF(G3415,"31-12-2020","MD")&gt;0, DATEDIF(G3415,"31-12-2020","MD") &amp; " Days "," ")</f>
        <v xml:space="preserve"> 21 Days </v>
      </c>
      <c r="K3415" t="str">
        <f>TEXT(Customer[[#This Row],[Date Joined]],"mmm")</f>
        <v>Dec</v>
      </c>
      <c r="L3415" t="str">
        <f>IF(Customer[[#This Row],[Balance]]&gt;AVERAGE($H$11:$H$4011),"yes","no")</f>
        <v>no</v>
      </c>
    </row>
    <row r="3416" spans="1:12" hidden="1" x14ac:dyDescent="0.3">
      <c r="A3416">
        <v>400001666</v>
      </c>
      <c r="B3416" t="s">
        <v>1668</v>
      </c>
      <c r="C3416" t="s">
        <v>7</v>
      </c>
      <c r="D3416">
        <v>35</v>
      </c>
      <c r="E3416" t="s">
        <v>11</v>
      </c>
      <c r="F3416" t="s">
        <v>9</v>
      </c>
      <c r="G3416" s="1">
        <v>44061</v>
      </c>
      <c r="H3416">
        <v>9465.58</v>
      </c>
      <c r="I3416">
        <f>DATEDIF(Customer[[#This Row],[Date Joined]],"31-12-2020","d")</f>
        <v>135</v>
      </c>
      <c r="J3416" t="str">
        <f>IF(DATEDIF(Customer[[#This Row],[Date Joined]],"31-12-2020","M")&gt;0,DATEDIF(Customer[[#This Row],[Date Joined]],"31-12-2020","M") &amp; " months ", " ") &amp; IF(DATEDIF(G3416,"31-12-2020","MD")&gt;0, DATEDIF(G3416,"31-12-2020","MD") &amp; " Days "," ")</f>
        <v xml:space="preserve">4 months 13 Days </v>
      </c>
      <c r="K3416" t="str">
        <f>TEXT(Customer[[#This Row],[Date Joined]],"mmm")</f>
        <v>Aug</v>
      </c>
      <c r="L3416" t="str">
        <f>IF(Customer[[#This Row],[Balance]]&gt;AVERAGE($H$11:$H$4011),"yes","no")</f>
        <v>no</v>
      </c>
    </row>
    <row r="3417" spans="1:12" hidden="1" x14ac:dyDescent="0.3">
      <c r="A3417">
        <v>100001206</v>
      </c>
      <c r="B3417" t="s">
        <v>1218</v>
      </c>
      <c r="C3417" t="s">
        <v>7</v>
      </c>
      <c r="D3417">
        <v>30</v>
      </c>
      <c r="E3417" t="s">
        <v>8</v>
      </c>
      <c r="F3417" t="s">
        <v>12</v>
      </c>
      <c r="G3417" s="1">
        <v>44026</v>
      </c>
      <c r="H3417">
        <v>9446.43</v>
      </c>
      <c r="I3417">
        <f>DATEDIF(Customer[[#This Row],[Date Joined]],"31-12-2020","d")</f>
        <v>170</v>
      </c>
      <c r="J3417" t="str">
        <f>IF(DATEDIF(Customer[[#This Row],[Date Joined]],"31-12-2020","M")&gt;0,DATEDIF(Customer[[#This Row],[Date Joined]],"31-12-2020","M") &amp; " months ", " ") &amp; IF(DATEDIF(G3417,"31-12-2020","MD")&gt;0, DATEDIF(G3417,"31-12-2020","MD") &amp; " Days "," ")</f>
        <v xml:space="preserve">5 months 17 Days </v>
      </c>
      <c r="K3417" t="str">
        <f>TEXT(Customer[[#This Row],[Date Joined]],"mmm")</f>
        <v>Jul</v>
      </c>
      <c r="L3417" t="str">
        <f>IF(Customer[[#This Row],[Balance]]&gt;AVERAGE($H$11:$H$4011),"yes","no")</f>
        <v>no</v>
      </c>
    </row>
    <row r="3418" spans="1:12" hidden="1" x14ac:dyDescent="0.3">
      <c r="A3418">
        <v>100003096</v>
      </c>
      <c r="B3418" t="s">
        <v>1372</v>
      </c>
      <c r="C3418" t="s">
        <v>7</v>
      </c>
      <c r="D3418">
        <v>26</v>
      </c>
      <c r="E3418" t="s">
        <v>8</v>
      </c>
      <c r="F3418" t="s">
        <v>12</v>
      </c>
      <c r="G3418" s="1">
        <v>44145</v>
      </c>
      <c r="H3418">
        <v>9438.06</v>
      </c>
      <c r="I3418">
        <f>DATEDIF(Customer[[#This Row],[Date Joined]],"31-12-2020","d")</f>
        <v>51</v>
      </c>
      <c r="J3418" t="str">
        <f>IF(DATEDIF(Customer[[#This Row],[Date Joined]],"31-12-2020","M")&gt;0,DATEDIF(Customer[[#This Row],[Date Joined]],"31-12-2020","M") &amp; " months ", " ") &amp; IF(DATEDIF(G3418,"31-12-2020","MD")&gt;0, DATEDIF(G3418,"31-12-2020","MD") &amp; " Days "," ")</f>
        <v xml:space="preserve">1 months 21 Days </v>
      </c>
      <c r="K3418" t="str">
        <f>TEXT(Customer[[#This Row],[Date Joined]],"mmm")</f>
        <v>Nov</v>
      </c>
      <c r="L3418" t="str">
        <f>IF(Customer[[#This Row],[Balance]]&gt;AVERAGE($H$11:$H$4011),"yes","no")</f>
        <v>no</v>
      </c>
    </row>
    <row r="3419" spans="1:12" hidden="1" x14ac:dyDescent="0.3">
      <c r="A3419">
        <v>100000189</v>
      </c>
      <c r="B3419" t="s">
        <v>205</v>
      </c>
      <c r="C3419" t="s">
        <v>10</v>
      </c>
      <c r="D3419">
        <v>40</v>
      </c>
      <c r="E3419" t="s">
        <v>8</v>
      </c>
      <c r="F3419" t="s">
        <v>9</v>
      </c>
      <c r="G3419" s="1">
        <v>43929</v>
      </c>
      <c r="H3419">
        <v>9431.0400000000009</v>
      </c>
      <c r="I3419">
        <f>DATEDIF(Customer[[#This Row],[Date Joined]],"31-12-2020","d")</f>
        <v>267</v>
      </c>
      <c r="J3419" t="str">
        <f>IF(DATEDIF(Customer[[#This Row],[Date Joined]],"31-12-2020","M")&gt;0,DATEDIF(Customer[[#This Row],[Date Joined]],"31-12-2020","M") &amp; " months ", " ") &amp; IF(DATEDIF(G3419,"31-12-2020","MD")&gt;0, DATEDIF(G3419,"31-12-2020","MD") &amp; " Days "," ")</f>
        <v xml:space="preserve">8 months 23 Days </v>
      </c>
      <c r="K3419" t="str">
        <f>TEXT(Customer[[#This Row],[Date Joined]],"mmm")</f>
        <v>Apr</v>
      </c>
      <c r="L3419" t="str">
        <f>IF(Customer[[#This Row],[Balance]]&gt;AVERAGE($H$11:$H$4011),"yes","no")</f>
        <v>no</v>
      </c>
    </row>
    <row r="3420" spans="1:12" hidden="1" x14ac:dyDescent="0.3">
      <c r="A3420">
        <v>400000758</v>
      </c>
      <c r="B3420" t="s">
        <v>773</v>
      </c>
      <c r="C3420" t="s">
        <v>10</v>
      </c>
      <c r="D3420">
        <v>26</v>
      </c>
      <c r="E3420" t="s">
        <v>11</v>
      </c>
      <c r="F3420" t="s">
        <v>9</v>
      </c>
      <c r="G3420" s="1">
        <v>43981</v>
      </c>
      <c r="H3420">
        <v>9406.1200000000008</v>
      </c>
      <c r="I3420">
        <f>DATEDIF(Customer[[#This Row],[Date Joined]],"31-12-2020","d")</f>
        <v>215</v>
      </c>
      <c r="J3420" t="str">
        <f>IF(DATEDIF(Customer[[#This Row],[Date Joined]],"31-12-2020","M")&gt;0,DATEDIF(Customer[[#This Row],[Date Joined]],"31-12-2020","M") &amp; " months ", " ") &amp; IF(DATEDIF(G3420,"31-12-2020","MD")&gt;0, DATEDIF(G3420,"31-12-2020","MD") &amp; " Days "," ")</f>
        <v xml:space="preserve">7 months 1 Days </v>
      </c>
      <c r="K3420" t="str">
        <f>TEXT(Customer[[#This Row],[Date Joined]],"mmm")</f>
        <v>May</v>
      </c>
      <c r="L3420" t="str">
        <f>IF(Customer[[#This Row],[Balance]]&gt;AVERAGE($H$11:$H$4011),"yes","no")</f>
        <v>no</v>
      </c>
    </row>
    <row r="3421" spans="1:12" hidden="1" x14ac:dyDescent="0.3">
      <c r="A3421">
        <v>100000936</v>
      </c>
      <c r="B3421" t="s">
        <v>949</v>
      </c>
      <c r="C3421" t="s">
        <v>10</v>
      </c>
      <c r="D3421">
        <v>36</v>
      </c>
      <c r="E3421" t="s">
        <v>8</v>
      </c>
      <c r="F3421" t="s">
        <v>9</v>
      </c>
      <c r="G3421" s="1">
        <v>44002</v>
      </c>
      <c r="H3421">
        <v>9406.07</v>
      </c>
      <c r="I3421">
        <f>DATEDIF(Customer[[#This Row],[Date Joined]],"31-12-2020","d")</f>
        <v>194</v>
      </c>
      <c r="J3421" t="str">
        <f>IF(DATEDIF(Customer[[#This Row],[Date Joined]],"31-12-2020","M")&gt;0,DATEDIF(Customer[[#This Row],[Date Joined]],"31-12-2020","M") &amp; " months ", " ") &amp; IF(DATEDIF(G3421,"31-12-2020","MD")&gt;0, DATEDIF(G3421,"31-12-2020","MD") &amp; " Days "," ")</f>
        <v xml:space="preserve">6 months 11 Days </v>
      </c>
      <c r="K3421" t="str">
        <f>TEXT(Customer[[#This Row],[Date Joined]],"mmm")</f>
        <v>Jun</v>
      </c>
      <c r="L3421" t="str">
        <f>IF(Customer[[#This Row],[Balance]]&gt;AVERAGE($H$11:$H$4011),"yes","no")</f>
        <v>no</v>
      </c>
    </row>
    <row r="3422" spans="1:12" hidden="1" x14ac:dyDescent="0.3">
      <c r="A3422">
        <v>300001254</v>
      </c>
      <c r="B3422" t="s">
        <v>1266</v>
      </c>
      <c r="C3422" t="s">
        <v>10</v>
      </c>
      <c r="D3422">
        <v>36</v>
      </c>
      <c r="E3422" t="s">
        <v>13</v>
      </c>
      <c r="F3422" t="s">
        <v>9</v>
      </c>
      <c r="G3422" s="1">
        <v>44029</v>
      </c>
      <c r="H3422">
        <v>9366.57</v>
      </c>
      <c r="I3422">
        <f>DATEDIF(Customer[[#This Row],[Date Joined]],"31-12-2020","d")</f>
        <v>167</v>
      </c>
      <c r="J3422" t="str">
        <f>IF(DATEDIF(Customer[[#This Row],[Date Joined]],"31-12-2020","M")&gt;0,DATEDIF(Customer[[#This Row],[Date Joined]],"31-12-2020","M") &amp; " months ", " ") &amp; IF(DATEDIF(G3422,"31-12-2020","MD")&gt;0, DATEDIF(G3422,"31-12-2020","MD") &amp; " Days "," ")</f>
        <v xml:space="preserve">5 months 14 Days </v>
      </c>
      <c r="K3422" t="str">
        <f>TEXT(Customer[[#This Row],[Date Joined]],"mmm")</f>
        <v>Jul</v>
      </c>
      <c r="L3422" t="str">
        <f>IF(Customer[[#This Row],[Balance]]&gt;AVERAGE($H$11:$H$4011),"yes","no")</f>
        <v>no</v>
      </c>
    </row>
    <row r="3423" spans="1:12" hidden="1" x14ac:dyDescent="0.3">
      <c r="A3423">
        <v>100003358</v>
      </c>
      <c r="B3423" t="s">
        <v>3329</v>
      </c>
      <c r="C3423" t="s">
        <v>10</v>
      </c>
      <c r="D3423">
        <v>36</v>
      </c>
      <c r="E3423" t="s">
        <v>8</v>
      </c>
      <c r="F3423" t="s">
        <v>9</v>
      </c>
      <c r="G3423" s="1">
        <v>44161</v>
      </c>
      <c r="H3423">
        <v>9356.5</v>
      </c>
      <c r="I3423">
        <f>DATEDIF(Customer[[#This Row],[Date Joined]],"31-12-2020","d")</f>
        <v>35</v>
      </c>
      <c r="J3423" t="str">
        <f>IF(DATEDIF(Customer[[#This Row],[Date Joined]],"31-12-2020","M")&gt;0,DATEDIF(Customer[[#This Row],[Date Joined]],"31-12-2020","M") &amp; " months ", " ") &amp; IF(DATEDIF(G3423,"31-12-2020","MD")&gt;0, DATEDIF(G3423,"31-12-2020","MD") &amp; " Days "," ")</f>
        <v xml:space="preserve">1 months 5 Days </v>
      </c>
      <c r="K3423" t="str">
        <f>TEXT(Customer[[#This Row],[Date Joined]],"mmm")</f>
        <v>Nov</v>
      </c>
      <c r="L3423" t="str">
        <f>IF(Customer[[#This Row],[Balance]]&gt;AVERAGE($H$11:$H$4011),"yes","no")</f>
        <v>no</v>
      </c>
    </row>
    <row r="3424" spans="1:12" hidden="1" x14ac:dyDescent="0.3">
      <c r="A3424">
        <v>100001024</v>
      </c>
      <c r="B3424" t="s">
        <v>1036</v>
      </c>
      <c r="C3424" t="s">
        <v>7</v>
      </c>
      <c r="D3424">
        <v>36</v>
      </c>
      <c r="E3424" t="s">
        <v>8</v>
      </c>
      <c r="F3424" t="s">
        <v>12</v>
      </c>
      <c r="G3424" s="1">
        <v>44011</v>
      </c>
      <c r="H3424">
        <v>9352.1200000000008</v>
      </c>
      <c r="I3424">
        <f>DATEDIF(Customer[[#This Row],[Date Joined]],"31-12-2020","d")</f>
        <v>185</v>
      </c>
      <c r="J3424" t="str">
        <f>IF(DATEDIF(Customer[[#This Row],[Date Joined]],"31-12-2020","M")&gt;0,DATEDIF(Customer[[#This Row],[Date Joined]],"31-12-2020","M") &amp; " months ", " ") &amp; IF(DATEDIF(G3424,"31-12-2020","MD")&gt;0, DATEDIF(G3424,"31-12-2020","MD") &amp; " Days "," ")</f>
        <v xml:space="preserve">6 months 2 Days </v>
      </c>
      <c r="K3424" t="str">
        <f>TEXT(Customer[[#This Row],[Date Joined]],"mmm")</f>
        <v>Jun</v>
      </c>
      <c r="L3424" t="str">
        <f>IF(Customer[[#This Row],[Balance]]&gt;AVERAGE($H$11:$H$4011),"yes","no")</f>
        <v>no</v>
      </c>
    </row>
    <row r="3425" spans="1:12" hidden="1" x14ac:dyDescent="0.3">
      <c r="A3425">
        <v>200000774</v>
      </c>
      <c r="B3425" t="s">
        <v>788</v>
      </c>
      <c r="C3425" t="s">
        <v>7</v>
      </c>
      <c r="D3425">
        <v>34</v>
      </c>
      <c r="E3425" t="s">
        <v>14</v>
      </c>
      <c r="F3425" t="s">
        <v>12</v>
      </c>
      <c r="G3425" s="1">
        <v>43983</v>
      </c>
      <c r="H3425">
        <v>9347.83</v>
      </c>
      <c r="I3425">
        <f>DATEDIF(Customer[[#This Row],[Date Joined]],"31-12-2020","d")</f>
        <v>213</v>
      </c>
      <c r="J3425" t="str">
        <f>IF(DATEDIF(Customer[[#This Row],[Date Joined]],"31-12-2020","M")&gt;0,DATEDIF(Customer[[#This Row],[Date Joined]],"31-12-2020","M") &amp; " months ", " ") &amp; IF(DATEDIF(G3425,"31-12-2020","MD")&gt;0, DATEDIF(G3425,"31-12-2020","MD") &amp; " Days "," ")</f>
        <v xml:space="preserve">6 months 30 Days </v>
      </c>
      <c r="K3425" t="str">
        <f>TEXT(Customer[[#This Row],[Date Joined]],"mmm")</f>
        <v>Jun</v>
      </c>
      <c r="L3425" t="str">
        <f>IF(Customer[[#This Row],[Balance]]&gt;AVERAGE($H$11:$H$4011),"yes","no")</f>
        <v>no</v>
      </c>
    </row>
    <row r="3426" spans="1:12" hidden="1" x14ac:dyDescent="0.3">
      <c r="A3426">
        <v>100000083</v>
      </c>
      <c r="B3426" t="s">
        <v>99</v>
      </c>
      <c r="C3426" t="s">
        <v>7</v>
      </c>
      <c r="D3426">
        <v>31</v>
      </c>
      <c r="E3426" t="s">
        <v>8</v>
      </c>
      <c r="F3426" t="s">
        <v>12</v>
      </c>
      <c r="G3426" s="1">
        <v>43906</v>
      </c>
      <c r="H3426">
        <v>9346.66</v>
      </c>
      <c r="I3426">
        <f>DATEDIF(Customer[[#This Row],[Date Joined]],"31-12-2020","d")</f>
        <v>290</v>
      </c>
      <c r="J3426" t="str">
        <f>IF(DATEDIF(Customer[[#This Row],[Date Joined]],"31-12-2020","M")&gt;0,DATEDIF(Customer[[#This Row],[Date Joined]],"31-12-2020","M") &amp; " months ", " ") &amp; IF(DATEDIF(G3426,"31-12-2020","MD")&gt;0, DATEDIF(G3426,"31-12-2020","MD") &amp; " Days "," ")</f>
        <v xml:space="preserve">9 months 15 Days </v>
      </c>
      <c r="K3426" t="str">
        <f>TEXT(Customer[[#This Row],[Date Joined]],"mmm")</f>
        <v>Mar</v>
      </c>
      <c r="L3426" t="str">
        <f>IF(Customer[[#This Row],[Balance]]&gt;AVERAGE($H$11:$H$4011),"yes","no")</f>
        <v>no</v>
      </c>
    </row>
    <row r="3427" spans="1:12" hidden="1" x14ac:dyDescent="0.3">
      <c r="A3427">
        <v>100000783</v>
      </c>
      <c r="B3427" t="s">
        <v>797</v>
      </c>
      <c r="C3427" t="s">
        <v>7</v>
      </c>
      <c r="D3427">
        <v>48</v>
      </c>
      <c r="E3427" t="s">
        <v>8</v>
      </c>
      <c r="F3427" t="s">
        <v>9</v>
      </c>
      <c r="G3427" s="1">
        <v>43984</v>
      </c>
      <c r="H3427">
        <v>9344.48</v>
      </c>
      <c r="I3427">
        <f>DATEDIF(Customer[[#This Row],[Date Joined]],"31-12-2020","d")</f>
        <v>212</v>
      </c>
      <c r="J3427" t="str">
        <f>IF(DATEDIF(Customer[[#This Row],[Date Joined]],"31-12-2020","M")&gt;0,DATEDIF(Customer[[#This Row],[Date Joined]],"31-12-2020","M") &amp; " months ", " ") &amp; IF(DATEDIF(G3427,"31-12-2020","MD")&gt;0, DATEDIF(G3427,"31-12-2020","MD") &amp; " Days "," ")</f>
        <v xml:space="preserve">6 months 29 Days </v>
      </c>
      <c r="K3427" t="str">
        <f>TEXT(Customer[[#This Row],[Date Joined]],"mmm")</f>
        <v>Jun</v>
      </c>
      <c r="L3427" t="str">
        <f>IF(Customer[[#This Row],[Balance]]&gt;AVERAGE($H$11:$H$4011),"yes","no")</f>
        <v>no</v>
      </c>
    </row>
    <row r="3428" spans="1:12" hidden="1" x14ac:dyDescent="0.3">
      <c r="A3428">
        <v>300002757</v>
      </c>
      <c r="B3428" t="s">
        <v>2738</v>
      </c>
      <c r="C3428" t="s">
        <v>7</v>
      </c>
      <c r="D3428">
        <v>41</v>
      </c>
      <c r="E3428" t="s">
        <v>13</v>
      </c>
      <c r="F3428" t="s">
        <v>15</v>
      </c>
      <c r="G3428" s="1">
        <v>44127</v>
      </c>
      <c r="H3428">
        <v>9293.0400000000009</v>
      </c>
      <c r="I3428">
        <f>DATEDIF(Customer[[#This Row],[Date Joined]],"31-12-2020","d")</f>
        <v>69</v>
      </c>
      <c r="J3428" t="str">
        <f>IF(DATEDIF(Customer[[#This Row],[Date Joined]],"31-12-2020","M")&gt;0,DATEDIF(Customer[[#This Row],[Date Joined]],"31-12-2020","M") &amp; " months ", " ") &amp; IF(DATEDIF(G3428,"31-12-2020","MD")&gt;0, DATEDIF(G3428,"31-12-2020","MD") &amp; " Days "," ")</f>
        <v xml:space="preserve">2 months 8 Days </v>
      </c>
      <c r="K3428" t="str">
        <f>TEXT(Customer[[#This Row],[Date Joined]],"mmm")</f>
        <v>Oct</v>
      </c>
      <c r="L3428" t="str">
        <f>IF(Customer[[#This Row],[Balance]]&gt;AVERAGE($H$11:$H$4011),"yes","no")</f>
        <v>no</v>
      </c>
    </row>
    <row r="3429" spans="1:12" hidden="1" x14ac:dyDescent="0.3">
      <c r="A3429">
        <v>100003150</v>
      </c>
      <c r="B3429" t="s">
        <v>3125</v>
      </c>
      <c r="C3429" t="s">
        <v>10</v>
      </c>
      <c r="D3429">
        <v>32</v>
      </c>
      <c r="E3429" t="s">
        <v>8</v>
      </c>
      <c r="F3429" t="s">
        <v>9</v>
      </c>
      <c r="G3429" s="1">
        <v>44148</v>
      </c>
      <c r="H3429">
        <v>9287.6299999999992</v>
      </c>
      <c r="I3429">
        <f>DATEDIF(Customer[[#This Row],[Date Joined]],"31-12-2020","d")</f>
        <v>48</v>
      </c>
      <c r="J3429" t="str">
        <f>IF(DATEDIF(Customer[[#This Row],[Date Joined]],"31-12-2020","M")&gt;0,DATEDIF(Customer[[#This Row],[Date Joined]],"31-12-2020","M") &amp; " months ", " ") &amp; IF(DATEDIF(G3429,"31-12-2020","MD")&gt;0, DATEDIF(G3429,"31-12-2020","MD") &amp; " Days "," ")</f>
        <v xml:space="preserve">1 months 18 Days </v>
      </c>
      <c r="K3429" t="str">
        <f>TEXT(Customer[[#This Row],[Date Joined]],"mmm")</f>
        <v>Nov</v>
      </c>
      <c r="L3429" t="str">
        <f>IF(Customer[[#This Row],[Balance]]&gt;AVERAGE($H$11:$H$4011),"yes","no")</f>
        <v>no</v>
      </c>
    </row>
    <row r="3430" spans="1:12" hidden="1" x14ac:dyDescent="0.3">
      <c r="A3430">
        <v>100002465</v>
      </c>
      <c r="B3430" t="s">
        <v>2453</v>
      </c>
      <c r="C3430" t="s">
        <v>10</v>
      </c>
      <c r="D3430">
        <v>34</v>
      </c>
      <c r="E3430" t="s">
        <v>8</v>
      </c>
      <c r="F3430" t="s">
        <v>9</v>
      </c>
      <c r="G3430" s="1">
        <v>44109</v>
      </c>
      <c r="H3430">
        <v>9286.99</v>
      </c>
      <c r="I3430">
        <f>DATEDIF(Customer[[#This Row],[Date Joined]],"31-12-2020","d")</f>
        <v>87</v>
      </c>
      <c r="J3430" t="str">
        <f>IF(DATEDIF(Customer[[#This Row],[Date Joined]],"31-12-2020","M")&gt;0,DATEDIF(Customer[[#This Row],[Date Joined]],"31-12-2020","M") &amp; " months ", " ") &amp; IF(DATEDIF(G3430,"31-12-2020","MD")&gt;0, DATEDIF(G3430,"31-12-2020","MD") &amp; " Days "," ")</f>
        <v xml:space="preserve">2 months 26 Days </v>
      </c>
      <c r="K3430" t="str">
        <f>TEXT(Customer[[#This Row],[Date Joined]],"mmm")</f>
        <v>Oct</v>
      </c>
      <c r="L3430" t="str">
        <f>IF(Customer[[#This Row],[Balance]]&gt;AVERAGE($H$11:$H$4011),"yes","no")</f>
        <v>no</v>
      </c>
    </row>
    <row r="3431" spans="1:12" hidden="1" x14ac:dyDescent="0.3">
      <c r="A3431">
        <v>100002986</v>
      </c>
      <c r="B3431" t="s">
        <v>2964</v>
      </c>
      <c r="C3431" t="s">
        <v>10</v>
      </c>
      <c r="D3431">
        <v>18</v>
      </c>
      <c r="E3431" t="s">
        <v>8</v>
      </c>
      <c r="F3431" t="s">
        <v>15</v>
      </c>
      <c r="G3431" s="1">
        <v>44137</v>
      </c>
      <c r="H3431">
        <v>9281.39</v>
      </c>
      <c r="I3431">
        <f>DATEDIF(Customer[[#This Row],[Date Joined]],"31-12-2020","d")</f>
        <v>59</v>
      </c>
      <c r="J3431" t="str">
        <f>IF(DATEDIF(Customer[[#This Row],[Date Joined]],"31-12-2020","M")&gt;0,DATEDIF(Customer[[#This Row],[Date Joined]],"31-12-2020","M") &amp; " months ", " ") &amp; IF(DATEDIF(G3431,"31-12-2020","MD")&gt;0, DATEDIF(G3431,"31-12-2020","MD") &amp; " Days "," ")</f>
        <v xml:space="preserve">1 months 29 Days </v>
      </c>
      <c r="K3431" t="str">
        <f>TEXT(Customer[[#This Row],[Date Joined]],"mmm")</f>
        <v>Nov</v>
      </c>
      <c r="L3431" t="str">
        <f>IF(Customer[[#This Row],[Balance]]&gt;AVERAGE($H$11:$H$4011),"yes","no")</f>
        <v>no</v>
      </c>
    </row>
    <row r="3432" spans="1:12" hidden="1" x14ac:dyDescent="0.3">
      <c r="A3432">
        <v>200002043</v>
      </c>
      <c r="B3432" t="s">
        <v>2040</v>
      </c>
      <c r="C3432" t="s">
        <v>7</v>
      </c>
      <c r="D3432">
        <v>56</v>
      </c>
      <c r="E3432" t="s">
        <v>14</v>
      </c>
      <c r="F3432" t="s">
        <v>12</v>
      </c>
      <c r="G3432" s="1">
        <v>44087</v>
      </c>
      <c r="H3432">
        <v>9249.08</v>
      </c>
      <c r="I3432">
        <f>DATEDIF(Customer[[#This Row],[Date Joined]],"31-12-2020","d")</f>
        <v>109</v>
      </c>
      <c r="J3432" t="str">
        <f>IF(DATEDIF(Customer[[#This Row],[Date Joined]],"31-12-2020","M")&gt;0,DATEDIF(Customer[[#This Row],[Date Joined]],"31-12-2020","M") &amp; " months ", " ") &amp; IF(DATEDIF(G3432,"31-12-2020","MD")&gt;0, DATEDIF(G3432,"31-12-2020","MD") &amp; " Days "," ")</f>
        <v xml:space="preserve">3 months 18 Days </v>
      </c>
      <c r="K3432" t="str">
        <f>TEXT(Customer[[#This Row],[Date Joined]],"mmm")</f>
        <v>Sep</v>
      </c>
      <c r="L3432" t="str">
        <f>IF(Customer[[#This Row],[Balance]]&gt;AVERAGE($H$11:$H$4011),"yes","no")</f>
        <v>no</v>
      </c>
    </row>
    <row r="3433" spans="1:12" hidden="1" x14ac:dyDescent="0.3">
      <c r="A3433">
        <v>100003077</v>
      </c>
      <c r="B3433" t="s">
        <v>3053</v>
      </c>
      <c r="C3433" t="s">
        <v>10</v>
      </c>
      <c r="D3433">
        <v>47</v>
      </c>
      <c r="E3433" t="s">
        <v>8</v>
      </c>
      <c r="F3433" t="s">
        <v>9</v>
      </c>
      <c r="G3433" s="1">
        <v>44144</v>
      </c>
      <c r="H3433">
        <v>9244.66</v>
      </c>
      <c r="I3433">
        <f>DATEDIF(Customer[[#This Row],[Date Joined]],"31-12-2020","d")</f>
        <v>52</v>
      </c>
      <c r="J3433" t="str">
        <f>IF(DATEDIF(Customer[[#This Row],[Date Joined]],"31-12-2020","M")&gt;0,DATEDIF(Customer[[#This Row],[Date Joined]],"31-12-2020","M") &amp; " months ", " ") &amp; IF(DATEDIF(G3433,"31-12-2020","MD")&gt;0, DATEDIF(G3433,"31-12-2020","MD") &amp; " Days "," ")</f>
        <v xml:space="preserve">1 months 22 Days </v>
      </c>
      <c r="K3433" t="str">
        <f>TEXT(Customer[[#This Row],[Date Joined]],"mmm")</f>
        <v>Nov</v>
      </c>
      <c r="L3433" t="str">
        <f>IF(Customer[[#This Row],[Balance]]&gt;AVERAGE($H$11:$H$4011),"yes","no")</f>
        <v>no</v>
      </c>
    </row>
    <row r="3434" spans="1:12" hidden="1" x14ac:dyDescent="0.3">
      <c r="A3434">
        <v>200003722</v>
      </c>
      <c r="B3434" t="s">
        <v>3685</v>
      </c>
      <c r="C3434" t="s">
        <v>7</v>
      </c>
      <c r="D3434">
        <v>37</v>
      </c>
      <c r="E3434" t="s">
        <v>14</v>
      </c>
      <c r="F3434" t="s">
        <v>12</v>
      </c>
      <c r="G3434" s="1">
        <v>44179</v>
      </c>
      <c r="H3434">
        <v>9217.66</v>
      </c>
      <c r="I3434">
        <f>DATEDIF(Customer[[#This Row],[Date Joined]],"31-12-2020","d")</f>
        <v>17</v>
      </c>
      <c r="J3434" t="str">
        <f>IF(DATEDIF(Customer[[#This Row],[Date Joined]],"31-12-2020","M")&gt;0,DATEDIF(Customer[[#This Row],[Date Joined]],"31-12-2020","M") &amp; " months ", " ") &amp; IF(DATEDIF(G3434,"31-12-2020","MD")&gt;0, DATEDIF(G3434,"31-12-2020","MD") &amp; " Days "," ")</f>
        <v xml:space="preserve"> 17 Days </v>
      </c>
      <c r="K3434" t="str">
        <f>TEXT(Customer[[#This Row],[Date Joined]],"mmm")</f>
        <v>Dec</v>
      </c>
      <c r="L3434" t="str">
        <f>IF(Customer[[#This Row],[Balance]]&gt;AVERAGE($H$11:$H$4011),"yes","no")</f>
        <v>no</v>
      </c>
    </row>
    <row r="3435" spans="1:12" hidden="1" x14ac:dyDescent="0.3">
      <c r="A3435">
        <v>100003058</v>
      </c>
      <c r="B3435" t="s">
        <v>3035</v>
      </c>
      <c r="C3435" t="s">
        <v>10</v>
      </c>
      <c r="D3435">
        <v>44</v>
      </c>
      <c r="E3435" t="s">
        <v>8</v>
      </c>
      <c r="F3435" t="s">
        <v>9</v>
      </c>
      <c r="G3435" s="1">
        <v>44143</v>
      </c>
      <c r="H3435">
        <v>9209.02</v>
      </c>
      <c r="I3435">
        <f>DATEDIF(Customer[[#This Row],[Date Joined]],"31-12-2020","d")</f>
        <v>53</v>
      </c>
      <c r="J3435" t="str">
        <f>IF(DATEDIF(Customer[[#This Row],[Date Joined]],"31-12-2020","M")&gt;0,DATEDIF(Customer[[#This Row],[Date Joined]],"31-12-2020","M") &amp; " months ", " ") &amp; IF(DATEDIF(G3435,"31-12-2020","MD")&gt;0, DATEDIF(G3435,"31-12-2020","MD") &amp; " Days "," ")</f>
        <v xml:space="preserve">1 months 23 Days </v>
      </c>
      <c r="K3435" t="str">
        <f>TEXT(Customer[[#This Row],[Date Joined]],"mmm")</f>
        <v>Nov</v>
      </c>
      <c r="L3435" t="str">
        <f>IF(Customer[[#This Row],[Balance]]&gt;AVERAGE($H$11:$H$4011),"yes","no")</f>
        <v>no</v>
      </c>
    </row>
    <row r="3436" spans="1:12" hidden="1" x14ac:dyDescent="0.3">
      <c r="A3436">
        <v>200002093</v>
      </c>
      <c r="B3436" t="s">
        <v>2089</v>
      </c>
      <c r="C3436" t="s">
        <v>7</v>
      </c>
      <c r="D3436">
        <v>45</v>
      </c>
      <c r="E3436" t="s">
        <v>14</v>
      </c>
      <c r="F3436" t="s">
        <v>15</v>
      </c>
      <c r="G3436" s="1">
        <v>44090</v>
      </c>
      <c r="H3436">
        <v>9207.6200000000008</v>
      </c>
      <c r="I3436">
        <f>DATEDIF(Customer[[#This Row],[Date Joined]],"31-12-2020","d")</f>
        <v>106</v>
      </c>
      <c r="J3436" t="str">
        <f>IF(DATEDIF(Customer[[#This Row],[Date Joined]],"31-12-2020","M")&gt;0,DATEDIF(Customer[[#This Row],[Date Joined]],"31-12-2020","M") &amp; " months ", " ") &amp; IF(DATEDIF(G3436,"31-12-2020","MD")&gt;0, DATEDIF(G3436,"31-12-2020","MD") &amp; " Days "," ")</f>
        <v xml:space="preserve">3 months 15 Days </v>
      </c>
      <c r="K3436" t="str">
        <f>TEXT(Customer[[#This Row],[Date Joined]],"mmm")</f>
        <v>Sep</v>
      </c>
      <c r="L3436" t="str">
        <f>IF(Customer[[#This Row],[Balance]]&gt;AVERAGE($H$11:$H$4011),"yes","no")</f>
        <v>no</v>
      </c>
    </row>
    <row r="3437" spans="1:12" hidden="1" x14ac:dyDescent="0.3">
      <c r="A3437">
        <v>100002238</v>
      </c>
      <c r="B3437" t="s">
        <v>2230</v>
      </c>
      <c r="C3437" t="s">
        <v>7</v>
      </c>
      <c r="D3437">
        <v>34</v>
      </c>
      <c r="E3437" t="s">
        <v>8</v>
      </c>
      <c r="F3437" t="s">
        <v>9</v>
      </c>
      <c r="G3437" s="1">
        <v>44098</v>
      </c>
      <c r="H3437">
        <v>9197.0400000000009</v>
      </c>
      <c r="I3437">
        <f>DATEDIF(Customer[[#This Row],[Date Joined]],"31-12-2020","d")</f>
        <v>98</v>
      </c>
      <c r="J3437" t="str">
        <f>IF(DATEDIF(Customer[[#This Row],[Date Joined]],"31-12-2020","M")&gt;0,DATEDIF(Customer[[#This Row],[Date Joined]],"31-12-2020","M") &amp; " months ", " ") &amp; IF(DATEDIF(G3437,"31-12-2020","MD")&gt;0, DATEDIF(G3437,"31-12-2020","MD") &amp; " Days "," ")</f>
        <v xml:space="preserve">3 months 7 Days </v>
      </c>
      <c r="K3437" t="str">
        <f>TEXT(Customer[[#This Row],[Date Joined]],"mmm")</f>
        <v>Sep</v>
      </c>
      <c r="L3437" t="str">
        <f>IF(Customer[[#This Row],[Balance]]&gt;AVERAGE($H$11:$H$4011),"yes","no")</f>
        <v>no</v>
      </c>
    </row>
    <row r="3438" spans="1:12" hidden="1" x14ac:dyDescent="0.3">
      <c r="A3438">
        <v>100000498</v>
      </c>
      <c r="B3438" t="s">
        <v>513</v>
      </c>
      <c r="C3438" t="s">
        <v>10</v>
      </c>
      <c r="D3438">
        <v>37</v>
      </c>
      <c r="E3438" t="s">
        <v>8</v>
      </c>
      <c r="F3438" t="s">
        <v>12</v>
      </c>
      <c r="G3438" s="1">
        <v>43966</v>
      </c>
      <c r="H3438">
        <v>9178.75</v>
      </c>
      <c r="I3438">
        <f>DATEDIF(Customer[[#This Row],[Date Joined]],"31-12-2020","d")</f>
        <v>230</v>
      </c>
      <c r="J3438" t="str">
        <f>IF(DATEDIF(Customer[[#This Row],[Date Joined]],"31-12-2020","M")&gt;0,DATEDIF(Customer[[#This Row],[Date Joined]],"31-12-2020","M") &amp; " months ", " ") &amp; IF(DATEDIF(G3438,"31-12-2020","MD")&gt;0, DATEDIF(G3438,"31-12-2020","MD") &amp; " Days "," ")</f>
        <v xml:space="preserve">7 months 16 Days </v>
      </c>
      <c r="K3438" t="str">
        <f>TEXT(Customer[[#This Row],[Date Joined]],"mmm")</f>
        <v>May</v>
      </c>
      <c r="L3438" t="str">
        <f>IF(Customer[[#This Row],[Balance]]&gt;AVERAGE($H$11:$H$4011),"yes","no")</f>
        <v>no</v>
      </c>
    </row>
    <row r="3439" spans="1:12" hidden="1" x14ac:dyDescent="0.3">
      <c r="A3439">
        <v>200002668</v>
      </c>
      <c r="B3439" t="s">
        <v>2652</v>
      </c>
      <c r="C3439" t="s">
        <v>10</v>
      </c>
      <c r="D3439">
        <v>47</v>
      </c>
      <c r="E3439" t="s">
        <v>14</v>
      </c>
      <c r="F3439" t="s">
        <v>15</v>
      </c>
      <c r="G3439" s="1">
        <v>44121</v>
      </c>
      <c r="H3439">
        <v>9169.82</v>
      </c>
      <c r="I3439">
        <f>DATEDIF(Customer[[#This Row],[Date Joined]],"31-12-2020","d")</f>
        <v>75</v>
      </c>
      <c r="J3439" t="str">
        <f>IF(DATEDIF(Customer[[#This Row],[Date Joined]],"31-12-2020","M")&gt;0,DATEDIF(Customer[[#This Row],[Date Joined]],"31-12-2020","M") &amp; " months ", " ") &amp; IF(DATEDIF(G3439,"31-12-2020","MD")&gt;0, DATEDIF(G3439,"31-12-2020","MD") &amp; " Days "," ")</f>
        <v xml:space="preserve">2 months 14 Days </v>
      </c>
      <c r="K3439" t="str">
        <f>TEXT(Customer[[#This Row],[Date Joined]],"mmm")</f>
        <v>Oct</v>
      </c>
      <c r="L3439" t="str">
        <f>IF(Customer[[#This Row],[Balance]]&gt;AVERAGE($H$11:$H$4011),"yes","no")</f>
        <v>no</v>
      </c>
    </row>
    <row r="3440" spans="1:12" hidden="1" x14ac:dyDescent="0.3">
      <c r="A3440">
        <v>100003517</v>
      </c>
      <c r="B3440" t="s">
        <v>3485</v>
      </c>
      <c r="C3440" t="s">
        <v>7</v>
      </c>
      <c r="D3440">
        <v>33</v>
      </c>
      <c r="E3440" t="s">
        <v>8</v>
      </c>
      <c r="F3440" t="s">
        <v>9</v>
      </c>
      <c r="G3440" s="1">
        <v>44168</v>
      </c>
      <c r="H3440">
        <v>9165.84</v>
      </c>
      <c r="I3440">
        <f>DATEDIF(Customer[[#This Row],[Date Joined]],"31-12-2020","d")</f>
        <v>28</v>
      </c>
      <c r="J3440" t="str">
        <f>IF(DATEDIF(Customer[[#This Row],[Date Joined]],"31-12-2020","M")&gt;0,DATEDIF(Customer[[#This Row],[Date Joined]],"31-12-2020","M") &amp; " months ", " ") &amp; IF(DATEDIF(G3440,"31-12-2020","MD")&gt;0, DATEDIF(G3440,"31-12-2020","MD") &amp; " Days "," ")</f>
        <v xml:space="preserve"> 28 Days </v>
      </c>
      <c r="K3440" t="str">
        <f>TEXT(Customer[[#This Row],[Date Joined]],"mmm")</f>
        <v>Dec</v>
      </c>
      <c r="L3440" t="str">
        <f>IF(Customer[[#This Row],[Balance]]&gt;AVERAGE($H$11:$H$4011),"yes","no")</f>
        <v>no</v>
      </c>
    </row>
    <row r="3441" spans="1:12" hidden="1" x14ac:dyDescent="0.3">
      <c r="A3441">
        <v>200001350</v>
      </c>
      <c r="B3441" t="s">
        <v>1361</v>
      </c>
      <c r="C3441" t="s">
        <v>7</v>
      </c>
      <c r="D3441">
        <v>46</v>
      </c>
      <c r="E3441" t="s">
        <v>14</v>
      </c>
      <c r="F3441" t="s">
        <v>12</v>
      </c>
      <c r="G3441" s="1">
        <v>44035</v>
      </c>
      <c r="H3441">
        <v>9163.19</v>
      </c>
      <c r="I3441">
        <f>DATEDIF(Customer[[#This Row],[Date Joined]],"31-12-2020","d")</f>
        <v>161</v>
      </c>
      <c r="J3441" t="str">
        <f>IF(DATEDIF(Customer[[#This Row],[Date Joined]],"31-12-2020","M")&gt;0,DATEDIF(Customer[[#This Row],[Date Joined]],"31-12-2020","M") &amp; " months ", " ") &amp; IF(DATEDIF(G3441,"31-12-2020","MD")&gt;0, DATEDIF(G3441,"31-12-2020","MD") &amp; " Days "," ")</f>
        <v xml:space="preserve">5 months 8 Days </v>
      </c>
      <c r="K3441" t="str">
        <f>TEXT(Customer[[#This Row],[Date Joined]],"mmm")</f>
        <v>Jul</v>
      </c>
      <c r="L3441" t="str">
        <f>IF(Customer[[#This Row],[Balance]]&gt;AVERAGE($H$11:$H$4011),"yes","no")</f>
        <v>no</v>
      </c>
    </row>
    <row r="3442" spans="1:12" hidden="1" x14ac:dyDescent="0.3">
      <c r="A3442">
        <v>100003211</v>
      </c>
      <c r="B3442" t="s">
        <v>3184</v>
      </c>
      <c r="C3442" t="s">
        <v>7</v>
      </c>
      <c r="D3442">
        <v>44</v>
      </c>
      <c r="E3442" t="s">
        <v>8</v>
      </c>
      <c r="F3442" t="s">
        <v>9</v>
      </c>
      <c r="G3442" s="1">
        <v>44151</v>
      </c>
      <c r="H3442">
        <v>9161.15</v>
      </c>
      <c r="I3442">
        <f>DATEDIF(Customer[[#This Row],[Date Joined]],"31-12-2020","d")</f>
        <v>45</v>
      </c>
      <c r="J3442" t="str">
        <f>IF(DATEDIF(Customer[[#This Row],[Date Joined]],"31-12-2020","M")&gt;0,DATEDIF(Customer[[#This Row],[Date Joined]],"31-12-2020","M") &amp; " months ", " ") &amp; IF(DATEDIF(G3442,"31-12-2020","MD")&gt;0, DATEDIF(G3442,"31-12-2020","MD") &amp; " Days "," ")</f>
        <v xml:space="preserve">1 months 15 Days </v>
      </c>
      <c r="K3442" t="str">
        <f>TEXT(Customer[[#This Row],[Date Joined]],"mmm")</f>
        <v>Nov</v>
      </c>
      <c r="L3442" t="str">
        <f>IF(Customer[[#This Row],[Balance]]&gt;AVERAGE($H$11:$H$4011),"yes","no")</f>
        <v>no</v>
      </c>
    </row>
    <row r="3443" spans="1:12" hidden="1" x14ac:dyDescent="0.3">
      <c r="A3443">
        <v>300002179</v>
      </c>
      <c r="B3443" t="s">
        <v>2172</v>
      </c>
      <c r="C3443" t="s">
        <v>10</v>
      </c>
      <c r="D3443">
        <v>43</v>
      </c>
      <c r="E3443" t="s">
        <v>13</v>
      </c>
      <c r="F3443" t="s">
        <v>12</v>
      </c>
      <c r="G3443" s="1">
        <v>44095</v>
      </c>
      <c r="H3443">
        <v>9130.19</v>
      </c>
      <c r="I3443">
        <f>DATEDIF(Customer[[#This Row],[Date Joined]],"31-12-2020","d")</f>
        <v>101</v>
      </c>
      <c r="J3443" t="str">
        <f>IF(DATEDIF(Customer[[#This Row],[Date Joined]],"31-12-2020","M")&gt;0,DATEDIF(Customer[[#This Row],[Date Joined]],"31-12-2020","M") &amp; " months ", " ") &amp; IF(DATEDIF(G3443,"31-12-2020","MD")&gt;0, DATEDIF(G3443,"31-12-2020","MD") &amp; " Days "," ")</f>
        <v xml:space="preserve">3 months 10 Days </v>
      </c>
      <c r="K3443" t="str">
        <f>TEXT(Customer[[#This Row],[Date Joined]],"mmm")</f>
        <v>Sep</v>
      </c>
      <c r="L3443" t="str">
        <f>IF(Customer[[#This Row],[Balance]]&gt;AVERAGE($H$11:$H$4011),"yes","no")</f>
        <v>no</v>
      </c>
    </row>
    <row r="3444" spans="1:12" hidden="1" x14ac:dyDescent="0.3">
      <c r="A3444">
        <v>100000377</v>
      </c>
      <c r="B3444" t="s">
        <v>393</v>
      </c>
      <c r="C3444" t="s">
        <v>10</v>
      </c>
      <c r="D3444">
        <v>49</v>
      </c>
      <c r="E3444" t="s">
        <v>8</v>
      </c>
      <c r="F3444" t="s">
        <v>15</v>
      </c>
      <c r="G3444" s="1">
        <v>43957</v>
      </c>
      <c r="H3444">
        <v>9119.52</v>
      </c>
      <c r="I3444">
        <f>DATEDIF(Customer[[#This Row],[Date Joined]],"31-12-2020","d")</f>
        <v>239</v>
      </c>
      <c r="J3444" t="str">
        <f>IF(DATEDIF(Customer[[#This Row],[Date Joined]],"31-12-2020","M")&gt;0,DATEDIF(Customer[[#This Row],[Date Joined]],"31-12-2020","M") &amp; " months ", " ") &amp; IF(DATEDIF(G3444,"31-12-2020","MD")&gt;0, DATEDIF(G3444,"31-12-2020","MD") &amp; " Days "," ")</f>
        <v xml:space="preserve">7 months 25 Days </v>
      </c>
      <c r="K3444" t="str">
        <f>TEXT(Customer[[#This Row],[Date Joined]],"mmm")</f>
        <v>May</v>
      </c>
      <c r="L3444" t="str">
        <f>IF(Customer[[#This Row],[Balance]]&gt;AVERAGE($H$11:$H$4011),"yes","no")</f>
        <v>no</v>
      </c>
    </row>
    <row r="3445" spans="1:12" hidden="1" x14ac:dyDescent="0.3">
      <c r="A3445">
        <v>100002851</v>
      </c>
      <c r="B3445" t="s">
        <v>2831</v>
      </c>
      <c r="C3445" t="s">
        <v>10</v>
      </c>
      <c r="D3445">
        <v>33</v>
      </c>
      <c r="E3445" t="s">
        <v>8</v>
      </c>
      <c r="F3445" t="s">
        <v>9</v>
      </c>
      <c r="G3445" s="1">
        <v>44131</v>
      </c>
      <c r="H3445">
        <v>9113.19</v>
      </c>
      <c r="I3445">
        <f>DATEDIF(Customer[[#This Row],[Date Joined]],"31-12-2020","d")</f>
        <v>65</v>
      </c>
      <c r="J3445" t="str">
        <f>IF(DATEDIF(Customer[[#This Row],[Date Joined]],"31-12-2020","M")&gt;0,DATEDIF(Customer[[#This Row],[Date Joined]],"31-12-2020","M") &amp; " months ", " ") &amp; IF(DATEDIF(G3445,"31-12-2020","MD")&gt;0, DATEDIF(G3445,"31-12-2020","MD") &amp; " Days "," ")</f>
        <v xml:space="preserve">2 months 4 Days </v>
      </c>
      <c r="K3445" t="str">
        <f>TEXT(Customer[[#This Row],[Date Joined]],"mmm")</f>
        <v>Oct</v>
      </c>
      <c r="L3445" t="str">
        <f>IF(Customer[[#This Row],[Balance]]&gt;AVERAGE($H$11:$H$4011),"yes","no")</f>
        <v>no</v>
      </c>
    </row>
    <row r="3446" spans="1:12" hidden="1" x14ac:dyDescent="0.3">
      <c r="A3446">
        <v>100001760</v>
      </c>
      <c r="B3446" t="s">
        <v>1762</v>
      </c>
      <c r="C3446" t="s">
        <v>10</v>
      </c>
      <c r="D3446">
        <v>36</v>
      </c>
      <c r="E3446" t="s">
        <v>8</v>
      </c>
      <c r="F3446" t="s">
        <v>15</v>
      </c>
      <c r="G3446" s="1">
        <v>44067</v>
      </c>
      <c r="H3446">
        <v>9106.91</v>
      </c>
      <c r="I3446">
        <f>DATEDIF(Customer[[#This Row],[Date Joined]],"31-12-2020","d")</f>
        <v>129</v>
      </c>
      <c r="J3446" t="str">
        <f>IF(DATEDIF(Customer[[#This Row],[Date Joined]],"31-12-2020","M")&gt;0,DATEDIF(Customer[[#This Row],[Date Joined]],"31-12-2020","M") &amp; " months ", " ") &amp; IF(DATEDIF(G3446,"31-12-2020","MD")&gt;0, DATEDIF(G3446,"31-12-2020","MD") &amp; " Days "," ")</f>
        <v xml:space="preserve">4 months 7 Days </v>
      </c>
      <c r="K3446" t="str">
        <f>TEXT(Customer[[#This Row],[Date Joined]],"mmm")</f>
        <v>Aug</v>
      </c>
      <c r="L3446" t="str">
        <f>IF(Customer[[#This Row],[Balance]]&gt;AVERAGE($H$11:$H$4011),"yes","no")</f>
        <v>no</v>
      </c>
    </row>
    <row r="3447" spans="1:12" hidden="1" x14ac:dyDescent="0.3">
      <c r="A3447">
        <v>100000860</v>
      </c>
      <c r="B3447" t="s">
        <v>873</v>
      </c>
      <c r="C3447" t="s">
        <v>10</v>
      </c>
      <c r="D3447">
        <v>38</v>
      </c>
      <c r="E3447" t="s">
        <v>8</v>
      </c>
      <c r="F3447" t="s">
        <v>9</v>
      </c>
      <c r="G3447" s="1">
        <v>43995</v>
      </c>
      <c r="H3447">
        <v>9100.32</v>
      </c>
      <c r="I3447">
        <f>DATEDIF(Customer[[#This Row],[Date Joined]],"31-12-2020","d")</f>
        <v>201</v>
      </c>
      <c r="J3447" t="str">
        <f>IF(DATEDIF(Customer[[#This Row],[Date Joined]],"31-12-2020","M")&gt;0,DATEDIF(Customer[[#This Row],[Date Joined]],"31-12-2020","M") &amp; " months ", " ") &amp; IF(DATEDIF(G3447,"31-12-2020","MD")&gt;0, DATEDIF(G3447,"31-12-2020","MD") &amp; " Days "," ")</f>
        <v xml:space="preserve">6 months 18 Days </v>
      </c>
      <c r="K3447" t="str">
        <f>TEXT(Customer[[#This Row],[Date Joined]],"mmm")</f>
        <v>Jun</v>
      </c>
      <c r="L3447" t="str">
        <f>IF(Customer[[#This Row],[Balance]]&gt;AVERAGE($H$11:$H$4011),"yes","no")</f>
        <v>no</v>
      </c>
    </row>
    <row r="3448" spans="1:12" hidden="1" x14ac:dyDescent="0.3">
      <c r="A3448">
        <v>100002018</v>
      </c>
      <c r="B3448" t="s">
        <v>2015</v>
      </c>
      <c r="C3448" t="s">
        <v>7</v>
      </c>
      <c r="D3448">
        <v>31</v>
      </c>
      <c r="E3448" t="s">
        <v>8</v>
      </c>
      <c r="F3448" t="s">
        <v>12</v>
      </c>
      <c r="G3448" s="1">
        <v>44086</v>
      </c>
      <c r="H3448">
        <v>9099.81</v>
      </c>
      <c r="I3448">
        <f>DATEDIF(Customer[[#This Row],[Date Joined]],"31-12-2020","d")</f>
        <v>110</v>
      </c>
      <c r="J3448" t="str">
        <f>IF(DATEDIF(Customer[[#This Row],[Date Joined]],"31-12-2020","M")&gt;0,DATEDIF(Customer[[#This Row],[Date Joined]],"31-12-2020","M") &amp; " months ", " ") &amp; IF(DATEDIF(G3448,"31-12-2020","MD")&gt;0, DATEDIF(G3448,"31-12-2020","MD") &amp; " Days "," ")</f>
        <v xml:space="preserve">3 months 19 Days </v>
      </c>
      <c r="K3448" t="str">
        <f>TEXT(Customer[[#This Row],[Date Joined]],"mmm")</f>
        <v>Sep</v>
      </c>
      <c r="L3448" t="str">
        <f>IF(Customer[[#This Row],[Balance]]&gt;AVERAGE($H$11:$H$4011),"yes","no")</f>
        <v>no</v>
      </c>
    </row>
    <row r="3449" spans="1:12" hidden="1" x14ac:dyDescent="0.3">
      <c r="A3449">
        <v>100000861</v>
      </c>
      <c r="B3449" t="s">
        <v>874</v>
      </c>
      <c r="C3449" t="s">
        <v>10</v>
      </c>
      <c r="D3449">
        <v>47</v>
      </c>
      <c r="E3449" t="s">
        <v>8</v>
      </c>
      <c r="F3449" t="s">
        <v>12</v>
      </c>
      <c r="G3449" s="1">
        <v>43995</v>
      </c>
      <c r="H3449">
        <v>9098.32</v>
      </c>
      <c r="I3449">
        <f>DATEDIF(Customer[[#This Row],[Date Joined]],"31-12-2020","d")</f>
        <v>201</v>
      </c>
      <c r="J3449" t="str">
        <f>IF(DATEDIF(Customer[[#This Row],[Date Joined]],"31-12-2020","M")&gt;0,DATEDIF(Customer[[#This Row],[Date Joined]],"31-12-2020","M") &amp; " months ", " ") &amp; IF(DATEDIF(G3449,"31-12-2020","MD")&gt;0, DATEDIF(G3449,"31-12-2020","MD") &amp; " Days "," ")</f>
        <v xml:space="preserve">6 months 18 Days </v>
      </c>
      <c r="K3449" t="str">
        <f>TEXT(Customer[[#This Row],[Date Joined]],"mmm")</f>
        <v>Jun</v>
      </c>
      <c r="L3449" t="str">
        <f>IF(Customer[[#This Row],[Balance]]&gt;AVERAGE($H$11:$H$4011),"yes","no")</f>
        <v>no</v>
      </c>
    </row>
    <row r="3450" spans="1:12" hidden="1" x14ac:dyDescent="0.3">
      <c r="A3450">
        <v>100003587</v>
      </c>
      <c r="B3450" t="s">
        <v>3554</v>
      </c>
      <c r="C3450" t="s">
        <v>10</v>
      </c>
      <c r="D3450">
        <v>35</v>
      </c>
      <c r="E3450" t="s">
        <v>8</v>
      </c>
      <c r="F3450" t="s">
        <v>9</v>
      </c>
      <c r="G3450" s="1">
        <v>44172</v>
      </c>
      <c r="H3450">
        <v>9096.77</v>
      </c>
      <c r="I3450">
        <f>DATEDIF(Customer[[#This Row],[Date Joined]],"31-12-2020","d")</f>
        <v>24</v>
      </c>
      <c r="J3450" t="str">
        <f>IF(DATEDIF(Customer[[#This Row],[Date Joined]],"31-12-2020","M")&gt;0,DATEDIF(Customer[[#This Row],[Date Joined]],"31-12-2020","M") &amp; " months ", " ") &amp; IF(DATEDIF(G3450,"31-12-2020","MD")&gt;0, DATEDIF(G3450,"31-12-2020","MD") &amp; " Days "," ")</f>
        <v xml:space="preserve"> 24 Days </v>
      </c>
      <c r="K3450" t="str">
        <f>TEXT(Customer[[#This Row],[Date Joined]],"mmm")</f>
        <v>Dec</v>
      </c>
      <c r="L3450" t="str">
        <f>IF(Customer[[#This Row],[Balance]]&gt;AVERAGE($H$11:$H$4011),"yes","no")</f>
        <v>no</v>
      </c>
    </row>
    <row r="3451" spans="1:12" hidden="1" x14ac:dyDescent="0.3">
      <c r="A3451">
        <v>100002021</v>
      </c>
      <c r="B3451" t="s">
        <v>2018</v>
      </c>
      <c r="C3451" t="s">
        <v>10</v>
      </c>
      <c r="D3451">
        <v>38</v>
      </c>
      <c r="E3451" t="s">
        <v>8</v>
      </c>
      <c r="F3451" t="s">
        <v>9</v>
      </c>
      <c r="G3451" s="1">
        <v>44086</v>
      </c>
      <c r="H3451">
        <v>9071.7099999999991</v>
      </c>
      <c r="I3451">
        <f>DATEDIF(Customer[[#This Row],[Date Joined]],"31-12-2020","d")</f>
        <v>110</v>
      </c>
      <c r="J3451" t="str">
        <f>IF(DATEDIF(Customer[[#This Row],[Date Joined]],"31-12-2020","M")&gt;0,DATEDIF(Customer[[#This Row],[Date Joined]],"31-12-2020","M") &amp; " months ", " ") &amp; IF(DATEDIF(G3451,"31-12-2020","MD")&gt;0, DATEDIF(G3451,"31-12-2020","MD") &amp; " Days "," ")</f>
        <v xml:space="preserve">3 months 19 Days </v>
      </c>
      <c r="K3451" t="str">
        <f>TEXT(Customer[[#This Row],[Date Joined]],"mmm")</f>
        <v>Sep</v>
      </c>
      <c r="L3451" t="str">
        <f>IF(Customer[[#This Row],[Balance]]&gt;AVERAGE($H$11:$H$4011),"yes","no")</f>
        <v>no</v>
      </c>
    </row>
    <row r="3452" spans="1:12" hidden="1" x14ac:dyDescent="0.3">
      <c r="A3452">
        <v>100000478</v>
      </c>
      <c r="B3452" t="s">
        <v>494</v>
      </c>
      <c r="C3452" t="s">
        <v>10</v>
      </c>
      <c r="D3452">
        <v>33</v>
      </c>
      <c r="E3452" t="s">
        <v>8</v>
      </c>
      <c r="F3452" t="s">
        <v>9</v>
      </c>
      <c r="G3452" s="1">
        <v>43964</v>
      </c>
      <c r="H3452">
        <v>9069.4699999999993</v>
      </c>
      <c r="I3452">
        <f>DATEDIF(Customer[[#This Row],[Date Joined]],"31-12-2020","d")</f>
        <v>232</v>
      </c>
      <c r="J3452" t="str">
        <f>IF(DATEDIF(Customer[[#This Row],[Date Joined]],"31-12-2020","M")&gt;0,DATEDIF(Customer[[#This Row],[Date Joined]],"31-12-2020","M") &amp; " months ", " ") &amp; IF(DATEDIF(G3452,"31-12-2020","MD")&gt;0, DATEDIF(G3452,"31-12-2020","MD") &amp; " Days "," ")</f>
        <v xml:space="preserve">7 months 18 Days </v>
      </c>
      <c r="K3452" t="str">
        <f>TEXT(Customer[[#This Row],[Date Joined]],"mmm")</f>
        <v>May</v>
      </c>
      <c r="L3452" t="str">
        <f>IF(Customer[[#This Row],[Balance]]&gt;AVERAGE($H$11:$H$4011),"yes","no")</f>
        <v>no</v>
      </c>
    </row>
    <row r="3453" spans="1:12" hidden="1" x14ac:dyDescent="0.3">
      <c r="A3453">
        <v>100003269</v>
      </c>
      <c r="B3453" t="s">
        <v>3242</v>
      </c>
      <c r="C3453" t="s">
        <v>7</v>
      </c>
      <c r="D3453">
        <v>32</v>
      </c>
      <c r="E3453" t="s">
        <v>8</v>
      </c>
      <c r="F3453" t="s">
        <v>9</v>
      </c>
      <c r="G3453" s="1">
        <v>44155</v>
      </c>
      <c r="H3453">
        <v>9068.75</v>
      </c>
      <c r="I3453">
        <f>DATEDIF(Customer[[#This Row],[Date Joined]],"31-12-2020","d")</f>
        <v>41</v>
      </c>
      <c r="J3453" t="str">
        <f>IF(DATEDIF(Customer[[#This Row],[Date Joined]],"31-12-2020","M")&gt;0,DATEDIF(Customer[[#This Row],[Date Joined]],"31-12-2020","M") &amp; " months ", " ") &amp; IF(DATEDIF(G3453,"31-12-2020","MD")&gt;0, DATEDIF(G3453,"31-12-2020","MD") &amp; " Days "," ")</f>
        <v xml:space="preserve">1 months 11 Days </v>
      </c>
      <c r="K3453" t="str">
        <f>TEXT(Customer[[#This Row],[Date Joined]],"mmm")</f>
        <v>Nov</v>
      </c>
      <c r="L3453" t="str">
        <f>IF(Customer[[#This Row],[Balance]]&gt;AVERAGE($H$11:$H$4011),"yes","no")</f>
        <v>no</v>
      </c>
    </row>
    <row r="3454" spans="1:12" hidden="1" x14ac:dyDescent="0.3">
      <c r="A3454">
        <v>200000608</v>
      </c>
      <c r="B3454" t="s">
        <v>623</v>
      </c>
      <c r="C3454" t="s">
        <v>7</v>
      </c>
      <c r="D3454">
        <v>44</v>
      </c>
      <c r="E3454" t="s">
        <v>14</v>
      </c>
      <c r="F3454" t="s">
        <v>15</v>
      </c>
      <c r="G3454" s="1">
        <v>43971</v>
      </c>
      <c r="H3454">
        <v>9061.01</v>
      </c>
      <c r="I3454">
        <f>DATEDIF(Customer[[#This Row],[Date Joined]],"31-12-2020","d")</f>
        <v>225</v>
      </c>
      <c r="J3454" t="str">
        <f>IF(DATEDIF(Customer[[#This Row],[Date Joined]],"31-12-2020","M")&gt;0,DATEDIF(Customer[[#This Row],[Date Joined]],"31-12-2020","M") &amp; " months ", " ") &amp; IF(DATEDIF(G3454,"31-12-2020","MD")&gt;0, DATEDIF(G3454,"31-12-2020","MD") &amp; " Days "," ")</f>
        <v xml:space="preserve">7 months 11 Days </v>
      </c>
      <c r="K3454" t="str">
        <f>TEXT(Customer[[#This Row],[Date Joined]],"mmm")</f>
        <v>May</v>
      </c>
      <c r="L3454" t="str">
        <f>IF(Customer[[#This Row],[Balance]]&gt;AVERAGE($H$11:$H$4011),"yes","no")</f>
        <v>no</v>
      </c>
    </row>
    <row r="3455" spans="1:12" hidden="1" x14ac:dyDescent="0.3">
      <c r="A3455">
        <v>200003476</v>
      </c>
      <c r="B3455" t="s">
        <v>3445</v>
      </c>
      <c r="C3455" t="s">
        <v>10</v>
      </c>
      <c r="D3455">
        <v>42</v>
      </c>
      <c r="E3455" t="s">
        <v>14</v>
      </c>
      <c r="F3455" t="s">
        <v>15</v>
      </c>
      <c r="G3455" s="1">
        <v>44166</v>
      </c>
      <c r="H3455">
        <v>9013.24</v>
      </c>
      <c r="I3455">
        <f>DATEDIF(Customer[[#This Row],[Date Joined]],"31-12-2020","d")</f>
        <v>30</v>
      </c>
      <c r="J3455" t="str">
        <f>IF(DATEDIF(Customer[[#This Row],[Date Joined]],"31-12-2020","M")&gt;0,DATEDIF(Customer[[#This Row],[Date Joined]],"31-12-2020","M") &amp; " months ", " ") &amp; IF(DATEDIF(G3455,"31-12-2020","MD")&gt;0, DATEDIF(G3455,"31-12-2020","MD") &amp; " Days "," ")</f>
        <v xml:space="preserve"> 30 Days </v>
      </c>
      <c r="K3455" t="str">
        <f>TEXT(Customer[[#This Row],[Date Joined]],"mmm")</f>
        <v>Dec</v>
      </c>
      <c r="L3455" t="str">
        <f>IF(Customer[[#This Row],[Balance]]&gt;AVERAGE($H$11:$H$4011),"yes","no")</f>
        <v>no</v>
      </c>
    </row>
    <row r="3456" spans="1:12" hidden="1" x14ac:dyDescent="0.3">
      <c r="A3456">
        <v>100002402</v>
      </c>
      <c r="B3456" t="s">
        <v>2390</v>
      </c>
      <c r="C3456" t="s">
        <v>7</v>
      </c>
      <c r="D3456">
        <v>47</v>
      </c>
      <c r="E3456" t="s">
        <v>8</v>
      </c>
      <c r="F3456" t="s">
        <v>9</v>
      </c>
      <c r="G3456" s="1">
        <v>44105</v>
      </c>
      <c r="H3456">
        <v>8964.65</v>
      </c>
      <c r="I3456">
        <f>DATEDIF(Customer[[#This Row],[Date Joined]],"31-12-2020","d")</f>
        <v>91</v>
      </c>
      <c r="J3456" t="str">
        <f>IF(DATEDIF(Customer[[#This Row],[Date Joined]],"31-12-2020","M")&gt;0,DATEDIF(Customer[[#This Row],[Date Joined]],"31-12-2020","M") &amp; " months ", " ") &amp; IF(DATEDIF(G3456,"31-12-2020","MD")&gt;0, DATEDIF(G3456,"31-12-2020","MD") &amp; " Days "," ")</f>
        <v xml:space="preserve">2 months 30 Days </v>
      </c>
      <c r="K3456" t="str">
        <f>TEXT(Customer[[#This Row],[Date Joined]],"mmm")</f>
        <v>Oct</v>
      </c>
      <c r="L3456" t="str">
        <f>IF(Customer[[#This Row],[Balance]]&gt;AVERAGE($H$11:$H$4011),"yes","no")</f>
        <v>no</v>
      </c>
    </row>
    <row r="3457" spans="1:12" hidden="1" x14ac:dyDescent="0.3">
      <c r="A3457">
        <v>100001634</v>
      </c>
      <c r="B3457" t="s">
        <v>1636</v>
      </c>
      <c r="C3457" t="s">
        <v>7</v>
      </c>
      <c r="D3457">
        <v>28</v>
      </c>
      <c r="E3457" t="s">
        <v>8</v>
      </c>
      <c r="F3457" t="s">
        <v>9</v>
      </c>
      <c r="G3457" s="1">
        <v>44058</v>
      </c>
      <c r="H3457">
        <v>8958.39</v>
      </c>
      <c r="I3457">
        <f>DATEDIF(Customer[[#This Row],[Date Joined]],"31-12-2020","d")</f>
        <v>138</v>
      </c>
      <c r="J3457" t="str">
        <f>IF(DATEDIF(Customer[[#This Row],[Date Joined]],"31-12-2020","M")&gt;0,DATEDIF(Customer[[#This Row],[Date Joined]],"31-12-2020","M") &amp; " months ", " ") &amp; IF(DATEDIF(G3457,"31-12-2020","MD")&gt;0, DATEDIF(G3457,"31-12-2020","MD") &amp; " Days "," ")</f>
        <v xml:space="preserve">4 months 16 Days </v>
      </c>
      <c r="K3457" t="str">
        <f>TEXT(Customer[[#This Row],[Date Joined]],"mmm")</f>
        <v>Aug</v>
      </c>
      <c r="L3457" t="str">
        <f>IF(Customer[[#This Row],[Balance]]&gt;AVERAGE($H$11:$H$4011),"yes","no")</f>
        <v>no</v>
      </c>
    </row>
    <row r="3458" spans="1:12" hidden="1" x14ac:dyDescent="0.3">
      <c r="A3458">
        <v>100003584</v>
      </c>
      <c r="B3458" t="s">
        <v>3551</v>
      </c>
      <c r="C3458" t="s">
        <v>10</v>
      </c>
      <c r="D3458">
        <v>36</v>
      </c>
      <c r="E3458" t="s">
        <v>8</v>
      </c>
      <c r="F3458" t="s">
        <v>9</v>
      </c>
      <c r="G3458" s="1">
        <v>44172</v>
      </c>
      <c r="H3458">
        <v>8942.9500000000007</v>
      </c>
      <c r="I3458">
        <f>DATEDIF(Customer[[#This Row],[Date Joined]],"31-12-2020","d")</f>
        <v>24</v>
      </c>
      <c r="J3458" t="str">
        <f>IF(DATEDIF(Customer[[#This Row],[Date Joined]],"31-12-2020","M")&gt;0,DATEDIF(Customer[[#This Row],[Date Joined]],"31-12-2020","M") &amp; " months ", " ") &amp; IF(DATEDIF(G3458,"31-12-2020","MD")&gt;0, DATEDIF(G3458,"31-12-2020","MD") &amp; " Days "," ")</f>
        <v xml:space="preserve"> 24 Days </v>
      </c>
      <c r="K3458" t="str">
        <f>TEXT(Customer[[#This Row],[Date Joined]],"mmm")</f>
        <v>Dec</v>
      </c>
      <c r="L3458" t="str">
        <f>IF(Customer[[#This Row],[Balance]]&gt;AVERAGE($H$11:$H$4011),"yes","no")</f>
        <v>no</v>
      </c>
    </row>
    <row r="3459" spans="1:12" hidden="1" x14ac:dyDescent="0.3">
      <c r="A3459">
        <v>200003568</v>
      </c>
      <c r="B3459" t="s">
        <v>3535</v>
      </c>
      <c r="C3459" t="s">
        <v>10</v>
      </c>
      <c r="D3459">
        <v>41</v>
      </c>
      <c r="E3459" t="s">
        <v>14</v>
      </c>
      <c r="F3459" t="s">
        <v>15</v>
      </c>
      <c r="G3459" s="1">
        <v>44170</v>
      </c>
      <c r="H3459">
        <v>8910.56</v>
      </c>
      <c r="I3459">
        <f>DATEDIF(Customer[[#This Row],[Date Joined]],"31-12-2020","d")</f>
        <v>26</v>
      </c>
      <c r="J3459" t="str">
        <f>IF(DATEDIF(Customer[[#This Row],[Date Joined]],"31-12-2020","M")&gt;0,DATEDIF(Customer[[#This Row],[Date Joined]],"31-12-2020","M") &amp; " months ", " ") &amp; IF(DATEDIF(G3459,"31-12-2020","MD")&gt;0, DATEDIF(G3459,"31-12-2020","MD") &amp; " Days "," ")</f>
        <v xml:space="preserve"> 26 Days </v>
      </c>
      <c r="K3459" t="str">
        <f>TEXT(Customer[[#This Row],[Date Joined]],"mmm")</f>
        <v>Dec</v>
      </c>
      <c r="L3459" t="str">
        <f>IF(Customer[[#This Row],[Balance]]&gt;AVERAGE($H$11:$H$4011),"yes","no")</f>
        <v>no</v>
      </c>
    </row>
    <row r="3460" spans="1:12" hidden="1" x14ac:dyDescent="0.3">
      <c r="A3460">
        <v>100001516</v>
      </c>
      <c r="B3460" t="s">
        <v>1522</v>
      </c>
      <c r="C3460" t="s">
        <v>7</v>
      </c>
      <c r="D3460">
        <v>31</v>
      </c>
      <c r="E3460" t="s">
        <v>8</v>
      </c>
      <c r="F3460" t="s">
        <v>9</v>
      </c>
      <c r="G3460" s="1">
        <v>44048</v>
      </c>
      <c r="H3460">
        <v>8857.19</v>
      </c>
      <c r="I3460">
        <f>DATEDIF(Customer[[#This Row],[Date Joined]],"31-12-2020","d")</f>
        <v>148</v>
      </c>
      <c r="J3460" t="str">
        <f>IF(DATEDIF(Customer[[#This Row],[Date Joined]],"31-12-2020","M")&gt;0,DATEDIF(Customer[[#This Row],[Date Joined]],"31-12-2020","M") &amp; " months ", " ") &amp; IF(DATEDIF(G3460,"31-12-2020","MD")&gt;0, DATEDIF(G3460,"31-12-2020","MD") &amp; " Days "," ")</f>
        <v xml:space="preserve">4 months 26 Days </v>
      </c>
      <c r="K3460" t="str">
        <f>TEXT(Customer[[#This Row],[Date Joined]],"mmm")</f>
        <v>Aug</v>
      </c>
      <c r="L3460" t="str">
        <f>IF(Customer[[#This Row],[Balance]]&gt;AVERAGE($H$11:$H$4011),"yes","no")</f>
        <v>no</v>
      </c>
    </row>
    <row r="3461" spans="1:12" hidden="1" x14ac:dyDescent="0.3">
      <c r="A3461">
        <v>200000802</v>
      </c>
      <c r="B3461" t="s">
        <v>816</v>
      </c>
      <c r="C3461" t="s">
        <v>7</v>
      </c>
      <c r="D3461">
        <v>54</v>
      </c>
      <c r="E3461" t="s">
        <v>14</v>
      </c>
      <c r="F3461" t="s">
        <v>15</v>
      </c>
      <c r="G3461" s="1">
        <v>43986</v>
      </c>
      <c r="H3461">
        <v>8844.8700000000008</v>
      </c>
      <c r="I3461">
        <f>DATEDIF(Customer[[#This Row],[Date Joined]],"31-12-2020","d")</f>
        <v>210</v>
      </c>
      <c r="J3461" t="str">
        <f>IF(DATEDIF(Customer[[#This Row],[Date Joined]],"31-12-2020","M")&gt;0,DATEDIF(Customer[[#This Row],[Date Joined]],"31-12-2020","M") &amp; " months ", " ") &amp; IF(DATEDIF(G3461,"31-12-2020","MD")&gt;0, DATEDIF(G3461,"31-12-2020","MD") &amp; " Days "," ")</f>
        <v xml:space="preserve">6 months 27 Days </v>
      </c>
      <c r="K3461" t="str">
        <f>TEXT(Customer[[#This Row],[Date Joined]],"mmm")</f>
        <v>Jun</v>
      </c>
      <c r="L3461" t="str">
        <f>IF(Customer[[#This Row],[Balance]]&gt;AVERAGE($H$11:$H$4011),"yes","no")</f>
        <v>no</v>
      </c>
    </row>
    <row r="3462" spans="1:12" hidden="1" x14ac:dyDescent="0.3">
      <c r="A3462">
        <v>200003261</v>
      </c>
      <c r="B3462" t="s">
        <v>3234</v>
      </c>
      <c r="C3462" t="s">
        <v>10</v>
      </c>
      <c r="D3462">
        <v>43</v>
      </c>
      <c r="E3462" t="s">
        <v>14</v>
      </c>
      <c r="F3462" t="s">
        <v>15</v>
      </c>
      <c r="G3462" s="1">
        <v>44154</v>
      </c>
      <c r="H3462">
        <v>8837.34</v>
      </c>
      <c r="I3462">
        <f>DATEDIF(Customer[[#This Row],[Date Joined]],"31-12-2020","d")</f>
        <v>42</v>
      </c>
      <c r="J3462" t="str">
        <f>IF(DATEDIF(Customer[[#This Row],[Date Joined]],"31-12-2020","M")&gt;0,DATEDIF(Customer[[#This Row],[Date Joined]],"31-12-2020","M") &amp; " months ", " ") &amp; IF(DATEDIF(G3462,"31-12-2020","MD")&gt;0, DATEDIF(G3462,"31-12-2020","MD") &amp; " Days "," ")</f>
        <v xml:space="preserve">1 months 12 Days </v>
      </c>
      <c r="K3462" t="str">
        <f>TEXT(Customer[[#This Row],[Date Joined]],"mmm")</f>
        <v>Nov</v>
      </c>
      <c r="L3462" t="str">
        <f>IF(Customer[[#This Row],[Balance]]&gt;AVERAGE($H$11:$H$4011),"yes","no")</f>
        <v>no</v>
      </c>
    </row>
    <row r="3463" spans="1:12" hidden="1" x14ac:dyDescent="0.3">
      <c r="A3463">
        <v>100002511</v>
      </c>
      <c r="B3463" t="s">
        <v>2498</v>
      </c>
      <c r="C3463" t="s">
        <v>7</v>
      </c>
      <c r="D3463">
        <v>37</v>
      </c>
      <c r="E3463" t="s">
        <v>8</v>
      </c>
      <c r="F3463" t="s">
        <v>15</v>
      </c>
      <c r="G3463" s="1">
        <v>44112</v>
      </c>
      <c r="H3463">
        <v>8819.9</v>
      </c>
      <c r="I3463">
        <f>DATEDIF(Customer[[#This Row],[Date Joined]],"31-12-2020","d")</f>
        <v>84</v>
      </c>
      <c r="J3463" t="str">
        <f>IF(DATEDIF(Customer[[#This Row],[Date Joined]],"31-12-2020","M")&gt;0,DATEDIF(Customer[[#This Row],[Date Joined]],"31-12-2020","M") &amp; " months ", " ") &amp; IF(DATEDIF(G3463,"31-12-2020","MD")&gt;0, DATEDIF(G3463,"31-12-2020","MD") &amp; " Days "," ")</f>
        <v xml:space="preserve">2 months 23 Days </v>
      </c>
      <c r="K3463" t="str">
        <f>TEXT(Customer[[#This Row],[Date Joined]],"mmm")</f>
        <v>Oct</v>
      </c>
      <c r="L3463" t="str">
        <f>IF(Customer[[#This Row],[Balance]]&gt;AVERAGE($H$11:$H$4011),"yes","no")</f>
        <v>no</v>
      </c>
    </row>
    <row r="3464" spans="1:12" hidden="1" x14ac:dyDescent="0.3">
      <c r="A3464">
        <v>100000305</v>
      </c>
      <c r="B3464" t="s">
        <v>321</v>
      </c>
      <c r="C3464" t="s">
        <v>7</v>
      </c>
      <c r="D3464">
        <v>29</v>
      </c>
      <c r="E3464" t="s">
        <v>8</v>
      </c>
      <c r="F3464" t="s">
        <v>9</v>
      </c>
      <c r="G3464" s="1">
        <v>43945</v>
      </c>
      <c r="H3464">
        <v>8802.24</v>
      </c>
      <c r="I3464">
        <f>DATEDIF(Customer[[#This Row],[Date Joined]],"31-12-2020","d")</f>
        <v>251</v>
      </c>
      <c r="J3464" t="str">
        <f>IF(DATEDIF(Customer[[#This Row],[Date Joined]],"31-12-2020","M")&gt;0,DATEDIF(Customer[[#This Row],[Date Joined]],"31-12-2020","M") &amp; " months ", " ") &amp; IF(DATEDIF(G3464,"31-12-2020","MD")&gt;0, DATEDIF(G3464,"31-12-2020","MD") &amp; " Days "," ")</f>
        <v xml:space="preserve">8 months 7 Days </v>
      </c>
      <c r="K3464" t="str">
        <f>TEXT(Customer[[#This Row],[Date Joined]],"mmm")</f>
        <v>Apr</v>
      </c>
      <c r="L3464" t="str">
        <f>IF(Customer[[#This Row],[Balance]]&gt;AVERAGE($H$11:$H$4011),"yes","no")</f>
        <v>no</v>
      </c>
    </row>
    <row r="3465" spans="1:12" hidden="1" x14ac:dyDescent="0.3">
      <c r="A3465">
        <v>100001537</v>
      </c>
      <c r="B3465" t="s">
        <v>1541</v>
      </c>
      <c r="C3465" t="s">
        <v>7</v>
      </c>
      <c r="D3465">
        <v>26</v>
      </c>
      <c r="E3465" t="s">
        <v>8</v>
      </c>
      <c r="F3465" t="s">
        <v>9</v>
      </c>
      <c r="G3465" s="1">
        <v>44050</v>
      </c>
      <c r="H3465">
        <v>8708.57</v>
      </c>
      <c r="I3465">
        <f>DATEDIF(Customer[[#This Row],[Date Joined]],"31-12-2020","d")</f>
        <v>146</v>
      </c>
      <c r="J3465" t="str">
        <f>IF(DATEDIF(Customer[[#This Row],[Date Joined]],"31-12-2020","M")&gt;0,DATEDIF(Customer[[#This Row],[Date Joined]],"31-12-2020","M") &amp; " months ", " ") &amp; IF(DATEDIF(G3465,"31-12-2020","MD")&gt;0, DATEDIF(G3465,"31-12-2020","MD") &amp; " Days "," ")</f>
        <v xml:space="preserve">4 months 24 Days </v>
      </c>
      <c r="K3465" t="str">
        <f>TEXT(Customer[[#This Row],[Date Joined]],"mmm")</f>
        <v>Aug</v>
      </c>
      <c r="L3465" t="str">
        <f>IF(Customer[[#This Row],[Balance]]&gt;AVERAGE($H$11:$H$4011),"yes","no")</f>
        <v>no</v>
      </c>
    </row>
    <row r="3466" spans="1:12" hidden="1" x14ac:dyDescent="0.3">
      <c r="A3466">
        <v>100000798</v>
      </c>
      <c r="B3466" t="s">
        <v>812</v>
      </c>
      <c r="C3466" t="s">
        <v>10</v>
      </c>
      <c r="D3466">
        <v>27</v>
      </c>
      <c r="E3466" t="s">
        <v>8</v>
      </c>
      <c r="F3466" t="s">
        <v>15</v>
      </c>
      <c r="G3466" s="1">
        <v>43986</v>
      </c>
      <c r="H3466">
        <v>8680.3700000000008</v>
      </c>
      <c r="I3466">
        <f>DATEDIF(Customer[[#This Row],[Date Joined]],"31-12-2020","d")</f>
        <v>210</v>
      </c>
      <c r="J3466" t="str">
        <f>IF(DATEDIF(Customer[[#This Row],[Date Joined]],"31-12-2020","M")&gt;0,DATEDIF(Customer[[#This Row],[Date Joined]],"31-12-2020","M") &amp; " months ", " ") &amp; IF(DATEDIF(G3466,"31-12-2020","MD")&gt;0, DATEDIF(G3466,"31-12-2020","MD") &amp; " Days "," ")</f>
        <v xml:space="preserve">6 months 27 Days </v>
      </c>
      <c r="K3466" t="str">
        <f>TEXT(Customer[[#This Row],[Date Joined]],"mmm")</f>
        <v>Jun</v>
      </c>
      <c r="L3466" t="str">
        <f>IF(Customer[[#This Row],[Balance]]&gt;AVERAGE($H$11:$H$4011),"yes","no")</f>
        <v>no</v>
      </c>
    </row>
    <row r="3467" spans="1:12" hidden="1" x14ac:dyDescent="0.3">
      <c r="A3467">
        <v>100003538</v>
      </c>
      <c r="B3467" t="s">
        <v>3505</v>
      </c>
      <c r="C3467" t="s">
        <v>7</v>
      </c>
      <c r="D3467">
        <v>37</v>
      </c>
      <c r="E3467" t="s">
        <v>8</v>
      </c>
      <c r="F3467" t="s">
        <v>9</v>
      </c>
      <c r="G3467" s="1">
        <v>44169</v>
      </c>
      <c r="H3467">
        <v>8679.67</v>
      </c>
      <c r="I3467">
        <f>DATEDIF(Customer[[#This Row],[Date Joined]],"31-12-2020","d")</f>
        <v>27</v>
      </c>
      <c r="J3467" t="str">
        <f>IF(DATEDIF(Customer[[#This Row],[Date Joined]],"31-12-2020","M")&gt;0,DATEDIF(Customer[[#This Row],[Date Joined]],"31-12-2020","M") &amp; " months ", " ") &amp; IF(DATEDIF(G3467,"31-12-2020","MD")&gt;0, DATEDIF(G3467,"31-12-2020","MD") &amp; " Days "," ")</f>
        <v xml:space="preserve"> 27 Days </v>
      </c>
      <c r="K3467" t="str">
        <f>TEXT(Customer[[#This Row],[Date Joined]],"mmm")</f>
        <v>Dec</v>
      </c>
      <c r="L3467" t="str">
        <f>IF(Customer[[#This Row],[Balance]]&gt;AVERAGE($H$11:$H$4011),"yes","no")</f>
        <v>no</v>
      </c>
    </row>
    <row r="3468" spans="1:12" hidden="1" x14ac:dyDescent="0.3">
      <c r="A3468">
        <v>100001007</v>
      </c>
      <c r="B3468" t="s">
        <v>1019</v>
      </c>
      <c r="C3468" t="s">
        <v>7</v>
      </c>
      <c r="D3468">
        <v>47</v>
      </c>
      <c r="E3468" t="s">
        <v>8</v>
      </c>
      <c r="F3468" t="s">
        <v>12</v>
      </c>
      <c r="G3468" s="1">
        <v>44009</v>
      </c>
      <c r="H3468">
        <v>8610.86</v>
      </c>
      <c r="I3468">
        <f>DATEDIF(Customer[[#This Row],[Date Joined]],"31-12-2020","d")</f>
        <v>187</v>
      </c>
      <c r="J3468" t="str">
        <f>IF(DATEDIF(Customer[[#This Row],[Date Joined]],"31-12-2020","M")&gt;0,DATEDIF(Customer[[#This Row],[Date Joined]],"31-12-2020","M") &amp; " months ", " ") &amp; IF(DATEDIF(G3468,"31-12-2020","MD")&gt;0, DATEDIF(G3468,"31-12-2020","MD") &amp; " Days "," ")</f>
        <v xml:space="preserve">6 months 4 Days </v>
      </c>
      <c r="K3468" t="str">
        <f>TEXT(Customer[[#This Row],[Date Joined]],"mmm")</f>
        <v>Jun</v>
      </c>
      <c r="L3468" t="str">
        <f>IF(Customer[[#This Row],[Balance]]&gt;AVERAGE($H$11:$H$4011),"yes","no")</f>
        <v>no</v>
      </c>
    </row>
    <row r="3469" spans="1:12" hidden="1" x14ac:dyDescent="0.3">
      <c r="A3469">
        <v>100003001</v>
      </c>
      <c r="B3469" t="s">
        <v>2979</v>
      </c>
      <c r="C3469" t="s">
        <v>7</v>
      </c>
      <c r="D3469">
        <v>47</v>
      </c>
      <c r="E3469" t="s">
        <v>8</v>
      </c>
      <c r="F3469" t="s">
        <v>12</v>
      </c>
      <c r="G3469" s="1">
        <v>44138</v>
      </c>
      <c r="H3469">
        <v>8576.4599999999991</v>
      </c>
      <c r="I3469">
        <f>DATEDIF(Customer[[#This Row],[Date Joined]],"31-12-2020","d")</f>
        <v>58</v>
      </c>
      <c r="J3469" t="str">
        <f>IF(DATEDIF(Customer[[#This Row],[Date Joined]],"31-12-2020","M")&gt;0,DATEDIF(Customer[[#This Row],[Date Joined]],"31-12-2020","M") &amp; " months ", " ") &amp; IF(DATEDIF(G3469,"31-12-2020","MD")&gt;0, DATEDIF(G3469,"31-12-2020","MD") &amp; " Days "," ")</f>
        <v xml:space="preserve">1 months 28 Days </v>
      </c>
      <c r="K3469" t="str">
        <f>TEXT(Customer[[#This Row],[Date Joined]],"mmm")</f>
        <v>Nov</v>
      </c>
      <c r="L3469" t="str">
        <f>IF(Customer[[#This Row],[Balance]]&gt;AVERAGE($H$11:$H$4011),"yes","no")</f>
        <v>no</v>
      </c>
    </row>
    <row r="3470" spans="1:12" hidden="1" x14ac:dyDescent="0.3">
      <c r="A3470">
        <v>200002832</v>
      </c>
      <c r="B3470" t="s">
        <v>2813</v>
      </c>
      <c r="C3470" t="s">
        <v>10</v>
      </c>
      <c r="D3470">
        <v>52</v>
      </c>
      <c r="E3470" t="s">
        <v>14</v>
      </c>
      <c r="F3470" t="s">
        <v>15</v>
      </c>
      <c r="G3470" s="1">
        <v>44130</v>
      </c>
      <c r="H3470">
        <v>8526.86</v>
      </c>
      <c r="I3470">
        <f>DATEDIF(Customer[[#This Row],[Date Joined]],"31-12-2020","d")</f>
        <v>66</v>
      </c>
      <c r="J3470" t="str">
        <f>IF(DATEDIF(Customer[[#This Row],[Date Joined]],"31-12-2020","M")&gt;0,DATEDIF(Customer[[#This Row],[Date Joined]],"31-12-2020","M") &amp; " months ", " ") &amp; IF(DATEDIF(G3470,"31-12-2020","MD")&gt;0, DATEDIF(G3470,"31-12-2020","MD") &amp; " Days "," ")</f>
        <v xml:space="preserve">2 months 5 Days </v>
      </c>
      <c r="K3470" t="str">
        <f>TEXT(Customer[[#This Row],[Date Joined]],"mmm")</f>
        <v>Oct</v>
      </c>
      <c r="L3470" t="str">
        <f>IF(Customer[[#This Row],[Balance]]&gt;AVERAGE($H$11:$H$4011),"yes","no")</f>
        <v>no</v>
      </c>
    </row>
    <row r="3471" spans="1:12" hidden="1" x14ac:dyDescent="0.3">
      <c r="A3471">
        <v>100000574</v>
      </c>
      <c r="B3471" t="s">
        <v>589</v>
      </c>
      <c r="C3471" t="s">
        <v>7</v>
      </c>
      <c r="D3471">
        <v>25</v>
      </c>
      <c r="E3471" t="s">
        <v>8</v>
      </c>
      <c r="F3471" t="s">
        <v>15</v>
      </c>
      <c r="G3471" s="1">
        <v>43970</v>
      </c>
      <c r="H3471">
        <v>8518.4599999999991</v>
      </c>
      <c r="I3471">
        <f>DATEDIF(Customer[[#This Row],[Date Joined]],"31-12-2020","d")</f>
        <v>226</v>
      </c>
      <c r="J3471" t="str">
        <f>IF(DATEDIF(Customer[[#This Row],[Date Joined]],"31-12-2020","M")&gt;0,DATEDIF(Customer[[#This Row],[Date Joined]],"31-12-2020","M") &amp; " months ", " ") &amp; IF(DATEDIF(G3471,"31-12-2020","MD")&gt;0, DATEDIF(G3471,"31-12-2020","MD") &amp; " Days "," ")</f>
        <v xml:space="preserve">7 months 12 Days </v>
      </c>
      <c r="K3471" t="str">
        <f>TEXT(Customer[[#This Row],[Date Joined]],"mmm")</f>
        <v>May</v>
      </c>
      <c r="L3471" t="str">
        <f>IF(Customer[[#This Row],[Balance]]&gt;AVERAGE($H$11:$H$4011),"yes","no")</f>
        <v>no</v>
      </c>
    </row>
    <row r="3472" spans="1:12" hidden="1" x14ac:dyDescent="0.3">
      <c r="A3472">
        <v>300003130</v>
      </c>
      <c r="B3472" t="s">
        <v>3105</v>
      </c>
      <c r="C3472" t="s">
        <v>10</v>
      </c>
      <c r="D3472">
        <v>34</v>
      </c>
      <c r="E3472" t="s">
        <v>13</v>
      </c>
      <c r="F3472" t="s">
        <v>9</v>
      </c>
      <c r="G3472" s="1">
        <v>44146</v>
      </c>
      <c r="H3472">
        <v>8456.7800000000007</v>
      </c>
      <c r="I3472">
        <f>DATEDIF(Customer[[#This Row],[Date Joined]],"31-12-2020","d")</f>
        <v>50</v>
      </c>
      <c r="J3472" t="str">
        <f>IF(DATEDIF(Customer[[#This Row],[Date Joined]],"31-12-2020","M")&gt;0,DATEDIF(Customer[[#This Row],[Date Joined]],"31-12-2020","M") &amp; " months ", " ") &amp; IF(DATEDIF(G3472,"31-12-2020","MD")&gt;0, DATEDIF(G3472,"31-12-2020","MD") &amp; " Days "," ")</f>
        <v xml:space="preserve">1 months 20 Days </v>
      </c>
      <c r="K3472" t="str">
        <f>TEXT(Customer[[#This Row],[Date Joined]],"mmm")</f>
        <v>Nov</v>
      </c>
      <c r="L3472" t="str">
        <f>IF(Customer[[#This Row],[Balance]]&gt;AVERAGE($H$11:$H$4011),"yes","no")</f>
        <v>no</v>
      </c>
    </row>
    <row r="3473" spans="1:12" hidden="1" x14ac:dyDescent="0.3">
      <c r="A3473">
        <v>200000792</v>
      </c>
      <c r="B3473" t="s">
        <v>806</v>
      </c>
      <c r="C3473" t="s">
        <v>7</v>
      </c>
      <c r="D3473">
        <v>55</v>
      </c>
      <c r="E3473" t="s">
        <v>14</v>
      </c>
      <c r="F3473" t="s">
        <v>12</v>
      </c>
      <c r="G3473" s="1">
        <v>43985</v>
      </c>
      <c r="H3473">
        <v>8441.89</v>
      </c>
      <c r="I3473">
        <f>DATEDIF(Customer[[#This Row],[Date Joined]],"31-12-2020","d")</f>
        <v>211</v>
      </c>
      <c r="J3473" t="str">
        <f>IF(DATEDIF(Customer[[#This Row],[Date Joined]],"31-12-2020","M")&gt;0,DATEDIF(Customer[[#This Row],[Date Joined]],"31-12-2020","M") &amp; " months ", " ") &amp; IF(DATEDIF(G3473,"31-12-2020","MD")&gt;0, DATEDIF(G3473,"31-12-2020","MD") &amp; " Days "," ")</f>
        <v xml:space="preserve">6 months 28 Days </v>
      </c>
      <c r="K3473" t="str">
        <f>TEXT(Customer[[#This Row],[Date Joined]],"mmm")</f>
        <v>Jun</v>
      </c>
      <c r="L3473" t="str">
        <f>IF(Customer[[#This Row],[Balance]]&gt;AVERAGE($H$11:$H$4011),"yes","no")</f>
        <v>no</v>
      </c>
    </row>
    <row r="3474" spans="1:12" hidden="1" x14ac:dyDescent="0.3">
      <c r="A3474">
        <v>100004005</v>
      </c>
      <c r="B3474" t="s">
        <v>3962</v>
      </c>
      <c r="C3474" t="s">
        <v>7</v>
      </c>
      <c r="D3474">
        <v>45</v>
      </c>
      <c r="E3474" t="s">
        <v>8</v>
      </c>
      <c r="F3474" t="s">
        <v>9</v>
      </c>
      <c r="G3474" s="1">
        <v>44195</v>
      </c>
      <c r="H3474">
        <v>8435.91</v>
      </c>
      <c r="I3474">
        <f>DATEDIF(Customer[[#This Row],[Date Joined]],"31-12-2020","d")</f>
        <v>1</v>
      </c>
      <c r="J3474" t="str">
        <f>IF(DATEDIF(Customer[[#This Row],[Date Joined]],"31-12-2020","M")&gt;0,DATEDIF(Customer[[#This Row],[Date Joined]],"31-12-2020","M") &amp; " months ", " ") &amp; IF(DATEDIF(G3474,"31-12-2020","MD")&gt;0, DATEDIF(G3474,"31-12-2020","MD") &amp; " Days "," ")</f>
        <v xml:space="preserve"> 1 Days </v>
      </c>
      <c r="K3474" t="str">
        <f>TEXT(Customer[[#This Row],[Date Joined]],"mmm")</f>
        <v>Dec</v>
      </c>
      <c r="L3474" t="str">
        <f>IF(Customer[[#This Row],[Balance]]&gt;AVERAGE($H$11:$H$4011),"yes","no")</f>
        <v>no</v>
      </c>
    </row>
    <row r="3475" spans="1:12" hidden="1" x14ac:dyDescent="0.3">
      <c r="A3475">
        <v>100003083</v>
      </c>
      <c r="B3475" t="s">
        <v>3059</v>
      </c>
      <c r="C3475" t="s">
        <v>7</v>
      </c>
      <c r="D3475">
        <v>30</v>
      </c>
      <c r="E3475" t="s">
        <v>8</v>
      </c>
      <c r="F3475" t="s">
        <v>9</v>
      </c>
      <c r="G3475" s="1">
        <v>44144</v>
      </c>
      <c r="H3475">
        <v>8422.2999999999993</v>
      </c>
      <c r="I3475">
        <f>DATEDIF(Customer[[#This Row],[Date Joined]],"31-12-2020","d")</f>
        <v>52</v>
      </c>
      <c r="J3475" t="str">
        <f>IF(DATEDIF(Customer[[#This Row],[Date Joined]],"31-12-2020","M")&gt;0,DATEDIF(Customer[[#This Row],[Date Joined]],"31-12-2020","M") &amp; " months ", " ") &amp; IF(DATEDIF(G3475,"31-12-2020","MD")&gt;0, DATEDIF(G3475,"31-12-2020","MD") &amp; " Days "," ")</f>
        <v xml:space="preserve">1 months 22 Days </v>
      </c>
      <c r="K3475" t="str">
        <f>TEXT(Customer[[#This Row],[Date Joined]],"mmm")</f>
        <v>Nov</v>
      </c>
      <c r="L3475" t="str">
        <f>IF(Customer[[#This Row],[Balance]]&gt;AVERAGE($H$11:$H$4011),"yes","no")</f>
        <v>no</v>
      </c>
    </row>
    <row r="3476" spans="1:12" hidden="1" x14ac:dyDescent="0.3">
      <c r="A3476">
        <v>300000733</v>
      </c>
      <c r="B3476" t="s">
        <v>748</v>
      </c>
      <c r="C3476" t="s">
        <v>7</v>
      </c>
      <c r="D3476">
        <v>47</v>
      </c>
      <c r="E3476" t="s">
        <v>13</v>
      </c>
      <c r="F3476" t="s">
        <v>12</v>
      </c>
      <c r="G3476" s="1">
        <v>43980</v>
      </c>
      <c r="H3476">
        <v>8395.4500000000007</v>
      </c>
      <c r="I3476">
        <f>DATEDIF(Customer[[#This Row],[Date Joined]],"31-12-2020","d")</f>
        <v>216</v>
      </c>
      <c r="J3476" t="str">
        <f>IF(DATEDIF(Customer[[#This Row],[Date Joined]],"31-12-2020","M")&gt;0,DATEDIF(Customer[[#This Row],[Date Joined]],"31-12-2020","M") &amp; " months ", " ") &amp; IF(DATEDIF(G3476,"31-12-2020","MD")&gt;0, DATEDIF(G3476,"31-12-2020","MD") &amp; " Days "," ")</f>
        <v xml:space="preserve">7 months 2 Days </v>
      </c>
      <c r="K3476" t="str">
        <f>TEXT(Customer[[#This Row],[Date Joined]],"mmm")</f>
        <v>May</v>
      </c>
      <c r="L3476" t="str">
        <f>IF(Customer[[#This Row],[Balance]]&gt;AVERAGE($H$11:$H$4011),"yes","no")</f>
        <v>no</v>
      </c>
    </row>
    <row r="3477" spans="1:12" hidden="1" x14ac:dyDescent="0.3">
      <c r="A3477">
        <v>200001638</v>
      </c>
      <c r="B3477" t="s">
        <v>1640</v>
      </c>
      <c r="C3477" t="s">
        <v>7</v>
      </c>
      <c r="D3477">
        <v>63</v>
      </c>
      <c r="E3477" t="s">
        <v>14</v>
      </c>
      <c r="F3477" t="s">
        <v>15</v>
      </c>
      <c r="G3477" s="1">
        <v>44059</v>
      </c>
      <c r="H3477">
        <v>8391.7900000000009</v>
      </c>
      <c r="I3477">
        <f>DATEDIF(Customer[[#This Row],[Date Joined]],"31-12-2020","d")</f>
        <v>137</v>
      </c>
      <c r="J3477" t="str">
        <f>IF(DATEDIF(Customer[[#This Row],[Date Joined]],"31-12-2020","M")&gt;0,DATEDIF(Customer[[#This Row],[Date Joined]],"31-12-2020","M") &amp; " months ", " ") &amp; IF(DATEDIF(G3477,"31-12-2020","MD")&gt;0, DATEDIF(G3477,"31-12-2020","MD") &amp; " Days "," ")</f>
        <v xml:space="preserve">4 months 15 Days </v>
      </c>
      <c r="K3477" t="str">
        <f>TEXT(Customer[[#This Row],[Date Joined]],"mmm")</f>
        <v>Aug</v>
      </c>
      <c r="L3477" t="str">
        <f>IF(Customer[[#This Row],[Balance]]&gt;AVERAGE($H$11:$H$4011),"yes","no")</f>
        <v>no</v>
      </c>
    </row>
    <row r="3478" spans="1:12" hidden="1" x14ac:dyDescent="0.3">
      <c r="A3478">
        <v>200000671</v>
      </c>
      <c r="B3478" t="s">
        <v>686</v>
      </c>
      <c r="C3478" t="s">
        <v>10</v>
      </c>
      <c r="D3478">
        <v>61</v>
      </c>
      <c r="E3478" t="s">
        <v>14</v>
      </c>
      <c r="F3478" t="s">
        <v>15</v>
      </c>
      <c r="G3478" s="1">
        <v>43976</v>
      </c>
      <c r="H3478">
        <v>8367.59</v>
      </c>
      <c r="I3478">
        <f>DATEDIF(Customer[[#This Row],[Date Joined]],"31-12-2020","d")</f>
        <v>220</v>
      </c>
      <c r="J3478" t="str">
        <f>IF(DATEDIF(Customer[[#This Row],[Date Joined]],"31-12-2020","M")&gt;0,DATEDIF(Customer[[#This Row],[Date Joined]],"31-12-2020","M") &amp; " months ", " ") &amp; IF(DATEDIF(G3478,"31-12-2020","MD")&gt;0, DATEDIF(G3478,"31-12-2020","MD") &amp; " Days "," ")</f>
        <v xml:space="preserve">7 months 6 Days </v>
      </c>
      <c r="K3478" t="str">
        <f>TEXT(Customer[[#This Row],[Date Joined]],"mmm")</f>
        <v>May</v>
      </c>
      <c r="L3478" t="str">
        <f>IF(Customer[[#This Row],[Balance]]&gt;AVERAGE($H$11:$H$4011),"yes","no")</f>
        <v>no</v>
      </c>
    </row>
    <row r="3479" spans="1:12" hidden="1" x14ac:dyDescent="0.3">
      <c r="A3479">
        <v>300001104</v>
      </c>
      <c r="B3479" t="s">
        <v>1116</v>
      </c>
      <c r="C3479" t="s">
        <v>7</v>
      </c>
      <c r="D3479">
        <v>44</v>
      </c>
      <c r="E3479" t="s">
        <v>13</v>
      </c>
      <c r="F3479" t="s">
        <v>12</v>
      </c>
      <c r="G3479" s="1">
        <v>44018</v>
      </c>
      <c r="H3479">
        <v>8365.0400000000009</v>
      </c>
      <c r="I3479">
        <f>DATEDIF(Customer[[#This Row],[Date Joined]],"31-12-2020","d")</f>
        <v>178</v>
      </c>
      <c r="J3479" t="str">
        <f>IF(DATEDIF(Customer[[#This Row],[Date Joined]],"31-12-2020","M")&gt;0,DATEDIF(Customer[[#This Row],[Date Joined]],"31-12-2020","M") &amp; " months ", " ") &amp; IF(DATEDIF(G3479,"31-12-2020","MD")&gt;0, DATEDIF(G3479,"31-12-2020","MD") &amp; " Days "," ")</f>
        <v xml:space="preserve">5 months 25 Days </v>
      </c>
      <c r="K3479" t="str">
        <f>TEXT(Customer[[#This Row],[Date Joined]],"mmm")</f>
        <v>Jul</v>
      </c>
      <c r="L3479" t="str">
        <f>IF(Customer[[#This Row],[Balance]]&gt;AVERAGE($H$11:$H$4011),"yes","no")</f>
        <v>no</v>
      </c>
    </row>
    <row r="3480" spans="1:12" hidden="1" x14ac:dyDescent="0.3">
      <c r="A3480">
        <v>100001943</v>
      </c>
      <c r="B3480" t="s">
        <v>1942</v>
      </c>
      <c r="C3480" t="s">
        <v>7</v>
      </c>
      <c r="D3480">
        <v>36</v>
      </c>
      <c r="E3480" t="s">
        <v>8</v>
      </c>
      <c r="F3480" t="s">
        <v>9</v>
      </c>
      <c r="G3480" s="1">
        <v>44081</v>
      </c>
      <c r="H3480">
        <v>8335.9699999999993</v>
      </c>
      <c r="I3480">
        <f>DATEDIF(Customer[[#This Row],[Date Joined]],"31-12-2020","d")</f>
        <v>115</v>
      </c>
      <c r="J3480" t="str">
        <f>IF(DATEDIF(Customer[[#This Row],[Date Joined]],"31-12-2020","M")&gt;0,DATEDIF(Customer[[#This Row],[Date Joined]],"31-12-2020","M") &amp; " months ", " ") &amp; IF(DATEDIF(G3480,"31-12-2020","MD")&gt;0, DATEDIF(G3480,"31-12-2020","MD") &amp; " Days "," ")</f>
        <v xml:space="preserve">3 months 24 Days </v>
      </c>
      <c r="K3480" t="str">
        <f>TEXT(Customer[[#This Row],[Date Joined]],"mmm")</f>
        <v>Sep</v>
      </c>
      <c r="L3480" t="str">
        <f>IF(Customer[[#This Row],[Balance]]&gt;AVERAGE($H$11:$H$4011),"yes","no")</f>
        <v>no</v>
      </c>
    </row>
    <row r="3481" spans="1:12" hidden="1" x14ac:dyDescent="0.3">
      <c r="A3481">
        <v>200000414</v>
      </c>
      <c r="B3481" t="s">
        <v>430</v>
      </c>
      <c r="C3481" t="s">
        <v>7</v>
      </c>
      <c r="D3481">
        <v>45</v>
      </c>
      <c r="E3481" t="s">
        <v>14</v>
      </c>
      <c r="F3481" t="s">
        <v>15</v>
      </c>
      <c r="G3481" s="1">
        <v>43959</v>
      </c>
      <c r="H3481">
        <v>8313.86</v>
      </c>
      <c r="I3481">
        <f>DATEDIF(Customer[[#This Row],[Date Joined]],"31-12-2020","d")</f>
        <v>237</v>
      </c>
      <c r="J3481" t="str">
        <f>IF(DATEDIF(Customer[[#This Row],[Date Joined]],"31-12-2020","M")&gt;0,DATEDIF(Customer[[#This Row],[Date Joined]],"31-12-2020","M") &amp; " months ", " ") &amp; IF(DATEDIF(G3481,"31-12-2020","MD")&gt;0, DATEDIF(G3481,"31-12-2020","MD") &amp; " Days "," ")</f>
        <v xml:space="preserve">7 months 23 Days </v>
      </c>
      <c r="K3481" t="str">
        <f>TEXT(Customer[[#This Row],[Date Joined]],"mmm")</f>
        <v>May</v>
      </c>
      <c r="L3481" t="str">
        <f>IF(Customer[[#This Row],[Balance]]&gt;AVERAGE($H$11:$H$4011),"yes","no")</f>
        <v>no</v>
      </c>
    </row>
    <row r="3482" spans="1:12" hidden="1" x14ac:dyDescent="0.3">
      <c r="A3482">
        <v>200003493</v>
      </c>
      <c r="B3482" t="s">
        <v>3462</v>
      </c>
      <c r="C3482" t="s">
        <v>10</v>
      </c>
      <c r="D3482">
        <v>53</v>
      </c>
      <c r="E3482" t="s">
        <v>14</v>
      </c>
      <c r="F3482" t="s">
        <v>9</v>
      </c>
      <c r="G3482" s="1">
        <v>44167</v>
      </c>
      <c r="H3482">
        <v>8313.2999999999993</v>
      </c>
      <c r="I3482">
        <f>DATEDIF(Customer[[#This Row],[Date Joined]],"31-12-2020","d")</f>
        <v>29</v>
      </c>
      <c r="J3482" t="str">
        <f>IF(DATEDIF(Customer[[#This Row],[Date Joined]],"31-12-2020","M")&gt;0,DATEDIF(Customer[[#This Row],[Date Joined]],"31-12-2020","M") &amp; " months ", " ") &amp; IF(DATEDIF(G3482,"31-12-2020","MD")&gt;0, DATEDIF(G3482,"31-12-2020","MD") &amp; " Days "," ")</f>
        <v xml:space="preserve"> 29 Days </v>
      </c>
      <c r="K3482" t="str">
        <f>TEXT(Customer[[#This Row],[Date Joined]],"mmm")</f>
        <v>Dec</v>
      </c>
      <c r="L3482" t="str">
        <f>IF(Customer[[#This Row],[Balance]]&gt;AVERAGE($H$11:$H$4011),"yes","no")</f>
        <v>no</v>
      </c>
    </row>
    <row r="3483" spans="1:12" hidden="1" x14ac:dyDescent="0.3">
      <c r="A3483">
        <v>100002084</v>
      </c>
      <c r="B3483" t="s">
        <v>2081</v>
      </c>
      <c r="C3483" t="s">
        <v>7</v>
      </c>
      <c r="D3483">
        <v>47</v>
      </c>
      <c r="E3483" t="s">
        <v>8</v>
      </c>
      <c r="F3483" t="s">
        <v>15</v>
      </c>
      <c r="G3483" s="1">
        <v>44090</v>
      </c>
      <c r="H3483">
        <v>8300.2900000000009</v>
      </c>
      <c r="I3483">
        <f>DATEDIF(Customer[[#This Row],[Date Joined]],"31-12-2020","d")</f>
        <v>106</v>
      </c>
      <c r="J3483" t="str">
        <f>IF(DATEDIF(Customer[[#This Row],[Date Joined]],"31-12-2020","M")&gt;0,DATEDIF(Customer[[#This Row],[Date Joined]],"31-12-2020","M") &amp; " months ", " ") &amp; IF(DATEDIF(G3483,"31-12-2020","MD")&gt;0, DATEDIF(G3483,"31-12-2020","MD") &amp; " Days "," ")</f>
        <v xml:space="preserve">3 months 15 Days </v>
      </c>
      <c r="K3483" t="str">
        <f>TEXT(Customer[[#This Row],[Date Joined]],"mmm")</f>
        <v>Sep</v>
      </c>
      <c r="L3483" t="str">
        <f>IF(Customer[[#This Row],[Balance]]&gt;AVERAGE($H$11:$H$4011),"yes","no")</f>
        <v>no</v>
      </c>
    </row>
    <row r="3484" spans="1:12" hidden="1" x14ac:dyDescent="0.3">
      <c r="A3484">
        <v>300001680</v>
      </c>
      <c r="B3484" t="s">
        <v>1682</v>
      </c>
      <c r="C3484" t="s">
        <v>10</v>
      </c>
      <c r="D3484">
        <v>33</v>
      </c>
      <c r="E3484" t="s">
        <v>13</v>
      </c>
      <c r="F3484" t="s">
        <v>9</v>
      </c>
      <c r="G3484" s="1">
        <v>44063</v>
      </c>
      <c r="H3484">
        <v>8271.07</v>
      </c>
      <c r="I3484">
        <f>DATEDIF(Customer[[#This Row],[Date Joined]],"31-12-2020","d")</f>
        <v>133</v>
      </c>
      <c r="J3484" t="str">
        <f>IF(DATEDIF(Customer[[#This Row],[Date Joined]],"31-12-2020","M")&gt;0,DATEDIF(Customer[[#This Row],[Date Joined]],"31-12-2020","M") &amp; " months ", " ") &amp; IF(DATEDIF(G3484,"31-12-2020","MD")&gt;0, DATEDIF(G3484,"31-12-2020","MD") &amp; " Days "," ")</f>
        <v xml:space="preserve">4 months 11 Days </v>
      </c>
      <c r="K3484" t="str">
        <f>TEXT(Customer[[#This Row],[Date Joined]],"mmm")</f>
        <v>Aug</v>
      </c>
      <c r="L3484" t="str">
        <f>IF(Customer[[#This Row],[Balance]]&gt;AVERAGE($H$11:$H$4011),"yes","no")</f>
        <v>no</v>
      </c>
    </row>
    <row r="3485" spans="1:12" hidden="1" x14ac:dyDescent="0.3">
      <c r="A3485">
        <v>400002014</v>
      </c>
      <c r="B3485" t="s">
        <v>2011</v>
      </c>
      <c r="C3485" t="s">
        <v>10</v>
      </c>
      <c r="D3485">
        <v>31</v>
      </c>
      <c r="E3485" t="s">
        <v>11</v>
      </c>
      <c r="F3485" t="s">
        <v>15</v>
      </c>
      <c r="G3485" s="1">
        <v>44085</v>
      </c>
      <c r="H3485">
        <v>8261.2000000000007</v>
      </c>
      <c r="I3485">
        <f>DATEDIF(Customer[[#This Row],[Date Joined]],"31-12-2020","d")</f>
        <v>111</v>
      </c>
      <c r="J3485" t="str">
        <f>IF(DATEDIF(Customer[[#This Row],[Date Joined]],"31-12-2020","M")&gt;0,DATEDIF(Customer[[#This Row],[Date Joined]],"31-12-2020","M") &amp; " months ", " ") &amp; IF(DATEDIF(G3485,"31-12-2020","MD")&gt;0, DATEDIF(G3485,"31-12-2020","MD") &amp; " Days "," ")</f>
        <v xml:space="preserve">3 months 20 Days </v>
      </c>
      <c r="K3485" t="str">
        <f>TEXT(Customer[[#This Row],[Date Joined]],"mmm")</f>
        <v>Sep</v>
      </c>
      <c r="L3485" t="str">
        <f>IF(Customer[[#This Row],[Balance]]&gt;AVERAGE($H$11:$H$4011),"yes","no")</f>
        <v>no</v>
      </c>
    </row>
    <row r="3486" spans="1:12" hidden="1" x14ac:dyDescent="0.3">
      <c r="A3486">
        <v>100002672</v>
      </c>
      <c r="B3486" t="s">
        <v>2656</v>
      </c>
      <c r="C3486" t="s">
        <v>7</v>
      </c>
      <c r="D3486">
        <v>35</v>
      </c>
      <c r="E3486" t="s">
        <v>8</v>
      </c>
      <c r="F3486" t="s">
        <v>9</v>
      </c>
      <c r="G3486" s="1">
        <v>44122</v>
      </c>
      <c r="H3486">
        <v>8257.6200000000008</v>
      </c>
      <c r="I3486">
        <f>DATEDIF(Customer[[#This Row],[Date Joined]],"31-12-2020","d")</f>
        <v>74</v>
      </c>
      <c r="J3486" t="str">
        <f>IF(DATEDIF(Customer[[#This Row],[Date Joined]],"31-12-2020","M")&gt;0,DATEDIF(Customer[[#This Row],[Date Joined]],"31-12-2020","M") &amp; " months ", " ") &amp; IF(DATEDIF(G3486,"31-12-2020","MD")&gt;0, DATEDIF(G3486,"31-12-2020","MD") &amp; " Days "," ")</f>
        <v xml:space="preserve">2 months 13 Days </v>
      </c>
      <c r="K3486" t="str">
        <f>TEXT(Customer[[#This Row],[Date Joined]],"mmm")</f>
        <v>Oct</v>
      </c>
      <c r="L3486" t="str">
        <f>IF(Customer[[#This Row],[Balance]]&gt;AVERAGE($H$11:$H$4011),"yes","no")</f>
        <v>no</v>
      </c>
    </row>
    <row r="3487" spans="1:12" hidden="1" x14ac:dyDescent="0.3">
      <c r="A3487">
        <v>300000495</v>
      </c>
      <c r="B3487" t="s">
        <v>510</v>
      </c>
      <c r="C3487" t="s">
        <v>7</v>
      </c>
      <c r="D3487">
        <v>40</v>
      </c>
      <c r="E3487" t="s">
        <v>13</v>
      </c>
      <c r="F3487" t="s">
        <v>9</v>
      </c>
      <c r="G3487" s="1">
        <v>43965</v>
      </c>
      <c r="H3487">
        <v>8257.16</v>
      </c>
      <c r="I3487">
        <f>DATEDIF(Customer[[#This Row],[Date Joined]],"31-12-2020","d")</f>
        <v>231</v>
      </c>
      <c r="J3487" t="str">
        <f>IF(DATEDIF(Customer[[#This Row],[Date Joined]],"31-12-2020","M")&gt;0,DATEDIF(Customer[[#This Row],[Date Joined]],"31-12-2020","M") &amp; " months ", " ") &amp; IF(DATEDIF(G3487,"31-12-2020","MD")&gt;0, DATEDIF(G3487,"31-12-2020","MD") &amp; " Days "," ")</f>
        <v xml:space="preserve">7 months 17 Days </v>
      </c>
      <c r="K3487" t="str">
        <f>TEXT(Customer[[#This Row],[Date Joined]],"mmm")</f>
        <v>May</v>
      </c>
      <c r="L3487" t="str">
        <f>IF(Customer[[#This Row],[Balance]]&gt;AVERAGE($H$11:$H$4011),"yes","no")</f>
        <v>no</v>
      </c>
    </row>
    <row r="3488" spans="1:12" hidden="1" x14ac:dyDescent="0.3">
      <c r="A3488">
        <v>300004002</v>
      </c>
      <c r="B3488" t="s">
        <v>3959</v>
      </c>
      <c r="C3488" t="s">
        <v>7</v>
      </c>
      <c r="D3488">
        <v>30</v>
      </c>
      <c r="E3488" t="s">
        <v>13</v>
      </c>
      <c r="F3488" t="s">
        <v>9</v>
      </c>
      <c r="G3488" s="1">
        <v>44194</v>
      </c>
      <c r="H3488">
        <v>8250.75</v>
      </c>
      <c r="I3488">
        <f>DATEDIF(Customer[[#This Row],[Date Joined]],"31-12-2020","d")</f>
        <v>2</v>
      </c>
      <c r="J3488" t="str">
        <f>IF(DATEDIF(Customer[[#This Row],[Date Joined]],"31-12-2020","M")&gt;0,DATEDIF(Customer[[#This Row],[Date Joined]],"31-12-2020","M") &amp; " months ", " ") &amp; IF(DATEDIF(G3488,"31-12-2020","MD")&gt;0, DATEDIF(G3488,"31-12-2020","MD") &amp; " Days "," ")</f>
        <v xml:space="preserve"> 2 Days </v>
      </c>
      <c r="K3488" t="str">
        <f>TEXT(Customer[[#This Row],[Date Joined]],"mmm")</f>
        <v>Dec</v>
      </c>
      <c r="L3488" t="str">
        <f>IF(Customer[[#This Row],[Balance]]&gt;AVERAGE($H$11:$H$4011),"yes","no")</f>
        <v>no</v>
      </c>
    </row>
    <row r="3489" spans="1:12" hidden="1" x14ac:dyDescent="0.3">
      <c r="A3489">
        <v>100000422</v>
      </c>
      <c r="B3489" t="s">
        <v>438</v>
      </c>
      <c r="C3489" t="s">
        <v>7</v>
      </c>
      <c r="D3489">
        <v>35</v>
      </c>
      <c r="E3489" t="s">
        <v>8</v>
      </c>
      <c r="F3489" t="s">
        <v>9</v>
      </c>
      <c r="G3489" s="1">
        <v>43960</v>
      </c>
      <c r="H3489">
        <v>8245.73</v>
      </c>
      <c r="I3489">
        <f>DATEDIF(Customer[[#This Row],[Date Joined]],"31-12-2020","d")</f>
        <v>236</v>
      </c>
      <c r="J3489" t="str">
        <f>IF(DATEDIF(Customer[[#This Row],[Date Joined]],"31-12-2020","M")&gt;0,DATEDIF(Customer[[#This Row],[Date Joined]],"31-12-2020","M") &amp; " months ", " ") &amp; IF(DATEDIF(G3489,"31-12-2020","MD")&gt;0, DATEDIF(G3489,"31-12-2020","MD") &amp; " Days "," ")</f>
        <v xml:space="preserve">7 months 22 Days </v>
      </c>
      <c r="K3489" t="str">
        <f>TEXT(Customer[[#This Row],[Date Joined]],"mmm")</f>
        <v>May</v>
      </c>
      <c r="L3489" t="str">
        <f>IF(Customer[[#This Row],[Balance]]&gt;AVERAGE($H$11:$H$4011),"yes","no")</f>
        <v>no</v>
      </c>
    </row>
    <row r="3490" spans="1:12" hidden="1" x14ac:dyDescent="0.3">
      <c r="A3490">
        <v>200003842</v>
      </c>
      <c r="B3490" t="s">
        <v>3804</v>
      </c>
      <c r="C3490" t="s">
        <v>7</v>
      </c>
      <c r="D3490">
        <v>54</v>
      </c>
      <c r="E3490" t="s">
        <v>14</v>
      </c>
      <c r="F3490" t="s">
        <v>12</v>
      </c>
      <c r="G3490" s="1">
        <v>44185</v>
      </c>
      <c r="H3490">
        <v>8216.23</v>
      </c>
      <c r="I3490">
        <f>DATEDIF(Customer[[#This Row],[Date Joined]],"31-12-2020","d")</f>
        <v>11</v>
      </c>
      <c r="J3490" t="str">
        <f>IF(DATEDIF(Customer[[#This Row],[Date Joined]],"31-12-2020","M")&gt;0,DATEDIF(Customer[[#This Row],[Date Joined]],"31-12-2020","M") &amp; " months ", " ") &amp; IF(DATEDIF(G3490,"31-12-2020","MD")&gt;0, DATEDIF(G3490,"31-12-2020","MD") &amp; " Days "," ")</f>
        <v xml:space="preserve"> 11 Days </v>
      </c>
      <c r="K3490" t="str">
        <f>TEXT(Customer[[#This Row],[Date Joined]],"mmm")</f>
        <v>Dec</v>
      </c>
      <c r="L3490" t="str">
        <f>IF(Customer[[#This Row],[Balance]]&gt;AVERAGE($H$11:$H$4011),"yes","no")</f>
        <v>no</v>
      </c>
    </row>
    <row r="3491" spans="1:12" hidden="1" x14ac:dyDescent="0.3">
      <c r="A3491">
        <v>100003206</v>
      </c>
      <c r="B3491" t="s">
        <v>3179</v>
      </c>
      <c r="C3491" t="s">
        <v>10</v>
      </c>
      <c r="D3491">
        <v>35</v>
      </c>
      <c r="E3491" t="s">
        <v>8</v>
      </c>
      <c r="F3491" t="s">
        <v>9</v>
      </c>
      <c r="G3491" s="1">
        <v>44151</v>
      </c>
      <c r="H3491">
        <v>8196.9</v>
      </c>
      <c r="I3491">
        <f>DATEDIF(Customer[[#This Row],[Date Joined]],"31-12-2020","d")</f>
        <v>45</v>
      </c>
      <c r="J3491" t="str">
        <f>IF(DATEDIF(Customer[[#This Row],[Date Joined]],"31-12-2020","M")&gt;0,DATEDIF(Customer[[#This Row],[Date Joined]],"31-12-2020","M") &amp; " months ", " ") &amp; IF(DATEDIF(G3491,"31-12-2020","MD")&gt;0, DATEDIF(G3491,"31-12-2020","MD") &amp; " Days "," ")</f>
        <v xml:space="preserve">1 months 15 Days </v>
      </c>
      <c r="K3491" t="str">
        <f>TEXT(Customer[[#This Row],[Date Joined]],"mmm")</f>
        <v>Nov</v>
      </c>
      <c r="L3491" t="str">
        <f>IF(Customer[[#This Row],[Balance]]&gt;AVERAGE($H$11:$H$4011),"yes","no")</f>
        <v>no</v>
      </c>
    </row>
    <row r="3492" spans="1:12" hidden="1" x14ac:dyDescent="0.3">
      <c r="A3492">
        <v>100001632</v>
      </c>
      <c r="B3492" t="s">
        <v>447</v>
      </c>
      <c r="C3492" t="s">
        <v>10</v>
      </c>
      <c r="D3492">
        <v>28</v>
      </c>
      <c r="E3492" t="s">
        <v>8</v>
      </c>
      <c r="F3492" t="s">
        <v>9</v>
      </c>
      <c r="G3492" s="1">
        <v>44058</v>
      </c>
      <c r="H3492">
        <v>8195.76</v>
      </c>
      <c r="I3492">
        <f>DATEDIF(Customer[[#This Row],[Date Joined]],"31-12-2020","d")</f>
        <v>138</v>
      </c>
      <c r="J3492" t="str">
        <f>IF(DATEDIF(Customer[[#This Row],[Date Joined]],"31-12-2020","M")&gt;0,DATEDIF(Customer[[#This Row],[Date Joined]],"31-12-2020","M") &amp; " months ", " ") &amp; IF(DATEDIF(G3492,"31-12-2020","MD")&gt;0, DATEDIF(G3492,"31-12-2020","MD") &amp; " Days "," ")</f>
        <v xml:space="preserve">4 months 16 Days </v>
      </c>
      <c r="K3492" t="str">
        <f>TEXT(Customer[[#This Row],[Date Joined]],"mmm")</f>
        <v>Aug</v>
      </c>
      <c r="L3492" t="str">
        <f>IF(Customer[[#This Row],[Balance]]&gt;AVERAGE($H$11:$H$4011),"yes","no")</f>
        <v>no</v>
      </c>
    </row>
    <row r="3493" spans="1:12" hidden="1" x14ac:dyDescent="0.3">
      <c r="A3493">
        <v>300003144</v>
      </c>
      <c r="B3493" t="s">
        <v>3119</v>
      </c>
      <c r="C3493" t="s">
        <v>7</v>
      </c>
      <c r="D3493">
        <v>41</v>
      </c>
      <c r="E3493" t="s">
        <v>13</v>
      </c>
      <c r="F3493" t="s">
        <v>9</v>
      </c>
      <c r="G3493" s="1">
        <v>44147</v>
      </c>
      <c r="H3493">
        <v>8176.98</v>
      </c>
      <c r="I3493">
        <f>DATEDIF(Customer[[#This Row],[Date Joined]],"31-12-2020","d")</f>
        <v>49</v>
      </c>
      <c r="J3493" t="str">
        <f>IF(DATEDIF(Customer[[#This Row],[Date Joined]],"31-12-2020","M")&gt;0,DATEDIF(Customer[[#This Row],[Date Joined]],"31-12-2020","M") &amp; " months ", " ") &amp; IF(DATEDIF(G3493,"31-12-2020","MD")&gt;0, DATEDIF(G3493,"31-12-2020","MD") &amp; " Days "," ")</f>
        <v xml:space="preserve">1 months 19 Days </v>
      </c>
      <c r="K3493" t="str">
        <f>TEXT(Customer[[#This Row],[Date Joined]],"mmm")</f>
        <v>Nov</v>
      </c>
      <c r="L3493" t="str">
        <f>IF(Customer[[#This Row],[Balance]]&gt;AVERAGE($H$11:$H$4011),"yes","no")</f>
        <v>no</v>
      </c>
    </row>
    <row r="3494" spans="1:12" hidden="1" x14ac:dyDescent="0.3">
      <c r="A3494">
        <v>100001324</v>
      </c>
      <c r="B3494" t="s">
        <v>1336</v>
      </c>
      <c r="C3494" t="s">
        <v>7</v>
      </c>
      <c r="D3494">
        <v>35</v>
      </c>
      <c r="E3494" t="s">
        <v>8</v>
      </c>
      <c r="F3494" t="s">
        <v>9</v>
      </c>
      <c r="G3494" s="1">
        <v>44034</v>
      </c>
      <c r="H3494">
        <v>8167.59</v>
      </c>
      <c r="I3494">
        <f>DATEDIF(Customer[[#This Row],[Date Joined]],"31-12-2020","d")</f>
        <v>162</v>
      </c>
      <c r="J3494" t="str">
        <f>IF(DATEDIF(Customer[[#This Row],[Date Joined]],"31-12-2020","M")&gt;0,DATEDIF(Customer[[#This Row],[Date Joined]],"31-12-2020","M") &amp; " months ", " ") &amp; IF(DATEDIF(G3494,"31-12-2020","MD")&gt;0, DATEDIF(G3494,"31-12-2020","MD") &amp; " Days "," ")</f>
        <v xml:space="preserve">5 months 9 Days </v>
      </c>
      <c r="K3494" t="str">
        <f>TEXT(Customer[[#This Row],[Date Joined]],"mmm")</f>
        <v>Jul</v>
      </c>
      <c r="L3494" t="str">
        <f>IF(Customer[[#This Row],[Balance]]&gt;AVERAGE($H$11:$H$4011),"yes","no")</f>
        <v>no</v>
      </c>
    </row>
    <row r="3495" spans="1:12" hidden="1" x14ac:dyDescent="0.3">
      <c r="A3495">
        <v>200003521</v>
      </c>
      <c r="B3495" t="s">
        <v>3489</v>
      </c>
      <c r="C3495" t="s">
        <v>7</v>
      </c>
      <c r="D3495">
        <v>51</v>
      </c>
      <c r="E3495" t="s">
        <v>14</v>
      </c>
      <c r="F3495" t="s">
        <v>12</v>
      </c>
      <c r="G3495" s="1">
        <v>44168</v>
      </c>
      <c r="H3495">
        <v>8142.18</v>
      </c>
      <c r="I3495">
        <f>DATEDIF(Customer[[#This Row],[Date Joined]],"31-12-2020","d")</f>
        <v>28</v>
      </c>
      <c r="J3495" t="str">
        <f>IF(DATEDIF(Customer[[#This Row],[Date Joined]],"31-12-2020","M")&gt;0,DATEDIF(Customer[[#This Row],[Date Joined]],"31-12-2020","M") &amp; " months ", " ") &amp; IF(DATEDIF(G3495,"31-12-2020","MD")&gt;0, DATEDIF(G3495,"31-12-2020","MD") &amp; " Days "," ")</f>
        <v xml:space="preserve"> 28 Days </v>
      </c>
      <c r="K3495" t="str">
        <f>TEXT(Customer[[#This Row],[Date Joined]],"mmm")</f>
        <v>Dec</v>
      </c>
      <c r="L3495" t="str">
        <f>IF(Customer[[#This Row],[Balance]]&gt;AVERAGE($H$11:$H$4011),"yes","no")</f>
        <v>no</v>
      </c>
    </row>
    <row r="3496" spans="1:12" hidden="1" x14ac:dyDescent="0.3">
      <c r="A3496">
        <v>300001747</v>
      </c>
      <c r="B3496" t="s">
        <v>1749</v>
      </c>
      <c r="C3496" t="s">
        <v>7</v>
      </c>
      <c r="D3496">
        <v>44</v>
      </c>
      <c r="E3496" t="s">
        <v>13</v>
      </c>
      <c r="F3496" t="s">
        <v>9</v>
      </c>
      <c r="G3496" s="1">
        <v>44066</v>
      </c>
      <c r="H3496">
        <v>8128.57</v>
      </c>
      <c r="I3496">
        <f>DATEDIF(Customer[[#This Row],[Date Joined]],"31-12-2020","d")</f>
        <v>130</v>
      </c>
      <c r="J3496" t="str">
        <f>IF(DATEDIF(Customer[[#This Row],[Date Joined]],"31-12-2020","M")&gt;0,DATEDIF(Customer[[#This Row],[Date Joined]],"31-12-2020","M") &amp; " months ", " ") &amp; IF(DATEDIF(G3496,"31-12-2020","MD")&gt;0, DATEDIF(G3496,"31-12-2020","MD") &amp; " Days "," ")</f>
        <v xml:space="preserve">4 months 8 Days </v>
      </c>
      <c r="K3496" t="str">
        <f>TEXT(Customer[[#This Row],[Date Joined]],"mmm")</f>
        <v>Aug</v>
      </c>
      <c r="L3496" t="str">
        <f>IF(Customer[[#This Row],[Balance]]&gt;AVERAGE($H$11:$H$4011),"yes","no")</f>
        <v>no</v>
      </c>
    </row>
    <row r="3497" spans="1:12" hidden="1" x14ac:dyDescent="0.3">
      <c r="A3497">
        <v>100002527</v>
      </c>
      <c r="B3497" t="s">
        <v>2512</v>
      </c>
      <c r="C3497" t="s">
        <v>7</v>
      </c>
      <c r="D3497">
        <v>27</v>
      </c>
      <c r="E3497" t="s">
        <v>8</v>
      </c>
      <c r="F3497" t="s">
        <v>9</v>
      </c>
      <c r="G3497" s="1">
        <v>44113</v>
      </c>
      <c r="H3497">
        <v>8121.14</v>
      </c>
      <c r="I3497">
        <f>DATEDIF(Customer[[#This Row],[Date Joined]],"31-12-2020","d")</f>
        <v>83</v>
      </c>
      <c r="J3497" t="str">
        <f>IF(DATEDIF(Customer[[#This Row],[Date Joined]],"31-12-2020","M")&gt;0,DATEDIF(Customer[[#This Row],[Date Joined]],"31-12-2020","M") &amp; " months ", " ") &amp; IF(DATEDIF(G3497,"31-12-2020","MD")&gt;0, DATEDIF(G3497,"31-12-2020","MD") &amp; " Days "," ")</f>
        <v xml:space="preserve">2 months 22 Days </v>
      </c>
      <c r="K3497" t="str">
        <f>TEXT(Customer[[#This Row],[Date Joined]],"mmm")</f>
        <v>Oct</v>
      </c>
      <c r="L3497" t="str">
        <f>IF(Customer[[#This Row],[Balance]]&gt;AVERAGE($H$11:$H$4011),"yes","no")</f>
        <v>no</v>
      </c>
    </row>
    <row r="3498" spans="1:12" hidden="1" x14ac:dyDescent="0.3">
      <c r="A3498">
        <v>100000360</v>
      </c>
      <c r="B3498" t="s">
        <v>376</v>
      </c>
      <c r="C3498" t="s">
        <v>10</v>
      </c>
      <c r="D3498">
        <v>44</v>
      </c>
      <c r="E3498" t="s">
        <v>8</v>
      </c>
      <c r="F3498" t="s">
        <v>9</v>
      </c>
      <c r="G3498" s="1">
        <v>43955</v>
      </c>
      <c r="H3498">
        <v>8118.3</v>
      </c>
      <c r="I3498">
        <f>DATEDIF(Customer[[#This Row],[Date Joined]],"31-12-2020","d")</f>
        <v>241</v>
      </c>
      <c r="J3498" t="str">
        <f>IF(DATEDIF(Customer[[#This Row],[Date Joined]],"31-12-2020","M")&gt;0,DATEDIF(Customer[[#This Row],[Date Joined]],"31-12-2020","M") &amp; " months ", " ") &amp; IF(DATEDIF(G3498,"31-12-2020","MD")&gt;0, DATEDIF(G3498,"31-12-2020","MD") &amp; " Days "," ")</f>
        <v xml:space="preserve">7 months 27 Days </v>
      </c>
      <c r="K3498" t="str">
        <f>TEXT(Customer[[#This Row],[Date Joined]],"mmm")</f>
        <v>May</v>
      </c>
      <c r="L3498" t="str">
        <f>IF(Customer[[#This Row],[Balance]]&gt;AVERAGE($H$11:$H$4011),"yes","no")</f>
        <v>no</v>
      </c>
    </row>
    <row r="3499" spans="1:12" hidden="1" x14ac:dyDescent="0.3">
      <c r="A3499">
        <v>200002247</v>
      </c>
      <c r="B3499" t="s">
        <v>1944</v>
      </c>
      <c r="C3499" t="s">
        <v>7</v>
      </c>
      <c r="D3499">
        <v>43</v>
      </c>
      <c r="E3499" t="s">
        <v>14</v>
      </c>
      <c r="F3499" t="s">
        <v>15</v>
      </c>
      <c r="G3499" s="1">
        <v>44098</v>
      </c>
      <c r="H3499">
        <v>8115.05</v>
      </c>
      <c r="I3499">
        <f>DATEDIF(Customer[[#This Row],[Date Joined]],"31-12-2020","d")</f>
        <v>98</v>
      </c>
      <c r="J3499" t="str">
        <f>IF(DATEDIF(Customer[[#This Row],[Date Joined]],"31-12-2020","M")&gt;0,DATEDIF(Customer[[#This Row],[Date Joined]],"31-12-2020","M") &amp; " months ", " ") &amp; IF(DATEDIF(G3499,"31-12-2020","MD")&gt;0, DATEDIF(G3499,"31-12-2020","MD") &amp; " Days "," ")</f>
        <v xml:space="preserve">3 months 7 Days </v>
      </c>
      <c r="K3499" t="str">
        <f>TEXT(Customer[[#This Row],[Date Joined]],"mmm")</f>
        <v>Sep</v>
      </c>
      <c r="L3499" t="str">
        <f>IF(Customer[[#This Row],[Balance]]&gt;AVERAGE($H$11:$H$4011),"yes","no")</f>
        <v>no</v>
      </c>
    </row>
    <row r="3500" spans="1:12" hidden="1" x14ac:dyDescent="0.3">
      <c r="A3500">
        <v>200000629</v>
      </c>
      <c r="B3500" t="s">
        <v>644</v>
      </c>
      <c r="C3500" t="s">
        <v>7</v>
      </c>
      <c r="D3500">
        <v>48</v>
      </c>
      <c r="E3500" t="s">
        <v>14</v>
      </c>
      <c r="F3500" t="s">
        <v>15</v>
      </c>
      <c r="G3500" s="1">
        <v>43973</v>
      </c>
      <c r="H3500">
        <v>8114.82</v>
      </c>
      <c r="I3500">
        <f>DATEDIF(Customer[[#This Row],[Date Joined]],"31-12-2020","d")</f>
        <v>223</v>
      </c>
      <c r="J3500" t="str">
        <f>IF(DATEDIF(Customer[[#This Row],[Date Joined]],"31-12-2020","M")&gt;0,DATEDIF(Customer[[#This Row],[Date Joined]],"31-12-2020","M") &amp; " months ", " ") &amp; IF(DATEDIF(G3500,"31-12-2020","MD")&gt;0, DATEDIF(G3500,"31-12-2020","MD") &amp; " Days "," ")</f>
        <v xml:space="preserve">7 months 9 Days </v>
      </c>
      <c r="K3500" t="str">
        <f>TEXT(Customer[[#This Row],[Date Joined]],"mmm")</f>
        <v>May</v>
      </c>
      <c r="L3500" t="str">
        <f>IF(Customer[[#This Row],[Balance]]&gt;AVERAGE($H$11:$H$4011),"yes","no")</f>
        <v>no</v>
      </c>
    </row>
    <row r="3501" spans="1:12" hidden="1" x14ac:dyDescent="0.3">
      <c r="A3501">
        <v>300001218</v>
      </c>
      <c r="B3501" t="s">
        <v>1230</v>
      </c>
      <c r="C3501" t="s">
        <v>7</v>
      </c>
      <c r="D3501">
        <v>42</v>
      </c>
      <c r="E3501" t="s">
        <v>13</v>
      </c>
      <c r="F3501" t="s">
        <v>15</v>
      </c>
      <c r="G3501" s="1">
        <v>44026</v>
      </c>
      <c r="H3501">
        <v>8102.48</v>
      </c>
      <c r="I3501">
        <f>DATEDIF(Customer[[#This Row],[Date Joined]],"31-12-2020","d")</f>
        <v>170</v>
      </c>
      <c r="J3501" t="str">
        <f>IF(DATEDIF(Customer[[#This Row],[Date Joined]],"31-12-2020","M")&gt;0,DATEDIF(Customer[[#This Row],[Date Joined]],"31-12-2020","M") &amp; " months ", " ") &amp; IF(DATEDIF(G3501,"31-12-2020","MD")&gt;0, DATEDIF(G3501,"31-12-2020","MD") &amp; " Days "," ")</f>
        <v xml:space="preserve">5 months 17 Days </v>
      </c>
      <c r="K3501" t="str">
        <f>TEXT(Customer[[#This Row],[Date Joined]],"mmm")</f>
        <v>Jul</v>
      </c>
      <c r="L3501" t="str">
        <f>IF(Customer[[#This Row],[Balance]]&gt;AVERAGE($H$11:$H$4011),"yes","no")</f>
        <v>no</v>
      </c>
    </row>
    <row r="3502" spans="1:12" hidden="1" x14ac:dyDescent="0.3">
      <c r="A3502">
        <v>100002134</v>
      </c>
      <c r="B3502" t="s">
        <v>2128</v>
      </c>
      <c r="C3502" t="s">
        <v>10</v>
      </c>
      <c r="D3502">
        <v>30</v>
      </c>
      <c r="E3502" t="s">
        <v>8</v>
      </c>
      <c r="F3502" t="s">
        <v>12</v>
      </c>
      <c r="G3502" s="1">
        <v>44093</v>
      </c>
      <c r="H3502">
        <v>8100.12</v>
      </c>
      <c r="I3502">
        <f>DATEDIF(Customer[[#This Row],[Date Joined]],"31-12-2020","d")</f>
        <v>103</v>
      </c>
      <c r="J3502" t="str">
        <f>IF(DATEDIF(Customer[[#This Row],[Date Joined]],"31-12-2020","M")&gt;0,DATEDIF(Customer[[#This Row],[Date Joined]],"31-12-2020","M") &amp; " months ", " ") &amp; IF(DATEDIF(G3502,"31-12-2020","MD")&gt;0, DATEDIF(G3502,"31-12-2020","MD") &amp; " Days "," ")</f>
        <v xml:space="preserve">3 months 12 Days </v>
      </c>
      <c r="K3502" t="str">
        <f>TEXT(Customer[[#This Row],[Date Joined]],"mmm")</f>
        <v>Sep</v>
      </c>
      <c r="L3502" t="str">
        <f>IF(Customer[[#This Row],[Balance]]&gt;AVERAGE($H$11:$H$4011),"yes","no")</f>
        <v>no</v>
      </c>
    </row>
    <row r="3503" spans="1:12" hidden="1" x14ac:dyDescent="0.3">
      <c r="A3503">
        <v>100002787</v>
      </c>
      <c r="B3503" t="s">
        <v>2768</v>
      </c>
      <c r="C3503" t="s">
        <v>10</v>
      </c>
      <c r="D3503">
        <v>41</v>
      </c>
      <c r="E3503" t="s">
        <v>8</v>
      </c>
      <c r="F3503" t="s">
        <v>9</v>
      </c>
      <c r="G3503" s="1">
        <v>44129</v>
      </c>
      <c r="H3503">
        <v>8082.88</v>
      </c>
      <c r="I3503">
        <f>DATEDIF(Customer[[#This Row],[Date Joined]],"31-12-2020","d")</f>
        <v>67</v>
      </c>
      <c r="J3503" t="str">
        <f>IF(DATEDIF(Customer[[#This Row],[Date Joined]],"31-12-2020","M")&gt;0,DATEDIF(Customer[[#This Row],[Date Joined]],"31-12-2020","M") &amp; " months ", " ") &amp; IF(DATEDIF(G3503,"31-12-2020","MD")&gt;0, DATEDIF(G3503,"31-12-2020","MD") &amp; " Days "," ")</f>
        <v xml:space="preserve">2 months 6 Days </v>
      </c>
      <c r="K3503" t="str">
        <f>TEXT(Customer[[#This Row],[Date Joined]],"mmm")</f>
        <v>Oct</v>
      </c>
      <c r="L3503" t="str">
        <f>IF(Customer[[#This Row],[Balance]]&gt;AVERAGE($H$11:$H$4011),"yes","no")</f>
        <v>no</v>
      </c>
    </row>
    <row r="3504" spans="1:12" hidden="1" x14ac:dyDescent="0.3">
      <c r="A3504">
        <v>100001731</v>
      </c>
      <c r="B3504" t="s">
        <v>1733</v>
      </c>
      <c r="C3504" t="s">
        <v>10</v>
      </c>
      <c r="D3504">
        <v>38</v>
      </c>
      <c r="E3504" t="s">
        <v>8</v>
      </c>
      <c r="F3504" t="s">
        <v>9</v>
      </c>
      <c r="G3504" s="1">
        <v>44066</v>
      </c>
      <c r="H3504">
        <v>8080.08</v>
      </c>
      <c r="I3504">
        <f>DATEDIF(Customer[[#This Row],[Date Joined]],"31-12-2020","d")</f>
        <v>130</v>
      </c>
      <c r="J3504" t="str">
        <f>IF(DATEDIF(Customer[[#This Row],[Date Joined]],"31-12-2020","M")&gt;0,DATEDIF(Customer[[#This Row],[Date Joined]],"31-12-2020","M") &amp; " months ", " ") &amp; IF(DATEDIF(G3504,"31-12-2020","MD")&gt;0, DATEDIF(G3504,"31-12-2020","MD") &amp; " Days "," ")</f>
        <v xml:space="preserve">4 months 8 Days </v>
      </c>
      <c r="K3504" t="str">
        <f>TEXT(Customer[[#This Row],[Date Joined]],"mmm")</f>
        <v>Aug</v>
      </c>
      <c r="L3504" t="str">
        <f>IF(Customer[[#This Row],[Balance]]&gt;AVERAGE($H$11:$H$4011),"yes","no")</f>
        <v>no</v>
      </c>
    </row>
    <row r="3505" spans="1:12" hidden="1" x14ac:dyDescent="0.3">
      <c r="A3505">
        <v>100003174</v>
      </c>
      <c r="B3505" t="s">
        <v>3149</v>
      </c>
      <c r="C3505" t="s">
        <v>7</v>
      </c>
      <c r="D3505">
        <v>36</v>
      </c>
      <c r="E3505" t="s">
        <v>8</v>
      </c>
      <c r="F3505" t="s">
        <v>9</v>
      </c>
      <c r="G3505" s="1">
        <v>44149</v>
      </c>
      <c r="H3505">
        <v>8060.05</v>
      </c>
      <c r="I3505">
        <f>DATEDIF(Customer[[#This Row],[Date Joined]],"31-12-2020","d")</f>
        <v>47</v>
      </c>
      <c r="J3505" t="str">
        <f>IF(DATEDIF(Customer[[#This Row],[Date Joined]],"31-12-2020","M")&gt;0,DATEDIF(Customer[[#This Row],[Date Joined]],"31-12-2020","M") &amp; " months ", " ") &amp; IF(DATEDIF(G3505,"31-12-2020","MD")&gt;0, DATEDIF(G3505,"31-12-2020","MD") &amp; " Days "," ")</f>
        <v xml:space="preserve">1 months 17 Days </v>
      </c>
      <c r="K3505" t="str">
        <f>TEXT(Customer[[#This Row],[Date Joined]],"mmm")</f>
        <v>Nov</v>
      </c>
      <c r="L3505" t="str">
        <f>IF(Customer[[#This Row],[Balance]]&gt;AVERAGE($H$11:$H$4011),"yes","no")</f>
        <v>no</v>
      </c>
    </row>
    <row r="3506" spans="1:12" hidden="1" x14ac:dyDescent="0.3">
      <c r="A3506">
        <v>200001735</v>
      </c>
      <c r="B3506" t="s">
        <v>1737</v>
      </c>
      <c r="C3506" t="s">
        <v>7</v>
      </c>
      <c r="D3506">
        <v>61</v>
      </c>
      <c r="E3506" t="s">
        <v>14</v>
      </c>
      <c r="F3506" t="s">
        <v>12</v>
      </c>
      <c r="G3506" s="1">
        <v>44066</v>
      </c>
      <c r="H3506">
        <v>7992.21</v>
      </c>
      <c r="I3506">
        <f>DATEDIF(Customer[[#This Row],[Date Joined]],"31-12-2020","d")</f>
        <v>130</v>
      </c>
      <c r="J3506" t="str">
        <f>IF(DATEDIF(Customer[[#This Row],[Date Joined]],"31-12-2020","M")&gt;0,DATEDIF(Customer[[#This Row],[Date Joined]],"31-12-2020","M") &amp; " months ", " ") &amp; IF(DATEDIF(G3506,"31-12-2020","MD")&gt;0, DATEDIF(G3506,"31-12-2020","MD") &amp; " Days "," ")</f>
        <v xml:space="preserve">4 months 8 Days </v>
      </c>
      <c r="K3506" t="str">
        <f>TEXT(Customer[[#This Row],[Date Joined]],"mmm")</f>
        <v>Aug</v>
      </c>
      <c r="L3506" t="str">
        <f>IF(Customer[[#This Row],[Balance]]&gt;AVERAGE($H$11:$H$4011),"yes","no")</f>
        <v>no</v>
      </c>
    </row>
    <row r="3507" spans="1:12" hidden="1" x14ac:dyDescent="0.3">
      <c r="A3507">
        <v>300001626</v>
      </c>
      <c r="B3507" t="s">
        <v>1629</v>
      </c>
      <c r="C3507" t="s">
        <v>10</v>
      </c>
      <c r="D3507">
        <v>37</v>
      </c>
      <c r="E3507" t="s">
        <v>13</v>
      </c>
      <c r="F3507" t="s">
        <v>9</v>
      </c>
      <c r="G3507" s="1">
        <v>44057</v>
      </c>
      <c r="H3507">
        <v>7981.83</v>
      </c>
      <c r="I3507">
        <f>DATEDIF(Customer[[#This Row],[Date Joined]],"31-12-2020","d")</f>
        <v>139</v>
      </c>
      <c r="J3507" t="str">
        <f>IF(DATEDIF(Customer[[#This Row],[Date Joined]],"31-12-2020","M")&gt;0,DATEDIF(Customer[[#This Row],[Date Joined]],"31-12-2020","M") &amp; " months ", " ") &amp; IF(DATEDIF(G3507,"31-12-2020","MD")&gt;0, DATEDIF(G3507,"31-12-2020","MD") &amp; " Days "," ")</f>
        <v xml:space="preserve">4 months 17 Days </v>
      </c>
      <c r="K3507" t="str">
        <f>TEXT(Customer[[#This Row],[Date Joined]],"mmm")</f>
        <v>Aug</v>
      </c>
      <c r="L3507" t="str">
        <f>IF(Customer[[#This Row],[Balance]]&gt;AVERAGE($H$11:$H$4011),"yes","no")</f>
        <v>no</v>
      </c>
    </row>
    <row r="3508" spans="1:12" hidden="1" x14ac:dyDescent="0.3">
      <c r="A3508">
        <v>100002866</v>
      </c>
      <c r="B3508" t="s">
        <v>2845</v>
      </c>
      <c r="C3508" t="s">
        <v>7</v>
      </c>
      <c r="D3508">
        <v>41</v>
      </c>
      <c r="E3508" t="s">
        <v>8</v>
      </c>
      <c r="F3508" t="s">
        <v>12</v>
      </c>
      <c r="G3508" s="1">
        <v>44132</v>
      </c>
      <c r="H3508">
        <v>7976.04</v>
      </c>
      <c r="I3508">
        <f>DATEDIF(Customer[[#This Row],[Date Joined]],"31-12-2020","d")</f>
        <v>64</v>
      </c>
      <c r="J3508" t="str">
        <f>IF(DATEDIF(Customer[[#This Row],[Date Joined]],"31-12-2020","M")&gt;0,DATEDIF(Customer[[#This Row],[Date Joined]],"31-12-2020","M") &amp; " months ", " ") &amp; IF(DATEDIF(G3508,"31-12-2020","MD")&gt;0, DATEDIF(G3508,"31-12-2020","MD") &amp; " Days "," ")</f>
        <v xml:space="preserve">2 months 3 Days </v>
      </c>
      <c r="K3508" t="str">
        <f>TEXT(Customer[[#This Row],[Date Joined]],"mmm")</f>
        <v>Oct</v>
      </c>
      <c r="L3508" t="str">
        <f>IF(Customer[[#This Row],[Balance]]&gt;AVERAGE($H$11:$H$4011),"yes","no")</f>
        <v>no</v>
      </c>
    </row>
    <row r="3509" spans="1:12" hidden="1" x14ac:dyDescent="0.3">
      <c r="A3509">
        <v>100002138</v>
      </c>
      <c r="B3509" t="s">
        <v>2132</v>
      </c>
      <c r="C3509" t="s">
        <v>7</v>
      </c>
      <c r="D3509">
        <v>33</v>
      </c>
      <c r="E3509" t="s">
        <v>8</v>
      </c>
      <c r="F3509" t="s">
        <v>9</v>
      </c>
      <c r="G3509" s="1">
        <v>44093</v>
      </c>
      <c r="H3509">
        <v>7974.93</v>
      </c>
      <c r="I3509">
        <f>DATEDIF(Customer[[#This Row],[Date Joined]],"31-12-2020","d")</f>
        <v>103</v>
      </c>
      <c r="J3509" t="str">
        <f>IF(DATEDIF(Customer[[#This Row],[Date Joined]],"31-12-2020","M")&gt;0,DATEDIF(Customer[[#This Row],[Date Joined]],"31-12-2020","M") &amp; " months ", " ") &amp; IF(DATEDIF(G3509,"31-12-2020","MD")&gt;0, DATEDIF(G3509,"31-12-2020","MD") &amp; " Days "," ")</f>
        <v xml:space="preserve">3 months 12 Days </v>
      </c>
      <c r="K3509" t="str">
        <f>TEXT(Customer[[#This Row],[Date Joined]],"mmm")</f>
        <v>Sep</v>
      </c>
      <c r="L3509" t="str">
        <f>IF(Customer[[#This Row],[Balance]]&gt;AVERAGE($H$11:$H$4011),"yes","no")</f>
        <v>no</v>
      </c>
    </row>
    <row r="3510" spans="1:12" hidden="1" x14ac:dyDescent="0.3">
      <c r="A3510">
        <v>100000547</v>
      </c>
      <c r="B3510" t="s">
        <v>562</v>
      </c>
      <c r="C3510" t="s">
        <v>10</v>
      </c>
      <c r="D3510">
        <v>40</v>
      </c>
      <c r="E3510" t="s">
        <v>8</v>
      </c>
      <c r="F3510" t="s">
        <v>9</v>
      </c>
      <c r="G3510" s="1">
        <v>43969</v>
      </c>
      <c r="H3510">
        <v>7924.91</v>
      </c>
      <c r="I3510">
        <f>DATEDIF(Customer[[#This Row],[Date Joined]],"31-12-2020","d")</f>
        <v>227</v>
      </c>
      <c r="J3510" t="str">
        <f>IF(DATEDIF(Customer[[#This Row],[Date Joined]],"31-12-2020","M")&gt;0,DATEDIF(Customer[[#This Row],[Date Joined]],"31-12-2020","M") &amp; " months ", " ") &amp; IF(DATEDIF(G3510,"31-12-2020","MD")&gt;0, DATEDIF(G3510,"31-12-2020","MD") &amp; " Days "," ")</f>
        <v xml:space="preserve">7 months 13 Days </v>
      </c>
      <c r="K3510" t="str">
        <f>TEXT(Customer[[#This Row],[Date Joined]],"mmm")</f>
        <v>May</v>
      </c>
      <c r="L3510" t="str">
        <f>IF(Customer[[#This Row],[Balance]]&gt;AVERAGE($H$11:$H$4011),"yes","no")</f>
        <v>no</v>
      </c>
    </row>
    <row r="3511" spans="1:12" hidden="1" x14ac:dyDescent="0.3">
      <c r="A3511">
        <v>300003320</v>
      </c>
      <c r="B3511" t="s">
        <v>3292</v>
      </c>
      <c r="C3511" t="s">
        <v>7</v>
      </c>
      <c r="D3511">
        <v>27</v>
      </c>
      <c r="E3511" t="s">
        <v>13</v>
      </c>
      <c r="F3511" t="s">
        <v>9</v>
      </c>
      <c r="G3511" s="1">
        <v>44158</v>
      </c>
      <c r="H3511">
        <v>7897.23</v>
      </c>
      <c r="I3511">
        <f>DATEDIF(Customer[[#This Row],[Date Joined]],"31-12-2020","d")</f>
        <v>38</v>
      </c>
      <c r="J3511" t="str">
        <f>IF(DATEDIF(Customer[[#This Row],[Date Joined]],"31-12-2020","M")&gt;0,DATEDIF(Customer[[#This Row],[Date Joined]],"31-12-2020","M") &amp; " months ", " ") &amp; IF(DATEDIF(G3511,"31-12-2020","MD")&gt;0, DATEDIF(G3511,"31-12-2020","MD") &amp; " Days "," ")</f>
        <v xml:space="preserve">1 months 8 Days </v>
      </c>
      <c r="K3511" t="str">
        <f>TEXT(Customer[[#This Row],[Date Joined]],"mmm")</f>
        <v>Nov</v>
      </c>
      <c r="L3511" t="str">
        <f>IF(Customer[[#This Row],[Balance]]&gt;AVERAGE($H$11:$H$4011),"yes","no")</f>
        <v>no</v>
      </c>
    </row>
    <row r="3512" spans="1:12" hidden="1" x14ac:dyDescent="0.3">
      <c r="A3512">
        <v>200002463</v>
      </c>
      <c r="B3512" t="s">
        <v>2451</v>
      </c>
      <c r="C3512" t="s">
        <v>10</v>
      </c>
      <c r="D3512">
        <v>53</v>
      </c>
      <c r="E3512" t="s">
        <v>14</v>
      </c>
      <c r="F3512" t="s">
        <v>15</v>
      </c>
      <c r="G3512" s="1">
        <v>44108</v>
      </c>
      <c r="H3512">
        <v>7887.99</v>
      </c>
      <c r="I3512">
        <f>DATEDIF(Customer[[#This Row],[Date Joined]],"31-12-2020","d")</f>
        <v>88</v>
      </c>
      <c r="J3512" t="str">
        <f>IF(DATEDIF(Customer[[#This Row],[Date Joined]],"31-12-2020","M")&gt;0,DATEDIF(Customer[[#This Row],[Date Joined]],"31-12-2020","M") &amp; " months ", " ") &amp; IF(DATEDIF(G3512,"31-12-2020","MD")&gt;0, DATEDIF(G3512,"31-12-2020","MD") &amp; " Days "," ")</f>
        <v xml:space="preserve">2 months 27 Days </v>
      </c>
      <c r="K3512" t="str">
        <f>TEXT(Customer[[#This Row],[Date Joined]],"mmm")</f>
        <v>Oct</v>
      </c>
      <c r="L3512" t="str">
        <f>IF(Customer[[#This Row],[Balance]]&gt;AVERAGE($H$11:$H$4011),"yes","no")</f>
        <v>no</v>
      </c>
    </row>
    <row r="3513" spans="1:12" hidden="1" x14ac:dyDescent="0.3">
      <c r="A3513">
        <v>200003790</v>
      </c>
      <c r="B3513" t="s">
        <v>3752</v>
      </c>
      <c r="C3513" t="s">
        <v>10</v>
      </c>
      <c r="D3513">
        <v>49</v>
      </c>
      <c r="E3513" t="s">
        <v>14</v>
      </c>
      <c r="F3513" t="s">
        <v>15</v>
      </c>
      <c r="G3513" s="1">
        <v>44182</v>
      </c>
      <c r="H3513">
        <v>7873.92</v>
      </c>
      <c r="I3513">
        <f>DATEDIF(Customer[[#This Row],[Date Joined]],"31-12-2020","d")</f>
        <v>14</v>
      </c>
      <c r="J3513" t="str">
        <f>IF(DATEDIF(Customer[[#This Row],[Date Joined]],"31-12-2020","M")&gt;0,DATEDIF(Customer[[#This Row],[Date Joined]],"31-12-2020","M") &amp; " months ", " ") &amp; IF(DATEDIF(G3513,"31-12-2020","MD")&gt;0, DATEDIF(G3513,"31-12-2020","MD") &amp; " Days "," ")</f>
        <v xml:space="preserve"> 14 Days </v>
      </c>
      <c r="K3513" t="str">
        <f>TEXT(Customer[[#This Row],[Date Joined]],"mmm")</f>
        <v>Dec</v>
      </c>
      <c r="L3513" t="str">
        <f>IF(Customer[[#This Row],[Balance]]&gt;AVERAGE($H$11:$H$4011),"yes","no")</f>
        <v>no</v>
      </c>
    </row>
    <row r="3514" spans="1:12" hidden="1" x14ac:dyDescent="0.3">
      <c r="A3514">
        <v>100001961</v>
      </c>
      <c r="B3514" t="s">
        <v>1960</v>
      </c>
      <c r="C3514" t="s">
        <v>7</v>
      </c>
      <c r="D3514">
        <v>34</v>
      </c>
      <c r="E3514" t="s">
        <v>8</v>
      </c>
      <c r="F3514" t="s">
        <v>15</v>
      </c>
      <c r="G3514" s="1">
        <v>44082</v>
      </c>
      <c r="H3514">
        <v>7842.61</v>
      </c>
      <c r="I3514">
        <f>DATEDIF(Customer[[#This Row],[Date Joined]],"31-12-2020","d")</f>
        <v>114</v>
      </c>
      <c r="J3514" t="str">
        <f>IF(DATEDIF(Customer[[#This Row],[Date Joined]],"31-12-2020","M")&gt;0,DATEDIF(Customer[[#This Row],[Date Joined]],"31-12-2020","M") &amp; " months ", " ") &amp; IF(DATEDIF(G3514,"31-12-2020","MD")&gt;0, DATEDIF(G3514,"31-12-2020","MD") &amp; " Days "," ")</f>
        <v xml:space="preserve">3 months 23 Days </v>
      </c>
      <c r="K3514" t="str">
        <f>TEXT(Customer[[#This Row],[Date Joined]],"mmm")</f>
        <v>Sep</v>
      </c>
      <c r="L3514" t="str">
        <f>IF(Customer[[#This Row],[Balance]]&gt;AVERAGE($H$11:$H$4011),"yes","no")</f>
        <v>no</v>
      </c>
    </row>
    <row r="3515" spans="1:12" hidden="1" x14ac:dyDescent="0.3">
      <c r="A3515">
        <v>100002322</v>
      </c>
      <c r="B3515" t="s">
        <v>2313</v>
      </c>
      <c r="C3515" t="s">
        <v>10</v>
      </c>
      <c r="D3515">
        <v>43</v>
      </c>
      <c r="E3515" t="s">
        <v>8</v>
      </c>
      <c r="F3515" t="s">
        <v>9</v>
      </c>
      <c r="G3515" s="1">
        <v>44101</v>
      </c>
      <c r="H3515">
        <v>7835.46</v>
      </c>
      <c r="I3515">
        <f>DATEDIF(Customer[[#This Row],[Date Joined]],"31-12-2020","d")</f>
        <v>95</v>
      </c>
      <c r="J3515" t="str">
        <f>IF(DATEDIF(Customer[[#This Row],[Date Joined]],"31-12-2020","M")&gt;0,DATEDIF(Customer[[#This Row],[Date Joined]],"31-12-2020","M") &amp; " months ", " ") &amp; IF(DATEDIF(G3515,"31-12-2020","MD")&gt;0, DATEDIF(G3515,"31-12-2020","MD") &amp; " Days "," ")</f>
        <v xml:space="preserve">3 months 4 Days </v>
      </c>
      <c r="K3515" t="str">
        <f>TEXT(Customer[[#This Row],[Date Joined]],"mmm")</f>
        <v>Sep</v>
      </c>
      <c r="L3515" t="str">
        <f>IF(Customer[[#This Row],[Balance]]&gt;AVERAGE($H$11:$H$4011),"yes","no")</f>
        <v>no</v>
      </c>
    </row>
    <row r="3516" spans="1:12" hidden="1" x14ac:dyDescent="0.3">
      <c r="A3516">
        <v>200003121</v>
      </c>
      <c r="B3516" t="s">
        <v>3096</v>
      </c>
      <c r="C3516" t="s">
        <v>10</v>
      </c>
      <c r="D3516">
        <v>27</v>
      </c>
      <c r="E3516" t="s">
        <v>14</v>
      </c>
      <c r="F3516" t="s">
        <v>15</v>
      </c>
      <c r="G3516" s="1">
        <v>44146</v>
      </c>
      <c r="H3516">
        <v>7835.23</v>
      </c>
      <c r="I3516">
        <f>DATEDIF(Customer[[#This Row],[Date Joined]],"31-12-2020","d")</f>
        <v>50</v>
      </c>
      <c r="J3516" t="str">
        <f>IF(DATEDIF(Customer[[#This Row],[Date Joined]],"31-12-2020","M")&gt;0,DATEDIF(Customer[[#This Row],[Date Joined]],"31-12-2020","M") &amp; " months ", " ") &amp; IF(DATEDIF(G3516,"31-12-2020","MD")&gt;0, DATEDIF(G3516,"31-12-2020","MD") &amp; " Days "," ")</f>
        <v xml:space="preserve">1 months 20 Days </v>
      </c>
      <c r="K3516" t="str">
        <f>TEXT(Customer[[#This Row],[Date Joined]],"mmm")</f>
        <v>Nov</v>
      </c>
      <c r="L3516" t="str">
        <f>IF(Customer[[#This Row],[Balance]]&gt;AVERAGE($H$11:$H$4011),"yes","no")</f>
        <v>no</v>
      </c>
    </row>
    <row r="3517" spans="1:12" hidden="1" x14ac:dyDescent="0.3">
      <c r="A3517">
        <v>400000741</v>
      </c>
      <c r="B3517" t="s">
        <v>756</v>
      </c>
      <c r="C3517" t="s">
        <v>10</v>
      </c>
      <c r="D3517">
        <v>38</v>
      </c>
      <c r="E3517" t="s">
        <v>11</v>
      </c>
      <c r="F3517" t="s">
        <v>15</v>
      </c>
      <c r="G3517" s="1">
        <v>43980</v>
      </c>
      <c r="H3517">
        <v>7828.3</v>
      </c>
      <c r="I3517">
        <f>DATEDIF(Customer[[#This Row],[Date Joined]],"31-12-2020","d")</f>
        <v>216</v>
      </c>
      <c r="J3517" t="str">
        <f>IF(DATEDIF(Customer[[#This Row],[Date Joined]],"31-12-2020","M")&gt;0,DATEDIF(Customer[[#This Row],[Date Joined]],"31-12-2020","M") &amp; " months ", " ") &amp; IF(DATEDIF(G3517,"31-12-2020","MD")&gt;0, DATEDIF(G3517,"31-12-2020","MD") &amp; " Days "," ")</f>
        <v xml:space="preserve">7 months 2 Days </v>
      </c>
      <c r="K3517" t="str">
        <f>TEXT(Customer[[#This Row],[Date Joined]],"mmm")</f>
        <v>May</v>
      </c>
      <c r="L3517" t="str">
        <f>IF(Customer[[#This Row],[Balance]]&gt;AVERAGE($H$11:$H$4011),"yes","no")</f>
        <v>no</v>
      </c>
    </row>
    <row r="3518" spans="1:12" hidden="1" x14ac:dyDescent="0.3">
      <c r="A3518">
        <v>400001413</v>
      </c>
      <c r="B3518" t="s">
        <v>1421</v>
      </c>
      <c r="C3518" t="s">
        <v>10</v>
      </c>
      <c r="D3518">
        <v>52</v>
      </c>
      <c r="E3518" t="s">
        <v>11</v>
      </c>
      <c r="F3518" t="s">
        <v>15</v>
      </c>
      <c r="G3518" s="1">
        <v>44039</v>
      </c>
      <c r="H3518">
        <v>7764.71</v>
      </c>
      <c r="I3518">
        <f>DATEDIF(Customer[[#This Row],[Date Joined]],"31-12-2020","d")</f>
        <v>157</v>
      </c>
      <c r="J3518" t="str">
        <f>IF(DATEDIF(Customer[[#This Row],[Date Joined]],"31-12-2020","M")&gt;0,DATEDIF(Customer[[#This Row],[Date Joined]],"31-12-2020","M") &amp; " months ", " ") &amp; IF(DATEDIF(G3518,"31-12-2020","MD")&gt;0, DATEDIF(G3518,"31-12-2020","MD") &amp; " Days "," ")</f>
        <v xml:space="preserve">5 months 4 Days </v>
      </c>
      <c r="K3518" t="str">
        <f>TEXT(Customer[[#This Row],[Date Joined]],"mmm")</f>
        <v>Jul</v>
      </c>
      <c r="L3518" t="str">
        <f>IF(Customer[[#This Row],[Balance]]&gt;AVERAGE($H$11:$H$4011),"yes","no")</f>
        <v>no</v>
      </c>
    </row>
    <row r="3519" spans="1:12" hidden="1" x14ac:dyDescent="0.3">
      <c r="A3519">
        <v>200001437</v>
      </c>
      <c r="B3519" t="s">
        <v>1445</v>
      </c>
      <c r="C3519" t="s">
        <v>10</v>
      </c>
      <c r="D3519">
        <v>48</v>
      </c>
      <c r="E3519" t="s">
        <v>14</v>
      </c>
      <c r="F3519" t="s">
        <v>15</v>
      </c>
      <c r="G3519" s="1">
        <v>44041</v>
      </c>
      <c r="H3519">
        <v>7764.14</v>
      </c>
      <c r="I3519">
        <f>DATEDIF(Customer[[#This Row],[Date Joined]],"31-12-2020","d")</f>
        <v>155</v>
      </c>
      <c r="J3519" t="str">
        <f>IF(DATEDIF(Customer[[#This Row],[Date Joined]],"31-12-2020","M")&gt;0,DATEDIF(Customer[[#This Row],[Date Joined]],"31-12-2020","M") &amp; " months ", " ") &amp; IF(DATEDIF(G3519,"31-12-2020","MD")&gt;0, DATEDIF(G3519,"31-12-2020","MD") &amp; " Days "," ")</f>
        <v xml:space="preserve">5 months 2 Days </v>
      </c>
      <c r="K3519" t="str">
        <f>TEXT(Customer[[#This Row],[Date Joined]],"mmm")</f>
        <v>Jul</v>
      </c>
      <c r="L3519" t="str">
        <f>IF(Customer[[#This Row],[Balance]]&gt;AVERAGE($H$11:$H$4011),"yes","no")</f>
        <v>no</v>
      </c>
    </row>
    <row r="3520" spans="1:12" hidden="1" x14ac:dyDescent="0.3">
      <c r="A3520">
        <v>100002436</v>
      </c>
      <c r="B3520" t="s">
        <v>2424</v>
      </c>
      <c r="C3520" t="s">
        <v>7</v>
      </c>
      <c r="D3520">
        <v>40</v>
      </c>
      <c r="E3520" t="s">
        <v>8</v>
      </c>
      <c r="F3520" t="s">
        <v>9</v>
      </c>
      <c r="G3520" s="1">
        <v>44107</v>
      </c>
      <c r="H3520">
        <v>7741.38</v>
      </c>
      <c r="I3520">
        <f>DATEDIF(Customer[[#This Row],[Date Joined]],"31-12-2020","d")</f>
        <v>89</v>
      </c>
      <c r="J3520" t="str">
        <f>IF(DATEDIF(Customer[[#This Row],[Date Joined]],"31-12-2020","M")&gt;0,DATEDIF(Customer[[#This Row],[Date Joined]],"31-12-2020","M") &amp; " months ", " ") &amp; IF(DATEDIF(G3520,"31-12-2020","MD")&gt;0, DATEDIF(G3520,"31-12-2020","MD") &amp; " Days "," ")</f>
        <v xml:space="preserve">2 months 28 Days </v>
      </c>
      <c r="K3520" t="str">
        <f>TEXT(Customer[[#This Row],[Date Joined]],"mmm")</f>
        <v>Oct</v>
      </c>
      <c r="L3520" t="str">
        <f>IF(Customer[[#This Row],[Balance]]&gt;AVERAGE($H$11:$H$4011),"yes","no")</f>
        <v>no</v>
      </c>
    </row>
    <row r="3521" spans="1:12" hidden="1" x14ac:dyDescent="0.3">
      <c r="A3521">
        <v>100000925</v>
      </c>
      <c r="B3521" t="s">
        <v>938</v>
      </c>
      <c r="C3521" t="s">
        <v>7</v>
      </c>
      <c r="D3521">
        <v>34</v>
      </c>
      <c r="E3521" t="s">
        <v>8</v>
      </c>
      <c r="F3521" t="s">
        <v>9</v>
      </c>
      <c r="G3521" s="1">
        <v>44002</v>
      </c>
      <c r="H3521">
        <v>7729.88</v>
      </c>
      <c r="I3521">
        <f>DATEDIF(Customer[[#This Row],[Date Joined]],"31-12-2020","d")</f>
        <v>194</v>
      </c>
      <c r="J3521" t="str">
        <f>IF(DATEDIF(Customer[[#This Row],[Date Joined]],"31-12-2020","M")&gt;0,DATEDIF(Customer[[#This Row],[Date Joined]],"31-12-2020","M") &amp; " months ", " ") &amp; IF(DATEDIF(G3521,"31-12-2020","MD")&gt;0, DATEDIF(G3521,"31-12-2020","MD") &amp; " Days "," ")</f>
        <v xml:space="preserve">6 months 11 Days </v>
      </c>
      <c r="K3521" t="str">
        <f>TEXT(Customer[[#This Row],[Date Joined]],"mmm")</f>
        <v>Jun</v>
      </c>
      <c r="L3521" t="str">
        <f>IF(Customer[[#This Row],[Balance]]&gt;AVERAGE($H$11:$H$4011),"yes","no")</f>
        <v>no</v>
      </c>
    </row>
    <row r="3522" spans="1:12" hidden="1" x14ac:dyDescent="0.3">
      <c r="A3522">
        <v>100003865</v>
      </c>
      <c r="B3522" t="s">
        <v>3825</v>
      </c>
      <c r="C3522" t="s">
        <v>7</v>
      </c>
      <c r="D3522">
        <v>36</v>
      </c>
      <c r="E3522" t="s">
        <v>8</v>
      </c>
      <c r="F3522" t="s">
        <v>9</v>
      </c>
      <c r="G3522" s="1">
        <v>44187</v>
      </c>
      <c r="H3522">
        <v>7729.82</v>
      </c>
      <c r="I3522">
        <f>DATEDIF(Customer[[#This Row],[Date Joined]],"31-12-2020","d")</f>
        <v>9</v>
      </c>
      <c r="J3522" t="str">
        <f>IF(DATEDIF(Customer[[#This Row],[Date Joined]],"31-12-2020","M")&gt;0,DATEDIF(Customer[[#This Row],[Date Joined]],"31-12-2020","M") &amp; " months ", " ") &amp; IF(DATEDIF(G3522,"31-12-2020","MD")&gt;0, DATEDIF(G3522,"31-12-2020","MD") &amp; " Days "," ")</f>
        <v xml:space="preserve"> 9 Days </v>
      </c>
      <c r="K3522" t="str">
        <f>TEXT(Customer[[#This Row],[Date Joined]],"mmm")</f>
        <v>Dec</v>
      </c>
      <c r="L3522" t="str">
        <f>IF(Customer[[#This Row],[Balance]]&gt;AVERAGE($H$11:$H$4011),"yes","no")</f>
        <v>no</v>
      </c>
    </row>
    <row r="3523" spans="1:12" hidden="1" x14ac:dyDescent="0.3">
      <c r="A3523">
        <v>100003395</v>
      </c>
      <c r="B3523" t="s">
        <v>3365</v>
      </c>
      <c r="C3523" t="s">
        <v>7</v>
      </c>
      <c r="D3523">
        <v>33</v>
      </c>
      <c r="E3523" t="s">
        <v>8</v>
      </c>
      <c r="F3523" t="s">
        <v>15</v>
      </c>
      <c r="G3523" s="1">
        <v>44162</v>
      </c>
      <c r="H3523">
        <v>7716.87</v>
      </c>
      <c r="I3523">
        <f>DATEDIF(Customer[[#This Row],[Date Joined]],"31-12-2020","d")</f>
        <v>34</v>
      </c>
      <c r="J3523" t="str">
        <f>IF(DATEDIF(Customer[[#This Row],[Date Joined]],"31-12-2020","M")&gt;0,DATEDIF(Customer[[#This Row],[Date Joined]],"31-12-2020","M") &amp; " months ", " ") &amp; IF(DATEDIF(G3523,"31-12-2020","MD")&gt;0, DATEDIF(G3523,"31-12-2020","MD") &amp; " Days "," ")</f>
        <v xml:space="preserve">1 months 4 Days </v>
      </c>
      <c r="K3523" t="str">
        <f>TEXT(Customer[[#This Row],[Date Joined]],"mmm")</f>
        <v>Nov</v>
      </c>
      <c r="L3523" t="str">
        <f>IF(Customer[[#This Row],[Balance]]&gt;AVERAGE($H$11:$H$4011),"yes","no")</f>
        <v>no</v>
      </c>
    </row>
    <row r="3524" spans="1:12" hidden="1" x14ac:dyDescent="0.3">
      <c r="A3524">
        <v>300000551</v>
      </c>
      <c r="B3524" t="s">
        <v>566</v>
      </c>
      <c r="C3524" t="s">
        <v>7</v>
      </c>
      <c r="D3524">
        <v>35</v>
      </c>
      <c r="E3524" t="s">
        <v>13</v>
      </c>
      <c r="F3524" t="s">
        <v>15</v>
      </c>
      <c r="G3524" s="1">
        <v>43969</v>
      </c>
      <c r="H3524">
        <v>7709.87</v>
      </c>
      <c r="I3524">
        <f>DATEDIF(Customer[[#This Row],[Date Joined]],"31-12-2020","d")</f>
        <v>227</v>
      </c>
      <c r="J3524" t="str">
        <f>IF(DATEDIF(Customer[[#This Row],[Date Joined]],"31-12-2020","M")&gt;0,DATEDIF(Customer[[#This Row],[Date Joined]],"31-12-2020","M") &amp; " months ", " ") &amp; IF(DATEDIF(G3524,"31-12-2020","MD")&gt;0, DATEDIF(G3524,"31-12-2020","MD") &amp; " Days "," ")</f>
        <v xml:space="preserve">7 months 13 Days </v>
      </c>
      <c r="K3524" t="str">
        <f>TEXT(Customer[[#This Row],[Date Joined]],"mmm")</f>
        <v>May</v>
      </c>
      <c r="L3524" t="str">
        <f>IF(Customer[[#This Row],[Balance]]&gt;AVERAGE($H$11:$H$4011),"yes","no")</f>
        <v>no</v>
      </c>
    </row>
    <row r="3525" spans="1:12" hidden="1" x14ac:dyDescent="0.3">
      <c r="A3525">
        <v>300001256</v>
      </c>
      <c r="B3525" t="s">
        <v>1268</v>
      </c>
      <c r="C3525" t="s">
        <v>7</v>
      </c>
      <c r="D3525">
        <v>50</v>
      </c>
      <c r="E3525" t="s">
        <v>13</v>
      </c>
      <c r="F3525" t="s">
        <v>9</v>
      </c>
      <c r="G3525" s="1">
        <v>44029</v>
      </c>
      <c r="H3525">
        <v>7697.3</v>
      </c>
      <c r="I3525">
        <f>DATEDIF(Customer[[#This Row],[Date Joined]],"31-12-2020","d")</f>
        <v>167</v>
      </c>
      <c r="J3525" t="str">
        <f>IF(DATEDIF(Customer[[#This Row],[Date Joined]],"31-12-2020","M")&gt;0,DATEDIF(Customer[[#This Row],[Date Joined]],"31-12-2020","M") &amp; " months ", " ") &amp; IF(DATEDIF(G3525,"31-12-2020","MD")&gt;0, DATEDIF(G3525,"31-12-2020","MD") &amp; " Days "," ")</f>
        <v xml:space="preserve">5 months 14 Days </v>
      </c>
      <c r="K3525" t="str">
        <f>TEXT(Customer[[#This Row],[Date Joined]],"mmm")</f>
        <v>Jul</v>
      </c>
      <c r="L3525" t="str">
        <f>IF(Customer[[#This Row],[Balance]]&gt;AVERAGE($H$11:$H$4011),"yes","no")</f>
        <v>no</v>
      </c>
    </row>
    <row r="3526" spans="1:12" hidden="1" x14ac:dyDescent="0.3">
      <c r="A3526">
        <v>100001717</v>
      </c>
      <c r="B3526" t="s">
        <v>1719</v>
      </c>
      <c r="C3526" t="s">
        <v>7</v>
      </c>
      <c r="D3526">
        <v>26</v>
      </c>
      <c r="E3526" t="s">
        <v>8</v>
      </c>
      <c r="F3526" t="s">
        <v>9</v>
      </c>
      <c r="G3526" s="1">
        <v>44066</v>
      </c>
      <c r="H3526">
        <v>7685.3</v>
      </c>
      <c r="I3526">
        <f>DATEDIF(Customer[[#This Row],[Date Joined]],"31-12-2020","d")</f>
        <v>130</v>
      </c>
      <c r="J3526" t="str">
        <f>IF(DATEDIF(Customer[[#This Row],[Date Joined]],"31-12-2020","M")&gt;0,DATEDIF(Customer[[#This Row],[Date Joined]],"31-12-2020","M") &amp; " months ", " ") &amp; IF(DATEDIF(G3526,"31-12-2020","MD")&gt;0, DATEDIF(G3526,"31-12-2020","MD") &amp; " Days "," ")</f>
        <v xml:space="preserve">4 months 8 Days </v>
      </c>
      <c r="K3526" t="str">
        <f>TEXT(Customer[[#This Row],[Date Joined]],"mmm")</f>
        <v>Aug</v>
      </c>
      <c r="L3526" t="str">
        <f>IF(Customer[[#This Row],[Balance]]&gt;AVERAGE($H$11:$H$4011),"yes","no")</f>
        <v>no</v>
      </c>
    </row>
    <row r="3527" spans="1:12" hidden="1" x14ac:dyDescent="0.3">
      <c r="A3527">
        <v>200001231</v>
      </c>
      <c r="B3527" t="s">
        <v>1243</v>
      </c>
      <c r="C3527" t="s">
        <v>10</v>
      </c>
      <c r="D3527">
        <v>43</v>
      </c>
      <c r="E3527" t="s">
        <v>14</v>
      </c>
      <c r="F3527" t="s">
        <v>15</v>
      </c>
      <c r="G3527" s="1">
        <v>44027</v>
      </c>
      <c r="H3527">
        <v>7670.6</v>
      </c>
      <c r="I3527">
        <f>DATEDIF(Customer[[#This Row],[Date Joined]],"31-12-2020","d")</f>
        <v>169</v>
      </c>
      <c r="J3527" t="str">
        <f>IF(DATEDIF(Customer[[#This Row],[Date Joined]],"31-12-2020","M")&gt;0,DATEDIF(Customer[[#This Row],[Date Joined]],"31-12-2020","M") &amp; " months ", " ") &amp; IF(DATEDIF(G3527,"31-12-2020","MD")&gt;0, DATEDIF(G3527,"31-12-2020","MD") &amp; " Days "," ")</f>
        <v xml:space="preserve">5 months 16 Days </v>
      </c>
      <c r="K3527" t="str">
        <f>TEXT(Customer[[#This Row],[Date Joined]],"mmm")</f>
        <v>Jul</v>
      </c>
      <c r="L3527" t="str">
        <f>IF(Customer[[#This Row],[Balance]]&gt;AVERAGE($H$11:$H$4011),"yes","no")</f>
        <v>no</v>
      </c>
    </row>
    <row r="3528" spans="1:12" hidden="1" x14ac:dyDescent="0.3">
      <c r="A3528">
        <v>300002209</v>
      </c>
      <c r="B3528" t="s">
        <v>2202</v>
      </c>
      <c r="C3528" t="s">
        <v>10</v>
      </c>
      <c r="D3528">
        <v>29</v>
      </c>
      <c r="E3528" t="s">
        <v>13</v>
      </c>
      <c r="F3528" t="s">
        <v>12</v>
      </c>
      <c r="G3528" s="1">
        <v>44097</v>
      </c>
      <c r="H3528">
        <v>7614.4</v>
      </c>
      <c r="I3528">
        <f>DATEDIF(Customer[[#This Row],[Date Joined]],"31-12-2020","d")</f>
        <v>99</v>
      </c>
      <c r="J3528" t="str">
        <f>IF(DATEDIF(Customer[[#This Row],[Date Joined]],"31-12-2020","M")&gt;0,DATEDIF(Customer[[#This Row],[Date Joined]],"31-12-2020","M") &amp; " months ", " ") &amp; IF(DATEDIF(G3528,"31-12-2020","MD")&gt;0, DATEDIF(G3528,"31-12-2020","MD") &amp; " Days "," ")</f>
        <v xml:space="preserve">3 months 8 Days </v>
      </c>
      <c r="K3528" t="str">
        <f>TEXT(Customer[[#This Row],[Date Joined]],"mmm")</f>
        <v>Sep</v>
      </c>
      <c r="L3528" t="str">
        <f>IF(Customer[[#This Row],[Balance]]&gt;AVERAGE($H$11:$H$4011),"yes","no")</f>
        <v>no</v>
      </c>
    </row>
    <row r="3529" spans="1:12" hidden="1" x14ac:dyDescent="0.3">
      <c r="A3529">
        <v>100000160</v>
      </c>
      <c r="B3529" t="s">
        <v>176</v>
      </c>
      <c r="C3529" t="s">
        <v>7</v>
      </c>
      <c r="D3529">
        <v>38</v>
      </c>
      <c r="E3529" t="s">
        <v>8</v>
      </c>
      <c r="F3529" t="s">
        <v>9</v>
      </c>
      <c r="G3529" s="1">
        <v>43926</v>
      </c>
      <c r="H3529">
        <v>7602.94</v>
      </c>
      <c r="I3529">
        <f>DATEDIF(Customer[[#This Row],[Date Joined]],"31-12-2020","d")</f>
        <v>270</v>
      </c>
      <c r="J3529" t="str">
        <f>IF(DATEDIF(Customer[[#This Row],[Date Joined]],"31-12-2020","M")&gt;0,DATEDIF(Customer[[#This Row],[Date Joined]],"31-12-2020","M") &amp; " months ", " ") &amp; IF(DATEDIF(G3529,"31-12-2020","MD")&gt;0, DATEDIF(G3529,"31-12-2020","MD") &amp; " Days "," ")</f>
        <v xml:space="preserve">8 months 26 Days </v>
      </c>
      <c r="K3529" t="str">
        <f>TEXT(Customer[[#This Row],[Date Joined]],"mmm")</f>
        <v>Apr</v>
      </c>
      <c r="L3529" t="str">
        <f>IF(Customer[[#This Row],[Balance]]&gt;AVERAGE($H$11:$H$4011),"yes","no")</f>
        <v>no</v>
      </c>
    </row>
    <row r="3530" spans="1:12" hidden="1" x14ac:dyDescent="0.3">
      <c r="A3530">
        <v>100001707</v>
      </c>
      <c r="B3530" t="s">
        <v>1709</v>
      </c>
      <c r="C3530" t="s">
        <v>10</v>
      </c>
      <c r="D3530">
        <v>41</v>
      </c>
      <c r="E3530" t="s">
        <v>8</v>
      </c>
      <c r="F3530" t="s">
        <v>9</v>
      </c>
      <c r="G3530" s="1">
        <v>44065</v>
      </c>
      <c r="H3530">
        <v>7598.49</v>
      </c>
      <c r="I3530">
        <f>DATEDIF(Customer[[#This Row],[Date Joined]],"31-12-2020","d")</f>
        <v>131</v>
      </c>
      <c r="J3530" t="str">
        <f>IF(DATEDIF(Customer[[#This Row],[Date Joined]],"31-12-2020","M")&gt;0,DATEDIF(Customer[[#This Row],[Date Joined]],"31-12-2020","M") &amp; " months ", " ") &amp; IF(DATEDIF(G3530,"31-12-2020","MD")&gt;0, DATEDIF(G3530,"31-12-2020","MD") &amp; " Days "," ")</f>
        <v xml:space="preserve">4 months 9 Days </v>
      </c>
      <c r="K3530" t="str">
        <f>TEXT(Customer[[#This Row],[Date Joined]],"mmm")</f>
        <v>Aug</v>
      </c>
      <c r="L3530" t="str">
        <f>IF(Customer[[#This Row],[Balance]]&gt;AVERAGE($H$11:$H$4011),"yes","no")</f>
        <v>no</v>
      </c>
    </row>
    <row r="3531" spans="1:12" hidden="1" x14ac:dyDescent="0.3">
      <c r="A3531">
        <v>100003489</v>
      </c>
      <c r="B3531" t="s">
        <v>3458</v>
      </c>
      <c r="C3531" t="s">
        <v>7</v>
      </c>
      <c r="D3531">
        <v>33</v>
      </c>
      <c r="E3531" t="s">
        <v>8</v>
      </c>
      <c r="F3531" t="s">
        <v>9</v>
      </c>
      <c r="G3531" s="1">
        <v>44167</v>
      </c>
      <c r="H3531">
        <v>7593.12</v>
      </c>
      <c r="I3531">
        <f>DATEDIF(Customer[[#This Row],[Date Joined]],"31-12-2020","d")</f>
        <v>29</v>
      </c>
      <c r="J3531" t="str">
        <f>IF(DATEDIF(Customer[[#This Row],[Date Joined]],"31-12-2020","M")&gt;0,DATEDIF(Customer[[#This Row],[Date Joined]],"31-12-2020","M") &amp; " months ", " ") &amp; IF(DATEDIF(G3531,"31-12-2020","MD")&gt;0, DATEDIF(G3531,"31-12-2020","MD") &amp; " Days "," ")</f>
        <v xml:space="preserve"> 29 Days </v>
      </c>
      <c r="K3531" t="str">
        <f>TEXT(Customer[[#This Row],[Date Joined]],"mmm")</f>
        <v>Dec</v>
      </c>
      <c r="L3531" t="str">
        <f>IF(Customer[[#This Row],[Balance]]&gt;AVERAGE($H$11:$H$4011),"yes","no")</f>
        <v>no</v>
      </c>
    </row>
    <row r="3532" spans="1:12" hidden="1" x14ac:dyDescent="0.3">
      <c r="A3532">
        <v>100000335</v>
      </c>
      <c r="B3532" t="s">
        <v>351</v>
      </c>
      <c r="C3532" t="s">
        <v>10</v>
      </c>
      <c r="D3532">
        <v>42</v>
      </c>
      <c r="E3532" t="s">
        <v>8</v>
      </c>
      <c r="F3532" t="s">
        <v>12</v>
      </c>
      <c r="G3532" s="1">
        <v>43950</v>
      </c>
      <c r="H3532">
        <v>7583.72</v>
      </c>
      <c r="I3532">
        <f>DATEDIF(Customer[[#This Row],[Date Joined]],"31-12-2020","d")</f>
        <v>246</v>
      </c>
      <c r="J3532" t="str">
        <f>IF(DATEDIF(Customer[[#This Row],[Date Joined]],"31-12-2020","M")&gt;0,DATEDIF(Customer[[#This Row],[Date Joined]],"31-12-2020","M") &amp; " months ", " ") &amp; IF(DATEDIF(G3532,"31-12-2020","MD")&gt;0, DATEDIF(G3532,"31-12-2020","MD") &amp; " Days "," ")</f>
        <v xml:space="preserve">8 months 2 Days </v>
      </c>
      <c r="K3532" t="str">
        <f>TEXT(Customer[[#This Row],[Date Joined]],"mmm")</f>
        <v>Apr</v>
      </c>
      <c r="L3532" t="str">
        <f>IF(Customer[[#This Row],[Balance]]&gt;AVERAGE($H$11:$H$4011),"yes","no")</f>
        <v>no</v>
      </c>
    </row>
    <row r="3533" spans="1:12" hidden="1" x14ac:dyDescent="0.3">
      <c r="A3533">
        <v>200001059</v>
      </c>
      <c r="B3533" t="s">
        <v>1071</v>
      </c>
      <c r="C3533" t="s">
        <v>10</v>
      </c>
      <c r="D3533">
        <v>51</v>
      </c>
      <c r="E3533" t="s">
        <v>14</v>
      </c>
      <c r="F3533" t="s">
        <v>12</v>
      </c>
      <c r="G3533" s="1">
        <v>44014</v>
      </c>
      <c r="H3533">
        <v>7573.67</v>
      </c>
      <c r="I3533">
        <f>DATEDIF(Customer[[#This Row],[Date Joined]],"31-12-2020","d")</f>
        <v>182</v>
      </c>
      <c r="J3533" t="str">
        <f>IF(DATEDIF(Customer[[#This Row],[Date Joined]],"31-12-2020","M")&gt;0,DATEDIF(Customer[[#This Row],[Date Joined]],"31-12-2020","M") &amp; " months ", " ") &amp; IF(DATEDIF(G3533,"31-12-2020","MD")&gt;0, DATEDIF(G3533,"31-12-2020","MD") &amp; " Days "," ")</f>
        <v xml:space="preserve">5 months 29 Days </v>
      </c>
      <c r="K3533" t="str">
        <f>TEXT(Customer[[#This Row],[Date Joined]],"mmm")</f>
        <v>Jul</v>
      </c>
      <c r="L3533" t="str">
        <f>IF(Customer[[#This Row],[Balance]]&gt;AVERAGE($H$11:$H$4011),"yes","no")</f>
        <v>no</v>
      </c>
    </row>
    <row r="3534" spans="1:12" hidden="1" x14ac:dyDescent="0.3">
      <c r="A3534">
        <v>200000987</v>
      </c>
      <c r="B3534" t="s">
        <v>999</v>
      </c>
      <c r="C3534" t="s">
        <v>7</v>
      </c>
      <c r="D3534">
        <v>42</v>
      </c>
      <c r="E3534" t="s">
        <v>14</v>
      </c>
      <c r="F3534" t="s">
        <v>12</v>
      </c>
      <c r="G3534" s="1">
        <v>44006</v>
      </c>
      <c r="H3534">
        <v>7562.83</v>
      </c>
      <c r="I3534">
        <f>DATEDIF(Customer[[#This Row],[Date Joined]],"31-12-2020","d")</f>
        <v>190</v>
      </c>
      <c r="J3534" t="str">
        <f>IF(DATEDIF(Customer[[#This Row],[Date Joined]],"31-12-2020","M")&gt;0,DATEDIF(Customer[[#This Row],[Date Joined]],"31-12-2020","M") &amp; " months ", " ") &amp; IF(DATEDIF(G3534,"31-12-2020","MD")&gt;0, DATEDIF(G3534,"31-12-2020","MD") &amp; " Days "," ")</f>
        <v xml:space="preserve">6 months 7 Days </v>
      </c>
      <c r="K3534" t="str">
        <f>TEXT(Customer[[#This Row],[Date Joined]],"mmm")</f>
        <v>Jun</v>
      </c>
      <c r="L3534" t="str">
        <f>IF(Customer[[#This Row],[Balance]]&gt;AVERAGE($H$11:$H$4011),"yes","no")</f>
        <v>no</v>
      </c>
    </row>
    <row r="3535" spans="1:12" hidden="1" x14ac:dyDescent="0.3">
      <c r="A3535">
        <v>300002874</v>
      </c>
      <c r="B3535" t="s">
        <v>2853</v>
      </c>
      <c r="C3535" t="s">
        <v>10</v>
      </c>
      <c r="D3535">
        <v>25</v>
      </c>
      <c r="E3535" t="s">
        <v>13</v>
      </c>
      <c r="F3535" t="s">
        <v>9</v>
      </c>
      <c r="G3535" s="1">
        <v>44132</v>
      </c>
      <c r="H3535">
        <v>7558.84</v>
      </c>
      <c r="I3535">
        <f>DATEDIF(Customer[[#This Row],[Date Joined]],"31-12-2020","d")</f>
        <v>64</v>
      </c>
      <c r="J3535" t="str">
        <f>IF(DATEDIF(Customer[[#This Row],[Date Joined]],"31-12-2020","M")&gt;0,DATEDIF(Customer[[#This Row],[Date Joined]],"31-12-2020","M") &amp; " months ", " ") &amp; IF(DATEDIF(G3535,"31-12-2020","MD")&gt;0, DATEDIF(G3535,"31-12-2020","MD") &amp; " Days "," ")</f>
        <v xml:space="preserve">2 months 3 Days </v>
      </c>
      <c r="K3535" t="str">
        <f>TEXT(Customer[[#This Row],[Date Joined]],"mmm")</f>
        <v>Oct</v>
      </c>
      <c r="L3535" t="str">
        <f>IF(Customer[[#This Row],[Balance]]&gt;AVERAGE($H$11:$H$4011),"yes","no")</f>
        <v>no</v>
      </c>
    </row>
    <row r="3536" spans="1:12" hidden="1" x14ac:dyDescent="0.3">
      <c r="A3536">
        <v>300003910</v>
      </c>
      <c r="B3536" t="s">
        <v>3869</v>
      </c>
      <c r="C3536" t="s">
        <v>7</v>
      </c>
      <c r="D3536">
        <v>24</v>
      </c>
      <c r="E3536" t="s">
        <v>13</v>
      </c>
      <c r="F3536" t="s">
        <v>15</v>
      </c>
      <c r="G3536" s="1">
        <v>44188</v>
      </c>
      <c r="H3536">
        <v>7552.5</v>
      </c>
      <c r="I3536">
        <f>DATEDIF(Customer[[#This Row],[Date Joined]],"31-12-2020","d")</f>
        <v>8</v>
      </c>
      <c r="J3536" t="str">
        <f>IF(DATEDIF(Customer[[#This Row],[Date Joined]],"31-12-2020","M")&gt;0,DATEDIF(Customer[[#This Row],[Date Joined]],"31-12-2020","M") &amp; " months ", " ") &amp; IF(DATEDIF(G3536,"31-12-2020","MD")&gt;0, DATEDIF(G3536,"31-12-2020","MD") &amp; " Days "," ")</f>
        <v xml:space="preserve"> 8 Days </v>
      </c>
      <c r="K3536" t="str">
        <f>TEXT(Customer[[#This Row],[Date Joined]],"mmm")</f>
        <v>Dec</v>
      </c>
      <c r="L3536" t="str">
        <f>IF(Customer[[#This Row],[Balance]]&gt;AVERAGE($H$11:$H$4011),"yes","no")</f>
        <v>no</v>
      </c>
    </row>
    <row r="3537" spans="1:12" hidden="1" x14ac:dyDescent="0.3">
      <c r="A3537">
        <v>100002734</v>
      </c>
      <c r="B3537" t="s">
        <v>2716</v>
      </c>
      <c r="C3537" t="s">
        <v>10</v>
      </c>
      <c r="D3537">
        <v>40</v>
      </c>
      <c r="E3537" t="s">
        <v>8</v>
      </c>
      <c r="F3537" t="s">
        <v>9</v>
      </c>
      <c r="G3537" s="1">
        <v>44126</v>
      </c>
      <c r="H3537">
        <v>7551.16</v>
      </c>
      <c r="I3537">
        <f>DATEDIF(Customer[[#This Row],[Date Joined]],"31-12-2020","d")</f>
        <v>70</v>
      </c>
      <c r="J3537" t="str">
        <f>IF(DATEDIF(Customer[[#This Row],[Date Joined]],"31-12-2020","M")&gt;0,DATEDIF(Customer[[#This Row],[Date Joined]],"31-12-2020","M") &amp; " months ", " ") &amp; IF(DATEDIF(G3537,"31-12-2020","MD")&gt;0, DATEDIF(G3537,"31-12-2020","MD") &amp; " Days "," ")</f>
        <v xml:space="preserve">2 months 9 Days </v>
      </c>
      <c r="K3537" t="str">
        <f>TEXT(Customer[[#This Row],[Date Joined]],"mmm")</f>
        <v>Oct</v>
      </c>
      <c r="L3537" t="str">
        <f>IF(Customer[[#This Row],[Balance]]&gt;AVERAGE($H$11:$H$4011),"yes","no")</f>
        <v>no</v>
      </c>
    </row>
    <row r="3538" spans="1:12" hidden="1" x14ac:dyDescent="0.3">
      <c r="A3538">
        <v>300001925</v>
      </c>
      <c r="B3538" t="s">
        <v>1924</v>
      </c>
      <c r="C3538" t="s">
        <v>10</v>
      </c>
      <c r="D3538">
        <v>31</v>
      </c>
      <c r="E3538" t="s">
        <v>13</v>
      </c>
      <c r="F3538" t="s">
        <v>15</v>
      </c>
      <c r="G3538" s="1">
        <v>44079</v>
      </c>
      <c r="H3538">
        <v>7541.33</v>
      </c>
      <c r="I3538">
        <f>DATEDIF(Customer[[#This Row],[Date Joined]],"31-12-2020","d")</f>
        <v>117</v>
      </c>
      <c r="J3538" t="str">
        <f>IF(DATEDIF(Customer[[#This Row],[Date Joined]],"31-12-2020","M")&gt;0,DATEDIF(Customer[[#This Row],[Date Joined]],"31-12-2020","M") &amp; " months ", " ") &amp; IF(DATEDIF(G3538,"31-12-2020","MD")&gt;0, DATEDIF(G3538,"31-12-2020","MD") &amp; " Days "," ")</f>
        <v xml:space="preserve">3 months 26 Days </v>
      </c>
      <c r="K3538" t="str">
        <f>TEXT(Customer[[#This Row],[Date Joined]],"mmm")</f>
        <v>Sep</v>
      </c>
      <c r="L3538" t="str">
        <f>IF(Customer[[#This Row],[Balance]]&gt;AVERAGE($H$11:$H$4011),"yes","no")</f>
        <v>no</v>
      </c>
    </row>
    <row r="3539" spans="1:12" hidden="1" x14ac:dyDescent="0.3">
      <c r="A3539">
        <v>200002161</v>
      </c>
      <c r="B3539" t="s">
        <v>2154</v>
      </c>
      <c r="C3539" t="s">
        <v>7</v>
      </c>
      <c r="D3539">
        <v>46</v>
      </c>
      <c r="E3539" t="s">
        <v>14</v>
      </c>
      <c r="F3539" t="s">
        <v>12</v>
      </c>
      <c r="G3539" s="1">
        <v>44094</v>
      </c>
      <c r="H3539">
        <v>7532.32</v>
      </c>
      <c r="I3539">
        <f>DATEDIF(Customer[[#This Row],[Date Joined]],"31-12-2020","d")</f>
        <v>102</v>
      </c>
      <c r="J3539" t="str">
        <f>IF(DATEDIF(Customer[[#This Row],[Date Joined]],"31-12-2020","M")&gt;0,DATEDIF(Customer[[#This Row],[Date Joined]],"31-12-2020","M") &amp; " months ", " ") &amp; IF(DATEDIF(G3539,"31-12-2020","MD")&gt;0, DATEDIF(G3539,"31-12-2020","MD") &amp; " Days "," ")</f>
        <v xml:space="preserve">3 months 11 Days </v>
      </c>
      <c r="K3539" t="str">
        <f>TEXT(Customer[[#This Row],[Date Joined]],"mmm")</f>
        <v>Sep</v>
      </c>
      <c r="L3539" t="str">
        <f>IF(Customer[[#This Row],[Balance]]&gt;AVERAGE($H$11:$H$4011),"yes","no")</f>
        <v>no</v>
      </c>
    </row>
    <row r="3540" spans="1:12" hidden="1" x14ac:dyDescent="0.3">
      <c r="A3540">
        <v>100002054</v>
      </c>
      <c r="B3540" t="s">
        <v>2051</v>
      </c>
      <c r="C3540" t="s">
        <v>10</v>
      </c>
      <c r="D3540">
        <v>34</v>
      </c>
      <c r="E3540" t="s">
        <v>8</v>
      </c>
      <c r="F3540" t="s">
        <v>9</v>
      </c>
      <c r="G3540" s="1">
        <v>44088</v>
      </c>
      <c r="H3540">
        <v>7520</v>
      </c>
      <c r="I3540">
        <f>DATEDIF(Customer[[#This Row],[Date Joined]],"31-12-2020","d")</f>
        <v>108</v>
      </c>
      <c r="J3540" t="str">
        <f>IF(DATEDIF(Customer[[#This Row],[Date Joined]],"31-12-2020","M")&gt;0,DATEDIF(Customer[[#This Row],[Date Joined]],"31-12-2020","M") &amp; " months ", " ") &amp; IF(DATEDIF(G3540,"31-12-2020","MD")&gt;0, DATEDIF(G3540,"31-12-2020","MD") &amp; " Days "," ")</f>
        <v xml:space="preserve">3 months 17 Days </v>
      </c>
      <c r="K3540" t="str">
        <f>TEXT(Customer[[#This Row],[Date Joined]],"mmm")</f>
        <v>Sep</v>
      </c>
      <c r="L3540" t="str">
        <f>IF(Customer[[#This Row],[Balance]]&gt;AVERAGE($H$11:$H$4011),"yes","no")</f>
        <v>no</v>
      </c>
    </row>
    <row r="3541" spans="1:12" hidden="1" x14ac:dyDescent="0.3">
      <c r="A3541">
        <v>100000566</v>
      </c>
      <c r="B3541" t="s">
        <v>581</v>
      </c>
      <c r="C3541" t="s">
        <v>10</v>
      </c>
      <c r="D3541">
        <v>36</v>
      </c>
      <c r="E3541" t="s">
        <v>8</v>
      </c>
      <c r="F3541" t="s">
        <v>9</v>
      </c>
      <c r="G3541" s="1">
        <v>43970</v>
      </c>
      <c r="H3541">
        <v>7483.28</v>
      </c>
      <c r="I3541">
        <f>DATEDIF(Customer[[#This Row],[Date Joined]],"31-12-2020","d")</f>
        <v>226</v>
      </c>
      <c r="J3541" t="str">
        <f>IF(DATEDIF(Customer[[#This Row],[Date Joined]],"31-12-2020","M")&gt;0,DATEDIF(Customer[[#This Row],[Date Joined]],"31-12-2020","M") &amp; " months ", " ") &amp; IF(DATEDIF(G3541,"31-12-2020","MD")&gt;0, DATEDIF(G3541,"31-12-2020","MD") &amp; " Days "," ")</f>
        <v xml:space="preserve">7 months 12 Days </v>
      </c>
      <c r="K3541" t="str">
        <f>TEXT(Customer[[#This Row],[Date Joined]],"mmm")</f>
        <v>May</v>
      </c>
      <c r="L3541" t="str">
        <f>IF(Customer[[#This Row],[Balance]]&gt;AVERAGE($H$11:$H$4011),"yes","no")</f>
        <v>no</v>
      </c>
    </row>
    <row r="3542" spans="1:12" hidden="1" x14ac:dyDescent="0.3">
      <c r="A3542">
        <v>100001546</v>
      </c>
      <c r="B3542" t="s">
        <v>1550</v>
      </c>
      <c r="C3542" t="s">
        <v>10</v>
      </c>
      <c r="D3542">
        <v>37</v>
      </c>
      <c r="E3542" t="s">
        <v>8</v>
      </c>
      <c r="F3542" t="s">
        <v>9</v>
      </c>
      <c r="G3542" s="1">
        <v>44051</v>
      </c>
      <c r="H3542">
        <v>7467.05</v>
      </c>
      <c r="I3542">
        <f>DATEDIF(Customer[[#This Row],[Date Joined]],"31-12-2020","d")</f>
        <v>145</v>
      </c>
      <c r="J3542" t="str">
        <f>IF(DATEDIF(Customer[[#This Row],[Date Joined]],"31-12-2020","M")&gt;0,DATEDIF(Customer[[#This Row],[Date Joined]],"31-12-2020","M") &amp; " months ", " ") &amp; IF(DATEDIF(G3542,"31-12-2020","MD")&gt;0, DATEDIF(G3542,"31-12-2020","MD") &amp; " Days "," ")</f>
        <v xml:space="preserve">4 months 23 Days </v>
      </c>
      <c r="K3542" t="str">
        <f>TEXT(Customer[[#This Row],[Date Joined]],"mmm")</f>
        <v>Aug</v>
      </c>
      <c r="L3542" t="str">
        <f>IF(Customer[[#This Row],[Balance]]&gt;AVERAGE($H$11:$H$4011),"yes","no")</f>
        <v>no</v>
      </c>
    </row>
    <row r="3543" spans="1:12" hidden="1" x14ac:dyDescent="0.3">
      <c r="A3543">
        <v>100000327</v>
      </c>
      <c r="B3543" t="s">
        <v>343</v>
      </c>
      <c r="C3543" t="s">
        <v>7</v>
      </c>
      <c r="D3543">
        <v>40</v>
      </c>
      <c r="E3543" t="s">
        <v>8</v>
      </c>
      <c r="F3543" t="s">
        <v>15</v>
      </c>
      <c r="G3543" s="1">
        <v>43949</v>
      </c>
      <c r="H3543">
        <v>7463.59</v>
      </c>
      <c r="I3543">
        <f>DATEDIF(Customer[[#This Row],[Date Joined]],"31-12-2020","d")</f>
        <v>247</v>
      </c>
      <c r="J3543" t="str">
        <f>IF(DATEDIF(Customer[[#This Row],[Date Joined]],"31-12-2020","M")&gt;0,DATEDIF(Customer[[#This Row],[Date Joined]],"31-12-2020","M") &amp; " months ", " ") &amp; IF(DATEDIF(G3543,"31-12-2020","MD")&gt;0, DATEDIF(G3543,"31-12-2020","MD") &amp; " Days "," ")</f>
        <v xml:space="preserve">8 months 3 Days </v>
      </c>
      <c r="K3543" t="str">
        <f>TEXT(Customer[[#This Row],[Date Joined]],"mmm")</f>
        <v>Apr</v>
      </c>
      <c r="L3543" t="str">
        <f>IF(Customer[[#This Row],[Balance]]&gt;AVERAGE($H$11:$H$4011),"yes","no")</f>
        <v>no</v>
      </c>
    </row>
    <row r="3544" spans="1:12" hidden="1" x14ac:dyDescent="0.3">
      <c r="A3544">
        <v>100002117</v>
      </c>
      <c r="B3544" t="s">
        <v>2111</v>
      </c>
      <c r="C3544" t="s">
        <v>7</v>
      </c>
      <c r="D3544">
        <v>36</v>
      </c>
      <c r="E3544" t="s">
        <v>8</v>
      </c>
      <c r="F3544" t="s">
        <v>9</v>
      </c>
      <c r="G3544" s="1">
        <v>44092</v>
      </c>
      <c r="H3544">
        <v>7441.87</v>
      </c>
      <c r="I3544">
        <f>DATEDIF(Customer[[#This Row],[Date Joined]],"31-12-2020","d")</f>
        <v>104</v>
      </c>
      <c r="J3544" t="str">
        <f>IF(DATEDIF(Customer[[#This Row],[Date Joined]],"31-12-2020","M")&gt;0,DATEDIF(Customer[[#This Row],[Date Joined]],"31-12-2020","M") &amp; " months ", " ") &amp; IF(DATEDIF(G3544,"31-12-2020","MD")&gt;0, DATEDIF(G3544,"31-12-2020","MD") &amp; " Days "," ")</f>
        <v xml:space="preserve">3 months 13 Days </v>
      </c>
      <c r="K3544" t="str">
        <f>TEXT(Customer[[#This Row],[Date Joined]],"mmm")</f>
        <v>Sep</v>
      </c>
      <c r="L3544" t="str">
        <f>IF(Customer[[#This Row],[Balance]]&gt;AVERAGE($H$11:$H$4011),"yes","no")</f>
        <v>no</v>
      </c>
    </row>
    <row r="3545" spans="1:12" hidden="1" x14ac:dyDescent="0.3">
      <c r="A3545">
        <v>200003297</v>
      </c>
      <c r="B3545" t="s">
        <v>3269</v>
      </c>
      <c r="C3545" t="s">
        <v>7</v>
      </c>
      <c r="D3545">
        <v>54</v>
      </c>
      <c r="E3545" t="s">
        <v>14</v>
      </c>
      <c r="F3545" t="s">
        <v>12</v>
      </c>
      <c r="G3545" s="1">
        <v>44156</v>
      </c>
      <c r="H3545">
        <v>7410.73</v>
      </c>
      <c r="I3545">
        <f>DATEDIF(Customer[[#This Row],[Date Joined]],"31-12-2020","d")</f>
        <v>40</v>
      </c>
      <c r="J3545" t="str">
        <f>IF(DATEDIF(Customer[[#This Row],[Date Joined]],"31-12-2020","M")&gt;0,DATEDIF(Customer[[#This Row],[Date Joined]],"31-12-2020","M") &amp; " months ", " ") &amp; IF(DATEDIF(G3545,"31-12-2020","MD")&gt;0, DATEDIF(G3545,"31-12-2020","MD") &amp; " Days "," ")</f>
        <v xml:space="preserve">1 months 10 Days </v>
      </c>
      <c r="K3545" t="str">
        <f>TEXT(Customer[[#This Row],[Date Joined]],"mmm")</f>
        <v>Nov</v>
      </c>
      <c r="L3545" t="str">
        <f>IF(Customer[[#This Row],[Balance]]&gt;AVERAGE($H$11:$H$4011),"yes","no")</f>
        <v>no</v>
      </c>
    </row>
    <row r="3546" spans="1:12" hidden="1" x14ac:dyDescent="0.3">
      <c r="A3546">
        <v>100002449</v>
      </c>
      <c r="B3546" t="s">
        <v>2437</v>
      </c>
      <c r="C3546" t="s">
        <v>7</v>
      </c>
      <c r="D3546">
        <v>27</v>
      </c>
      <c r="E3546" t="s">
        <v>8</v>
      </c>
      <c r="F3546" t="s">
        <v>12</v>
      </c>
      <c r="G3546" s="1">
        <v>44108</v>
      </c>
      <c r="H3546">
        <v>7385.38</v>
      </c>
      <c r="I3546">
        <f>DATEDIF(Customer[[#This Row],[Date Joined]],"31-12-2020","d")</f>
        <v>88</v>
      </c>
      <c r="J3546" t="str">
        <f>IF(DATEDIF(Customer[[#This Row],[Date Joined]],"31-12-2020","M")&gt;0,DATEDIF(Customer[[#This Row],[Date Joined]],"31-12-2020","M") &amp; " months ", " ") &amp; IF(DATEDIF(G3546,"31-12-2020","MD")&gt;0, DATEDIF(G3546,"31-12-2020","MD") &amp; " Days "," ")</f>
        <v xml:space="preserve">2 months 27 Days </v>
      </c>
      <c r="K3546" t="str">
        <f>TEXT(Customer[[#This Row],[Date Joined]],"mmm")</f>
        <v>Oct</v>
      </c>
      <c r="L3546" t="str">
        <f>IF(Customer[[#This Row],[Balance]]&gt;AVERAGE($H$11:$H$4011),"yes","no")</f>
        <v>no</v>
      </c>
    </row>
    <row r="3547" spans="1:12" hidden="1" x14ac:dyDescent="0.3">
      <c r="A3547">
        <v>300000079</v>
      </c>
      <c r="B3547" t="s">
        <v>95</v>
      </c>
      <c r="C3547" t="s">
        <v>10</v>
      </c>
      <c r="D3547">
        <v>23</v>
      </c>
      <c r="E3547" t="s">
        <v>13</v>
      </c>
      <c r="F3547" t="s">
        <v>12</v>
      </c>
      <c r="G3547" s="1">
        <v>43905</v>
      </c>
      <c r="H3547">
        <v>7370.52</v>
      </c>
      <c r="I3547">
        <f>DATEDIF(Customer[[#This Row],[Date Joined]],"31-12-2020","d")</f>
        <v>291</v>
      </c>
      <c r="J3547" t="str">
        <f>IF(DATEDIF(Customer[[#This Row],[Date Joined]],"31-12-2020","M")&gt;0,DATEDIF(Customer[[#This Row],[Date Joined]],"31-12-2020","M") &amp; " months ", " ") &amp; IF(DATEDIF(G3547,"31-12-2020","MD")&gt;0, DATEDIF(G3547,"31-12-2020","MD") &amp; " Days "," ")</f>
        <v xml:space="preserve">9 months 16 Days </v>
      </c>
      <c r="K3547" t="str">
        <f>TEXT(Customer[[#This Row],[Date Joined]],"mmm")</f>
        <v>Mar</v>
      </c>
      <c r="L3547" t="str">
        <f>IF(Customer[[#This Row],[Balance]]&gt;AVERAGE($H$11:$H$4011),"yes","no")</f>
        <v>no</v>
      </c>
    </row>
    <row r="3548" spans="1:12" hidden="1" x14ac:dyDescent="0.3">
      <c r="A3548">
        <v>200003177</v>
      </c>
      <c r="B3548" t="s">
        <v>3151</v>
      </c>
      <c r="C3548" t="s">
        <v>10</v>
      </c>
      <c r="D3548">
        <v>55</v>
      </c>
      <c r="E3548" t="s">
        <v>14</v>
      </c>
      <c r="F3548" t="s">
        <v>15</v>
      </c>
      <c r="G3548" s="1">
        <v>44149</v>
      </c>
      <c r="H3548">
        <v>7365.5</v>
      </c>
      <c r="I3548">
        <f>DATEDIF(Customer[[#This Row],[Date Joined]],"31-12-2020","d")</f>
        <v>47</v>
      </c>
      <c r="J3548" t="str">
        <f>IF(DATEDIF(Customer[[#This Row],[Date Joined]],"31-12-2020","M")&gt;0,DATEDIF(Customer[[#This Row],[Date Joined]],"31-12-2020","M") &amp; " months ", " ") &amp; IF(DATEDIF(G3548,"31-12-2020","MD")&gt;0, DATEDIF(G3548,"31-12-2020","MD") &amp; " Days "," ")</f>
        <v xml:space="preserve">1 months 17 Days </v>
      </c>
      <c r="K3548" t="str">
        <f>TEXT(Customer[[#This Row],[Date Joined]],"mmm")</f>
        <v>Nov</v>
      </c>
      <c r="L3548" t="str">
        <f>IF(Customer[[#This Row],[Balance]]&gt;AVERAGE($H$11:$H$4011),"yes","no")</f>
        <v>no</v>
      </c>
    </row>
    <row r="3549" spans="1:12" hidden="1" x14ac:dyDescent="0.3">
      <c r="A3549">
        <v>100001834</v>
      </c>
      <c r="B3549" t="s">
        <v>1835</v>
      </c>
      <c r="C3549" t="s">
        <v>10</v>
      </c>
      <c r="D3549">
        <v>37</v>
      </c>
      <c r="E3549" t="s">
        <v>8</v>
      </c>
      <c r="F3549" t="s">
        <v>9</v>
      </c>
      <c r="G3549" s="1">
        <v>44072</v>
      </c>
      <c r="H3549">
        <v>7355.25</v>
      </c>
      <c r="I3549">
        <f>DATEDIF(Customer[[#This Row],[Date Joined]],"31-12-2020","d")</f>
        <v>124</v>
      </c>
      <c r="J3549" t="str">
        <f>IF(DATEDIF(Customer[[#This Row],[Date Joined]],"31-12-2020","M")&gt;0,DATEDIF(Customer[[#This Row],[Date Joined]],"31-12-2020","M") &amp; " months ", " ") &amp; IF(DATEDIF(G3549,"31-12-2020","MD")&gt;0, DATEDIF(G3549,"31-12-2020","MD") &amp; " Days "," ")</f>
        <v xml:space="preserve">4 months 2 Days </v>
      </c>
      <c r="K3549" t="str">
        <f>TEXT(Customer[[#This Row],[Date Joined]],"mmm")</f>
        <v>Aug</v>
      </c>
      <c r="L3549" t="str">
        <f>IF(Customer[[#This Row],[Balance]]&gt;AVERAGE($H$11:$H$4011),"yes","no")</f>
        <v>no</v>
      </c>
    </row>
    <row r="3550" spans="1:12" hidden="1" x14ac:dyDescent="0.3">
      <c r="A3550">
        <v>100000315</v>
      </c>
      <c r="B3550" t="s">
        <v>331</v>
      </c>
      <c r="C3550" t="s">
        <v>7</v>
      </c>
      <c r="D3550">
        <v>27</v>
      </c>
      <c r="E3550" t="s">
        <v>8</v>
      </c>
      <c r="F3550" t="s">
        <v>15</v>
      </c>
      <c r="G3550" s="1">
        <v>43947</v>
      </c>
      <c r="H3550">
        <v>7336.33</v>
      </c>
      <c r="I3550">
        <f>DATEDIF(Customer[[#This Row],[Date Joined]],"31-12-2020","d")</f>
        <v>249</v>
      </c>
      <c r="J3550" t="str">
        <f>IF(DATEDIF(Customer[[#This Row],[Date Joined]],"31-12-2020","M")&gt;0,DATEDIF(Customer[[#This Row],[Date Joined]],"31-12-2020","M") &amp; " months ", " ") &amp; IF(DATEDIF(G3550,"31-12-2020","MD")&gt;0, DATEDIF(G3550,"31-12-2020","MD") &amp; " Days "," ")</f>
        <v xml:space="preserve">8 months 5 Days </v>
      </c>
      <c r="K3550" t="str">
        <f>TEXT(Customer[[#This Row],[Date Joined]],"mmm")</f>
        <v>Apr</v>
      </c>
      <c r="L3550" t="str">
        <f>IF(Customer[[#This Row],[Balance]]&gt;AVERAGE($H$11:$H$4011),"yes","no")</f>
        <v>no</v>
      </c>
    </row>
    <row r="3551" spans="1:12" hidden="1" x14ac:dyDescent="0.3">
      <c r="A3551">
        <v>200003275</v>
      </c>
      <c r="B3551" t="s">
        <v>3248</v>
      </c>
      <c r="C3551" t="s">
        <v>7</v>
      </c>
      <c r="D3551">
        <v>47</v>
      </c>
      <c r="E3551" t="s">
        <v>14</v>
      </c>
      <c r="F3551" t="s">
        <v>15</v>
      </c>
      <c r="G3551" s="1">
        <v>44155</v>
      </c>
      <c r="H3551">
        <v>7286.16</v>
      </c>
      <c r="I3551">
        <f>DATEDIF(Customer[[#This Row],[Date Joined]],"31-12-2020","d")</f>
        <v>41</v>
      </c>
      <c r="J3551" t="str">
        <f>IF(DATEDIF(Customer[[#This Row],[Date Joined]],"31-12-2020","M")&gt;0,DATEDIF(Customer[[#This Row],[Date Joined]],"31-12-2020","M") &amp; " months ", " ") &amp; IF(DATEDIF(G3551,"31-12-2020","MD")&gt;0, DATEDIF(G3551,"31-12-2020","MD") &amp; " Days "," ")</f>
        <v xml:space="preserve">1 months 11 Days </v>
      </c>
      <c r="K3551" t="str">
        <f>TEXT(Customer[[#This Row],[Date Joined]],"mmm")</f>
        <v>Nov</v>
      </c>
      <c r="L3551" t="str">
        <f>IF(Customer[[#This Row],[Balance]]&gt;AVERAGE($H$11:$H$4011),"yes","no")</f>
        <v>no</v>
      </c>
    </row>
    <row r="3552" spans="1:12" hidden="1" x14ac:dyDescent="0.3">
      <c r="A3552">
        <v>300002855</v>
      </c>
      <c r="B3552" t="s">
        <v>2835</v>
      </c>
      <c r="C3552" t="s">
        <v>10</v>
      </c>
      <c r="D3552">
        <v>32</v>
      </c>
      <c r="E3552" t="s">
        <v>13</v>
      </c>
      <c r="F3552" t="s">
        <v>9</v>
      </c>
      <c r="G3552" s="1">
        <v>44131</v>
      </c>
      <c r="H3552">
        <v>7278.4</v>
      </c>
      <c r="I3552">
        <f>DATEDIF(Customer[[#This Row],[Date Joined]],"31-12-2020","d")</f>
        <v>65</v>
      </c>
      <c r="J3552" t="str">
        <f>IF(DATEDIF(Customer[[#This Row],[Date Joined]],"31-12-2020","M")&gt;0,DATEDIF(Customer[[#This Row],[Date Joined]],"31-12-2020","M") &amp; " months ", " ") &amp; IF(DATEDIF(G3552,"31-12-2020","MD")&gt;0, DATEDIF(G3552,"31-12-2020","MD") &amp; " Days "," ")</f>
        <v xml:space="preserve">2 months 4 Days </v>
      </c>
      <c r="K3552" t="str">
        <f>TEXT(Customer[[#This Row],[Date Joined]],"mmm")</f>
        <v>Oct</v>
      </c>
      <c r="L3552" t="str">
        <f>IF(Customer[[#This Row],[Balance]]&gt;AVERAGE($H$11:$H$4011),"yes","no")</f>
        <v>no</v>
      </c>
    </row>
    <row r="3553" spans="1:12" hidden="1" x14ac:dyDescent="0.3">
      <c r="A3553">
        <v>200003717</v>
      </c>
      <c r="B3553" t="s">
        <v>3681</v>
      </c>
      <c r="C3553" t="s">
        <v>7</v>
      </c>
      <c r="D3553">
        <v>38</v>
      </c>
      <c r="E3553" t="s">
        <v>14</v>
      </c>
      <c r="F3553" t="s">
        <v>15</v>
      </c>
      <c r="G3553" s="1">
        <v>44179</v>
      </c>
      <c r="H3553">
        <v>7218.79</v>
      </c>
      <c r="I3553">
        <f>DATEDIF(Customer[[#This Row],[Date Joined]],"31-12-2020","d")</f>
        <v>17</v>
      </c>
      <c r="J3553" t="str">
        <f>IF(DATEDIF(Customer[[#This Row],[Date Joined]],"31-12-2020","M")&gt;0,DATEDIF(Customer[[#This Row],[Date Joined]],"31-12-2020","M") &amp; " months ", " ") &amp; IF(DATEDIF(G3553,"31-12-2020","MD")&gt;0, DATEDIF(G3553,"31-12-2020","MD") &amp; " Days "," ")</f>
        <v xml:space="preserve"> 17 Days </v>
      </c>
      <c r="K3553" t="str">
        <f>TEXT(Customer[[#This Row],[Date Joined]],"mmm")</f>
        <v>Dec</v>
      </c>
      <c r="L3553" t="str">
        <f>IF(Customer[[#This Row],[Balance]]&gt;AVERAGE($H$11:$H$4011),"yes","no")</f>
        <v>no</v>
      </c>
    </row>
    <row r="3554" spans="1:12" hidden="1" x14ac:dyDescent="0.3">
      <c r="A3554">
        <v>100003967</v>
      </c>
      <c r="B3554" t="s">
        <v>3925</v>
      </c>
      <c r="C3554" t="s">
        <v>7</v>
      </c>
      <c r="D3554">
        <v>23</v>
      </c>
      <c r="E3554" t="s">
        <v>8</v>
      </c>
      <c r="F3554" t="s">
        <v>12</v>
      </c>
      <c r="G3554" s="1">
        <v>44192</v>
      </c>
      <c r="H3554">
        <v>7211.67</v>
      </c>
      <c r="I3554">
        <f>DATEDIF(Customer[[#This Row],[Date Joined]],"31-12-2020","d")</f>
        <v>4</v>
      </c>
      <c r="J3554" t="str">
        <f>IF(DATEDIF(Customer[[#This Row],[Date Joined]],"31-12-2020","M")&gt;0,DATEDIF(Customer[[#This Row],[Date Joined]],"31-12-2020","M") &amp; " months ", " ") &amp; IF(DATEDIF(G3554,"31-12-2020","MD")&gt;0, DATEDIF(G3554,"31-12-2020","MD") &amp; " Days "," ")</f>
        <v xml:space="preserve"> 4 Days </v>
      </c>
      <c r="K3554" t="str">
        <f>TEXT(Customer[[#This Row],[Date Joined]],"mmm")</f>
        <v>Dec</v>
      </c>
      <c r="L3554" t="str">
        <f>IF(Customer[[#This Row],[Balance]]&gt;AVERAGE($H$11:$H$4011),"yes","no")</f>
        <v>no</v>
      </c>
    </row>
    <row r="3555" spans="1:12" hidden="1" x14ac:dyDescent="0.3">
      <c r="A3555">
        <v>200002378</v>
      </c>
      <c r="B3555" t="s">
        <v>2368</v>
      </c>
      <c r="C3555" t="s">
        <v>7</v>
      </c>
      <c r="D3555">
        <v>58</v>
      </c>
      <c r="E3555" t="s">
        <v>14</v>
      </c>
      <c r="F3555" t="s">
        <v>15</v>
      </c>
      <c r="G3555" s="1">
        <v>44103</v>
      </c>
      <c r="H3555">
        <v>7185.59</v>
      </c>
      <c r="I3555">
        <f>DATEDIF(Customer[[#This Row],[Date Joined]],"31-12-2020","d")</f>
        <v>93</v>
      </c>
      <c r="J3555" t="str">
        <f>IF(DATEDIF(Customer[[#This Row],[Date Joined]],"31-12-2020","M")&gt;0,DATEDIF(Customer[[#This Row],[Date Joined]],"31-12-2020","M") &amp; " months ", " ") &amp; IF(DATEDIF(G3555,"31-12-2020","MD")&gt;0, DATEDIF(G3555,"31-12-2020","MD") &amp; " Days "," ")</f>
        <v xml:space="preserve">3 months 2 Days </v>
      </c>
      <c r="K3555" t="str">
        <f>TEXT(Customer[[#This Row],[Date Joined]],"mmm")</f>
        <v>Sep</v>
      </c>
      <c r="L3555" t="str">
        <f>IF(Customer[[#This Row],[Balance]]&gt;AVERAGE($H$11:$H$4011),"yes","no")</f>
        <v>no</v>
      </c>
    </row>
    <row r="3556" spans="1:12" hidden="1" x14ac:dyDescent="0.3">
      <c r="A3556">
        <v>200000068</v>
      </c>
      <c r="B3556" t="s">
        <v>84</v>
      </c>
      <c r="C3556" t="s">
        <v>7</v>
      </c>
      <c r="D3556">
        <v>61</v>
      </c>
      <c r="E3556" t="s">
        <v>14</v>
      </c>
      <c r="F3556" t="s">
        <v>12</v>
      </c>
      <c r="G3556" s="1">
        <v>43873</v>
      </c>
      <c r="H3556">
        <v>7162.43</v>
      </c>
      <c r="I3556">
        <f>DATEDIF(Customer[[#This Row],[Date Joined]],"31-12-2020","d")</f>
        <v>323</v>
      </c>
      <c r="J3556" t="str">
        <f>IF(DATEDIF(Customer[[#This Row],[Date Joined]],"31-12-2020","M")&gt;0,DATEDIF(Customer[[#This Row],[Date Joined]],"31-12-2020","M") &amp; " months ", " ") &amp; IF(DATEDIF(G3556,"31-12-2020","MD")&gt;0, DATEDIF(G3556,"31-12-2020","MD") &amp; " Days "," ")</f>
        <v xml:space="preserve">10 months 19 Days </v>
      </c>
      <c r="K3556" t="str">
        <f>TEXT(Customer[[#This Row],[Date Joined]],"mmm")</f>
        <v>Feb</v>
      </c>
      <c r="L3556" t="str">
        <f>IF(Customer[[#This Row],[Balance]]&gt;AVERAGE($H$11:$H$4011),"yes","no")</f>
        <v>no</v>
      </c>
    </row>
    <row r="3557" spans="1:12" hidden="1" x14ac:dyDescent="0.3">
      <c r="A3557">
        <v>100001985</v>
      </c>
      <c r="B3557" t="s">
        <v>1984</v>
      </c>
      <c r="C3557" t="s">
        <v>7</v>
      </c>
      <c r="D3557">
        <v>34</v>
      </c>
      <c r="E3557" t="s">
        <v>8</v>
      </c>
      <c r="F3557" t="s">
        <v>9</v>
      </c>
      <c r="G3557" s="1">
        <v>44084</v>
      </c>
      <c r="H3557">
        <v>7149.43</v>
      </c>
      <c r="I3557">
        <f>DATEDIF(Customer[[#This Row],[Date Joined]],"31-12-2020","d")</f>
        <v>112</v>
      </c>
      <c r="J3557" t="str">
        <f>IF(DATEDIF(Customer[[#This Row],[Date Joined]],"31-12-2020","M")&gt;0,DATEDIF(Customer[[#This Row],[Date Joined]],"31-12-2020","M") &amp; " months ", " ") &amp; IF(DATEDIF(G3557,"31-12-2020","MD")&gt;0, DATEDIF(G3557,"31-12-2020","MD") &amp; " Days "," ")</f>
        <v xml:space="preserve">3 months 21 Days </v>
      </c>
      <c r="K3557" t="str">
        <f>TEXT(Customer[[#This Row],[Date Joined]],"mmm")</f>
        <v>Sep</v>
      </c>
      <c r="L3557" t="str">
        <f>IF(Customer[[#This Row],[Balance]]&gt;AVERAGE($H$11:$H$4011),"yes","no")</f>
        <v>no</v>
      </c>
    </row>
    <row r="3558" spans="1:12" hidden="1" x14ac:dyDescent="0.3">
      <c r="A3558">
        <v>300001696</v>
      </c>
      <c r="B3558" t="s">
        <v>1698</v>
      </c>
      <c r="C3558" t="s">
        <v>10</v>
      </c>
      <c r="D3558">
        <v>38</v>
      </c>
      <c r="E3558" t="s">
        <v>13</v>
      </c>
      <c r="F3558" t="s">
        <v>9</v>
      </c>
      <c r="G3558" s="1">
        <v>44064</v>
      </c>
      <c r="H3558">
        <v>7148.82</v>
      </c>
      <c r="I3558">
        <f>DATEDIF(Customer[[#This Row],[Date Joined]],"31-12-2020","d")</f>
        <v>132</v>
      </c>
      <c r="J3558" t="str">
        <f>IF(DATEDIF(Customer[[#This Row],[Date Joined]],"31-12-2020","M")&gt;0,DATEDIF(Customer[[#This Row],[Date Joined]],"31-12-2020","M") &amp; " months ", " ") &amp; IF(DATEDIF(G3558,"31-12-2020","MD")&gt;0, DATEDIF(G3558,"31-12-2020","MD") &amp; " Days "," ")</f>
        <v xml:space="preserve">4 months 10 Days </v>
      </c>
      <c r="K3558" t="str">
        <f>TEXT(Customer[[#This Row],[Date Joined]],"mmm")</f>
        <v>Aug</v>
      </c>
      <c r="L3558" t="str">
        <f>IF(Customer[[#This Row],[Balance]]&gt;AVERAGE($H$11:$H$4011),"yes","no")</f>
        <v>no</v>
      </c>
    </row>
    <row r="3559" spans="1:12" hidden="1" x14ac:dyDescent="0.3">
      <c r="A3559">
        <v>300003157</v>
      </c>
      <c r="B3559" t="s">
        <v>3132</v>
      </c>
      <c r="C3559" t="s">
        <v>7</v>
      </c>
      <c r="D3559">
        <v>35</v>
      </c>
      <c r="E3559" t="s">
        <v>13</v>
      </c>
      <c r="F3559" t="s">
        <v>9</v>
      </c>
      <c r="G3559" s="1">
        <v>44148</v>
      </c>
      <c r="H3559">
        <v>7139.62</v>
      </c>
      <c r="I3559">
        <f>DATEDIF(Customer[[#This Row],[Date Joined]],"31-12-2020","d")</f>
        <v>48</v>
      </c>
      <c r="J3559" t="str">
        <f>IF(DATEDIF(Customer[[#This Row],[Date Joined]],"31-12-2020","M")&gt;0,DATEDIF(Customer[[#This Row],[Date Joined]],"31-12-2020","M") &amp; " months ", " ") &amp; IF(DATEDIF(G3559,"31-12-2020","MD")&gt;0, DATEDIF(G3559,"31-12-2020","MD") &amp; " Days "," ")</f>
        <v xml:space="preserve">1 months 18 Days </v>
      </c>
      <c r="K3559" t="str">
        <f>TEXT(Customer[[#This Row],[Date Joined]],"mmm")</f>
        <v>Nov</v>
      </c>
      <c r="L3559" t="str">
        <f>IF(Customer[[#This Row],[Balance]]&gt;AVERAGE($H$11:$H$4011),"yes","no")</f>
        <v>no</v>
      </c>
    </row>
    <row r="3560" spans="1:12" hidden="1" x14ac:dyDescent="0.3">
      <c r="A3560">
        <v>100000284</v>
      </c>
      <c r="B3560" t="s">
        <v>300</v>
      </c>
      <c r="C3560" t="s">
        <v>10</v>
      </c>
      <c r="D3560">
        <v>30</v>
      </c>
      <c r="E3560" t="s">
        <v>8</v>
      </c>
      <c r="F3560" t="s">
        <v>9</v>
      </c>
      <c r="G3560" s="1">
        <v>43941</v>
      </c>
      <c r="H3560">
        <v>7136.47</v>
      </c>
      <c r="I3560">
        <f>DATEDIF(Customer[[#This Row],[Date Joined]],"31-12-2020","d")</f>
        <v>255</v>
      </c>
      <c r="J3560" t="str">
        <f>IF(DATEDIF(Customer[[#This Row],[Date Joined]],"31-12-2020","M")&gt;0,DATEDIF(Customer[[#This Row],[Date Joined]],"31-12-2020","M") &amp; " months ", " ") &amp; IF(DATEDIF(G3560,"31-12-2020","MD")&gt;0, DATEDIF(G3560,"31-12-2020","MD") &amp; " Days "," ")</f>
        <v xml:space="preserve">8 months 11 Days </v>
      </c>
      <c r="K3560" t="str">
        <f>TEXT(Customer[[#This Row],[Date Joined]],"mmm")</f>
        <v>Apr</v>
      </c>
      <c r="L3560" t="str">
        <f>IF(Customer[[#This Row],[Balance]]&gt;AVERAGE($H$11:$H$4011),"yes","no")</f>
        <v>no</v>
      </c>
    </row>
    <row r="3561" spans="1:12" hidden="1" x14ac:dyDescent="0.3">
      <c r="A3561">
        <v>100001388</v>
      </c>
      <c r="B3561" t="s">
        <v>1398</v>
      </c>
      <c r="C3561" t="s">
        <v>7</v>
      </c>
      <c r="D3561">
        <v>38</v>
      </c>
      <c r="E3561" t="s">
        <v>8</v>
      </c>
      <c r="F3561" t="s">
        <v>9</v>
      </c>
      <c r="G3561" s="1">
        <v>44038</v>
      </c>
      <c r="H3561">
        <v>7098.63</v>
      </c>
      <c r="I3561">
        <f>DATEDIF(Customer[[#This Row],[Date Joined]],"31-12-2020","d")</f>
        <v>158</v>
      </c>
      <c r="J3561" t="str">
        <f>IF(DATEDIF(Customer[[#This Row],[Date Joined]],"31-12-2020","M")&gt;0,DATEDIF(Customer[[#This Row],[Date Joined]],"31-12-2020","M") &amp; " months ", " ") &amp; IF(DATEDIF(G3561,"31-12-2020","MD")&gt;0, DATEDIF(G3561,"31-12-2020","MD") &amp; " Days "," ")</f>
        <v xml:space="preserve">5 months 5 Days </v>
      </c>
      <c r="K3561" t="str">
        <f>TEXT(Customer[[#This Row],[Date Joined]],"mmm")</f>
        <v>Jul</v>
      </c>
      <c r="L3561" t="str">
        <f>IF(Customer[[#This Row],[Balance]]&gt;AVERAGE($H$11:$H$4011),"yes","no")</f>
        <v>no</v>
      </c>
    </row>
    <row r="3562" spans="1:12" hidden="1" x14ac:dyDescent="0.3">
      <c r="A3562">
        <v>300003408</v>
      </c>
      <c r="B3562" t="s">
        <v>3378</v>
      </c>
      <c r="C3562" t="s">
        <v>7</v>
      </c>
      <c r="D3562">
        <v>30</v>
      </c>
      <c r="E3562" t="s">
        <v>13</v>
      </c>
      <c r="F3562" t="s">
        <v>9</v>
      </c>
      <c r="G3562" s="1">
        <v>44162</v>
      </c>
      <c r="H3562">
        <v>7049.66</v>
      </c>
      <c r="I3562">
        <f>DATEDIF(Customer[[#This Row],[Date Joined]],"31-12-2020","d")</f>
        <v>34</v>
      </c>
      <c r="J3562" t="str">
        <f>IF(DATEDIF(Customer[[#This Row],[Date Joined]],"31-12-2020","M")&gt;0,DATEDIF(Customer[[#This Row],[Date Joined]],"31-12-2020","M") &amp; " months ", " ") &amp; IF(DATEDIF(G3562,"31-12-2020","MD")&gt;0, DATEDIF(G3562,"31-12-2020","MD") &amp; " Days "," ")</f>
        <v xml:space="preserve">1 months 4 Days </v>
      </c>
      <c r="K3562" t="str">
        <f>TEXT(Customer[[#This Row],[Date Joined]],"mmm")</f>
        <v>Nov</v>
      </c>
      <c r="L3562" t="str">
        <f>IF(Customer[[#This Row],[Balance]]&gt;AVERAGE($H$11:$H$4011),"yes","no")</f>
        <v>no</v>
      </c>
    </row>
    <row r="3563" spans="1:12" hidden="1" x14ac:dyDescent="0.3">
      <c r="A3563">
        <v>100001580</v>
      </c>
      <c r="B3563" t="s">
        <v>1583</v>
      </c>
      <c r="C3563" t="s">
        <v>10</v>
      </c>
      <c r="D3563">
        <v>36</v>
      </c>
      <c r="E3563" t="s">
        <v>8</v>
      </c>
      <c r="F3563" t="s">
        <v>9</v>
      </c>
      <c r="G3563" s="1">
        <v>44054</v>
      </c>
      <c r="H3563">
        <v>7039.42</v>
      </c>
      <c r="I3563">
        <f>DATEDIF(Customer[[#This Row],[Date Joined]],"31-12-2020","d")</f>
        <v>142</v>
      </c>
      <c r="J3563" t="str">
        <f>IF(DATEDIF(Customer[[#This Row],[Date Joined]],"31-12-2020","M")&gt;0,DATEDIF(Customer[[#This Row],[Date Joined]],"31-12-2020","M") &amp; " months ", " ") &amp; IF(DATEDIF(G3563,"31-12-2020","MD")&gt;0, DATEDIF(G3563,"31-12-2020","MD") &amp; " Days "," ")</f>
        <v xml:space="preserve">4 months 20 Days </v>
      </c>
      <c r="K3563" t="str">
        <f>TEXT(Customer[[#This Row],[Date Joined]],"mmm")</f>
        <v>Aug</v>
      </c>
      <c r="L3563" t="str">
        <f>IF(Customer[[#This Row],[Balance]]&gt;AVERAGE($H$11:$H$4011),"yes","no")</f>
        <v>no</v>
      </c>
    </row>
    <row r="3564" spans="1:12" hidden="1" x14ac:dyDescent="0.3">
      <c r="A3564">
        <v>100001674</v>
      </c>
      <c r="B3564" t="s">
        <v>1676</v>
      </c>
      <c r="C3564" t="s">
        <v>10</v>
      </c>
      <c r="D3564">
        <v>46</v>
      </c>
      <c r="E3564" t="s">
        <v>8</v>
      </c>
      <c r="F3564" t="s">
        <v>9</v>
      </c>
      <c r="G3564" s="1">
        <v>44063</v>
      </c>
      <c r="H3564">
        <v>7003.01</v>
      </c>
      <c r="I3564">
        <f>DATEDIF(Customer[[#This Row],[Date Joined]],"31-12-2020","d")</f>
        <v>133</v>
      </c>
      <c r="J3564" t="str">
        <f>IF(DATEDIF(Customer[[#This Row],[Date Joined]],"31-12-2020","M")&gt;0,DATEDIF(Customer[[#This Row],[Date Joined]],"31-12-2020","M") &amp; " months ", " ") &amp; IF(DATEDIF(G3564,"31-12-2020","MD")&gt;0, DATEDIF(G3564,"31-12-2020","MD") &amp; " Days "," ")</f>
        <v xml:space="preserve">4 months 11 Days </v>
      </c>
      <c r="K3564" t="str">
        <f>TEXT(Customer[[#This Row],[Date Joined]],"mmm")</f>
        <v>Aug</v>
      </c>
      <c r="L3564" t="str">
        <f>IF(Customer[[#This Row],[Balance]]&gt;AVERAGE($H$11:$H$4011),"yes","no")</f>
        <v>no</v>
      </c>
    </row>
    <row r="3565" spans="1:12" hidden="1" x14ac:dyDescent="0.3">
      <c r="A3565">
        <v>200003955</v>
      </c>
      <c r="B3565" t="s">
        <v>3913</v>
      </c>
      <c r="C3565" t="s">
        <v>7</v>
      </c>
      <c r="D3565">
        <v>53</v>
      </c>
      <c r="E3565" t="s">
        <v>14</v>
      </c>
      <c r="F3565" t="s">
        <v>12</v>
      </c>
      <c r="G3565" s="1">
        <v>44191</v>
      </c>
      <c r="H3565">
        <v>6989.48</v>
      </c>
      <c r="I3565">
        <f>DATEDIF(Customer[[#This Row],[Date Joined]],"31-12-2020","d")</f>
        <v>5</v>
      </c>
      <c r="J3565" t="str">
        <f>IF(DATEDIF(Customer[[#This Row],[Date Joined]],"31-12-2020","M")&gt;0,DATEDIF(Customer[[#This Row],[Date Joined]],"31-12-2020","M") &amp; " months ", " ") &amp; IF(DATEDIF(G3565,"31-12-2020","MD")&gt;0, DATEDIF(G3565,"31-12-2020","MD") &amp; " Days "," ")</f>
        <v xml:space="preserve"> 5 Days </v>
      </c>
      <c r="K3565" t="str">
        <f>TEXT(Customer[[#This Row],[Date Joined]],"mmm")</f>
        <v>Dec</v>
      </c>
      <c r="L3565" t="str">
        <f>IF(Customer[[#This Row],[Balance]]&gt;AVERAGE($H$11:$H$4011),"yes","no")</f>
        <v>no</v>
      </c>
    </row>
    <row r="3566" spans="1:12" hidden="1" x14ac:dyDescent="0.3">
      <c r="A3566">
        <v>100003753</v>
      </c>
      <c r="B3566" t="s">
        <v>3716</v>
      </c>
      <c r="C3566" t="s">
        <v>7</v>
      </c>
      <c r="D3566">
        <v>30</v>
      </c>
      <c r="E3566" t="s">
        <v>8</v>
      </c>
      <c r="F3566" t="s">
        <v>12</v>
      </c>
      <c r="G3566" s="1">
        <v>44181</v>
      </c>
      <c r="H3566">
        <v>6983.32</v>
      </c>
      <c r="I3566">
        <f>DATEDIF(Customer[[#This Row],[Date Joined]],"31-12-2020","d")</f>
        <v>15</v>
      </c>
      <c r="J3566" t="str">
        <f>IF(DATEDIF(Customer[[#This Row],[Date Joined]],"31-12-2020","M")&gt;0,DATEDIF(Customer[[#This Row],[Date Joined]],"31-12-2020","M") &amp; " months ", " ") &amp; IF(DATEDIF(G3566,"31-12-2020","MD")&gt;0, DATEDIF(G3566,"31-12-2020","MD") &amp; " Days "," ")</f>
        <v xml:space="preserve"> 15 Days </v>
      </c>
      <c r="K3566" t="str">
        <f>TEXT(Customer[[#This Row],[Date Joined]],"mmm")</f>
        <v>Dec</v>
      </c>
      <c r="L3566" t="str">
        <f>IF(Customer[[#This Row],[Balance]]&gt;AVERAGE($H$11:$H$4011),"yes","no")</f>
        <v>no</v>
      </c>
    </row>
    <row r="3567" spans="1:12" hidden="1" x14ac:dyDescent="0.3">
      <c r="A3567">
        <v>100002708</v>
      </c>
      <c r="B3567" t="s">
        <v>2692</v>
      </c>
      <c r="C3567" t="s">
        <v>10</v>
      </c>
      <c r="D3567">
        <v>32</v>
      </c>
      <c r="E3567" t="s">
        <v>8</v>
      </c>
      <c r="F3567" t="s">
        <v>9</v>
      </c>
      <c r="G3567" s="1">
        <v>44124</v>
      </c>
      <c r="H3567">
        <v>6968.37</v>
      </c>
      <c r="I3567">
        <f>DATEDIF(Customer[[#This Row],[Date Joined]],"31-12-2020","d")</f>
        <v>72</v>
      </c>
      <c r="J3567" t="str">
        <f>IF(DATEDIF(Customer[[#This Row],[Date Joined]],"31-12-2020","M")&gt;0,DATEDIF(Customer[[#This Row],[Date Joined]],"31-12-2020","M") &amp; " months ", " ") &amp; IF(DATEDIF(G3567,"31-12-2020","MD")&gt;0, DATEDIF(G3567,"31-12-2020","MD") &amp; " Days "," ")</f>
        <v xml:space="preserve">2 months 11 Days </v>
      </c>
      <c r="K3567" t="str">
        <f>TEXT(Customer[[#This Row],[Date Joined]],"mmm")</f>
        <v>Oct</v>
      </c>
      <c r="L3567" t="str">
        <f>IF(Customer[[#This Row],[Balance]]&gt;AVERAGE($H$11:$H$4011),"yes","no")</f>
        <v>no</v>
      </c>
    </row>
    <row r="3568" spans="1:12" hidden="1" x14ac:dyDescent="0.3">
      <c r="A3568">
        <v>200000462</v>
      </c>
      <c r="B3568" t="s">
        <v>478</v>
      </c>
      <c r="C3568" t="s">
        <v>7</v>
      </c>
      <c r="D3568">
        <v>52</v>
      </c>
      <c r="E3568" t="s">
        <v>14</v>
      </c>
      <c r="F3568" t="s">
        <v>15</v>
      </c>
      <c r="G3568" s="1">
        <v>43963</v>
      </c>
      <c r="H3568">
        <v>6967.51</v>
      </c>
      <c r="I3568">
        <f>DATEDIF(Customer[[#This Row],[Date Joined]],"31-12-2020","d")</f>
        <v>233</v>
      </c>
      <c r="J3568" t="str">
        <f>IF(DATEDIF(Customer[[#This Row],[Date Joined]],"31-12-2020","M")&gt;0,DATEDIF(Customer[[#This Row],[Date Joined]],"31-12-2020","M") &amp; " months ", " ") &amp; IF(DATEDIF(G3568,"31-12-2020","MD")&gt;0, DATEDIF(G3568,"31-12-2020","MD") &amp; " Days "," ")</f>
        <v xml:space="preserve">7 months 19 Days </v>
      </c>
      <c r="K3568" t="str">
        <f>TEXT(Customer[[#This Row],[Date Joined]],"mmm")</f>
        <v>May</v>
      </c>
      <c r="L3568" t="str">
        <f>IF(Customer[[#This Row],[Balance]]&gt;AVERAGE($H$11:$H$4011),"yes","no")</f>
        <v>no</v>
      </c>
    </row>
    <row r="3569" spans="1:12" hidden="1" x14ac:dyDescent="0.3">
      <c r="A3569">
        <v>200001902</v>
      </c>
      <c r="B3569" t="s">
        <v>1902</v>
      </c>
      <c r="C3569" t="s">
        <v>7</v>
      </c>
      <c r="D3569">
        <v>60</v>
      </c>
      <c r="E3569" t="s">
        <v>14</v>
      </c>
      <c r="F3569" t="s">
        <v>12</v>
      </c>
      <c r="G3569" s="1">
        <v>44077</v>
      </c>
      <c r="H3569">
        <v>6961.67</v>
      </c>
      <c r="I3569">
        <f>DATEDIF(Customer[[#This Row],[Date Joined]],"31-12-2020","d")</f>
        <v>119</v>
      </c>
      <c r="J3569" t="str">
        <f>IF(DATEDIF(Customer[[#This Row],[Date Joined]],"31-12-2020","M")&gt;0,DATEDIF(Customer[[#This Row],[Date Joined]],"31-12-2020","M") &amp; " months ", " ") &amp; IF(DATEDIF(G3569,"31-12-2020","MD")&gt;0, DATEDIF(G3569,"31-12-2020","MD") &amp; " Days "," ")</f>
        <v xml:space="preserve">3 months 28 Days </v>
      </c>
      <c r="K3569" t="str">
        <f>TEXT(Customer[[#This Row],[Date Joined]],"mmm")</f>
        <v>Sep</v>
      </c>
      <c r="L3569" t="str">
        <f>IF(Customer[[#This Row],[Balance]]&gt;AVERAGE($H$11:$H$4011),"yes","no")</f>
        <v>no</v>
      </c>
    </row>
    <row r="3570" spans="1:12" hidden="1" x14ac:dyDescent="0.3">
      <c r="A3570">
        <v>100002624</v>
      </c>
      <c r="B3570" t="s">
        <v>2609</v>
      </c>
      <c r="C3570" t="s">
        <v>7</v>
      </c>
      <c r="D3570">
        <v>38</v>
      </c>
      <c r="E3570" t="s">
        <v>8</v>
      </c>
      <c r="F3570" t="s">
        <v>12</v>
      </c>
      <c r="G3570" s="1">
        <v>44119</v>
      </c>
      <c r="H3570">
        <v>6958.19</v>
      </c>
      <c r="I3570">
        <f>DATEDIF(Customer[[#This Row],[Date Joined]],"31-12-2020","d")</f>
        <v>77</v>
      </c>
      <c r="J3570" t="str">
        <f>IF(DATEDIF(Customer[[#This Row],[Date Joined]],"31-12-2020","M")&gt;0,DATEDIF(Customer[[#This Row],[Date Joined]],"31-12-2020","M") &amp; " months ", " ") &amp; IF(DATEDIF(G3570,"31-12-2020","MD")&gt;0, DATEDIF(G3570,"31-12-2020","MD") &amp; " Days "," ")</f>
        <v xml:space="preserve">2 months 16 Days </v>
      </c>
      <c r="K3570" t="str">
        <f>TEXT(Customer[[#This Row],[Date Joined]],"mmm")</f>
        <v>Oct</v>
      </c>
      <c r="L3570" t="str">
        <f>IF(Customer[[#This Row],[Balance]]&gt;AVERAGE($H$11:$H$4011),"yes","no")</f>
        <v>no</v>
      </c>
    </row>
    <row r="3571" spans="1:12" hidden="1" x14ac:dyDescent="0.3">
      <c r="A3571">
        <v>100000937</v>
      </c>
      <c r="B3571" t="s">
        <v>950</v>
      </c>
      <c r="C3571" t="s">
        <v>10</v>
      </c>
      <c r="D3571">
        <v>28</v>
      </c>
      <c r="E3571" t="s">
        <v>8</v>
      </c>
      <c r="F3571" t="s">
        <v>12</v>
      </c>
      <c r="G3571" s="1">
        <v>44002</v>
      </c>
      <c r="H3571">
        <v>6921.74</v>
      </c>
      <c r="I3571">
        <f>DATEDIF(Customer[[#This Row],[Date Joined]],"31-12-2020","d")</f>
        <v>194</v>
      </c>
      <c r="J3571" t="str">
        <f>IF(DATEDIF(Customer[[#This Row],[Date Joined]],"31-12-2020","M")&gt;0,DATEDIF(Customer[[#This Row],[Date Joined]],"31-12-2020","M") &amp; " months ", " ") &amp; IF(DATEDIF(G3571,"31-12-2020","MD")&gt;0, DATEDIF(G3571,"31-12-2020","MD") &amp; " Days "," ")</f>
        <v xml:space="preserve">6 months 11 Days </v>
      </c>
      <c r="K3571" t="str">
        <f>TEXT(Customer[[#This Row],[Date Joined]],"mmm")</f>
        <v>Jun</v>
      </c>
      <c r="L3571" t="str">
        <f>IF(Customer[[#This Row],[Balance]]&gt;AVERAGE($H$11:$H$4011),"yes","no")</f>
        <v>no</v>
      </c>
    </row>
    <row r="3572" spans="1:12" hidden="1" x14ac:dyDescent="0.3">
      <c r="A3572">
        <v>200003291</v>
      </c>
      <c r="B3572" t="s">
        <v>3264</v>
      </c>
      <c r="C3572" t="s">
        <v>10</v>
      </c>
      <c r="D3572">
        <v>42</v>
      </c>
      <c r="E3572" t="s">
        <v>14</v>
      </c>
      <c r="F3572" t="s">
        <v>15</v>
      </c>
      <c r="G3572" s="1">
        <v>44156</v>
      </c>
      <c r="H3572">
        <v>6916.13</v>
      </c>
      <c r="I3572">
        <f>DATEDIF(Customer[[#This Row],[Date Joined]],"31-12-2020","d")</f>
        <v>40</v>
      </c>
      <c r="J3572" t="str">
        <f>IF(DATEDIF(Customer[[#This Row],[Date Joined]],"31-12-2020","M")&gt;0,DATEDIF(Customer[[#This Row],[Date Joined]],"31-12-2020","M") &amp; " months ", " ") &amp; IF(DATEDIF(G3572,"31-12-2020","MD")&gt;0, DATEDIF(G3572,"31-12-2020","MD") &amp; " Days "," ")</f>
        <v xml:space="preserve">1 months 10 Days </v>
      </c>
      <c r="K3572" t="str">
        <f>TEXT(Customer[[#This Row],[Date Joined]],"mmm")</f>
        <v>Nov</v>
      </c>
      <c r="L3572" t="str">
        <f>IF(Customer[[#This Row],[Balance]]&gt;AVERAGE($H$11:$H$4011),"yes","no")</f>
        <v>no</v>
      </c>
    </row>
    <row r="3573" spans="1:12" hidden="1" x14ac:dyDescent="0.3">
      <c r="A3573">
        <v>100001658</v>
      </c>
      <c r="B3573" t="s">
        <v>1660</v>
      </c>
      <c r="C3573" t="s">
        <v>10</v>
      </c>
      <c r="D3573">
        <v>39</v>
      </c>
      <c r="E3573" t="s">
        <v>8</v>
      </c>
      <c r="F3573" t="s">
        <v>9</v>
      </c>
      <c r="G3573" s="1">
        <v>44061</v>
      </c>
      <c r="H3573">
        <v>6904.7</v>
      </c>
      <c r="I3573">
        <f>DATEDIF(Customer[[#This Row],[Date Joined]],"31-12-2020","d")</f>
        <v>135</v>
      </c>
      <c r="J3573" t="str">
        <f>IF(DATEDIF(Customer[[#This Row],[Date Joined]],"31-12-2020","M")&gt;0,DATEDIF(Customer[[#This Row],[Date Joined]],"31-12-2020","M") &amp; " months ", " ") &amp; IF(DATEDIF(G3573,"31-12-2020","MD")&gt;0, DATEDIF(G3573,"31-12-2020","MD") &amp; " Days "," ")</f>
        <v xml:space="preserve">4 months 13 Days </v>
      </c>
      <c r="K3573" t="str">
        <f>TEXT(Customer[[#This Row],[Date Joined]],"mmm")</f>
        <v>Aug</v>
      </c>
      <c r="L3573" t="str">
        <f>IF(Customer[[#This Row],[Balance]]&gt;AVERAGE($H$11:$H$4011),"yes","no")</f>
        <v>no</v>
      </c>
    </row>
    <row r="3574" spans="1:12" hidden="1" x14ac:dyDescent="0.3">
      <c r="A3574">
        <v>200003546</v>
      </c>
      <c r="B3574" t="s">
        <v>3513</v>
      </c>
      <c r="C3574" t="s">
        <v>7</v>
      </c>
      <c r="D3574">
        <v>56</v>
      </c>
      <c r="E3574" t="s">
        <v>14</v>
      </c>
      <c r="F3574" t="s">
        <v>15</v>
      </c>
      <c r="G3574" s="1">
        <v>44169</v>
      </c>
      <c r="H3574">
        <v>6887.34</v>
      </c>
      <c r="I3574">
        <f>DATEDIF(Customer[[#This Row],[Date Joined]],"31-12-2020","d")</f>
        <v>27</v>
      </c>
      <c r="J3574" t="str">
        <f>IF(DATEDIF(Customer[[#This Row],[Date Joined]],"31-12-2020","M")&gt;0,DATEDIF(Customer[[#This Row],[Date Joined]],"31-12-2020","M") &amp; " months ", " ") &amp; IF(DATEDIF(G3574,"31-12-2020","MD")&gt;0, DATEDIF(G3574,"31-12-2020","MD") &amp; " Days "," ")</f>
        <v xml:space="preserve"> 27 Days </v>
      </c>
      <c r="K3574" t="str">
        <f>TEXT(Customer[[#This Row],[Date Joined]],"mmm")</f>
        <v>Dec</v>
      </c>
      <c r="L3574" t="str">
        <f>IF(Customer[[#This Row],[Balance]]&gt;AVERAGE($H$11:$H$4011),"yes","no")</f>
        <v>no</v>
      </c>
    </row>
    <row r="3575" spans="1:12" hidden="1" x14ac:dyDescent="0.3">
      <c r="A3575">
        <v>200003180</v>
      </c>
      <c r="B3575" t="s">
        <v>673</v>
      </c>
      <c r="C3575" t="s">
        <v>7</v>
      </c>
      <c r="D3575">
        <v>49</v>
      </c>
      <c r="E3575" t="s">
        <v>14</v>
      </c>
      <c r="F3575" t="s">
        <v>15</v>
      </c>
      <c r="G3575" s="1">
        <v>44149</v>
      </c>
      <c r="H3575">
        <v>6881.74</v>
      </c>
      <c r="I3575">
        <f>DATEDIF(Customer[[#This Row],[Date Joined]],"31-12-2020","d")</f>
        <v>47</v>
      </c>
      <c r="J3575" t="str">
        <f>IF(DATEDIF(Customer[[#This Row],[Date Joined]],"31-12-2020","M")&gt;0,DATEDIF(Customer[[#This Row],[Date Joined]],"31-12-2020","M") &amp; " months ", " ") &amp; IF(DATEDIF(G3575,"31-12-2020","MD")&gt;0, DATEDIF(G3575,"31-12-2020","MD") &amp; " Days "," ")</f>
        <v xml:space="preserve">1 months 17 Days </v>
      </c>
      <c r="K3575" t="str">
        <f>TEXT(Customer[[#This Row],[Date Joined]],"mmm")</f>
        <v>Nov</v>
      </c>
      <c r="L3575" t="str">
        <f>IF(Customer[[#This Row],[Balance]]&gt;AVERAGE($H$11:$H$4011),"yes","no")</f>
        <v>no</v>
      </c>
    </row>
    <row r="3576" spans="1:12" hidden="1" x14ac:dyDescent="0.3">
      <c r="A3576">
        <v>100001395</v>
      </c>
      <c r="B3576" t="s">
        <v>1405</v>
      </c>
      <c r="C3576" t="s">
        <v>10</v>
      </c>
      <c r="D3576">
        <v>39</v>
      </c>
      <c r="E3576" t="s">
        <v>8</v>
      </c>
      <c r="F3576" t="s">
        <v>9</v>
      </c>
      <c r="G3576" s="1">
        <v>44039</v>
      </c>
      <c r="H3576">
        <v>6861.44</v>
      </c>
      <c r="I3576">
        <f>DATEDIF(Customer[[#This Row],[Date Joined]],"31-12-2020","d")</f>
        <v>157</v>
      </c>
      <c r="J3576" t="str">
        <f>IF(DATEDIF(Customer[[#This Row],[Date Joined]],"31-12-2020","M")&gt;0,DATEDIF(Customer[[#This Row],[Date Joined]],"31-12-2020","M") &amp; " months ", " ") &amp; IF(DATEDIF(G3576,"31-12-2020","MD")&gt;0, DATEDIF(G3576,"31-12-2020","MD") &amp; " Days "," ")</f>
        <v xml:space="preserve">5 months 4 Days </v>
      </c>
      <c r="K3576" t="str">
        <f>TEXT(Customer[[#This Row],[Date Joined]],"mmm")</f>
        <v>Jul</v>
      </c>
      <c r="L3576" t="str">
        <f>IF(Customer[[#This Row],[Balance]]&gt;AVERAGE($H$11:$H$4011),"yes","no")</f>
        <v>no</v>
      </c>
    </row>
    <row r="3577" spans="1:12" hidden="1" x14ac:dyDescent="0.3">
      <c r="A3577">
        <v>100002964</v>
      </c>
      <c r="B3577" t="s">
        <v>2942</v>
      </c>
      <c r="C3577" t="s">
        <v>10</v>
      </c>
      <c r="D3577">
        <v>37</v>
      </c>
      <c r="E3577" t="s">
        <v>8</v>
      </c>
      <c r="F3577" t="s">
        <v>9</v>
      </c>
      <c r="G3577" s="1">
        <v>44136</v>
      </c>
      <c r="H3577">
        <v>6845.33</v>
      </c>
      <c r="I3577">
        <f>DATEDIF(Customer[[#This Row],[Date Joined]],"31-12-2020","d")</f>
        <v>60</v>
      </c>
      <c r="J3577" t="str">
        <f>IF(DATEDIF(Customer[[#This Row],[Date Joined]],"31-12-2020","M")&gt;0,DATEDIF(Customer[[#This Row],[Date Joined]],"31-12-2020","M") &amp; " months ", " ") &amp; IF(DATEDIF(G3577,"31-12-2020","MD")&gt;0, DATEDIF(G3577,"31-12-2020","MD") &amp; " Days "," ")</f>
        <v xml:space="preserve">1 months 30 Days </v>
      </c>
      <c r="K3577" t="str">
        <f>TEXT(Customer[[#This Row],[Date Joined]],"mmm")</f>
        <v>Nov</v>
      </c>
      <c r="L3577" t="str">
        <f>IF(Customer[[#This Row],[Balance]]&gt;AVERAGE($H$11:$H$4011),"yes","no")</f>
        <v>no</v>
      </c>
    </row>
    <row r="3578" spans="1:12" hidden="1" x14ac:dyDescent="0.3">
      <c r="A3578">
        <v>200002650</v>
      </c>
      <c r="B3578" t="s">
        <v>2634</v>
      </c>
      <c r="C3578" t="s">
        <v>7</v>
      </c>
      <c r="D3578">
        <v>50</v>
      </c>
      <c r="E3578" t="s">
        <v>14</v>
      </c>
      <c r="F3578" t="s">
        <v>12</v>
      </c>
      <c r="G3578" s="1">
        <v>44120</v>
      </c>
      <c r="H3578">
        <v>6844.11</v>
      </c>
      <c r="I3578">
        <f>DATEDIF(Customer[[#This Row],[Date Joined]],"31-12-2020","d")</f>
        <v>76</v>
      </c>
      <c r="J3578" t="str">
        <f>IF(DATEDIF(Customer[[#This Row],[Date Joined]],"31-12-2020","M")&gt;0,DATEDIF(Customer[[#This Row],[Date Joined]],"31-12-2020","M") &amp; " months ", " ") &amp; IF(DATEDIF(G3578,"31-12-2020","MD")&gt;0, DATEDIF(G3578,"31-12-2020","MD") &amp; " Days "," ")</f>
        <v xml:space="preserve">2 months 15 Days </v>
      </c>
      <c r="K3578" t="str">
        <f>TEXT(Customer[[#This Row],[Date Joined]],"mmm")</f>
        <v>Oct</v>
      </c>
      <c r="L3578" t="str">
        <f>IF(Customer[[#This Row],[Balance]]&gt;AVERAGE($H$11:$H$4011),"yes","no")</f>
        <v>no</v>
      </c>
    </row>
    <row r="3579" spans="1:12" hidden="1" x14ac:dyDescent="0.3">
      <c r="A3579">
        <v>100002814</v>
      </c>
      <c r="B3579" t="s">
        <v>2795</v>
      </c>
      <c r="C3579" t="s">
        <v>7</v>
      </c>
      <c r="D3579">
        <v>29</v>
      </c>
      <c r="E3579" t="s">
        <v>8</v>
      </c>
      <c r="F3579" t="s">
        <v>9</v>
      </c>
      <c r="G3579" s="1">
        <v>44130</v>
      </c>
      <c r="H3579">
        <v>6839.9</v>
      </c>
      <c r="I3579">
        <f>DATEDIF(Customer[[#This Row],[Date Joined]],"31-12-2020","d")</f>
        <v>66</v>
      </c>
      <c r="J3579" t="str">
        <f>IF(DATEDIF(Customer[[#This Row],[Date Joined]],"31-12-2020","M")&gt;0,DATEDIF(Customer[[#This Row],[Date Joined]],"31-12-2020","M") &amp; " months ", " ") &amp; IF(DATEDIF(G3579,"31-12-2020","MD")&gt;0, DATEDIF(G3579,"31-12-2020","MD") &amp; " Days "," ")</f>
        <v xml:space="preserve">2 months 5 Days </v>
      </c>
      <c r="K3579" t="str">
        <f>TEXT(Customer[[#This Row],[Date Joined]],"mmm")</f>
        <v>Oct</v>
      </c>
      <c r="L3579" t="str">
        <f>IF(Customer[[#This Row],[Balance]]&gt;AVERAGE($H$11:$H$4011),"yes","no")</f>
        <v>no</v>
      </c>
    </row>
    <row r="3580" spans="1:12" hidden="1" x14ac:dyDescent="0.3">
      <c r="A3580">
        <v>100001291</v>
      </c>
      <c r="B3580" t="s">
        <v>1303</v>
      </c>
      <c r="C3580" t="s">
        <v>7</v>
      </c>
      <c r="D3580">
        <v>27</v>
      </c>
      <c r="E3580" t="s">
        <v>8</v>
      </c>
      <c r="F3580" t="s">
        <v>9</v>
      </c>
      <c r="G3580" s="1">
        <v>44033</v>
      </c>
      <c r="H3580">
        <v>6825.79</v>
      </c>
      <c r="I3580">
        <f>DATEDIF(Customer[[#This Row],[Date Joined]],"31-12-2020","d")</f>
        <v>163</v>
      </c>
      <c r="J3580" t="str">
        <f>IF(DATEDIF(Customer[[#This Row],[Date Joined]],"31-12-2020","M")&gt;0,DATEDIF(Customer[[#This Row],[Date Joined]],"31-12-2020","M") &amp; " months ", " ") &amp; IF(DATEDIF(G3580,"31-12-2020","MD")&gt;0, DATEDIF(G3580,"31-12-2020","MD") &amp; " Days "," ")</f>
        <v xml:space="preserve">5 months 10 Days </v>
      </c>
      <c r="K3580" t="str">
        <f>TEXT(Customer[[#This Row],[Date Joined]],"mmm")</f>
        <v>Jul</v>
      </c>
      <c r="L3580" t="str">
        <f>IF(Customer[[#This Row],[Balance]]&gt;AVERAGE($H$11:$H$4011),"yes","no")</f>
        <v>no</v>
      </c>
    </row>
    <row r="3581" spans="1:12" hidden="1" x14ac:dyDescent="0.3">
      <c r="A3581">
        <v>200002924</v>
      </c>
      <c r="B3581" t="s">
        <v>2903</v>
      </c>
      <c r="C3581" t="s">
        <v>7</v>
      </c>
      <c r="D3581">
        <v>52</v>
      </c>
      <c r="E3581" t="s">
        <v>14</v>
      </c>
      <c r="F3581" t="s">
        <v>12</v>
      </c>
      <c r="G3581" s="1">
        <v>44134</v>
      </c>
      <c r="H3581">
        <v>6809.17</v>
      </c>
      <c r="I3581">
        <f>DATEDIF(Customer[[#This Row],[Date Joined]],"31-12-2020","d")</f>
        <v>62</v>
      </c>
      <c r="J3581" t="str">
        <f>IF(DATEDIF(Customer[[#This Row],[Date Joined]],"31-12-2020","M")&gt;0,DATEDIF(Customer[[#This Row],[Date Joined]],"31-12-2020","M") &amp; " months ", " ") &amp; IF(DATEDIF(G3581,"31-12-2020","MD")&gt;0, DATEDIF(G3581,"31-12-2020","MD") &amp; " Days "," ")</f>
        <v xml:space="preserve">2 months 1 Days </v>
      </c>
      <c r="K3581" t="str">
        <f>TEXT(Customer[[#This Row],[Date Joined]],"mmm")</f>
        <v>Oct</v>
      </c>
      <c r="L3581" t="str">
        <f>IF(Customer[[#This Row],[Balance]]&gt;AVERAGE($H$11:$H$4011),"yes","no")</f>
        <v>no</v>
      </c>
    </row>
    <row r="3582" spans="1:12" hidden="1" x14ac:dyDescent="0.3">
      <c r="A3582">
        <v>100002826</v>
      </c>
      <c r="B3582" t="s">
        <v>2807</v>
      </c>
      <c r="C3582" t="s">
        <v>10</v>
      </c>
      <c r="D3582">
        <v>29</v>
      </c>
      <c r="E3582" t="s">
        <v>8</v>
      </c>
      <c r="F3582" t="s">
        <v>9</v>
      </c>
      <c r="G3582" s="1">
        <v>44130</v>
      </c>
      <c r="H3582">
        <v>6807.36</v>
      </c>
      <c r="I3582">
        <f>DATEDIF(Customer[[#This Row],[Date Joined]],"31-12-2020","d")</f>
        <v>66</v>
      </c>
      <c r="J3582" t="str">
        <f>IF(DATEDIF(Customer[[#This Row],[Date Joined]],"31-12-2020","M")&gt;0,DATEDIF(Customer[[#This Row],[Date Joined]],"31-12-2020","M") &amp; " months ", " ") &amp; IF(DATEDIF(G3582,"31-12-2020","MD")&gt;0, DATEDIF(G3582,"31-12-2020","MD") &amp; " Days "," ")</f>
        <v xml:space="preserve">2 months 5 Days </v>
      </c>
      <c r="K3582" t="str">
        <f>TEXT(Customer[[#This Row],[Date Joined]],"mmm")</f>
        <v>Oct</v>
      </c>
      <c r="L3582" t="str">
        <f>IF(Customer[[#This Row],[Balance]]&gt;AVERAGE($H$11:$H$4011),"yes","no")</f>
        <v>no</v>
      </c>
    </row>
    <row r="3583" spans="1:12" hidden="1" x14ac:dyDescent="0.3">
      <c r="A3583">
        <v>100002810</v>
      </c>
      <c r="B3583" t="s">
        <v>2791</v>
      </c>
      <c r="C3583" t="s">
        <v>7</v>
      </c>
      <c r="D3583">
        <v>37</v>
      </c>
      <c r="E3583" t="s">
        <v>8</v>
      </c>
      <c r="F3583" t="s">
        <v>9</v>
      </c>
      <c r="G3583" s="1">
        <v>44130</v>
      </c>
      <c r="H3583">
        <v>6765.07</v>
      </c>
      <c r="I3583">
        <f>DATEDIF(Customer[[#This Row],[Date Joined]],"31-12-2020","d")</f>
        <v>66</v>
      </c>
      <c r="J3583" t="str">
        <f>IF(DATEDIF(Customer[[#This Row],[Date Joined]],"31-12-2020","M")&gt;0,DATEDIF(Customer[[#This Row],[Date Joined]],"31-12-2020","M") &amp; " months ", " ") &amp; IF(DATEDIF(G3583,"31-12-2020","MD")&gt;0, DATEDIF(G3583,"31-12-2020","MD") &amp; " Days "," ")</f>
        <v xml:space="preserve">2 months 5 Days </v>
      </c>
      <c r="K3583" t="str">
        <f>TEXT(Customer[[#This Row],[Date Joined]],"mmm")</f>
        <v>Oct</v>
      </c>
      <c r="L3583" t="str">
        <f>IF(Customer[[#This Row],[Balance]]&gt;AVERAGE($H$11:$H$4011),"yes","no")</f>
        <v>no</v>
      </c>
    </row>
    <row r="3584" spans="1:12" hidden="1" x14ac:dyDescent="0.3">
      <c r="A3584">
        <v>100003621</v>
      </c>
      <c r="B3584" t="s">
        <v>3588</v>
      </c>
      <c r="C3584" t="s">
        <v>7</v>
      </c>
      <c r="D3584">
        <v>28</v>
      </c>
      <c r="E3584" t="s">
        <v>8</v>
      </c>
      <c r="F3584" t="s">
        <v>12</v>
      </c>
      <c r="G3584" s="1">
        <v>44174</v>
      </c>
      <c r="H3584">
        <v>6747.52</v>
      </c>
      <c r="I3584">
        <f>DATEDIF(Customer[[#This Row],[Date Joined]],"31-12-2020","d")</f>
        <v>22</v>
      </c>
      <c r="J3584" t="str">
        <f>IF(DATEDIF(Customer[[#This Row],[Date Joined]],"31-12-2020","M")&gt;0,DATEDIF(Customer[[#This Row],[Date Joined]],"31-12-2020","M") &amp; " months ", " ") &amp; IF(DATEDIF(G3584,"31-12-2020","MD")&gt;0, DATEDIF(G3584,"31-12-2020","MD") &amp; " Days "," ")</f>
        <v xml:space="preserve"> 22 Days </v>
      </c>
      <c r="K3584" t="str">
        <f>TEXT(Customer[[#This Row],[Date Joined]],"mmm")</f>
        <v>Dec</v>
      </c>
      <c r="L3584" t="str">
        <f>IF(Customer[[#This Row],[Balance]]&gt;AVERAGE($H$11:$H$4011),"yes","no")</f>
        <v>no</v>
      </c>
    </row>
    <row r="3585" spans="1:12" hidden="1" x14ac:dyDescent="0.3">
      <c r="A3585">
        <v>300000358</v>
      </c>
      <c r="B3585" t="s">
        <v>374</v>
      </c>
      <c r="C3585" t="s">
        <v>7</v>
      </c>
      <c r="D3585">
        <v>28</v>
      </c>
      <c r="E3585" t="s">
        <v>13</v>
      </c>
      <c r="F3585" t="s">
        <v>12</v>
      </c>
      <c r="G3585" s="1">
        <v>43954</v>
      </c>
      <c r="H3585">
        <v>6729.3</v>
      </c>
      <c r="I3585">
        <f>DATEDIF(Customer[[#This Row],[Date Joined]],"31-12-2020","d")</f>
        <v>242</v>
      </c>
      <c r="J3585" t="str">
        <f>IF(DATEDIF(Customer[[#This Row],[Date Joined]],"31-12-2020","M")&gt;0,DATEDIF(Customer[[#This Row],[Date Joined]],"31-12-2020","M") &amp; " months ", " ") &amp; IF(DATEDIF(G3585,"31-12-2020","MD")&gt;0, DATEDIF(G3585,"31-12-2020","MD") &amp; " Days "," ")</f>
        <v xml:space="preserve">7 months 28 Days </v>
      </c>
      <c r="K3585" t="str">
        <f>TEXT(Customer[[#This Row],[Date Joined]],"mmm")</f>
        <v>May</v>
      </c>
      <c r="L3585" t="str">
        <f>IF(Customer[[#This Row],[Balance]]&gt;AVERAGE($H$11:$H$4011),"yes","no")</f>
        <v>no</v>
      </c>
    </row>
    <row r="3586" spans="1:12" hidden="1" x14ac:dyDescent="0.3">
      <c r="A3586">
        <v>200002712</v>
      </c>
      <c r="B3586" t="s">
        <v>2696</v>
      </c>
      <c r="C3586" t="s">
        <v>7</v>
      </c>
      <c r="D3586">
        <v>55</v>
      </c>
      <c r="E3586" t="s">
        <v>14</v>
      </c>
      <c r="F3586" t="s">
        <v>12</v>
      </c>
      <c r="G3586" s="1">
        <v>44124</v>
      </c>
      <c r="H3586">
        <v>6727.7</v>
      </c>
      <c r="I3586">
        <f>DATEDIF(Customer[[#This Row],[Date Joined]],"31-12-2020","d")</f>
        <v>72</v>
      </c>
      <c r="J3586" t="str">
        <f>IF(DATEDIF(Customer[[#This Row],[Date Joined]],"31-12-2020","M")&gt;0,DATEDIF(Customer[[#This Row],[Date Joined]],"31-12-2020","M") &amp; " months ", " ") &amp; IF(DATEDIF(G3586,"31-12-2020","MD")&gt;0, DATEDIF(G3586,"31-12-2020","MD") &amp; " Days "," ")</f>
        <v xml:space="preserve">2 months 11 Days </v>
      </c>
      <c r="K3586" t="str">
        <f>TEXT(Customer[[#This Row],[Date Joined]],"mmm")</f>
        <v>Oct</v>
      </c>
      <c r="L3586" t="str">
        <f>IF(Customer[[#This Row],[Balance]]&gt;AVERAGE($H$11:$H$4011),"yes","no")</f>
        <v>no</v>
      </c>
    </row>
    <row r="3587" spans="1:12" hidden="1" x14ac:dyDescent="0.3">
      <c r="A3587">
        <v>200002518</v>
      </c>
      <c r="B3587" t="s">
        <v>2503</v>
      </c>
      <c r="C3587" t="s">
        <v>7</v>
      </c>
      <c r="D3587">
        <v>44</v>
      </c>
      <c r="E3587" t="s">
        <v>14</v>
      </c>
      <c r="F3587" t="s">
        <v>12</v>
      </c>
      <c r="G3587" s="1">
        <v>44112</v>
      </c>
      <c r="H3587">
        <v>6697.68</v>
      </c>
      <c r="I3587">
        <f>DATEDIF(Customer[[#This Row],[Date Joined]],"31-12-2020","d")</f>
        <v>84</v>
      </c>
      <c r="J3587" t="str">
        <f>IF(DATEDIF(Customer[[#This Row],[Date Joined]],"31-12-2020","M")&gt;0,DATEDIF(Customer[[#This Row],[Date Joined]],"31-12-2020","M") &amp; " months ", " ") &amp; IF(DATEDIF(G3587,"31-12-2020","MD")&gt;0, DATEDIF(G3587,"31-12-2020","MD") &amp; " Days "," ")</f>
        <v xml:space="preserve">2 months 23 Days </v>
      </c>
      <c r="K3587" t="str">
        <f>TEXT(Customer[[#This Row],[Date Joined]],"mmm")</f>
        <v>Oct</v>
      </c>
      <c r="L3587" t="str">
        <f>IF(Customer[[#This Row],[Balance]]&gt;AVERAGE($H$11:$H$4011),"yes","no")</f>
        <v>no</v>
      </c>
    </row>
    <row r="3588" spans="1:12" hidden="1" x14ac:dyDescent="0.3">
      <c r="A3588">
        <v>100002961</v>
      </c>
      <c r="B3588" t="s">
        <v>2939</v>
      </c>
      <c r="C3588" t="s">
        <v>7</v>
      </c>
      <c r="D3588">
        <v>28</v>
      </c>
      <c r="E3588" t="s">
        <v>8</v>
      </c>
      <c r="F3588" t="s">
        <v>9</v>
      </c>
      <c r="G3588" s="1">
        <v>44136</v>
      </c>
      <c r="H3588">
        <v>6680.22</v>
      </c>
      <c r="I3588">
        <f>DATEDIF(Customer[[#This Row],[Date Joined]],"31-12-2020","d")</f>
        <v>60</v>
      </c>
      <c r="J3588" t="str">
        <f>IF(DATEDIF(Customer[[#This Row],[Date Joined]],"31-12-2020","M")&gt;0,DATEDIF(Customer[[#This Row],[Date Joined]],"31-12-2020","M") &amp; " months ", " ") &amp; IF(DATEDIF(G3588,"31-12-2020","MD")&gt;0, DATEDIF(G3588,"31-12-2020","MD") &amp; " Days "," ")</f>
        <v xml:space="preserve">1 months 30 Days </v>
      </c>
      <c r="K3588" t="str">
        <f>TEXT(Customer[[#This Row],[Date Joined]],"mmm")</f>
        <v>Nov</v>
      </c>
      <c r="L3588" t="str">
        <f>IF(Customer[[#This Row],[Balance]]&gt;AVERAGE($H$11:$H$4011),"yes","no")</f>
        <v>no</v>
      </c>
    </row>
    <row r="3589" spans="1:12" hidden="1" x14ac:dyDescent="0.3">
      <c r="A3589">
        <v>200002356</v>
      </c>
      <c r="B3589" t="s">
        <v>2347</v>
      </c>
      <c r="C3589" t="s">
        <v>10</v>
      </c>
      <c r="D3589">
        <v>59</v>
      </c>
      <c r="E3589" t="s">
        <v>14</v>
      </c>
      <c r="F3589" t="s">
        <v>15</v>
      </c>
      <c r="G3589" s="1">
        <v>44102</v>
      </c>
      <c r="H3589">
        <v>6674.7</v>
      </c>
      <c r="I3589">
        <f>DATEDIF(Customer[[#This Row],[Date Joined]],"31-12-2020","d")</f>
        <v>94</v>
      </c>
      <c r="J3589" t="str">
        <f>IF(DATEDIF(Customer[[#This Row],[Date Joined]],"31-12-2020","M")&gt;0,DATEDIF(Customer[[#This Row],[Date Joined]],"31-12-2020","M") &amp; " months ", " ") &amp; IF(DATEDIF(G3589,"31-12-2020","MD")&gt;0, DATEDIF(G3589,"31-12-2020","MD") &amp; " Days "," ")</f>
        <v xml:space="preserve">3 months 3 Days </v>
      </c>
      <c r="K3589" t="str">
        <f>TEXT(Customer[[#This Row],[Date Joined]],"mmm")</f>
        <v>Sep</v>
      </c>
      <c r="L3589" t="str">
        <f>IF(Customer[[#This Row],[Balance]]&gt;AVERAGE($H$11:$H$4011),"yes","no")</f>
        <v>no</v>
      </c>
    </row>
    <row r="3590" spans="1:12" hidden="1" x14ac:dyDescent="0.3">
      <c r="A3590">
        <v>100003383</v>
      </c>
      <c r="B3590" t="s">
        <v>3354</v>
      </c>
      <c r="C3590" t="s">
        <v>7</v>
      </c>
      <c r="D3590">
        <v>47</v>
      </c>
      <c r="E3590" t="s">
        <v>8</v>
      </c>
      <c r="F3590" t="s">
        <v>9</v>
      </c>
      <c r="G3590" s="1">
        <v>44162</v>
      </c>
      <c r="H3590">
        <v>6631.7</v>
      </c>
      <c r="I3590">
        <f>DATEDIF(Customer[[#This Row],[Date Joined]],"31-12-2020","d")</f>
        <v>34</v>
      </c>
      <c r="J3590" t="str">
        <f>IF(DATEDIF(Customer[[#This Row],[Date Joined]],"31-12-2020","M")&gt;0,DATEDIF(Customer[[#This Row],[Date Joined]],"31-12-2020","M") &amp; " months ", " ") &amp; IF(DATEDIF(G3590,"31-12-2020","MD")&gt;0, DATEDIF(G3590,"31-12-2020","MD") &amp; " Days "," ")</f>
        <v xml:space="preserve">1 months 4 Days </v>
      </c>
      <c r="K3590" t="str">
        <f>TEXT(Customer[[#This Row],[Date Joined]],"mmm")</f>
        <v>Nov</v>
      </c>
      <c r="L3590" t="str">
        <f>IF(Customer[[#This Row],[Balance]]&gt;AVERAGE($H$11:$H$4011),"yes","no")</f>
        <v>no</v>
      </c>
    </row>
    <row r="3591" spans="1:12" hidden="1" x14ac:dyDescent="0.3">
      <c r="A3591">
        <v>400001343</v>
      </c>
      <c r="B3591" t="s">
        <v>1354</v>
      </c>
      <c r="C3591" t="s">
        <v>10</v>
      </c>
      <c r="D3591">
        <v>31</v>
      </c>
      <c r="E3591" t="s">
        <v>11</v>
      </c>
      <c r="F3591" t="s">
        <v>15</v>
      </c>
      <c r="G3591" s="1">
        <v>44034</v>
      </c>
      <c r="H3591">
        <v>6631.42</v>
      </c>
      <c r="I3591">
        <f>DATEDIF(Customer[[#This Row],[Date Joined]],"31-12-2020","d")</f>
        <v>162</v>
      </c>
      <c r="J3591" t="str">
        <f>IF(DATEDIF(Customer[[#This Row],[Date Joined]],"31-12-2020","M")&gt;0,DATEDIF(Customer[[#This Row],[Date Joined]],"31-12-2020","M") &amp; " months ", " ") &amp; IF(DATEDIF(G3591,"31-12-2020","MD")&gt;0, DATEDIF(G3591,"31-12-2020","MD") &amp; " Days "," ")</f>
        <v xml:space="preserve">5 months 9 Days </v>
      </c>
      <c r="K3591" t="str">
        <f>TEXT(Customer[[#This Row],[Date Joined]],"mmm")</f>
        <v>Jul</v>
      </c>
      <c r="L3591" t="str">
        <f>IF(Customer[[#This Row],[Balance]]&gt;AVERAGE($H$11:$H$4011),"yes","no")</f>
        <v>no</v>
      </c>
    </row>
    <row r="3592" spans="1:12" hidden="1" x14ac:dyDescent="0.3">
      <c r="A3592">
        <v>100001726</v>
      </c>
      <c r="B3592" t="s">
        <v>1728</v>
      </c>
      <c r="C3592" t="s">
        <v>7</v>
      </c>
      <c r="D3592">
        <v>37</v>
      </c>
      <c r="E3592" t="s">
        <v>8</v>
      </c>
      <c r="F3592" t="s">
        <v>15</v>
      </c>
      <c r="G3592" s="1">
        <v>44066</v>
      </c>
      <c r="H3592">
        <v>6591.25</v>
      </c>
      <c r="I3592">
        <f>DATEDIF(Customer[[#This Row],[Date Joined]],"31-12-2020","d")</f>
        <v>130</v>
      </c>
      <c r="J3592" t="str">
        <f>IF(DATEDIF(Customer[[#This Row],[Date Joined]],"31-12-2020","M")&gt;0,DATEDIF(Customer[[#This Row],[Date Joined]],"31-12-2020","M") &amp; " months ", " ") &amp; IF(DATEDIF(G3592,"31-12-2020","MD")&gt;0, DATEDIF(G3592,"31-12-2020","MD") &amp; " Days "," ")</f>
        <v xml:space="preserve">4 months 8 Days </v>
      </c>
      <c r="K3592" t="str">
        <f>TEXT(Customer[[#This Row],[Date Joined]],"mmm")</f>
        <v>Aug</v>
      </c>
      <c r="L3592" t="str">
        <f>IF(Customer[[#This Row],[Balance]]&gt;AVERAGE($H$11:$H$4011),"yes","no")</f>
        <v>no</v>
      </c>
    </row>
    <row r="3593" spans="1:12" hidden="1" x14ac:dyDescent="0.3">
      <c r="A3593">
        <v>200000024</v>
      </c>
      <c r="B3593" t="s">
        <v>40</v>
      </c>
      <c r="C3593" t="s">
        <v>7</v>
      </c>
      <c r="D3593">
        <v>52</v>
      </c>
      <c r="E3593" t="s">
        <v>14</v>
      </c>
      <c r="F3593" t="s">
        <v>12</v>
      </c>
      <c r="G3593" s="1">
        <v>43849</v>
      </c>
      <c r="H3593">
        <v>6580.81</v>
      </c>
      <c r="I3593">
        <f>DATEDIF(Customer[[#This Row],[Date Joined]],"31-12-2020","d")</f>
        <v>347</v>
      </c>
      <c r="J3593" t="str">
        <f>IF(DATEDIF(Customer[[#This Row],[Date Joined]],"31-12-2020","M")&gt;0,DATEDIF(Customer[[#This Row],[Date Joined]],"31-12-2020","M") &amp; " months ", " ") &amp; IF(DATEDIF(G3593,"31-12-2020","MD")&gt;0, DATEDIF(G3593,"31-12-2020","MD") &amp; " Days "," ")</f>
        <v xml:space="preserve">11 months 12 Days </v>
      </c>
      <c r="K3593" t="str">
        <f>TEXT(Customer[[#This Row],[Date Joined]],"mmm")</f>
        <v>Jan</v>
      </c>
      <c r="L3593" t="str">
        <f>IF(Customer[[#This Row],[Balance]]&gt;AVERAGE($H$11:$H$4011),"yes","no")</f>
        <v>no</v>
      </c>
    </row>
    <row r="3594" spans="1:12" hidden="1" x14ac:dyDescent="0.3">
      <c r="A3594">
        <v>200000484</v>
      </c>
      <c r="B3594" t="s">
        <v>500</v>
      </c>
      <c r="C3594" t="s">
        <v>7</v>
      </c>
      <c r="D3594">
        <v>39</v>
      </c>
      <c r="E3594" t="s">
        <v>14</v>
      </c>
      <c r="F3594" t="s">
        <v>12</v>
      </c>
      <c r="G3594" s="1">
        <v>43964</v>
      </c>
      <c r="H3594">
        <v>6572.36</v>
      </c>
      <c r="I3594">
        <f>DATEDIF(Customer[[#This Row],[Date Joined]],"31-12-2020","d")</f>
        <v>232</v>
      </c>
      <c r="J3594" t="str">
        <f>IF(DATEDIF(Customer[[#This Row],[Date Joined]],"31-12-2020","M")&gt;0,DATEDIF(Customer[[#This Row],[Date Joined]],"31-12-2020","M") &amp; " months ", " ") &amp; IF(DATEDIF(G3594,"31-12-2020","MD")&gt;0, DATEDIF(G3594,"31-12-2020","MD") &amp; " Days "," ")</f>
        <v xml:space="preserve">7 months 18 Days </v>
      </c>
      <c r="K3594" t="str">
        <f>TEXT(Customer[[#This Row],[Date Joined]],"mmm")</f>
        <v>May</v>
      </c>
      <c r="L3594" t="str">
        <f>IF(Customer[[#This Row],[Balance]]&gt;AVERAGE($H$11:$H$4011),"yes","no")</f>
        <v>no</v>
      </c>
    </row>
    <row r="3595" spans="1:12" hidden="1" x14ac:dyDescent="0.3">
      <c r="A3595">
        <v>100002883</v>
      </c>
      <c r="B3595" t="s">
        <v>2862</v>
      </c>
      <c r="C3595" t="s">
        <v>10</v>
      </c>
      <c r="D3595">
        <v>35</v>
      </c>
      <c r="E3595" t="s">
        <v>8</v>
      </c>
      <c r="F3595" t="s">
        <v>9</v>
      </c>
      <c r="G3595" s="1">
        <v>44133</v>
      </c>
      <c r="H3595">
        <v>6556.67</v>
      </c>
      <c r="I3595">
        <f>DATEDIF(Customer[[#This Row],[Date Joined]],"31-12-2020","d")</f>
        <v>63</v>
      </c>
      <c r="J3595" t="str">
        <f>IF(DATEDIF(Customer[[#This Row],[Date Joined]],"31-12-2020","M")&gt;0,DATEDIF(Customer[[#This Row],[Date Joined]],"31-12-2020","M") &amp; " months ", " ") &amp; IF(DATEDIF(G3595,"31-12-2020","MD")&gt;0, DATEDIF(G3595,"31-12-2020","MD") &amp; " Days "," ")</f>
        <v xml:space="preserve">2 months 2 Days </v>
      </c>
      <c r="K3595" t="str">
        <f>TEXT(Customer[[#This Row],[Date Joined]],"mmm")</f>
        <v>Oct</v>
      </c>
      <c r="L3595" t="str">
        <f>IF(Customer[[#This Row],[Balance]]&gt;AVERAGE($H$11:$H$4011),"yes","no")</f>
        <v>no</v>
      </c>
    </row>
    <row r="3596" spans="1:12" hidden="1" x14ac:dyDescent="0.3">
      <c r="A3596">
        <v>200003968</v>
      </c>
      <c r="B3596" t="s">
        <v>3926</v>
      </c>
      <c r="C3596" t="s">
        <v>10</v>
      </c>
      <c r="D3596">
        <v>51</v>
      </c>
      <c r="E3596" t="s">
        <v>14</v>
      </c>
      <c r="F3596" t="s">
        <v>15</v>
      </c>
      <c r="G3596" s="1">
        <v>44192</v>
      </c>
      <c r="H3596">
        <v>6555.97</v>
      </c>
      <c r="I3596">
        <f>DATEDIF(Customer[[#This Row],[Date Joined]],"31-12-2020","d")</f>
        <v>4</v>
      </c>
      <c r="J3596" t="str">
        <f>IF(DATEDIF(Customer[[#This Row],[Date Joined]],"31-12-2020","M")&gt;0,DATEDIF(Customer[[#This Row],[Date Joined]],"31-12-2020","M") &amp; " months ", " ") &amp; IF(DATEDIF(G3596,"31-12-2020","MD")&gt;0, DATEDIF(G3596,"31-12-2020","MD") &amp; " Days "," ")</f>
        <v xml:space="preserve"> 4 Days </v>
      </c>
      <c r="K3596" t="str">
        <f>TEXT(Customer[[#This Row],[Date Joined]],"mmm")</f>
        <v>Dec</v>
      </c>
      <c r="L3596" t="str">
        <f>IF(Customer[[#This Row],[Balance]]&gt;AVERAGE($H$11:$H$4011),"yes","no")</f>
        <v>no</v>
      </c>
    </row>
    <row r="3597" spans="1:12" hidden="1" x14ac:dyDescent="0.3">
      <c r="A3597">
        <v>400002319</v>
      </c>
      <c r="B3597" t="s">
        <v>2310</v>
      </c>
      <c r="C3597" t="s">
        <v>10</v>
      </c>
      <c r="D3597">
        <v>40</v>
      </c>
      <c r="E3597" t="s">
        <v>11</v>
      </c>
      <c r="F3597" t="s">
        <v>9</v>
      </c>
      <c r="G3597" s="1">
        <v>44100</v>
      </c>
      <c r="H3597">
        <v>6540.58</v>
      </c>
      <c r="I3597">
        <f>DATEDIF(Customer[[#This Row],[Date Joined]],"31-12-2020","d")</f>
        <v>96</v>
      </c>
      <c r="J3597" t="str">
        <f>IF(DATEDIF(Customer[[#This Row],[Date Joined]],"31-12-2020","M")&gt;0,DATEDIF(Customer[[#This Row],[Date Joined]],"31-12-2020","M") &amp; " months ", " ") &amp; IF(DATEDIF(G3597,"31-12-2020","MD")&gt;0, DATEDIF(G3597,"31-12-2020","MD") &amp; " Days "," ")</f>
        <v xml:space="preserve">3 months 5 Days </v>
      </c>
      <c r="K3597" t="str">
        <f>TEXT(Customer[[#This Row],[Date Joined]],"mmm")</f>
        <v>Sep</v>
      </c>
      <c r="L3597" t="str">
        <f>IF(Customer[[#This Row],[Balance]]&gt;AVERAGE($H$11:$H$4011),"yes","no")</f>
        <v>no</v>
      </c>
    </row>
    <row r="3598" spans="1:12" hidden="1" x14ac:dyDescent="0.3">
      <c r="A3598">
        <v>100001907</v>
      </c>
      <c r="B3598" t="s">
        <v>1906</v>
      </c>
      <c r="C3598" t="s">
        <v>7</v>
      </c>
      <c r="D3598">
        <v>43</v>
      </c>
      <c r="E3598" t="s">
        <v>8</v>
      </c>
      <c r="F3598" t="s">
        <v>9</v>
      </c>
      <c r="G3598" s="1">
        <v>44078</v>
      </c>
      <c r="H3598">
        <v>6525.63</v>
      </c>
      <c r="I3598">
        <f>DATEDIF(Customer[[#This Row],[Date Joined]],"31-12-2020","d")</f>
        <v>118</v>
      </c>
      <c r="J3598" t="str">
        <f>IF(DATEDIF(Customer[[#This Row],[Date Joined]],"31-12-2020","M")&gt;0,DATEDIF(Customer[[#This Row],[Date Joined]],"31-12-2020","M") &amp; " months ", " ") &amp; IF(DATEDIF(G3598,"31-12-2020","MD")&gt;0, DATEDIF(G3598,"31-12-2020","MD") &amp; " Days "," ")</f>
        <v xml:space="preserve">3 months 27 Days </v>
      </c>
      <c r="K3598" t="str">
        <f>TEXT(Customer[[#This Row],[Date Joined]],"mmm")</f>
        <v>Sep</v>
      </c>
      <c r="L3598" t="str">
        <f>IF(Customer[[#This Row],[Balance]]&gt;AVERAGE($H$11:$H$4011),"yes","no")</f>
        <v>no</v>
      </c>
    </row>
    <row r="3599" spans="1:12" hidden="1" x14ac:dyDescent="0.3">
      <c r="A3599">
        <v>100000412</v>
      </c>
      <c r="B3599" t="s">
        <v>428</v>
      </c>
      <c r="C3599" t="s">
        <v>7</v>
      </c>
      <c r="D3599">
        <v>18</v>
      </c>
      <c r="E3599" t="s">
        <v>8</v>
      </c>
      <c r="F3599" t="s">
        <v>9</v>
      </c>
      <c r="G3599" s="1">
        <v>43959</v>
      </c>
      <c r="H3599">
        <v>6507.7</v>
      </c>
      <c r="I3599">
        <f>DATEDIF(Customer[[#This Row],[Date Joined]],"31-12-2020","d")</f>
        <v>237</v>
      </c>
      <c r="J3599" t="str">
        <f>IF(DATEDIF(Customer[[#This Row],[Date Joined]],"31-12-2020","M")&gt;0,DATEDIF(Customer[[#This Row],[Date Joined]],"31-12-2020","M") &amp; " months ", " ") &amp; IF(DATEDIF(G3599,"31-12-2020","MD")&gt;0, DATEDIF(G3599,"31-12-2020","MD") &amp; " Days "," ")</f>
        <v xml:space="preserve">7 months 23 Days </v>
      </c>
      <c r="K3599" t="str">
        <f>TEXT(Customer[[#This Row],[Date Joined]],"mmm")</f>
        <v>May</v>
      </c>
      <c r="L3599" t="str">
        <f>IF(Customer[[#This Row],[Balance]]&gt;AVERAGE($H$11:$H$4011),"yes","no")</f>
        <v>no</v>
      </c>
    </row>
    <row r="3600" spans="1:12" hidden="1" x14ac:dyDescent="0.3">
      <c r="A3600">
        <v>200000586</v>
      </c>
      <c r="B3600" t="s">
        <v>601</v>
      </c>
      <c r="C3600" t="s">
        <v>7</v>
      </c>
      <c r="D3600">
        <v>44</v>
      </c>
      <c r="E3600" t="s">
        <v>14</v>
      </c>
      <c r="F3600" t="s">
        <v>12</v>
      </c>
      <c r="G3600" s="1">
        <v>43970</v>
      </c>
      <c r="H3600">
        <v>6498.08</v>
      </c>
      <c r="I3600">
        <f>DATEDIF(Customer[[#This Row],[Date Joined]],"31-12-2020","d")</f>
        <v>226</v>
      </c>
      <c r="J3600" t="str">
        <f>IF(DATEDIF(Customer[[#This Row],[Date Joined]],"31-12-2020","M")&gt;0,DATEDIF(Customer[[#This Row],[Date Joined]],"31-12-2020","M") &amp; " months ", " ") &amp; IF(DATEDIF(G3600,"31-12-2020","MD")&gt;0, DATEDIF(G3600,"31-12-2020","MD") &amp; " Days "," ")</f>
        <v xml:space="preserve">7 months 12 Days </v>
      </c>
      <c r="K3600" t="str">
        <f>TEXT(Customer[[#This Row],[Date Joined]],"mmm")</f>
        <v>May</v>
      </c>
      <c r="L3600" t="str">
        <f>IF(Customer[[#This Row],[Balance]]&gt;AVERAGE($H$11:$H$4011),"yes","no")</f>
        <v>no</v>
      </c>
    </row>
    <row r="3601" spans="1:12" hidden="1" x14ac:dyDescent="0.3">
      <c r="A3601">
        <v>100001159</v>
      </c>
      <c r="B3601" t="s">
        <v>1171</v>
      </c>
      <c r="C3601" t="s">
        <v>7</v>
      </c>
      <c r="D3601">
        <v>32</v>
      </c>
      <c r="E3601" t="s">
        <v>8</v>
      </c>
      <c r="F3601" t="s">
        <v>9</v>
      </c>
      <c r="G3601" s="1">
        <v>44023</v>
      </c>
      <c r="H3601">
        <v>6471.9</v>
      </c>
      <c r="I3601">
        <f>DATEDIF(Customer[[#This Row],[Date Joined]],"31-12-2020","d")</f>
        <v>173</v>
      </c>
      <c r="J3601" t="str">
        <f>IF(DATEDIF(Customer[[#This Row],[Date Joined]],"31-12-2020","M")&gt;0,DATEDIF(Customer[[#This Row],[Date Joined]],"31-12-2020","M") &amp; " months ", " ") &amp; IF(DATEDIF(G3601,"31-12-2020","MD")&gt;0, DATEDIF(G3601,"31-12-2020","MD") &amp; " Days "," ")</f>
        <v xml:space="preserve">5 months 20 Days </v>
      </c>
      <c r="K3601" t="str">
        <f>TEXT(Customer[[#This Row],[Date Joined]],"mmm")</f>
        <v>Jul</v>
      </c>
      <c r="L3601" t="str">
        <f>IF(Customer[[#This Row],[Balance]]&gt;AVERAGE($H$11:$H$4011),"yes","no")</f>
        <v>no</v>
      </c>
    </row>
    <row r="3602" spans="1:12" hidden="1" x14ac:dyDescent="0.3">
      <c r="A3602">
        <v>300001079</v>
      </c>
      <c r="B3602" t="s">
        <v>1091</v>
      </c>
      <c r="C3602" t="s">
        <v>7</v>
      </c>
      <c r="D3602">
        <v>36</v>
      </c>
      <c r="E3602" t="s">
        <v>13</v>
      </c>
      <c r="F3602" t="s">
        <v>12</v>
      </c>
      <c r="G3602" s="1">
        <v>44016</v>
      </c>
      <c r="H3602">
        <v>6467.89</v>
      </c>
      <c r="I3602">
        <f>DATEDIF(Customer[[#This Row],[Date Joined]],"31-12-2020","d")</f>
        <v>180</v>
      </c>
      <c r="J3602" t="str">
        <f>IF(DATEDIF(Customer[[#This Row],[Date Joined]],"31-12-2020","M")&gt;0,DATEDIF(Customer[[#This Row],[Date Joined]],"31-12-2020","M") &amp; " months ", " ") &amp; IF(DATEDIF(G3602,"31-12-2020","MD")&gt;0, DATEDIF(G3602,"31-12-2020","MD") &amp; " Days "," ")</f>
        <v xml:space="preserve">5 months 27 Days </v>
      </c>
      <c r="K3602" t="str">
        <f>TEXT(Customer[[#This Row],[Date Joined]],"mmm")</f>
        <v>Jul</v>
      </c>
      <c r="L3602" t="str">
        <f>IF(Customer[[#This Row],[Balance]]&gt;AVERAGE($H$11:$H$4011),"yes","no")</f>
        <v>no</v>
      </c>
    </row>
    <row r="3603" spans="1:12" hidden="1" x14ac:dyDescent="0.3">
      <c r="A3603">
        <v>100000437</v>
      </c>
      <c r="B3603" t="s">
        <v>453</v>
      </c>
      <c r="C3603" t="s">
        <v>7</v>
      </c>
      <c r="D3603">
        <v>31</v>
      </c>
      <c r="E3603" t="s">
        <v>8</v>
      </c>
      <c r="F3603" t="s">
        <v>12</v>
      </c>
      <c r="G3603" s="1">
        <v>43961</v>
      </c>
      <c r="H3603">
        <v>6459.02</v>
      </c>
      <c r="I3603">
        <f>DATEDIF(Customer[[#This Row],[Date Joined]],"31-12-2020","d")</f>
        <v>235</v>
      </c>
      <c r="J3603" t="str">
        <f>IF(DATEDIF(Customer[[#This Row],[Date Joined]],"31-12-2020","M")&gt;0,DATEDIF(Customer[[#This Row],[Date Joined]],"31-12-2020","M") &amp; " months ", " ") &amp; IF(DATEDIF(G3603,"31-12-2020","MD")&gt;0, DATEDIF(G3603,"31-12-2020","MD") &amp; " Days "," ")</f>
        <v xml:space="preserve">7 months 21 Days </v>
      </c>
      <c r="K3603" t="str">
        <f>TEXT(Customer[[#This Row],[Date Joined]],"mmm")</f>
        <v>May</v>
      </c>
      <c r="L3603" t="str">
        <f>IF(Customer[[#This Row],[Balance]]&gt;AVERAGE($H$11:$H$4011),"yes","no")</f>
        <v>no</v>
      </c>
    </row>
    <row r="3604" spans="1:12" hidden="1" x14ac:dyDescent="0.3">
      <c r="A3604">
        <v>400000517</v>
      </c>
      <c r="B3604" t="s">
        <v>532</v>
      </c>
      <c r="C3604" t="s">
        <v>10</v>
      </c>
      <c r="D3604">
        <v>37</v>
      </c>
      <c r="E3604" t="s">
        <v>11</v>
      </c>
      <c r="F3604" t="s">
        <v>15</v>
      </c>
      <c r="G3604" s="1">
        <v>43966</v>
      </c>
      <c r="H3604">
        <v>6456.6</v>
      </c>
      <c r="I3604">
        <f>DATEDIF(Customer[[#This Row],[Date Joined]],"31-12-2020","d")</f>
        <v>230</v>
      </c>
      <c r="J3604" t="str">
        <f>IF(DATEDIF(Customer[[#This Row],[Date Joined]],"31-12-2020","M")&gt;0,DATEDIF(Customer[[#This Row],[Date Joined]],"31-12-2020","M") &amp; " months ", " ") &amp; IF(DATEDIF(G3604,"31-12-2020","MD")&gt;0, DATEDIF(G3604,"31-12-2020","MD") &amp; " Days "," ")</f>
        <v xml:space="preserve">7 months 16 Days </v>
      </c>
      <c r="K3604" t="str">
        <f>TEXT(Customer[[#This Row],[Date Joined]],"mmm")</f>
        <v>May</v>
      </c>
      <c r="L3604" t="str">
        <f>IF(Customer[[#This Row],[Balance]]&gt;AVERAGE($H$11:$H$4011),"yes","no")</f>
        <v>no</v>
      </c>
    </row>
    <row r="3605" spans="1:12" hidden="1" x14ac:dyDescent="0.3">
      <c r="A3605">
        <v>200002979</v>
      </c>
      <c r="B3605" t="s">
        <v>2957</v>
      </c>
      <c r="C3605" t="s">
        <v>7</v>
      </c>
      <c r="D3605">
        <v>57</v>
      </c>
      <c r="E3605" t="s">
        <v>14</v>
      </c>
      <c r="F3605" t="s">
        <v>12</v>
      </c>
      <c r="G3605" s="1">
        <v>44136</v>
      </c>
      <c r="H3605">
        <v>6436.22</v>
      </c>
      <c r="I3605">
        <f>DATEDIF(Customer[[#This Row],[Date Joined]],"31-12-2020","d")</f>
        <v>60</v>
      </c>
      <c r="J3605" t="str">
        <f>IF(DATEDIF(Customer[[#This Row],[Date Joined]],"31-12-2020","M")&gt;0,DATEDIF(Customer[[#This Row],[Date Joined]],"31-12-2020","M") &amp; " months ", " ") &amp; IF(DATEDIF(G3605,"31-12-2020","MD")&gt;0, DATEDIF(G3605,"31-12-2020","MD") &amp; " Days "," ")</f>
        <v xml:space="preserve">1 months 30 Days </v>
      </c>
      <c r="K3605" t="str">
        <f>TEXT(Customer[[#This Row],[Date Joined]],"mmm")</f>
        <v>Nov</v>
      </c>
      <c r="L3605" t="str">
        <f>IF(Customer[[#This Row],[Balance]]&gt;AVERAGE($H$11:$H$4011),"yes","no")</f>
        <v>no</v>
      </c>
    </row>
    <row r="3606" spans="1:12" hidden="1" x14ac:dyDescent="0.3">
      <c r="A3606">
        <v>400001794</v>
      </c>
      <c r="B3606" t="s">
        <v>1795</v>
      </c>
      <c r="C3606" t="s">
        <v>7</v>
      </c>
      <c r="D3606">
        <v>27</v>
      </c>
      <c r="E3606" t="s">
        <v>11</v>
      </c>
      <c r="F3606" t="s">
        <v>12</v>
      </c>
      <c r="G3606" s="1">
        <v>44069</v>
      </c>
      <c r="H3606">
        <v>6426.13</v>
      </c>
      <c r="I3606">
        <f>DATEDIF(Customer[[#This Row],[Date Joined]],"31-12-2020","d")</f>
        <v>127</v>
      </c>
      <c r="J3606" t="str">
        <f>IF(DATEDIF(Customer[[#This Row],[Date Joined]],"31-12-2020","M")&gt;0,DATEDIF(Customer[[#This Row],[Date Joined]],"31-12-2020","M") &amp; " months ", " ") &amp; IF(DATEDIF(G3606,"31-12-2020","MD")&gt;0, DATEDIF(G3606,"31-12-2020","MD") &amp; " Days "," ")</f>
        <v xml:space="preserve">4 months 5 Days </v>
      </c>
      <c r="K3606" t="str">
        <f>TEXT(Customer[[#This Row],[Date Joined]],"mmm")</f>
        <v>Aug</v>
      </c>
      <c r="L3606" t="str">
        <f>IF(Customer[[#This Row],[Balance]]&gt;AVERAGE($H$11:$H$4011),"yes","no")</f>
        <v>no</v>
      </c>
    </row>
    <row r="3607" spans="1:12" hidden="1" x14ac:dyDescent="0.3">
      <c r="A3607">
        <v>200000353</v>
      </c>
      <c r="B3607" t="s">
        <v>369</v>
      </c>
      <c r="C3607" t="s">
        <v>7</v>
      </c>
      <c r="D3607">
        <v>58</v>
      </c>
      <c r="E3607" t="s">
        <v>14</v>
      </c>
      <c r="F3607" t="s">
        <v>12</v>
      </c>
      <c r="G3607" s="1">
        <v>43954</v>
      </c>
      <c r="H3607">
        <v>6416.8</v>
      </c>
      <c r="I3607">
        <f>DATEDIF(Customer[[#This Row],[Date Joined]],"31-12-2020","d")</f>
        <v>242</v>
      </c>
      <c r="J3607" t="str">
        <f>IF(DATEDIF(Customer[[#This Row],[Date Joined]],"31-12-2020","M")&gt;0,DATEDIF(Customer[[#This Row],[Date Joined]],"31-12-2020","M") &amp; " months ", " ") &amp; IF(DATEDIF(G3607,"31-12-2020","MD")&gt;0, DATEDIF(G3607,"31-12-2020","MD") &amp; " Days "," ")</f>
        <v xml:space="preserve">7 months 28 Days </v>
      </c>
      <c r="K3607" t="str">
        <f>TEXT(Customer[[#This Row],[Date Joined]],"mmm")</f>
        <v>May</v>
      </c>
      <c r="L3607" t="str">
        <f>IF(Customer[[#This Row],[Balance]]&gt;AVERAGE($H$11:$H$4011),"yes","no")</f>
        <v>no</v>
      </c>
    </row>
    <row r="3608" spans="1:12" hidden="1" x14ac:dyDescent="0.3">
      <c r="A3608">
        <v>100002850</v>
      </c>
      <c r="B3608" t="s">
        <v>2830</v>
      </c>
      <c r="C3608" t="s">
        <v>7</v>
      </c>
      <c r="D3608">
        <v>38</v>
      </c>
      <c r="E3608" t="s">
        <v>8</v>
      </c>
      <c r="F3608" t="s">
        <v>9</v>
      </c>
      <c r="G3608" s="1">
        <v>44131</v>
      </c>
      <c r="H3608">
        <v>6411.33</v>
      </c>
      <c r="I3608">
        <f>DATEDIF(Customer[[#This Row],[Date Joined]],"31-12-2020","d")</f>
        <v>65</v>
      </c>
      <c r="J3608" t="str">
        <f>IF(DATEDIF(Customer[[#This Row],[Date Joined]],"31-12-2020","M")&gt;0,DATEDIF(Customer[[#This Row],[Date Joined]],"31-12-2020","M") &amp; " months ", " ") &amp; IF(DATEDIF(G3608,"31-12-2020","MD")&gt;0, DATEDIF(G3608,"31-12-2020","MD") &amp; " Days "," ")</f>
        <v xml:space="preserve">2 months 4 Days </v>
      </c>
      <c r="K3608" t="str">
        <f>TEXT(Customer[[#This Row],[Date Joined]],"mmm")</f>
        <v>Oct</v>
      </c>
      <c r="L3608" t="str">
        <f>IF(Customer[[#This Row],[Balance]]&gt;AVERAGE($H$11:$H$4011),"yes","no")</f>
        <v>no</v>
      </c>
    </row>
    <row r="3609" spans="1:12" hidden="1" x14ac:dyDescent="0.3">
      <c r="A3609">
        <v>200001901</v>
      </c>
      <c r="B3609" t="s">
        <v>1901</v>
      </c>
      <c r="C3609" t="s">
        <v>7</v>
      </c>
      <c r="D3609">
        <v>50</v>
      </c>
      <c r="E3609" t="s">
        <v>14</v>
      </c>
      <c r="F3609" t="s">
        <v>15</v>
      </c>
      <c r="G3609" s="1">
        <v>44077</v>
      </c>
      <c r="H3609">
        <v>6400.76</v>
      </c>
      <c r="I3609">
        <f>DATEDIF(Customer[[#This Row],[Date Joined]],"31-12-2020","d")</f>
        <v>119</v>
      </c>
      <c r="J3609" t="str">
        <f>IF(DATEDIF(Customer[[#This Row],[Date Joined]],"31-12-2020","M")&gt;0,DATEDIF(Customer[[#This Row],[Date Joined]],"31-12-2020","M") &amp; " months ", " ") &amp; IF(DATEDIF(G3609,"31-12-2020","MD")&gt;0, DATEDIF(G3609,"31-12-2020","MD") &amp; " Days "," ")</f>
        <v xml:space="preserve">3 months 28 Days </v>
      </c>
      <c r="K3609" t="str">
        <f>TEXT(Customer[[#This Row],[Date Joined]],"mmm")</f>
        <v>Sep</v>
      </c>
      <c r="L3609" t="str">
        <f>IF(Customer[[#This Row],[Balance]]&gt;AVERAGE($H$11:$H$4011),"yes","no")</f>
        <v>no</v>
      </c>
    </row>
    <row r="3610" spans="1:12" hidden="1" x14ac:dyDescent="0.3">
      <c r="A3610">
        <v>200000371</v>
      </c>
      <c r="B3610" t="s">
        <v>387</v>
      </c>
      <c r="C3610" t="s">
        <v>7</v>
      </c>
      <c r="D3610">
        <v>44</v>
      </c>
      <c r="E3610" t="s">
        <v>14</v>
      </c>
      <c r="F3610" t="s">
        <v>15</v>
      </c>
      <c r="G3610" s="1">
        <v>43956</v>
      </c>
      <c r="H3610">
        <v>6288.73</v>
      </c>
      <c r="I3610">
        <f>DATEDIF(Customer[[#This Row],[Date Joined]],"31-12-2020","d")</f>
        <v>240</v>
      </c>
      <c r="J3610" t="str">
        <f>IF(DATEDIF(Customer[[#This Row],[Date Joined]],"31-12-2020","M")&gt;0,DATEDIF(Customer[[#This Row],[Date Joined]],"31-12-2020","M") &amp; " months ", " ") &amp; IF(DATEDIF(G3610,"31-12-2020","MD")&gt;0, DATEDIF(G3610,"31-12-2020","MD") &amp; " Days "," ")</f>
        <v xml:space="preserve">7 months 26 Days </v>
      </c>
      <c r="K3610" t="str">
        <f>TEXT(Customer[[#This Row],[Date Joined]],"mmm")</f>
        <v>May</v>
      </c>
      <c r="L3610" t="str">
        <f>IF(Customer[[#This Row],[Balance]]&gt;AVERAGE($H$11:$H$4011),"yes","no")</f>
        <v>no</v>
      </c>
    </row>
    <row r="3611" spans="1:12" hidden="1" x14ac:dyDescent="0.3">
      <c r="A3611">
        <v>200000534</v>
      </c>
      <c r="B3611" t="s">
        <v>549</v>
      </c>
      <c r="C3611" t="s">
        <v>7</v>
      </c>
      <c r="D3611">
        <v>62</v>
      </c>
      <c r="E3611" t="s">
        <v>14</v>
      </c>
      <c r="F3611" t="s">
        <v>12</v>
      </c>
      <c r="G3611" s="1">
        <v>43968</v>
      </c>
      <c r="H3611">
        <v>6273.93</v>
      </c>
      <c r="I3611">
        <f>DATEDIF(Customer[[#This Row],[Date Joined]],"31-12-2020","d")</f>
        <v>228</v>
      </c>
      <c r="J3611" t="str">
        <f>IF(DATEDIF(Customer[[#This Row],[Date Joined]],"31-12-2020","M")&gt;0,DATEDIF(Customer[[#This Row],[Date Joined]],"31-12-2020","M") &amp; " months ", " ") &amp; IF(DATEDIF(G3611,"31-12-2020","MD")&gt;0, DATEDIF(G3611,"31-12-2020","MD") &amp; " Days "," ")</f>
        <v xml:space="preserve">7 months 14 Days </v>
      </c>
      <c r="K3611" t="str">
        <f>TEXT(Customer[[#This Row],[Date Joined]],"mmm")</f>
        <v>May</v>
      </c>
      <c r="L3611" t="str">
        <f>IF(Customer[[#This Row],[Balance]]&gt;AVERAGE($H$11:$H$4011),"yes","no")</f>
        <v>no</v>
      </c>
    </row>
    <row r="3612" spans="1:12" hidden="1" x14ac:dyDescent="0.3">
      <c r="A3612">
        <v>100001294</v>
      </c>
      <c r="B3612" t="s">
        <v>1306</v>
      </c>
      <c r="C3612" t="s">
        <v>10</v>
      </c>
      <c r="D3612">
        <v>36</v>
      </c>
      <c r="E3612" t="s">
        <v>8</v>
      </c>
      <c r="F3612" t="s">
        <v>15</v>
      </c>
      <c r="G3612" s="1">
        <v>44033</v>
      </c>
      <c r="H3612">
        <v>6272.99</v>
      </c>
      <c r="I3612">
        <f>DATEDIF(Customer[[#This Row],[Date Joined]],"31-12-2020","d")</f>
        <v>163</v>
      </c>
      <c r="J3612" t="str">
        <f>IF(DATEDIF(Customer[[#This Row],[Date Joined]],"31-12-2020","M")&gt;0,DATEDIF(Customer[[#This Row],[Date Joined]],"31-12-2020","M") &amp; " months ", " ") &amp; IF(DATEDIF(G3612,"31-12-2020","MD")&gt;0, DATEDIF(G3612,"31-12-2020","MD") &amp; " Days "," ")</f>
        <v xml:space="preserve">5 months 10 Days </v>
      </c>
      <c r="K3612" t="str">
        <f>TEXT(Customer[[#This Row],[Date Joined]],"mmm")</f>
        <v>Jul</v>
      </c>
      <c r="L3612" t="str">
        <f>IF(Customer[[#This Row],[Balance]]&gt;AVERAGE($H$11:$H$4011),"yes","no")</f>
        <v>no</v>
      </c>
    </row>
    <row r="3613" spans="1:12" hidden="1" x14ac:dyDescent="0.3">
      <c r="A3613">
        <v>200003100</v>
      </c>
      <c r="B3613" t="s">
        <v>3075</v>
      </c>
      <c r="C3613" t="s">
        <v>7</v>
      </c>
      <c r="D3613">
        <v>61</v>
      </c>
      <c r="E3613" t="s">
        <v>14</v>
      </c>
      <c r="F3613" t="s">
        <v>12</v>
      </c>
      <c r="G3613" s="1">
        <v>44145</v>
      </c>
      <c r="H3613">
        <v>6243.3</v>
      </c>
      <c r="I3613">
        <f>DATEDIF(Customer[[#This Row],[Date Joined]],"31-12-2020","d")</f>
        <v>51</v>
      </c>
      <c r="J3613" t="str">
        <f>IF(DATEDIF(Customer[[#This Row],[Date Joined]],"31-12-2020","M")&gt;0,DATEDIF(Customer[[#This Row],[Date Joined]],"31-12-2020","M") &amp; " months ", " ") &amp; IF(DATEDIF(G3613,"31-12-2020","MD")&gt;0, DATEDIF(G3613,"31-12-2020","MD") &amp; " Days "," ")</f>
        <v xml:space="preserve">1 months 21 Days </v>
      </c>
      <c r="K3613" t="str">
        <f>TEXT(Customer[[#This Row],[Date Joined]],"mmm")</f>
        <v>Nov</v>
      </c>
      <c r="L3613" t="str">
        <f>IF(Customer[[#This Row],[Balance]]&gt;AVERAGE($H$11:$H$4011),"yes","no")</f>
        <v>no</v>
      </c>
    </row>
    <row r="3614" spans="1:12" hidden="1" x14ac:dyDescent="0.3">
      <c r="A3614">
        <v>200002486</v>
      </c>
      <c r="B3614" t="s">
        <v>2474</v>
      </c>
      <c r="C3614" t="s">
        <v>10</v>
      </c>
      <c r="D3614">
        <v>52</v>
      </c>
      <c r="E3614" t="s">
        <v>14</v>
      </c>
      <c r="F3614" t="s">
        <v>15</v>
      </c>
      <c r="G3614" s="1">
        <v>44110</v>
      </c>
      <c r="H3614">
        <v>6222.21</v>
      </c>
      <c r="I3614">
        <f>DATEDIF(Customer[[#This Row],[Date Joined]],"31-12-2020","d")</f>
        <v>86</v>
      </c>
      <c r="J3614" t="str">
        <f>IF(DATEDIF(Customer[[#This Row],[Date Joined]],"31-12-2020","M")&gt;0,DATEDIF(Customer[[#This Row],[Date Joined]],"31-12-2020","M") &amp; " months ", " ") &amp; IF(DATEDIF(G3614,"31-12-2020","MD")&gt;0, DATEDIF(G3614,"31-12-2020","MD") &amp; " Days "," ")</f>
        <v xml:space="preserve">2 months 25 Days </v>
      </c>
      <c r="K3614" t="str">
        <f>TEXT(Customer[[#This Row],[Date Joined]],"mmm")</f>
        <v>Oct</v>
      </c>
      <c r="L3614" t="str">
        <f>IF(Customer[[#This Row],[Balance]]&gt;AVERAGE($H$11:$H$4011),"yes","no")</f>
        <v>no</v>
      </c>
    </row>
    <row r="3615" spans="1:12" hidden="1" x14ac:dyDescent="0.3">
      <c r="A3615">
        <v>200001331</v>
      </c>
      <c r="B3615" t="s">
        <v>1343</v>
      </c>
      <c r="C3615" t="s">
        <v>10</v>
      </c>
      <c r="D3615">
        <v>56</v>
      </c>
      <c r="E3615" t="s">
        <v>14</v>
      </c>
      <c r="F3615" t="s">
        <v>15</v>
      </c>
      <c r="G3615" s="1">
        <v>44034</v>
      </c>
      <c r="H3615">
        <v>6197.21</v>
      </c>
      <c r="I3615">
        <f>DATEDIF(Customer[[#This Row],[Date Joined]],"31-12-2020","d")</f>
        <v>162</v>
      </c>
      <c r="J3615" t="str">
        <f>IF(DATEDIF(Customer[[#This Row],[Date Joined]],"31-12-2020","M")&gt;0,DATEDIF(Customer[[#This Row],[Date Joined]],"31-12-2020","M") &amp; " months ", " ") &amp; IF(DATEDIF(G3615,"31-12-2020","MD")&gt;0, DATEDIF(G3615,"31-12-2020","MD") &amp; " Days "," ")</f>
        <v xml:space="preserve">5 months 9 Days </v>
      </c>
      <c r="K3615" t="str">
        <f>TEXT(Customer[[#This Row],[Date Joined]],"mmm")</f>
        <v>Jul</v>
      </c>
      <c r="L3615" t="str">
        <f>IF(Customer[[#This Row],[Balance]]&gt;AVERAGE($H$11:$H$4011),"yes","no")</f>
        <v>no</v>
      </c>
    </row>
    <row r="3616" spans="1:12" hidden="1" x14ac:dyDescent="0.3">
      <c r="A3616">
        <v>200000747</v>
      </c>
      <c r="B3616" t="s">
        <v>762</v>
      </c>
      <c r="C3616" t="s">
        <v>7</v>
      </c>
      <c r="D3616">
        <v>47</v>
      </c>
      <c r="E3616" t="s">
        <v>14</v>
      </c>
      <c r="F3616" t="s">
        <v>12</v>
      </c>
      <c r="G3616" s="1">
        <v>43981</v>
      </c>
      <c r="H3616">
        <v>6187.55</v>
      </c>
      <c r="I3616">
        <f>DATEDIF(Customer[[#This Row],[Date Joined]],"31-12-2020","d")</f>
        <v>215</v>
      </c>
      <c r="J3616" t="str">
        <f>IF(DATEDIF(Customer[[#This Row],[Date Joined]],"31-12-2020","M")&gt;0,DATEDIF(Customer[[#This Row],[Date Joined]],"31-12-2020","M") &amp; " months ", " ") &amp; IF(DATEDIF(G3616,"31-12-2020","MD")&gt;0, DATEDIF(G3616,"31-12-2020","MD") &amp; " Days "," ")</f>
        <v xml:space="preserve">7 months 1 Days </v>
      </c>
      <c r="K3616" t="str">
        <f>TEXT(Customer[[#This Row],[Date Joined]],"mmm")</f>
        <v>May</v>
      </c>
      <c r="L3616" t="str">
        <f>IF(Customer[[#This Row],[Balance]]&gt;AVERAGE($H$11:$H$4011),"yes","no")</f>
        <v>no</v>
      </c>
    </row>
    <row r="3617" spans="1:12" hidden="1" x14ac:dyDescent="0.3">
      <c r="A3617">
        <v>200003305</v>
      </c>
      <c r="B3617" t="s">
        <v>3277</v>
      </c>
      <c r="C3617" t="s">
        <v>10</v>
      </c>
      <c r="D3617">
        <v>45</v>
      </c>
      <c r="E3617" t="s">
        <v>14</v>
      </c>
      <c r="F3617" t="s">
        <v>15</v>
      </c>
      <c r="G3617" s="1">
        <v>44157</v>
      </c>
      <c r="H3617">
        <v>6176.99</v>
      </c>
      <c r="I3617">
        <f>DATEDIF(Customer[[#This Row],[Date Joined]],"31-12-2020","d")</f>
        <v>39</v>
      </c>
      <c r="J3617" t="str">
        <f>IF(DATEDIF(Customer[[#This Row],[Date Joined]],"31-12-2020","M")&gt;0,DATEDIF(Customer[[#This Row],[Date Joined]],"31-12-2020","M") &amp; " months ", " ") &amp; IF(DATEDIF(G3617,"31-12-2020","MD")&gt;0, DATEDIF(G3617,"31-12-2020","MD") &amp; " Days "," ")</f>
        <v xml:space="preserve">1 months 9 Days </v>
      </c>
      <c r="K3617" t="str">
        <f>TEXT(Customer[[#This Row],[Date Joined]],"mmm")</f>
        <v>Nov</v>
      </c>
      <c r="L3617" t="str">
        <f>IF(Customer[[#This Row],[Balance]]&gt;AVERAGE($H$11:$H$4011),"yes","no")</f>
        <v>no</v>
      </c>
    </row>
    <row r="3618" spans="1:12" hidden="1" x14ac:dyDescent="0.3">
      <c r="A3618">
        <v>400000541</v>
      </c>
      <c r="B3618" t="s">
        <v>556</v>
      </c>
      <c r="C3618" t="s">
        <v>10</v>
      </c>
      <c r="D3618">
        <v>30</v>
      </c>
      <c r="E3618" t="s">
        <v>11</v>
      </c>
      <c r="F3618" t="s">
        <v>12</v>
      </c>
      <c r="G3618" s="1">
        <v>43968</v>
      </c>
      <c r="H3618">
        <v>6133.35</v>
      </c>
      <c r="I3618">
        <f>DATEDIF(Customer[[#This Row],[Date Joined]],"31-12-2020","d")</f>
        <v>228</v>
      </c>
      <c r="J3618" t="str">
        <f>IF(DATEDIF(Customer[[#This Row],[Date Joined]],"31-12-2020","M")&gt;0,DATEDIF(Customer[[#This Row],[Date Joined]],"31-12-2020","M") &amp; " months ", " ") &amp; IF(DATEDIF(G3618,"31-12-2020","MD")&gt;0, DATEDIF(G3618,"31-12-2020","MD") &amp; " Days "," ")</f>
        <v xml:space="preserve">7 months 14 Days </v>
      </c>
      <c r="K3618" t="str">
        <f>TEXT(Customer[[#This Row],[Date Joined]],"mmm")</f>
        <v>May</v>
      </c>
      <c r="L3618" t="str">
        <f>IF(Customer[[#This Row],[Balance]]&gt;AVERAGE($H$11:$H$4011),"yes","no")</f>
        <v>no</v>
      </c>
    </row>
    <row r="3619" spans="1:12" hidden="1" x14ac:dyDescent="0.3">
      <c r="A3619">
        <v>100003875</v>
      </c>
      <c r="B3619" t="s">
        <v>3835</v>
      </c>
      <c r="C3619" t="s">
        <v>10</v>
      </c>
      <c r="D3619">
        <v>37</v>
      </c>
      <c r="E3619" t="s">
        <v>8</v>
      </c>
      <c r="F3619" t="s">
        <v>9</v>
      </c>
      <c r="G3619" s="1">
        <v>44188</v>
      </c>
      <c r="H3619">
        <v>6110.25</v>
      </c>
      <c r="I3619">
        <f>DATEDIF(Customer[[#This Row],[Date Joined]],"31-12-2020","d")</f>
        <v>8</v>
      </c>
      <c r="J3619" t="str">
        <f>IF(DATEDIF(Customer[[#This Row],[Date Joined]],"31-12-2020","M")&gt;0,DATEDIF(Customer[[#This Row],[Date Joined]],"31-12-2020","M") &amp; " months ", " ") &amp; IF(DATEDIF(G3619,"31-12-2020","MD")&gt;0, DATEDIF(G3619,"31-12-2020","MD") &amp; " Days "," ")</f>
        <v xml:space="preserve"> 8 Days </v>
      </c>
      <c r="K3619" t="str">
        <f>TEXT(Customer[[#This Row],[Date Joined]],"mmm")</f>
        <v>Dec</v>
      </c>
      <c r="L3619" t="str">
        <f>IF(Customer[[#This Row],[Balance]]&gt;AVERAGE($H$11:$H$4011),"yes","no")</f>
        <v>no</v>
      </c>
    </row>
    <row r="3620" spans="1:12" hidden="1" x14ac:dyDescent="0.3">
      <c r="A3620">
        <v>200001031</v>
      </c>
      <c r="B3620" t="s">
        <v>1043</v>
      </c>
      <c r="C3620" t="s">
        <v>10</v>
      </c>
      <c r="D3620">
        <v>48</v>
      </c>
      <c r="E3620" t="s">
        <v>14</v>
      </c>
      <c r="F3620" t="s">
        <v>15</v>
      </c>
      <c r="G3620" s="1">
        <v>44011</v>
      </c>
      <c r="H3620">
        <v>6104.59</v>
      </c>
      <c r="I3620">
        <f>DATEDIF(Customer[[#This Row],[Date Joined]],"31-12-2020","d")</f>
        <v>185</v>
      </c>
      <c r="J3620" t="str">
        <f>IF(DATEDIF(Customer[[#This Row],[Date Joined]],"31-12-2020","M")&gt;0,DATEDIF(Customer[[#This Row],[Date Joined]],"31-12-2020","M") &amp; " months ", " ") &amp; IF(DATEDIF(G3620,"31-12-2020","MD")&gt;0, DATEDIF(G3620,"31-12-2020","MD") &amp; " Days "," ")</f>
        <v xml:space="preserve">6 months 2 Days </v>
      </c>
      <c r="K3620" t="str">
        <f>TEXT(Customer[[#This Row],[Date Joined]],"mmm")</f>
        <v>Jun</v>
      </c>
      <c r="L3620" t="str">
        <f>IF(Customer[[#This Row],[Balance]]&gt;AVERAGE($H$11:$H$4011),"yes","no")</f>
        <v>no</v>
      </c>
    </row>
    <row r="3621" spans="1:12" hidden="1" x14ac:dyDescent="0.3">
      <c r="A3621">
        <v>100001096</v>
      </c>
      <c r="B3621" t="s">
        <v>1108</v>
      </c>
      <c r="C3621" t="s">
        <v>10</v>
      </c>
      <c r="D3621">
        <v>35</v>
      </c>
      <c r="E3621" t="s">
        <v>8</v>
      </c>
      <c r="F3621" t="s">
        <v>12</v>
      </c>
      <c r="G3621" s="1">
        <v>44018</v>
      </c>
      <c r="H3621">
        <v>6083.13</v>
      </c>
      <c r="I3621">
        <f>DATEDIF(Customer[[#This Row],[Date Joined]],"31-12-2020","d")</f>
        <v>178</v>
      </c>
      <c r="J3621" t="str">
        <f>IF(DATEDIF(Customer[[#This Row],[Date Joined]],"31-12-2020","M")&gt;0,DATEDIF(Customer[[#This Row],[Date Joined]],"31-12-2020","M") &amp; " months ", " ") &amp; IF(DATEDIF(G3621,"31-12-2020","MD")&gt;0, DATEDIF(G3621,"31-12-2020","MD") &amp; " Days "," ")</f>
        <v xml:space="preserve">5 months 25 Days </v>
      </c>
      <c r="K3621" t="str">
        <f>TEXT(Customer[[#This Row],[Date Joined]],"mmm")</f>
        <v>Jul</v>
      </c>
      <c r="L3621" t="str">
        <f>IF(Customer[[#This Row],[Balance]]&gt;AVERAGE($H$11:$H$4011),"yes","no")</f>
        <v>no</v>
      </c>
    </row>
    <row r="3622" spans="1:12" hidden="1" x14ac:dyDescent="0.3">
      <c r="A3622">
        <v>100001195</v>
      </c>
      <c r="B3622" t="s">
        <v>1207</v>
      </c>
      <c r="C3622" t="s">
        <v>7</v>
      </c>
      <c r="D3622">
        <v>32</v>
      </c>
      <c r="E3622" t="s">
        <v>8</v>
      </c>
      <c r="F3622" t="s">
        <v>9</v>
      </c>
      <c r="G3622" s="1">
        <v>44025</v>
      </c>
      <c r="H3622">
        <v>6080.49</v>
      </c>
      <c r="I3622">
        <f>DATEDIF(Customer[[#This Row],[Date Joined]],"31-12-2020","d")</f>
        <v>171</v>
      </c>
      <c r="J3622" t="str">
        <f>IF(DATEDIF(Customer[[#This Row],[Date Joined]],"31-12-2020","M")&gt;0,DATEDIF(Customer[[#This Row],[Date Joined]],"31-12-2020","M") &amp; " months ", " ") &amp; IF(DATEDIF(G3622,"31-12-2020","MD")&gt;0, DATEDIF(G3622,"31-12-2020","MD") &amp; " Days "," ")</f>
        <v xml:space="preserve">5 months 18 Days </v>
      </c>
      <c r="K3622" t="str">
        <f>TEXT(Customer[[#This Row],[Date Joined]],"mmm")</f>
        <v>Jul</v>
      </c>
      <c r="L3622" t="str">
        <f>IF(Customer[[#This Row],[Balance]]&gt;AVERAGE($H$11:$H$4011),"yes","no")</f>
        <v>no</v>
      </c>
    </row>
    <row r="3623" spans="1:12" hidden="1" x14ac:dyDescent="0.3">
      <c r="A3623">
        <v>400002980</v>
      </c>
      <c r="B3623" t="s">
        <v>2958</v>
      </c>
      <c r="C3623" t="s">
        <v>10</v>
      </c>
      <c r="D3623">
        <v>31</v>
      </c>
      <c r="E3623" t="s">
        <v>11</v>
      </c>
      <c r="F3623" t="s">
        <v>12</v>
      </c>
      <c r="G3623" s="1">
        <v>44136</v>
      </c>
      <c r="H3623">
        <v>6057.88</v>
      </c>
      <c r="I3623">
        <f>DATEDIF(Customer[[#This Row],[Date Joined]],"31-12-2020","d")</f>
        <v>60</v>
      </c>
      <c r="J3623" t="str">
        <f>IF(DATEDIF(Customer[[#This Row],[Date Joined]],"31-12-2020","M")&gt;0,DATEDIF(Customer[[#This Row],[Date Joined]],"31-12-2020","M") &amp; " months ", " ") &amp; IF(DATEDIF(G3623,"31-12-2020","MD")&gt;0, DATEDIF(G3623,"31-12-2020","MD") &amp; " Days "," ")</f>
        <v xml:space="preserve">1 months 30 Days </v>
      </c>
      <c r="K3623" t="str">
        <f>TEXT(Customer[[#This Row],[Date Joined]],"mmm")</f>
        <v>Nov</v>
      </c>
      <c r="L3623" t="str">
        <f>IF(Customer[[#This Row],[Balance]]&gt;AVERAGE($H$11:$H$4011),"yes","no")</f>
        <v>no</v>
      </c>
    </row>
    <row r="3624" spans="1:12" hidden="1" x14ac:dyDescent="0.3">
      <c r="A3624">
        <v>300003467</v>
      </c>
      <c r="B3624" t="s">
        <v>3436</v>
      </c>
      <c r="C3624" t="s">
        <v>10</v>
      </c>
      <c r="D3624">
        <v>31</v>
      </c>
      <c r="E3624" t="s">
        <v>13</v>
      </c>
      <c r="F3624" t="s">
        <v>9</v>
      </c>
      <c r="G3624" s="1">
        <v>44165</v>
      </c>
      <c r="H3624">
        <v>6052.52</v>
      </c>
      <c r="I3624">
        <f>DATEDIF(Customer[[#This Row],[Date Joined]],"31-12-2020","d")</f>
        <v>31</v>
      </c>
      <c r="J3624" t="str">
        <f>IF(DATEDIF(Customer[[#This Row],[Date Joined]],"31-12-2020","M")&gt;0,DATEDIF(Customer[[#This Row],[Date Joined]],"31-12-2020","M") &amp; " months ", " ") &amp; IF(DATEDIF(G3624,"31-12-2020","MD")&gt;0, DATEDIF(G3624,"31-12-2020","MD") &amp; " Days "," ")</f>
        <v xml:space="preserve">1 months 1 Days </v>
      </c>
      <c r="K3624" t="str">
        <f>TEXT(Customer[[#This Row],[Date Joined]],"mmm")</f>
        <v>Nov</v>
      </c>
      <c r="L3624" t="str">
        <f>IF(Customer[[#This Row],[Balance]]&gt;AVERAGE($H$11:$H$4011),"yes","no")</f>
        <v>no</v>
      </c>
    </row>
    <row r="3625" spans="1:12" hidden="1" x14ac:dyDescent="0.3">
      <c r="A3625">
        <v>100002324</v>
      </c>
      <c r="B3625" t="s">
        <v>2315</v>
      </c>
      <c r="C3625" t="s">
        <v>7</v>
      </c>
      <c r="D3625">
        <v>37</v>
      </c>
      <c r="E3625" t="s">
        <v>8</v>
      </c>
      <c r="F3625" t="s">
        <v>15</v>
      </c>
      <c r="G3625" s="1">
        <v>44101</v>
      </c>
      <c r="H3625">
        <v>6031.79</v>
      </c>
      <c r="I3625">
        <f>DATEDIF(Customer[[#This Row],[Date Joined]],"31-12-2020","d")</f>
        <v>95</v>
      </c>
      <c r="J3625" t="str">
        <f>IF(DATEDIF(Customer[[#This Row],[Date Joined]],"31-12-2020","M")&gt;0,DATEDIF(Customer[[#This Row],[Date Joined]],"31-12-2020","M") &amp; " months ", " ") &amp; IF(DATEDIF(G3625,"31-12-2020","MD")&gt;0, DATEDIF(G3625,"31-12-2020","MD") &amp; " Days "," ")</f>
        <v xml:space="preserve">3 months 4 Days </v>
      </c>
      <c r="K3625" t="str">
        <f>TEXT(Customer[[#This Row],[Date Joined]],"mmm")</f>
        <v>Sep</v>
      </c>
      <c r="L3625" t="str">
        <f>IF(Customer[[#This Row],[Balance]]&gt;AVERAGE($H$11:$H$4011),"yes","no")</f>
        <v>no</v>
      </c>
    </row>
    <row r="3626" spans="1:12" hidden="1" x14ac:dyDescent="0.3">
      <c r="A3626">
        <v>100001756</v>
      </c>
      <c r="B3626" t="s">
        <v>1758</v>
      </c>
      <c r="C3626" t="s">
        <v>7</v>
      </c>
      <c r="D3626">
        <v>28</v>
      </c>
      <c r="E3626" t="s">
        <v>8</v>
      </c>
      <c r="F3626" t="s">
        <v>15</v>
      </c>
      <c r="G3626" s="1">
        <v>44067</v>
      </c>
      <c r="H3626">
        <v>6016.04</v>
      </c>
      <c r="I3626">
        <f>DATEDIF(Customer[[#This Row],[Date Joined]],"31-12-2020","d")</f>
        <v>129</v>
      </c>
      <c r="J3626" t="str">
        <f>IF(DATEDIF(Customer[[#This Row],[Date Joined]],"31-12-2020","M")&gt;0,DATEDIF(Customer[[#This Row],[Date Joined]],"31-12-2020","M") &amp; " months ", " ") &amp; IF(DATEDIF(G3626,"31-12-2020","MD")&gt;0, DATEDIF(G3626,"31-12-2020","MD") &amp; " Days "," ")</f>
        <v xml:space="preserve">4 months 7 Days </v>
      </c>
      <c r="K3626" t="str">
        <f>TEXT(Customer[[#This Row],[Date Joined]],"mmm")</f>
        <v>Aug</v>
      </c>
      <c r="L3626" t="str">
        <f>IF(Customer[[#This Row],[Balance]]&gt;AVERAGE($H$11:$H$4011),"yes","no")</f>
        <v>no</v>
      </c>
    </row>
    <row r="3627" spans="1:12" hidden="1" x14ac:dyDescent="0.3">
      <c r="A3627">
        <v>200003791</v>
      </c>
      <c r="B3627" t="s">
        <v>3753</v>
      </c>
      <c r="C3627" t="s">
        <v>10</v>
      </c>
      <c r="D3627">
        <v>49</v>
      </c>
      <c r="E3627" t="s">
        <v>14</v>
      </c>
      <c r="F3627" t="s">
        <v>15</v>
      </c>
      <c r="G3627" s="1">
        <v>44182</v>
      </c>
      <c r="H3627">
        <v>5981.41</v>
      </c>
      <c r="I3627">
        <f>DATEDIF(Customer[[#This Row],[Date Joined]],"31-12-2020","d")</f>
        <v>14</v>
      </c>
      <c r="J3627" t="str">
        <f>IF(DATEDIF(Customer[[#This Row],[Date Joined]],"31-12-2020","M")&gt;0,DATEDIF(Customer[[#This Row],[Date Joined]],"31-12-2020","M") &amp; " months ", " ") &amp; IF(DATEDIF(G3627,"31-12-2020","MD")&gt;0, DATEDIF(G3627,"31-12-2020","MD") &amp; " Days "," ")</f>
        <v xml:space="preserve"> 14 Days </v>
      </c>
      <c r="K3627" t="str">
        <f>TEXT(Customer[[#This Row],[Date Joined]],"mmm")</f>
        <v>Dec</v>
      </c>
      <c r="L3627" t="str">
        <f>IF(Customer[[#This Row],[Balance]]&gt;AVERAGE($H$11:$H$4011),"yes","no")</f>
        <v>no</v>
      </c>
    </row>
    <row r="3628" spans="1:12" hidden="1" x14ac:dyDescent="0.3">
      <c r="A3628">
        <v>100002915</v>
      </c>
      <c r="B3628" t="s">
        <v>2894</v>
      </c>
      <c r="C3628" t="s">
        <v>10</v>
      </c>
      <c r="D3628">
        <v>23</v>
      </c>
      <c r="E3628" t="s">
        <v>8</v>
      </c>
      <c r="F3628" t="s">
        <v>9</v>
      </c>
      <c r="G3628" s="1">
        <v>44134</v>
      </c>
      <c r="H3628">
        <v>5965.14</v>
      </c>
      <c r="I3628">
        <f>DATEDIF(Customer[[#This Row],[Date Joined]],"31-12-2020","d")</f>
        <v>62</v>
      </c>
      <c r="J3628" t="str">
        <f>IF(DATEDIF(Customer[[#This Row],[Date Joined]],"31-12-2020","M")&gt;0,DATEDIF(Customer[[#This Row],[Date Joined]],"31-12-2020","M") &amp; " months ", " ") &amp; IF(DATEDIF(G3628,"31-12-2020","MD")&gt;0, DATEDIF(G3628,"31-12-2020","MD") &amp; " Days "," ")</f>
        <v xml:space="preserve">2 months 1 Days </v>
      </c>
      <c r="K3628" t="str">
        <f>TEXT(Customer[[#This Row],[Date Joined]],"mmm")</f>
        <v>Oct</v>
      </c>
      <c r="L3628" t="str">
        <f>IF(Customer[[#This Row],[Balance]]&gt;AVERAGE($H$11:$H$4011),"yes","no")</f>
        <v>no</v>
      </c>
    </row>
    <row r="3629" spans="1:12" hidden="1" x14ac:dyDescent="0.3">
      <c r="A3629">
        <v>200001150</v>
      </c>
      <c r="B3629" t="s">
        <v>1162</v>
      </c>
      <c r="C3629" t="s">
        <v>10</v>
      </c>
      <c r="D3629">
        <v>60</v>
      </c>
      <c r="E3629" t="s">
        <v>14</v>
      </c>
      <c r="F3629" t="s">
        <v>12</v>
      </c>
      <c r="G3629" s="1">
        <v>44022</v>
      </c>
      <c r="H3629">
        <v>5916.94</v>
      </c>
      <c r="I3629">
        <f>DATEDIF(Customer[[#This Row],[Date Joined]],"31-12-2020","d")</f>
        <v>174</v>
      </c>
      <c r="J3629" t="str">
        <f>IF(DATEDIF(Customer[[#This Row],[Date Joined]],"31-12-2020","M")&gt;0,DATEDIF(Customer[[#This Row],[Date Joined]],"31-12-2020","M") &amp; " months ", " ") &amp; IF(DATEDIF(G3629,"31-12-2020","MD")&gt;0, DATEDIF(G3629,"31-12-2020","MD") &amp; " Days "," ")</f>
        <v xml:space="preserve">5 months 21 Days </v>
      </c>
      <c r="K3629" t="str">
        <f>TEXT(Customer[[#This Row],[Date Joined]],"mmm")</f>
        <v>Jul</v>
      </c>
      <c r="L3629" t="str">
        <f>IF(Customer[[#This Row],[Balance]]&gt;AVERAGE($H$11:$H$4011),"yes","no")</f>
        <v>no</v>
      </c>
    </row>
    <row r="3630" spans="1:12" hidden="1" x14ac:dyDescent="0.3">
      <c r="A3630">
        <v>400002130</v>
      </c>
      <c r="B3630" t="s">
        <v>2124</v>
      </c>
      <c r="C3630" t="s">
        <v>10</v>
      </c>
      <c r="D3630">
        <v>32</v>
      </c>
      <c r="E3630" t="s">
        <v>11</v>
      </c>
      <c r="F3630" t="s">
        <v>15</v>
      </c>
      <c r="G3630" s="1">
        <v>44092</v>
      </c>
      <c r="H3630">
        <v>5908.97</v>
      </c>
      <c r="I3630">
        <f>DATEDIF(Customer[[#This Row],[Date Joined]],"31-12-2020","d")</f>
        <v>104</v>
      </c>
      <c r="J3630" t="str">
        <f>IF(DATEDIF(Customer[[#This Row],[Date Joined]],"31-12-2020","M")&gt;0,DATEDIF(Customer[[#This Row],[Date Joined]],"31-12-2020","M") &amp; " months ", " ") &amp; IF(DATEDIF(G3630,"31-12-2020","MD")&gt;0, DATEDIF(G3630,"31-12-2020","MD") &amp; " Days "," ")</f>
        <v xml:space="preserve">3 months 13 Days </v>
      </c>
      <c r="K3630" t="str">
        <f>TEXT(Customer[[#This Row],[Date Joined]],"mmm")</f>
        <v>Sep</v>
      </c>
      <c r="L3630" t="str">
        <f>IF(Customer[[#This Row],[Balance]]&gt;AVERAGE($H$11:$H$4011),"yes","no")</f>
        <v>no</v>
      </c>
    </row>
    <row r="3631" spans="1:12" hidden="1" x14ac:dyDescent="0.3">
      <c r="A3631">
        <v>200003578</v>
      </c>
      <c r="B3631" t="s">
        <v>3545</v>
      </c>
      <c r="C3631" t="s">
        <v>10</v>
      </c>
      <c r="D3631">
        <v>35</v>
      </c>
      <c r="E3631" t="s">
        <v>14</v>
      </c>
      <c r="F3631" t="s">
        <v>15</v>
      </c>
      <c r="G3631" s="1">
        <v>44171</v>
      </c>
      <c r="H3631">
        <v>5897.92</v>
      </c>
      <c r="I3631">
        <f>DATEDIF(Customer[[#This Row],[Date Joined]],"31-12-2020","d")</f>
        <v>25</v>
      </c>
      <c r="J3631" t="str">
        <f>IF(DATEDIF(Customer[[#This Row],[Date Joined]],"31-12-2020","M")&gt;0,DATEDIF(Customer[[#This Row],[Date Joined]],"31-12-2020","M") &amp; " months ", " ") &amp; IF(DATEDIF(G3631,"31-12-2020","MD")&gt;0, DATEDIF(G3631,"31-12-2020","MD") &amp; " Days "," ")</f>
        <v xml:space="preserve"> 25 Days </v>
      </c>
      <c r="K3631" t="str">
        <f>TEXT(Customer[[#This Row],[Date Joined]],"mmm")</f>
        <v>Dec</v>
      </c>
      <c r="L3631" t="str">
        <f>IF(Customer[[#This Row],[Balance]]&gt;AVERAGE($H$11:$H$4011),"yes","no")</f>
        <v>no</v>
      </c>
    </row>
    <row r="3632" spans="1:12" hidden="1" x14ac:dyDescent="0.3">
      <c r="A3632">
        <v>100001015</v>
      </c>
      <c r="B3632" t="s">
        <v>1027</v>
      </c>
      <c r="C3632" t="s">
        <v>7</v>
      </c>
      <c r="D3632">
        <v>24</v>
      </c>
      <c r="E3632" t="s">
        <v>8</v>
      </c>
      <c r="F3632" t="s">
        <v>9</v>
      </c>
      <c r="G3632" s="1">
        <v>44010</v>
      </c>
      <c r="H3632">
        <v>5880.85</v>
      </c>
      <c r="I3632">
        <f>DATEDIF(Customer[[#This Row],[Date Joined]],"31-12-2020","d")</f>
        <v>186</v>
      </c>
      <c r="J3632" t="str">
        <f>IF(DATEDIF(Customer[[#This Row],[Date Joined]],"31-12-2020","M")&gt;0,DATEDIF(Customer[[#This Row],[Date Joined]],"31-12-2020","M") &amp; " months ", " ") &amp; IF(DATEDIF(G3632,"31-12-2020","MD")&gt;0, DATEDIF(G3632,"31-12-2020","MD") &amp; " Days "," ")</f>
        <v xml:space="preserve">6 months 3 Days </v>
      </c>
      <c r="K3632" t="str">
        <f>TEXT(Customer[[#This Row],[Date Joined]],"mmm")</f>
        <v>Jun</v>
      </c>
      <c r="L3632" t="str">
        <f>IF(Customer[[#This Row],[Balance]]&gt;AVERAGE($H$11:$H$4011),"yes","no")</f>
        <v>no</v>
      </c>
    </row>
    <row r="3633" spans="1:12" hidden="1" x14ac:dyDescent="0.3">
      <c r="A3633">
        <v>200003293</v>
      </c>
      <c r="B3633" t="s">
        <v>3266</v>
      </c>
      <c r="C3633" t="s">
        <v>7</v>
      </c>
      <c r="D3633">
        <v>47</v>
      </c>
      <c r="E3633" t="s">
        <v>14</v>
      </c>
      <c r="F3633" t="s">
        <v>12</v>
      </c>
      <c r="G3633" s="1">
        <v>44156</v>
      </c>
      <c r="H3633">
        <v>5875.97</v>
      </c>
      <c r="I3633">
        <f>DATEDIF(Customer[[#This Row],[Date Joined]],"31-12-2020","d")</f>
        <v>40</v>
      </c>
      <c r="J3633" t="str">
        <f>IF(DATEDIF(Customer[[#This Row],[Date Joined]],"31-12-2020","M")&gt;0,DATEDIF(Customer[[#This Row],[Date Joined]],"31-12-2020","M") &amp; " months ", " ") &amp; IF(DATEDIF(G3633,"31-12-2020","MD")&gt;0, DATEDIF(G3633,"31-12-2020","MD") &amp; " Days "," ")</f>
        <v xml:space="preserve">1 months 10 Days </v>
      </c>
      <c r="K3633" t="str">
        <f>TEXT(Customer[[#This Row],[Date Joined]],"mmm")</f>
        <v>Nov</v>
      </c>
      <c r="L3633" t="str">
        <f>IF(Customer[[#This Row],[Balance]]&gt;AVERAGE($H$11:$H$4011),"yes","no")</f>
        <v>no</v>
      </c>
    </row>
    <row r="3634" spans="1:12" hidden="1" x14ac:dyDescent="0.3">
      <c r="A3634">
        <v>100003447</v>
      </c>
      <c r="B3634" t="s">
        <v>3417</v>
      </c>
      <c r="C3634" t="s">
        <v>10</v>
      </c>
      <c r="D3634">
        <v>34</v>
      </c>
      <c r="E3634" t="s">
        <v>8</v>
      </c>
      <c r="F3634" t="s">
        <v>9</v>
      </c>
      <c r="G3634" s="1">
        <v>44165</v>
      </c>
      <c r="H3634">
        <v>5871.86</v>
      </c>
      <c r="I3634">
        <f>DATEDIF(Customer[[#This Row],[Date Joined]],"31-12-2020","d")</f>
        <v>31</v>
      </c>
      <c r="J3634" t="str">
        <f>IF(DATEDIF(Customer[[#This Row],[Date Joined]],"31-12-2020","M")&gt;0,DATEDIF(Customer[[#This Row],[Date Joined]],"31-12-2020","M") &amp; " months ", " ") &amp; IF(DATEDIF(G3634,"31-12-2020","MD")&gt;0, DATEDIF(G3634,"31-12-2020","MD") &amp; " Days "," ")</f>
        <v xml:space="preserve">1 months 1 Days </v>
      </c>
      <c r="K3634" t="str">
        <f>TEXT(Customer[[#This Row],[Date Joined]],"mmm")</f>
        <v>Nov</v>
      </c>
      <c r="L3634" t="str">
        <f>IF(Customer[[#This Row],[Balance]]&gt;AVERAGE($H$11:$H$4011),"yes","no")</f>
        <v>no</v>
      </c>
    </row>
    <row r="3635" spans="1:12" hidden="1" x14ac:dyDescent="0.3">
      <c r="A3635">
        <v>100002967</v>
      </c>
      <c r="B3635" t="s">
        <v>2945</v>
      </c>
      <c r="C3635" t="s">
        <v>10</v>
      </c>
      <c r="D3635">
        <v>38</v>
      </c>
      <c r="E3635" t="s">
        <v>8</v>
      </c>
      <c r="F3635" t="s">
        <v>9</v>
      </c>
      <c r="G3635" s="1">
        <v>44136</v>
      </c>
      <c r="H3635">
        <v>5852.82</v>
      </c>
      <c r="I3635">
        <f>DATEDIF(Customer[[#This Row],[Date Joined]],"31-12-2020","d")</f>
        <v>60</v>
      </c>
      <c r="J3635" t="str">
        <f>IF(DATEDIF(Customer[[#This Row],[Date Joined]],"31-12-2020","M")&gt;0,DATEDIF(Customer[[#This Row],[Date Joined]],"31-12-2020","M") &amp; " months ", " ") &amp; IF(DATEDIF(G3635,"31-12-2020","MD")&gt;0, DATEDIF(G3635,"31-12-2020","MD") &amp; " Days "," ")</f>
        <v xml:space="preserve">1 months 30 Days </v>
      </c>
      <c r="K3635" t="str">
        <f>TEXT(Customer[[#This Row],[Date Joined]],"mmm")</f>
        <v>Nov</v>
      </c>
      <c r="L3635" t="str">
        <f>IF(Customer[[#This Row],[Balance]]&gt;AVERAGE($H$11:$H$4011),"yes","no")</f>
        <v>no</v>
      </c>
    </row>
    <row r="3636" spans="1:12" hidden="1" x14ac:dyDescent="0.3">
      <c r="A3636">
        <v>100001483</v>
      </c>
      <c r="B3636" t="s">
        <v>1489</v>
      </c>
      <c r="C3636" t="s">
        <v>10</v>
      </c>
      <c r="D3636">
        <v>25</v>
      </c>
      <c r="E3636" t="s">
        <v>8</v>
      </c>
      <c r="F3636" t="s">
        <v>9</v>
      </c>
      <c r="G3636" s="1">
        <v>44045</v>
      </c>
      <c r="H3636">
        <v>5834.39</v>
      </c>
      <c r="I3636">
        <f>DATEDIF(Customer[[#This Row],[Date Joined]],"31-12-2020","d")</f>
        <v>151</v>
      </c>
      <c r="J3636" t="str">
        <f>IF(DATEDIF(Customer[[#This Row],[Date Joined]],"31-12-2020","M")&gt;0,DATEDIF(Customer[[#This Row],[Date Joined]],"31-12-2020","M") &amp; " months ", " ") &amp; IF(DATEDIF(G3636,"31-12-2020","MD")&gt;0, DATEDIF(G3636,"31-12-2020","MD") &amp; " Days "," ")</f>
        <v xml:space="preserve">4 months 29 Days </v>
      </c>
      <c r="K3636" t="str">
        <f>TEXT(Customer[[#This Row],[Date Joined]],"mmm")</f>
        <v>Aug</v>
      </c>
      <c r="L3636" t="str">
        <f>IF(Customer[[#This Row],[Balance]]&gt;AVERAGE($H$11:$H$4011),"yes","no")</f>
        <v>no</v>
      </c>
    </row>
    <row r="3637" spans="1:12" hidden="1" x14ac:dyDescent="0.3">
      <c r="A3637">
        <v>100000034</v>
      </c>
      <c r="B3637" t="s">
        <v>50</v>
      </c>
      <c r="C3637" t="s">
        <v>7</v>
      </c>
      <c r="D3637">
        <v>26</v>
      </c>
      <c r="E3637" t="s">
        <v>8</v>
      </c>
      <c r="F3637" t="s">
        <v>15</v>
      </c>
      <c r="G3637" s="1">
        <v>43860</v>
      </c>
      <c r="H3637">
        <v>5833.62</v>
      </c>
      <c r="I3637">
        <f>DATEDIF(Customer[[#This Row],[Date Joined]],"31-12-2020","d")</f>
        <v>336</v>
      </c>
      <c r="J3637" t="str">
        <f>IF(DATEDIF(Customer[[#This Row],[Date Joined]],"31-12-2020","M")&gt;0,DATEDIF(Customer[[#This Row],[Date Joined]],"31-12-2020","M") &amp; " months ", " ") &amp; IF(DATEDIF(G3637,"31-12-2020","MD")&gt;0, DATEDIF(G3637,"31-12-2020","MD") &amp; " Days "," ")</f>
        <v xml:space="preserve">11 months 1 Days </v>
      </c>
      <c r="K3637" t="str">
        <f>TEXT(Customer[[#This Row],[Date Joined]],"mmm")</f>
        <v>Jan</v>
      </c>
      <c r="L3637" t="str">
        <f>IF(Customer[[#This Row],[Balance]]&gt;AVERAGE($H$11:$H$4011),"yes","no")</f>
        <v>no</v>
      </c>
    </row>
    <row r="3638" spans="1:12" hidden="1" x14ac:dyDescent="0.3">
      <c r="A3638">
        <v>400000497</v>
      </c>
      <c r="B3638" t="s">
        <v>512</v>
      </c>
      <c r="C3638" t="s">
        <v>10</v>
      </c>
      <c r="D3638">
        <v>26</v>
      </c>
      <c r="E3638" t="s">
        <v>11</v>
      </c>
      <c r="F3638" t="s">
        <v>9</v>
      </c>
      <c r="G3638" s="1">
        <v>43965</v>
      </c>
      <c r="H3638">
        <v>5789.63</v>
      </c>
      <c r="I3638">
        <f>DATEDIF(Customer[[#This Row],[Date Joined]],"31-12-2020","d")</f>
        <v>231</v>
      </c>
      <c r="J3638" t="str">
        <f>IF(DATEDIF(Customer[[#This Row],[Date Joined]],"31-12-2020","M")&gt;0,DATEDIF(Customer[[#This Row],[Date Joined]],"31-12-2020","M") &amp; " months ", " ") &amp; IF(DATEDIF(G3638,"31-12-2020","MD")&gt;0, DATEDIF(G3638,"31-12-2020","MD") &amp; " Days "," ")</f>
        <v xml:space="preserve">7 months 17 Days </v>
      </c>
      <c r="K3638" t="str">
        <f>TEXT(Customer[[#This Row],[Date Joined]],"mmm")</f>
        <v>May</v>
      </c>
      <c r="L3638" t="str">
        <f>IF(Customer[[#This Row],[Balance]]&gt;AVERAGE($H$11:$H$4011),"yes","no")</f>
        <v>no</v>
      </c>
    </row>
    <row r="3639" spans="1:12" hidden="1" x14ac:dyDescent="0.3">
      <c r="A3639">
        <v>200000765</v>
      </c>
      <c r="B3639" t="s">
        <v>779</v>
      </c>
      <c r="C3639" t="s">
        <v>7</v>
      </c>
      <c r="D3639">
        <v>44</v>
      </c>
      <c r="E3639" t="s">
        <v>14</v>
      </c>
      <c r="F3639" t="s">
        <v>12</v>
      </c>
      <c r="G3639" s="1">
        <v>43982</v>
      </c>
      <c r="H3639">
        <v>5784.28</v>
      </c>
      <c r="I3639">
        <f>DATEDIF(Customer[[#This Row],[Date Joined]],"31-12-2020","d")</f>
        <v>214</v>
      </c>
      <c r="J3639" t="str">
        <f>IF(DATEDIF(Customer[[#This Row],[Date Joined]],"31-12-2020","M")&gt;0,DATEDIF(Customer[[#This Row],[Date Joined]],"31-12-2020","M") &amp; " months ", " ") &amp; IF(DATEDIF(G3639,"31-12-2020","MD")&gt;0, DATEDIF(G3639,"31-12-2020","MD") &amp; " Days "," ")</f>
        <v xml:space="preserve">7 months  </v>
      </c>
      <c r="K3639" t="str">
        <f>TEXT(Customer[[#This Row],[Date Joined]],"mmm")</f>
        <v>May</v>
      </c>
      <c r="L3639" t="str">
        <f>IF(Customer[[#This Row],[Balance]]&gt;AVERAGE($H$11:$H$4011),"yes","no")</f>
        <v>no</v>
      </c>
    </row>
    <row r="3640" spans="1:12" hidden="1" x14ac:dyDescent="0.3">
      <c r="A3640">
        <v>200001283</v>
      </c>
      <c r="B3640" t="s">
        <v>1295</v>
      </c>
      <c r="C3640" t="s">
        <v>7</v>
      </c>
      <c r="D3640">
        <v>48</v>
      </c>
      <c r="E3640" t="s">
        <v>14</v>
      </c>
      <c r="F3640" t="s">
        <v>12</v>
      </c>
      <c r="G3640" s="1">
        <v>44032</v>
      </c>
      <c r="H3640">
        <v>5725.96</v>
      </c>
      <c r="I3640">
        <f>DATEDIF(Customer[[#This Row],[Date Joined]],"31-12-2020","d")</f>
        <v>164</v>
      </c>
      <c r="J3640" t="str">
        <f>IF(DATEDIF(Customer[[#This Row],[Date Joined]],"31-12-2020","M")&gt;0,DATEDIF(Customer[[#This Row],[Date Joined]],"31-12-2020","M") &amp; " months ", " ") &amp; IF(DATEDIF(G3640,"31-12-2020","MD")&gt;0, DATEDIF(G3640,"31-12-2020","MD") &amp; " Days "," ")</f>
        <v xml:space="preserve">5 months 11 Days </v>
      </c>
      <c r="K3640" t="str">
        <f>TEXT(Customer[[#This Row],[Date Joined]],"mmm")</f>
        <v>Jul</v>
      </c>
      <c r="L3640" t="str">
        <f>IF(Customer[[#This Row],[Balance]]&gt;AVERAGE($H$11:$H$4011),"yes","no")</f>
        <v>no</v>
      </c>
    </row>
    <row r="3641" spans="1:12" hidden="1" x14ac:dyDescent="0.3">
      <c r="A3641">
        <v>200003102</v>
      </c>
      <c r="B3641" t="s">
        <v>3077</v>
      </c>
      <c r="C3641" t="s">
        <v>7</v>
      </c>
      <c r="D3641">
        <v>61</v>
      </c>
      <c r="E3641" t="s">
        <v>14</v>
      </c>
      <c r="F3641" t="s">
        <v>15</v>
      </c>
      <c r="G3641" s="1">
        <v>44145</v>
      </c>
      <c r="H3641">
        <v>5711.43</v>
      </c>
      <c r="I3641">
        <f>DATEDIF(Customer[[#This Row],[Date Joined]],"31-12-2020","d")</f>
        <v>51</v>
      </c>
      <c r="J3641" t="str">
        <f>IF(DATEDIF(Customer[[#This Row],[Date Joined]],"31-12-2020","M")&gt;0,DATEDIF(Customer[[#This Row],[Date Joined]],"31-12-2020","M") &amp; " months ", " ") &amp; IF(DATEDIF(G3641,"31-12-2020","MD")&gt;0, DATEDIF(G3641,"31-12-2020","MD") &amp; " Days "," ")</f>
        <v xml:space="preserve">1 months 21 Days </v>
      </c>
      <c r="K3641" t="str">
        <f>TEXT(Customer[[#This Row],[Date Joined]],"mmm")</f>
        <v>Nov</v>
      </c>
      <c r="L3641" t="str">
        <f>IF(Customer[[#This Row],[Balance]]&gt;AVERAGE($H$11:$H$4011),"yes","no")</f>
        <v>no</v>
      </c>
    </row>
    <row r="3642" spans="1:12" hidden="1" x14ac:dyDescent="0.3">
      <c r="A3642">
        <v>100001372</v>
      </c>
      <c r="B3642" t="s">
        <v>1382</v>
      </c>
      <c r="C3642" t="s">
        <v>10</v>
      </c>
      <c r="D3642">
        <v>32</v>
      </c>
      <c r="E3642" t="s">
        <v>8</v>
      </c>
      <c r="F3642" t="s">
        <v>9</v>
      </c>
      <c r="G3642" s="1">
        <v>44037</v>
      </c>
      <c r="H3642">
        <v>5709.07</v>
      </c>
      <c r="I3642">
        <f>DATEDIF(Customer[[#This Row],[Date Joined]],"31-12-2020","d")</f>
        <v>159</v>
      </c>
      <c r="J3642" t="str">
        <f>IF(DATEDIF(Customer[[#This Row],[Date Joined]],"31-12-2020","M")&gt;0,DATEDIF(Customer[[#This Row],[Date Joined]],"31-12-2020","M") &amp; " months ", " ") &amp; IF(DATEDIF(G3642,"31-12-2020","MD")&gt;0, DATEDIF(G3642,"31-12-2020","MD") &amp; " Days "," ")</f>
        <v xml:space="preserve">5 months 6 Days </v>
      </c>
      <c r="K3642" t="str">
        <f>TEXT(Customer[[#This Row],[Date Joined]],"mmm")</f>
        <v>Jul</v>
      </c>
      <c r="L3642" t="str">
        <f>IF(Customer[[#This Row],[Balance]]&gt;AVERAGE($H$11:$H$4011),"yes","no")</f>
        <v>no</v>
      </c>
    </row>
    <row r="3643" spans="1:12" hidden="1" x14ac:dyDescent="0.3">
      <c r="A3643">
        <v>200003494</v>
      </c>
      <c r="B3643" t="s">
        <v>3463</v>
      </c>
      <c r="C3643" t="s">
        <v>7</v>
      </c>
      <c r="D3643">
        <v>48</v>
      </c>
      <c r="E3643" t="s">
        <v>14</v>
      </c>
      <c r="F3643" t="s">
        <v>12</v>
      </c>
      <c r="G3643" s="1">
        <v>44167</v>
      </c>
      <c r="H3643">
        <v>5703.79</v>
      </c>
      <c r="I3643">
        <f>DATEDIF(Customer[[#This Row],[Date Joined]],"31-12-2020","d")</f>
        <v>29</v>
      </c>
      <c r="J3643" t="str">
        <f>IF(DATEDIF(Customer[[#This Row],[Date Joined]],"31-12-2020","M")&gt;0,DATEDIF(Customer[[#This Row],[Date Joined]],"31-12-2020","M") &amp; " months ", " ") &amp; IF(DATEDIF(G3643,"31-12-2020","MD")&gt;0, DATEDIF(G3643,"31-12-2020","MD") &amp; " Days "," ")</f>
        <v xml:space="preserve"> 29 Days </v>
      </c>
      <c r="K3643" t="str">
        <f>TEXT(Customer[[#This Row],[Date Joined]],"mmm")</f>
        <v>Dec</v>
      </c>
      <c r="L3643" t="str">
        <f>IF(Customer[[#This Row],[Balance]]&gt;AVERAGE($H$11:$H$4011),"yes","no")</f>
        <v>no</v>
      </c>
    </row>
    <row r="3644" spans="1:12" hidden="1" x14ac:dyDescent="0.3">
      <c r="A3644">
        <v>100000038</v>
      </c>
      <c r="B3644" t="s">
        <v>54</v>
      </c>
      <c r="C3644" t="s">
        <v>7</v>
      </c>
      <c r="D3644">
        <v>31</v>
      </c>
      <c r="E3644" t="s">
        <v>8</v>
      </c>
      <c r="F3644" t="s">
        <v>15</v>
      </c>
      <c r="G3644" s="1">
        <v>43861</v>
      </c>
      <c r="H3644">
        <v>5688.36</v>
      </c>
      <c r="I3644">
        <f>DATEDIF(Customer[[#This Row],[Date Joined]],"31-12-2020","d")</f>
        <v>335</v>
      </c>
      <c r="J3644" t="str">
        <f>IF(DATEDIF(Customer[[#This Row],[Date Joined]],"31-12-2020","M")&gt;0,DATEDIF(Customer[[#This Row],[Date Joined]],"31-12-2020","M") &amp; " months ", " ") &amp; IF(DATEDIF(G3644,"31-12-2020","MD")&gt;0, DATEDIF(G3644,"31-12-2020","MD") &amp; " Days "," ")</f>
        <v xml:space="preserve">11 months  </v>
      </c>
      <c r="K3644" t="str">
        <f>TEXT(Customer[[#This Row],[Date Joined]],"mmm")</f>
        <v>Jan</v>
      </c>
      <c r="L3644" t="str">
        <f>IF(Customer[[#This Row],[Balance]]&gt;AVERAGE($H$11:$H$4011),"yes","no")</f>
        <v>no</v>
      </c>
    </row>
    <row r="3645" spans="1:12" hidden="1" x14ac:dyDescent="0.3">
      <c r="A3645">
        <v>300000364</v>
      </c>
      <c r="B3645" t="s">
        <v>380</v>
      </c>
      <c r="C3645" t="s">
        <v>10</v>
      </c>
      <c r="D3645">
        <v>34</v>
      </c>
      <c r="E3645" t="s">
        <v>13</v>
      </c>
      <c r="F3645" t="s">
        <v>9</v>
      </c>
      <c r="G3645" s="1">
        <v>43955</v>
      </c>
      <c r="H3645">
        <v>5654.34</v>
      </c>
      <c r="I3645">
        <f>DATEDIF(Customer[[#This Row],[Date Joined]],"31-12-2020","d")</f>
        <v>241</v>
      </c>
      <c r="J3645" t="str">
        <f>IF(DATEDIF(Customer[[#This Row],[Date Joined]],"31-12-2020","M")&gt;0,DATEDIF(Customer[[#This Row],[Date Joined]],"31-12-2020","M") &amp; " months ", " ") &amp; IF(DATEDIF(G3645,"31-12-2020","MD")&gt;0, DATEDIF(G3645,"31-12-2020","MD") &amp; " Days "," ")</f>
        <v xml:space="preserve">7 months 27 Days </v>
      </c>
      <c r="K3645" t="str">
        <f>TEXT(Customer[[#This Row],[Date Joined]],"mmm")</f>
        <v>May</v>
      </c>
      <c r="L3645" t="str">
        <f>IF(Customer[[#This Row],[Balance]]&gt;AVERAGE($H$11:$H$4011),"yes","no")</f>
        <v>no</v>
      </c>
    </row>
    <row r="3646" spans="1:12" hidden="1" x14ac:dyDescent="0.3">
      <c r="A3646">
        <v>100000316</v>
      </c>
      <c r="B3646" t="s">
        <v>332</v>
      </c>
      <c r="C3646" t="s">
        <v>10</v>
      </c>
      <c r="D3646">
        <v>37</v>
      </c>
      <c r="E3646" t="s">
        <v>8</v>
      </c>
      <c r="F3646" t="s">
        <v>9</v>
      </c>
      <c r="G3646" s="1">
        <v>43947</v>
      </c>
      <c r="H3646">
        <v>5611.36</v>
      </c>
      <c r="I3646">
        <f>DATEDIF(Customer[[#This Row],[Date Joined]],"31-12-2020","d")</f>
        <v>249</v>
      </c>
      <c r="J3646" t="str">
        <f>IF(DATEDIF(Customer[[#This Row],[Date Joined]],"31-12-2020","M")&gt;0,DATEDIF(Customer[[#This Row],[Date Joined]],"31-12-2020","M") &amp; " months ", " ") &amp; IF(DATEDIF(G3646,"31-12-2020","MD")&gt;0, DATEDIF(G3646,"31-12-2020","MD") &amp; " Days "," ")</f>
        <v xml:space="preserve">8 months 5 Days </v>
      </c>
      <c r="K3646" t="str">
        <f>TEXT(Customer[[#This Row],[Date Joined]],"mmm")</f>
        <v>Apr</v>
      </c>
      <c r="L3646" t="str">
        <f>IF(Customer[[#This Row],[Balance]]&gt;AVERAGE($H$11:$H$4011),"yes","no")</f>
        <v>no</v>
      </c>
    </row>
    <row r="3647" spans="1:12" hidden="1" x14ac:dyDescent="0.3">
      <c r="A3647">
        <v>100003388</v>
      </c>
      <c r="B3647" t="s">
        <v>3358</v>
      </c>
      <c r="C3647" t="s">
        <v>10</v>
      </c>
      <c r="D3647">
        <v>35</v>
      </c>
      <c r="E3647" t="s">
        <v>8</v>
      </c>
      <c r="F3647" t="s">
        <v>9</v>
      </c>
      <c r="G3647" s="1">
        <v>44162</v>
      </c>
      <c r="H3647">
        <v>5603.29</v>
      </c>
      <c r="I3647">
        <f>DATEDIF(Customer[[#This Row],[Date Joined]],"31-12-2020","d")</f>
        <v>34</v>
      </c>
      <c r="J3647" t="str">
        <f>IF(DATEDIF(Customer[[#This Row],[Date Joined]],"31-12-2020","M")&gt;0,DATEDIF(Customer[[#This Row],[Date Joined]],"31-12-2020","M") &amp; " months ", " ") &amp; IF(DATEDIF(G3647,"31-12-2020","MD")&gt;0, DATEDIF(G3647,"31-12-2020","MD") &amp; " Days "," ")</f>
        <v xml:space="preserve">1 months 4 Days </v>
      </c>
      <c r="K3647" t="str">
        <f>TEXT(Customer[[#This Row],[Date Joined]],"mmm")</f>
        <v>Nov</v>
      </c>
      <c r="L3647" t="str">
        <f>IF(Customer[[#This Row],[Balance]]&gt;AVERAGE($H$11:$H$4011),"yes","no")</f>
        <v>no</v>
      </c>
    </row>
    <row r="3648" spans="1:12" hidden="1" x14ac:dyDescent="0.3">
      <c r="A3648">
        <v>100001322</v>
      </c>
      <c r="B3648" t="s">
        <v>1334</v>
      </c>
      <c r="C3648" t="s">
        <v>10</v>
      </c>
      <c r="D3648">
        <v>40</v>
      </c>
      <c r="E3648" t="s">
        <v>8</v>
      </c>
      <c r="F3648" t="s">
        <v>9</v>
      </c>
      <c r="G3648" s="1">
        <v>44034</v>
      </c>
      <c r="H3648">
        <v>5585.36</v>
      </c>
      <c r="I3648">
        <f>DATEDIF(Customer[[#This Row],[Date Joined]],"31-12-2020","d")</f>
        <v>162</v>
      </c>
      <c r="J3648" t="str">
        <f>IF(DATEDIF(Customer[[#This Row],[Date Joined]],"31-12-2020","M")&gt;0,DATEDIF(Customer[[#This Row],[Date Joined]],"31-12-2020","M") &amp; " months ", " ") &amp; IF(DATEDIF(G3648,"31-12-2020","MD")&gt;0, DATEDIF(G3648,"31-12-2020","MD") &amp; " Days "," ")</f>
        <v xml:space="preserve">5 months 9 Days </v>
      </c>
      <c r="K3648" t="str">
        <f>TEXT(Customer[[#This Row],[Date Joined]],"mmm")</f>
        <v>Jul</v>
      </c>
      <c r="L3648" t="str">
        <f>IF(Customer[[#This Row],[Balance]]&gt;AVERAGE($H$11:$H$4011),"yes","no")</f>
        <v>no</v>
      </c>
    </row>
    <row r="3649" spans="1:12" hidden="1" x14ac:dyDescent="0.3">
      <c r="A3649">
        <v>100002821</v>
      </c>
      <c r="B3649" t="s">
        <v>2802</v>
      </c>
      <c r="C3649" t="s">
        <v>7</v>
      </c>
      <c r="D3649">
        <v>35</v>
      </c>
      <c r="E3649" t="s">
        <v>8</v>
      </c>
      <c r="F3649" t="s">
        <v>9</v>
      </c>
      <c r="G3649" s="1">
        <v>44130</v>
      </c>
      <c r="H3649">
        <v>5582.48</v>
      </c>
      <c r="I3649">
        <f>DATEDIF(Customer[[#This Row],[Date Joined]],"31-12-2020","d")</f>
        <v>66</v>
      </c>
      <c r="J3649" t="str">
        <f>IF(DATEDIF(Customer[[#This Row],[Date Joined]],"31-12-2020","M")&gt;0,DATEDIF(Customer[[#This Row],[Date Joined]],"31-12-2020","M") &amp; " months ", " ") &amp; IF(DATEDIF(G3649,"31-12-2020","MD")&gt;0, DATEDIF(G3649,"31-12-2020","MD") &amp; " Days "," ")</f>
        <v xml:space="preserve">2 months 5 Days </v>
      </c>
      <c r="K3649" t="str">
        <f>TEXT(Customer[[#This Row],[Date Joined]],"mmm")</f>
        <v>Oct</v>
      </c>
      <c r="L3649" t="str">
        <f>IF(Customer[[#This Row],[Balance]]&gt;AVERAGE($H$11:$H$4011),"yes","no")</f>
        <v>no</v>
      </c>
    </row>
    <row r="3650" spans="1:12" hidden="1" x14ac:dyDescent="0.3">
      <c r="A3650">
        <v>100002408</v>
      </c>
      <c r="B3650" t="s">
        <v>2396</v>
      </c>
      <c r="C3650" t="s">
        <v>7</v>
      </c>
      <c r="D3650">
        <v>29</v>
      </c>
      <c r="E3650" t="s">
        <v>8</v>
      </c>
      <c r="F3650" t="s">
        <v>9</v>
      </c>
      <c r="G3650" s="1">
        <v>44105</v>
      </c>
      <c r="H3650">
        <v>5564.99</v>
      </c>
      <c r="I3650">
        <f>DATEDIF(Customer[[#This Row],[Date Joined]],"31-12-2020","d")</f>
        <v>91</v>
      </c>
      <c r="J3650" t="str">
        <f>IF(DATEDIF(Customer[[#This Row],[Date Joined]],"31-12-2020","M")&gt;0,DATEDIF(Customer[[#This Row],[Date Joined]],"31-12-2020","M") &amp; " months ", " ") &amp; IF(DATEDIF(G3650,"31-12-2020","MD")&gt;0, DATEDIF(G3650,"31-12-2020","MD") &amp; " Days "," ")</f>
        <v xml:space="preserve">2 months 30 Days </v>
      </c>
      <c r="K3650" t="str">
        <f>TEXT(Customer[[#This Row],[Date Joined]],"mmm")</f>
        <v>Oct</v>
      </c>
      <c r="L3650" t="str">
        <f>IF(Customer[[#This Row],[Balance]]&gt;AVERAGE($H$11:$H$4011),"yes","no")</f>
        <v>no</v>
      </c>
    </row>
    <row r="3651" spans="1:12" hidden="1" x14ac:dyDescent="0.3">
      <c r="A3651">
        <v>300003534</v>
      </c>
      <c r="B3651" t="s">
        <v>3501</v>
      </c>
      <c r="C3651" t="s">
        <v>10</v>
      </c>
      <c r="D3651">
        <v>18</v>
      </c>
      <c r="E3651" t="s">
        <v>13</v>
      </c>
      <c r="F3651" t="s">
        <v>9</v>
      </c>
      <c r="G3651" s="1">
        <v>44168</v>
      </c>
      <c r="H3651">
        <v>5557.32</v>
      </c>
      <c r="I3651">
        <f>DATEDIF(Customer[[#This Row],[Date Joined]],"31-12-2020","d")</f>
        <v>28</v>
      </c>
      <c r="J3651" t="str">
        <f>IF(DATEDIF(Customer[[#This Row],[Date Joined]],"31-12-2020","M")&gt;0,DATEDIF(Customer[[#This Row],[Date Joined]],"31-12-2020","M") &amp; " months ", " ") &amp; IF(DATEDIF(G3651,"31-12-2020","MD")&gt;0, DATEDIF(G3651,"31-12-2020","MD") &amp; " Days "," ")</f>
        <v xml:space="preserve"> 28 Days </v>
      </c>
      <c r="K3651" t="str">
        <f>TEXT(Customer[[#This Row],[Date Joined]],"mmm")</f>
        <v>Dec</v>
      </c>
      <c r="L3651" t="str">
        <f>IF(Customer[[#This Row],[Balance]]&gt;AVERAGE($H$11:$H$4011),"yes","no")</f>
        <v>no</v>
      </c>
    </row>
    <row r="3652" spans="1:12" hidden="1" x14ac:dyDescent="0.3">
      <c r="A3652">
        <v>100001637</v>
      </c>
      <c r="B3652" t="s">
        <v>1639</v>
      </c>
      <c r="C3652" t="s">
        <v>10</v>
      </c>
      <c r="D3652">
        <v>26</v>
      </c>
      <c r="E3652" t="s">
        <v>8</v>
      </c>
      <c r="F3652" t="s">
        <v>9</v>
      </c>
      <c r="G3652" s="1">
        <v>44059</v>
      </c>
      <c r="H3652">
        <v>5526.87</v>
      </c>
      <c r="I3652">
        <f>DATEDIF(Customer[[#This Row],[Date Joined]],"31-12-2020","d")</f>
        <v>137</v>
      </c>
      <c r="J3652" t="str">
        <f>IF(DATEDIF(Customer[[#This Row],[Date Joined]],"31-12-2020","M")&gt;0,DATEDIF(Customer[[#This Row],[Date Joined]],"31-12-2020","M") &amp; " months ", " ") &amp; IF(DATEDIF(G3652,"31-12-2020","MD")&gt;0, DATEDIF(G3652,"31-12-2020","MD") &amp; " Days "," ")</f>
        <v xml:space="preserve">4 months 15 Days </v>
      </c>
      <c r="K3652" t="str">
        <f>TEXT(Customer[[#This Row],[Date Joined]],"mmm")</f>
        <v>Aug</v>
      </c>
      <c r="L3652" t="str">
        <f>IF(Customer[[#This Row],[Balance]]&gt;AVERAGE($H$11:$H$4011),"yes","no")</f>
        <v>no</v>
      </c>
    </row>
    <row r="3653" spans="1:12" hidden="1" x14ac:dyDescent="0.3">
      <c r="A3653">
        <v>200003523</v>
      </c>
      <c r="B3653" t="s">
        <v>3491</v>
      </c>
      <c r="C3653" t="s">
        <v>7</v>
      </c>
      <c r="D3653">
        <v>47</v>
      </c>
      <c r="E3653" t="s">
        <v>14</v>
      </c>
      <c r="F3653" t="s">
        <v>12</v>
      </c>
      <c r="G3653" s="1">
        <v>44168</v>
      </c>
      <c r="H3653">
        <v>5520.69</v>
      </c>
      <c r="I3653">
        <f>DATEDIF(Customer[[#This Row],[Date Joined]],"31-12-2020","d")</f>
        <v>28</v>
      </c>
      <c r="J3653" t="str">
        <f>IF(DATEDIF(Customer[[#This Row],[Date Joined]],"31-12-2020","M")&gt;0,DATEDIF(Customer[[#This Row],[Date Joined]],"31-12-2020","M") &amp; " months ", " ") &amp; IF(DATEDIF(G3653,"31-12-2020","MD")&gt;0, DATEDIF(G3653,"31-12-2020","MD") &amp; " Days "," ")</f>
        <v xml:space="preserve"> 28 Days </v>
      </c>
      <c r="K3653" t="str">
        <f>TEXT(Customer[[#This Row],[Date Joined]],"mmm")</f>
        <v>Dec</v>
      </c>
      <c r="L3653" t="str">
        <f>IF(Customer[[#This Row],[Balance]]&gt;AVERAGE($H$11:$H$4011),"yes","no")</f>
        <v>no</v>
      </c>
    </row>
    <row r="3654" spans="1:12" hidden="1" x14ac:dyDescent="0.3">
      <c r="A3654">
        <v>100002738</v>
      </c>
      <c r="B3654" t="s">
        <v>2720</v>
      </c>
      <c r="C3654" t="s">
        <v>7</v>
      </c>
      <c r="D3654">
        <v>32</v>
      </c>
      <c r="E3654" t="s">
        <v>8</v>
      </c>
      <c r="F3654" t="s">
        <v>9</v>
      </c>
      <c r="G3654" s="1">
        <v>44126</v>
      </c>
      <c r="H3654">
        <v>5519.53</v>
      </c>
      <c r="I3654">
        <f>DATEDIF(Customer[[#This Row],[Date Joined]],"31-12-2020","d")</f>
        <v>70</v>
      </c>
      <c r="J3654" t="str">
        <f>IF(DATEDIF(Customer[[#This Row],[Date Joined]],"31-12-2020","M")&gt;0,DATEDIF(Customer[[#This Row],[Date Joined]],"31-12-2020","M") &amp; " months ", " ") &amp; IF(DATEDIF(G3654,"31-12-2020","MD")&gt;0, DATEDIF(G3654,"31-12-2020","MD") &amp; " Days "," ")</f>
        <v xml:space="preserve">2 months 9 Days </v>
      </c>
      <c r="K3654" t="str">
        <f>TEXT(Customer[[#This Row],[Date Joined]],"mmm")</f>
        <v>Oct</v>
      </c>
      <c r="L3654" t="str">
        <f>IF(Customer[[#This Row],[Balance]]&gt;AVERAGE($H$11:$H$4011),"yes","no")</f>
        <v>no</v>
      </c>
    </row>
    <row r="3655" spans="1:12" hidden="1" x14ac:dyDescent="0.3">
      <c r="A3655">
        <v>100002452</v>
      </c>
      <c r="B3655" t="s">
        <v>2440</v>
      </c>
      <c r="C3655" t="s">
        <v>10</v>
      </c>
      <c r="D3655">
        <v>25</v>
      </c>
      <c r="E3655" t="s">
        <v>8</v>
      </c>
      <c r="F3655" t="s">
        <v>12</v>
      </c>
      <c r="G3655" s="1">
        <v>44108</v>
      </c>
      <c r="H3655">
        <v>5490.74</v>
      </c>
      <c r="I3655">
        <f>DATEDIF(Customer[[#This Row],[Date Joined]],"31-12-2020","d")</f>
        <v>88</v>
      </c>
      <c r="J3655" t="str">
        <f>IF(DATEDIF(Customer[[#This Row],[Date Joined]],"31-12-2020","M")&gt;0,DATEDIF(Customer[[#This Row],[Date Joined]],"31-12-2020","M") &amp; " months ", " ") &amp; IF(DATEDIF(G3655,"31-12-2020","MD")&gt;0, DATEDIF(G3655,"31-12-2020","MD") &amp; " Days "," ")</f>
        <v xml:space="preserve">2 months 27 Days </v>
      </c>
      <c r="K3655" t="str">
        <f>TEXT(Customer[[#This Row],[Date Joined]],"mmm")</f>
        <v>Oct</v>
      </c>
      <c r="L3655" t="str">
        <f>IF(Customer[[#This Row],[Balance]]&gt;AVERAGE($H$11:$H$4011),"yes","no")</f>
        <v>no</v>
      </c>
    </row>
    <row r="3656" spans="1:12" hidden="1" x14ac:dyDescent="0.3">
      <c r="A3656">
        <v>100003191</v>
      </c>
      <c r="B3656" t="s">
        <v>3164</v>
      </c>
      <c r="C3656" t="s">
        <v>7</v>
      </c>
      <c r="D3656">
        <v>31</v>
      </c>
      <c r="E3656" t="s">
        <v>8</v>
      </c>
      <c r="F3656" t="s">
        <v>15</v>
      </c>
      <c r="G3656" s="1">
        <v>44150</v>
      </c>
      <c r="H3656">
        <v>5478.06</v>
      </c>
      <c r="I3656">
        <f>DATEDIF(Customer[[#This Row],[Date Joined]],"31-12-2020","d")</f>
        <v>46</v>
      </c>
      <c r="J3656" t="str">
        <f>IF(DATEDIF(Customer[[#This Row],[Date Joined]],"31-12-2020","M")&gt;0,DATEDIF(Customer[[#This Row],[Date Joined]],"31-12-2020","M") &amp; " months ", " ") &amp; IF(DATEDIF(G3656,"31-12-2020","MD")&gt;0, DATEDIF(G3656,"31-12-2020","MD") &amp; " Days "," ")</f>
        <v xml:space="preserve">1 months 16 Days </v>
      </c>
      <c r="K3656" t="str">
        <f>TEXT(Customer[[#This Row],[Date Joined]],"mmm")</f>
        <v>Nov</v>
      </c>
      <c r="L3656" t="str">
        <f>IF(Customer[[#This Row],[Balance]]&gt;AVERAGE($H$11:$H$4011),"yes","no")</f>
        <v>no</v>
      </c>
    </row>
    <row r="3657" spans="1:12" hidden="1" x14ac:dyDescent="0.3">
      <c r="A3657">
        <v>100000291</v>
      </c>
      <c r="B3657" t="s">
        <v>307</v>
      </c>
      <c r="C3657" t="s">
        <v>10</v>
      </c>
      <c r="D3657">
        <v>21</v>
      </c>
      <c r="E3657" t="s">
        <v>8</v>
      </c>
      <c r="F3657" t="s">
        <v>9</v>
      </c>
      <c r="G3657" s="1">
        <v>43943</v>
      </c>
      <c r="H3657">
        <v>5470.79</v>
      </c>
      <c r="I3657">
        <f>DATEDIF(Customer[[#This Row],[Date Joined]],"31-12-2020","d")</f>
        <v>253</v>
      </c>
      <c r="J3657" t="str">
        <f>IF(DATEDIF(Customer[[#This Row],[Date Joined]],"31-12-2020","M")&gt;0,DATEDIF(Customer[[#This Row],[Date Joined]],"31-12-2020","M") &amp; " months ", " ") &amp; IF(DATEDIF(G3657,"31-12-2020","MD")&gt;0, DATEDIF(G3657,"31-12-2020","MD") &amp; " Days "," ")</f>
        <v xml:space="preserve">8 months 9 Days </v>
      </c>
      <c r="K3657" t="str">
        <f>TEXT(Customer[[#This Row],[Date Joined]],"mmm")</f>
        <v>Apr</v>
      </c>
      <c r="L3657" t="str">
        <f>IF(Customer[[#This Row],[Balance]]&gt;AVERAGE($H$11:$H$4011),"yes","no")</f>
        <v>no</v>
      </c>
    </row>
    <row r="3658" spans="1:12" hidden="1" x14ac:dyDescent="0.3">
      <c r="A3658">
        <v>200002413</v>
      </c>
      <c r="B3658" t="s">
        <v>2401</v>
      </c>
      <c r="C3658" t="s">
        <v>10</v>
      </c>
      <c r="D3658">
        <v>51</v>
      </c>
      <c r="E3658" t="s">
        <v>14</v>
      </c>
      <c r="F3658" t="s">
        <v>15</v>
      </c>
      <c r="G3658" s="1">
        <v>44105</v>
      </c>
      <c r="H3658">
        <v>5467.19</v>
      </c>
      <c r="I3658">
        <f>DATEDIF(Customer[[#This Row],[Date Joined]],"31-12-2020","d")</f>
        <v>91</v>
      </c>
      <c r="J3658" t="str">
        <f>IF(DATEDIF(Customer[[#This Row],[Date Joined]],"31-12-2020","M")&gt;0,DATEDIF(Customer[[#This Row],[Date Joined]],"31-12-2020","M") &amp; " months ", " ") &amp; IF(DATEDIF(G3658,"31-12-2020","MD")&gt;0, DATEDIF(G3658,"31-12-2020","MD") &amp; " Days "," ")</f>
        <v xml:space="preserve">2 months 30 Days </v>
      </c>
      <c r="K3658" t="str">
        <f>TEXT(Customer[[#This Row],[Date Joined]],"mmm")</f>
        <v>Oct</v>
      </c>
      <c r="L3658" t="str">
        <f>IF(Customer[[#This Row],[Balance]]&gt;AVERAGE($H$11:$H$4011),"yes","no")</f>
        <v>no</v>
      </c>
    </row>
    <row r="3659" spans="1:12" hidden="1" x14ac:dyDescent="0.3">
      <c r="A3659">
        <v>200000099</v>
      </c>
      <c r="B3659" t="s">
        <v>115</v>
      </c>
      <c r="C3659" t="s">
        <v>7</v>
      </c>
      <c r="D3659">
        <v>40</v>
      </c>
      <c r="E3659" t="s">
        <v>14</v>
      </c>
      <c r="F3659" t="s">
        <v>12</v>
      </c>
      <c r="G3659" s="1">
        <v>43906</v>
      </c>
      <c r="H3659">
        <v>5456.86</v>
      </c>
      <c r="I3659">
        <f>DATEDIF(Customer[[#This Row],[Date Joined]],"31-12-2020","d")</f>
        <v>290</v>
      </c>
      <c r="J3659" t="str">
        <f>IF(DATEDIF(Customer[[#This Row],[Date Joined]],"31-12-2020","M")&gt;0,DATEDIF(Customer[[#This Row],[Date Joined]],"31-12-2020","M") &amp; " months ", " ") &amp; IF(DATEDIF(G3659,"31-12-2020","MD")&gt;0, DATEDIF(G3659,"31-12-2020","MD") &amp; " Days "," ")</f>
        <v xml:space="preserve">9 months 15 Days </v>
      </c>
      <c r="K3659" t="str">
        <f>TEXT(Customer[[#This Row],[Date Joined]],"mmm")</f>
        <v>Mar</v>
      </c>
      <c r="L3659" t="str">
        <f>IF(Customer[[#This Row],[Balance]]&gt;AVERAGE($H$11:$H$4011),"yes","no")</f>
        <v>no</v>
      </c>
    </row>
    <row r="3660" spans="1:12" hidden="1" x14ac:dyDescent="0.3">
      <c r="A3660">
        <v>300002488</v>
      </c>
      <c r="B3660" t="s">
        <v>2476</v>
      </c>
      <c r="C3660" t="s">
        <v>7</v>
      </c>
      <c r="D3660">
        <v>42</v>
      </c>
      <c r="E3660" t="s">
        <v>13</v>
      </c>
      <c r="F3660" t="s">
        <v>9</v>
      </c>
      <c r="G3660" s="1">
        <v>44110</v>
      </c>
      <c r="H3660">
        <v>5436</v>
      </c>
      <c r="I3660">
        <f>DATEDIF(Customer[[#This Row],[Date Joined]],"31-12-2020","d")</f>
        <v>86</v>
      </c>
      <c r="J3660" t="str">
        <f>IF(DATEDIF(Customer[[#This Row],[Date Joined]],"31-12-2020","M")&gt;0,DATEDIF(Customer[[#This Row],[Date Joined]],"31-12-2020","M") &amp; " months ", " ") &amp; IF(DATEDIF(G3660,"31-12-2020","MD")&gt;0, DATEDIF(G3660,"31-12-2020","MD") &amp; " Days "," ")</f>
        <v xml:space="preserve">2 months 25 Days </v>
      </c>
      <c r="K3660" t="str">
        <f>TEXT(Customer[[#This Row],[Date Joined]],"mmm")</f>
        <v>Oct</v>
      </c>
      <c r="L3660" t="str">
        <f>IF(Customer[[#This Row],[Balance]]&gt;AVERAGE($H$11:$H$4011),"yes","no")</f>
        <v>no</v>
      </c>
    </row>
    <row r="3661" spans="1:12" hidden="1" x14ac:dyDescent="0.3">
      <c r="A3661">
        <v>100003381</v>
      </c>
      <c r="B3661" t="s">
        <v>3352</v>
      </c>
      <c r="C3661" t="s">
        <v>10</v>
      </c>
      <c r="D3661">
        <v>23</v>
      </c>
      <c r="E3661" t="s">
        <v>8</v>
      </c>
      <c r="F3661" t="s">
        <v>15</v>
      </c>
      <c r="G3661" s="1">
        <v>44162</v>
      </c>
      <c r="H3661">
        <v>5434.22</v>
      </c>
      <c r="I3661">
        <f>DATEDIF(Customer[[#This Row],[Date Joined]],"31-12-2020","d")</f>
        <v>34</v>
      </c>
      <c r="J3661" t="str">
        <f>IF(DATEDIF(Customer[[#This Row],[Date Joined]],"31-12-2020","M")&gt;0,DATEDIF(Customer[[#This Row],[Date Joined]],"31-12-2020","M") &amp; " months ", " ") &amp; IF(DATEDIF(G3661,"31-12-2020","MD")&gt;0, DATEDIF(G3661,"31-12-2020","MD") &amp; " Days "," ")</f>
        <v xml:space="preserve">1 months 4 Days </v>
      </c>
      <c r="K3661" t="str">
        <f>TEXT(Customer[[#This Row],[Date Joined]],"mmm")</f>
        <v>Nov</v>
      </c>
      <c r="L3661" t="str">
        <f>IF(Customer[[#This Row],[Balance]]&gt;AVERAGE($H$11:$H$4011),"yes","no")</f>
        <v>no</v>
      </c>
    </row>
    <row r="3662" spans="1:12" hidden="1" x14ac:dyDescent="0.3">
      <c r="A3662">
        <v>100002554</v>
      </c>
      <c r="B3662" t="s">
        <v>2539</v>
      </c>
      <c r="C3662" t="s">
        <v>7</v>
      </c>
      <c r="D3662">
        <v>24</v>
      </c>
      <c r="E3662" t="s">
        <v>8</v>
      </c>
      <c r="F3662" t="s">
        <v>12</v>
      </c>
      <c r="G3662" s="1">
        <v>44115</v>
      </c>
      <c r="H3662">
        <v>5396.97</v>
      </c>
      <c r="I3662">
        <f>DATEDIF(Customer[[#This Row],[Date Joined]],"31-12-2020","d")</f>
        <v>81</v>
      </c>
      <c r="J3662" t="str">
        <f>IF(DATEDIF(Customer[[#This Row],[Date Joined]],"31-12-2020","M")&gt;0,DATEDIF(Customer[[#This Row],[Date Joined]],"31-12-2020","M") &amp; " months ", " ") &amp; IF(DATEDIF(G3662,"31-12-2020","MD")&gt;0, DATEDIF(G3662,"31-12-2020","MD") &amp; " Days "," ")</f>
        <v xml:space="preserve">2 months 20 Days </v>
      </c>
      <c r="K3662" t="str">
        <f>TEXT(Customer[[#This Row],[Date Joined]],"mmm")</f>
        <v>Oct</v>
      </c>
      <c r="L3662" t="str">
        <f>IF(Customer[[#This Row],[Balance]]&gt;AVERAGE($H$11:$H$4011),"yes","no")</f>
        <v>no</v>
      </c>
    </row>
    <row r="3663" spans="1:12" hidden="1" x14ac:dyDescent="0.3">
      <c r="A3663">
        <v>100002786</v>
      </c>
      <c r="B3663" t="s">
        <v>2767</v>
      </c>
      <c r="C3663" t="s">
        <v>10</v>
      </c>
      <c r="D3663">
        <v>32</v>
      </c>
      <c r="E3663" t="s">
        <v>8</v>
      </c>
      <c r="F3663" t="s">
        <v>9</v>
      </c>
      <c r="G3663" s="1">
        <v>44129</v>
      </c>
      <c r="H3663">
        <v>5369.67</v>
      </c>
      <c r="I3663">
        <f>DATEDIF(Customer[[#This Row],[Date Joined]],"31-12-2020","d")</f>
        <v>67</v>
      </c>
      <c r="J3663" t="str">
        <f>IF(DATEDIF(Customer[[#This Row],[Date Joined]],"31-12-2020","M")&gt;0,DATEDIF(Customer[[#This Row],[Date Joined]],"31-12-2020","M") &amp; " months ", " ") &amp; IF(DATEDIF(G3663,"31-12-2020","MD")&gt;0, DATEDIF(G3663,"31-12-2020","MD") &amp; " Days "," ")</f>
        <v xml:space="preserve">2 months 6 Days </v>
      </c>
      <c r="K3663" t="str">
        <f>TEXT(Customer[[#This Row],[Date Joined]],"mmm")</f>
        <v>Oct</v>
      </c>
      <c r="L3663" t="str">
        <f>IF(Customer[[#This Row],[Balance]]&gt;AVERAGE($H$11:$H$4011),"yes","no")</f>
        <v>no</v>
      </c>
    </row>
    <row r="3664" spans="1:12" hidden="1" x14ac:dyDescent="0.3">
      <c r="A3664">
        <v>100000421</v>
      </c>
      <c r="B3664" t="s">
        <v>437</v>
      </c>
      <c r="C3664" t="s">
        <v>10</v>
      </c>
      <c r="D3664">
        <v>30</v>
      </c>
      <c r="E3664" t="s">
        <v>8</v>
      </c>
      <c r="F3664" t="s">
        <v>15</v>
      </c>
      <c r="G3664" s="1">
        <v>43960</v>
      </c>
      <c r="H3664">
        <v>5357.39</v>
      </c>
      <c r="I3664">
        <f>DATEDIF(Customer[[#This Row],[Date Joined]],"31-12-2020","d")</f>
        <v>236</v>
      </c>
      <c r="J3664" t="str">
        <f>IF(DATEDIF(Customer[[#This Row],[Date Joined]],"31-12-2020","M")&gt;0,DATEDIF(Customer[[#This Row],[Date Joined]],"31-12-2020","M") &amp; " months ", " ") &amp; IF(DATEDIF(G3664,"31-12-2020","MD")&gt;0, DATEDIF(G3664,"31-12-2020","MD") &amp; " Days "," ")</f>
        <v xml:space="preserve">7 months 22 Days </v>
      </c>
      <c r="K3664" t="str">
        <f>TEXT(Customer[[#This Row],[Date Joined]],"mmm")</f>
        <v>May</v>
      </c>
      <c r="L3664" t="str">
        <f>IF(Customer[[#This Row],[Balance]]&gt;AVERAGE($H$11:$H$4011),"yes","no")</f>
        <v>no</v>
      </c>
    </row>
    <row r="3665" spans="1:12" hidden="1" x14ac:dyDescent="0.3">
      <c r="A3665">
        <v>100003788</v>
      </c>
      <c r="B3665" t="s">
        <v>3750</v>
      </c>
      <c r="C3665" t="s">
        <v>10</v>
      </c>
      <c r="D3665">
        <v>29</v>
      </c>
      <c r="E3665" t="s">
        <v>8</v>
      </c>
      <c r="F3665" t="s">
        <v>9</v>
      </c>
      <c r="G3665" s="1">
        <v>44182</v>
      </c>
      <c r="H3665">
        <v>5312.07</v>
      </c>
      <c r="I3665">
        <f>DATEDIF(Customer[[#This Row],[Date Joined]],"31-12-2020","d")</f>
        <v>14</v>
      </c>
      <c r="J3665" t="str">
        <f>IF(DATEDIF(Customer[[#This Row],[Date Joined]],"31-12-2020","M")&gt;0,DATEDIF(Customer[[#This Row],[Date Joined]],"31-12-2020","M") &amp; " months ", " ") &amp; IF(DATEDIF(G3665,"31-12-2020","MD")&gt;0, DATEDIF(G3665,"31-12-2020","MD") &amp; " Days "," ")</f>
        <v xml:space="preserve"> 14 Days </v>
      </c>
      <c r="K3665" t="str">
        <f>TEXT(Customer[[#This Row],[Date Joined]],"mmm")</f>
        <v>Dec</v>
      </c>
      <c r="L3665" t="str">
        <f>IF(Customer[[#This Row],[Balance]]&gt;AVERAGE($H$11:$H$4011),"yes","no")</f>
        <v>no</v>
      </c>
    </row>
    <row r="3666" spans="1:12" hidden="1" x14ac:dyDescent="0.3">
      <c r="A3666">
        <v>200000067</v>
      </c>
      <c r="B3666" t="s">
        <v>83</v>
      </c>
      <c r="C3666" t="s">
        <v>7</v>
      </c>
      <c r="D3666">
        <v>47</v>
      </c>
      <c r="E3666" t="s">
        <v>14</v>
      </c>
      <c r="F3666" t="s">
        <v>12</v>
      </c>
      <c r="G3666" s="1">
        <v>43873</v>
      </c>
      <c r="H3666">
        <v>5300.47</v>
      </c>
      <c r="I3666">
        <f>DATEDIF(Customer[[#This Row],[Date Joined]],"31-12-2020","d")</f>
        <v>323</v>
      </c>
      <c r="J3666" t="str">
        <f>IF(DATEDIF(Customer[[#This Row],[Date Joined]],"31-12-2020","M")&gt;0,DATEDIF(Customer[[#This Row],[Date Joined]],"31-12-2020","M") &amp; " months ", " ") &amp; IF(DATEDIF(G3666,"31-12-2020","MD")&gt;0, DATEDIF(G3666,"31-12-2020","MD") &amp; " Days "," ")</f>
        <v xml:space="preserve">10 months 19 Days </v>
      </c>
      <c r="K3666" t="str">
        <f>TEXT(Customer[[#This Row],[Date Joined]],"mmm")</f>
        <v>Feb</v>
      </c>
      <c r="L3666" t="str">
        <f>IF(Customer[[#This Row],[Balance]]&gt;AVERAGE($H$11:$H$4011),"yes","no")</f>
        <v>no</v>
      </c>
    </row>
    <row r="3667" spans="1:12" hidden="1" x14ac:dyDescent="0.3">
      <c r="A3667">
        <v>100003984</v>
      </c>
      <c r="B3667" t="s">
        <v>3942</v>
      </c>
      <c r="C3667" t="s">
        <v>7</v>
      </c>
      <c r="D3667">
        <v>25</v>
      </c>
      <c r="E3667" t="s">
        <v>8</v>
      </c>
      <c r="F3667" t="s">
        <v>9</v>
      </c>
      <c r="G3667" s="1">
        <v>44194</v>
      </c>
      <c r="H3667">
        <v>5280.71</v>
      </c>
      <c r="I3667">
        <f>DATEDIF(Customer[[#This Row],[Date Joined]],"31-12-2020","d")</f>
        <v>2</v>
      </c>
      <c r="J3667" t="str">
        <f>IF(DATEDIF(Customer[[#This Row],[Date Joined]],"31-12-2020","M")&gt;0,DATEDIF(Customer[[#This Row],[Date Joined]],"31-12-2020","M") &amp; " months ", " ") &amp; IF(DATEDIF(G3667,"31-12-2020","MD")&gt;0, DATEDIF(G3667,"31-12-2020","MD") &amp; " Days "," ")</f>
        <v xml:space="preserve"> 2 Days </v>
      </c>
      <c r="K3667" t="str">
        <f>TEXT(Customer[[#This Row],[Date Joined]],"mmm")</f>
        <v>Dec</v>
      </c>
      <c r="L3667" t="str">
        <f>IF(Customer[[#This Row],[Balance]]&gt;AVERAGE($H$11:$H$4011),"yes","no")</f>
        <v>no</v>
      </c>
    </row>
    <row r="3668" spans="1:12" hidden="1" x14ac:dyDescent="0.3">
      <c r="A3668">
        <v>100003217</v>
      </c>
      <c r="B3668" t="s">
        <v>3190</v>
      </c>
      <c r="C3668" t="s">
        <v>7</v>
      </c>
      <c r="D3668">
        <v>36</v>
      </c>
      <c r="E3668" t="s">
        <v>8</v>
      </c>
      <c r="F3668" t="s">
        <v>9</v>
      </c>
      <c r="G3668" s="1">
        <v>44152</v>
      </c>
      <c r="H3668">
        <v>5275.67</v>
      </c>
      <c r="I3668">
        <f>DATEDIF(Customer[[#This Row],[Date Joined]],"31-12-2020","d")</f>
        <v>44</v>
      </c>
      <c r="J3668" t="str">
        <f>IF(DATEDIF(Customer[[#This Row],[Date Joined]],"31-12-2020","M")&gt;0,DATEDIF(Customer[[#This Row],[Date Joined]],"31-12-2020","M") &amp; " months ", " ") &amp; IF(DATEDIF(G3668,"31-12-2020","MD")&gt;0, DATEDIF(G3668,"31-12-2020","MD") &amp; " Days "," ")</f>
        <v xml:space="preserve">1 months 14 Days </v>
      </c>
      <c r="K3668" t="str">
        <f>TEXT(Customer[[#This Row],[Date Joined]],"mmm")</f>
        <v>Nov</v>
      </c>
      <c r="L3668" t="str">
        <f>IF(Customer[[#This Row],[Balance]]&gt;AVERAGE($H$11:$H$4011),"yes","no")</f>
        <v>no</v>
      </c>
    </row>
    <row r="3669" spans="1:12" hidden="1" x14ac:dyDescent="0.3">
      <c r="A3669">
        <v>100001636</v>
      </c>
      <c r="B3669" t="s">
        <v>1638</v>
      </c>
      <c r="C3669" t="s">
        <v>7</v>
      </c>
      <c r="D3669">
        <v>23</v>
      </c>
      <c r="E3669" t="s">
        <v>8</v>
      </c>
      <c r="F3669" t="s">
        <v>15</v>
      </c>
      <c r="G3669" s="1">
        <v>44058</v>
      </c>
      <c r="H3669">
        <v>5257.22</v>
      </c>
      <c r="I3669">
        <f>DATEDIF(Customer[[#This Row],[Date Joined]],"31-12-2020","d")</f>
        <v>138</v>
      </c>
      <c r="J3669" t="str">
        <f>IF(DATEDIF(Customer[[#This Row],[Date Joined]],"31-12-2020","M")&gt;0,DATEDIF(Customer[[#This Row],[Date Joined]],"31-12-2020","M") &amp; " months ", " ") &amp; IF(DATEDIF(G3669,"31-12-2020","MD")&gt;0, DATEDIF(G3669,"31-12-2020","MD") &amp; " Days "," ")</f>
        <v xml:space="preserve">4 months 16 Days </v>
      </c>
      <c r="K3669" t="str">
        <f>TEXT(Customer[[#This Row],[Date Joined]],"mmm")</f>
        <v>Aug</v>
      </c>
      <c r="L3669" t="str">
        <f>IF(Customer[[#This Row],[Balance]]&gt;AVERAGE($H$11:$H$4011),"yes","no")</f>
        <v>no</v>
      </c>
    </row>
    <row r="3670" spans="1:12" hidden="1" x14ac:dyDescent="0.3">
      <c r="A3670">
        <v>100002168</v>
      </c>
      <c r="B3670" t="s">
        <v>2161</v>
      </c>
      <c r="C3670" t="s">
        <v>10</v>
      </c>
      <c r="D3670">
        <v>42</v>
      </c>
      <c r="E3670" t="s">
        <v>8</v>
      </c>
      <c r="F3670" t="s">
        <v>9</v>
      </c>
      <c r="G3670" s="1">
        <v>44095</v>
      </c>
      <c r="H3670">
        <v>5252.57</v>
      </c>
      <c r="I3670">
        <f>DATEDIF(Customer[[#This Row],[Date Joined]],"31-12-2020","d")</f>
        <v>101</v>
      </c>
      <c r="J3670" t="str">
        <f>IF(DATEDIF(Customer[[#This Row],[Date Joined]],"31-12-2020","M")&gt;0,DATEDIF(Customer[[#This Row],[Date Joined]],"31-12-2020","M") &amp; " months ", " ") &amp; IF(DATEDIF(G3670,"31-12-2020","MD")&gt;0, DATEDIF(G3670,"31-12-2020","MD") &amp; " Days "," ")</f>
        <v xml:space="preserve">3 months 10 Days </v>
      </c>
      <c r="K3670" t="str">
        <f>TEXT(Customer[[#This Row],[Date Joined]],"mmm")</f>
        <v>Sep</v>
      </c>
      <c r="L3670" t="str">
        <f>IF(Customer[[#This Row],[Balance]]&gt;AVERAGE($H$11:$H$4011),"yes","no")</f>
        <v>no</v>
      </c>
    </row>
    <row r="3671" spans="1:12" hidden="1" x14ac:dyDescent="0.3">
      <c r="A3671">
        <v>100002766</v>
      </c>
      <c r="B3671" t="s">
        <v>2747</v>
      </c>
      <c r="C3671" t="s">
        <v>7</v>
      </c>
      <c r="D3671">
        <v>28</v>
      </c>
      <c r="E3671" t="s">
        <v>8</v>
      </c>
      <c r="F3671" t="s">
        <v>15</v>
      </c>
      <c r="G3671" s="1">
        <v>44128</v>
      </c>
      <c r="H3671">
        <v>5247.94</v>
      </c>
      <c r="I3671">
        <f>DATEDIF(Customer[[#This Row],[Date Joined]],"31-12-2020","d")</f>
        <v>68</v>
      </c>
      <c r="J3671" t="str">
        <f>IF(DATEDIF(Customer[[#This Row],[Date Joined]],"31-12-2020","M")&gt;0,DATEDIF(Customer[[#This Row],[Date Joined]],"31-12-2020","M") &amp; " months ", " ") &amp; IF(DATEDIF(G3671,"31-12-2020","MD")&gt;0, DATEDIF(G3671,"31-12-2020","MD") &amp; " Days "," ")</f>
        <v xml:space="preserve">2 months 7 Days </v>
      </c>
      <c r="K3671" t="str">
        <f>TEXT(Customer[[#This Row],[Date Joined]],"mmm")</f>
        <v>Oct</v>
      </c>
      <c r="L3671" t="str">
        <f>IF(Customer[[#This Row],[Balance]]&gt;AVERAGE($H$11:$H$4011),"yes","no")</f>
        <v>no</v>
      </c>
    </row>
    <row r="3672" spans="1:12" hidden="1" x14ac:dyDescent="0.3">
      <c r="A3672">
        <v>100003028</v>
      </c>
      <c r="B3672" t="s">
        <v>3006</v>
      </c>
      <c r="C3672" t="s">
        <v>10</v>
      </c>
      <c r="D3672">
        <v>35</v>
      </c>
      <c r="E3672" t="s">
        <v>8</v>
      </c>
      <c r="F3672" t="s">
        <v>9</v>
      </c>
      <c r="G3672" s="1">
        <v>44140</v>
      </c>
      <c r="H3672">
        <v>5247.83</v>
      </c>
      <c r="I3672">
        <f>DATEDIF(Customer[[#This Row],[Date Joined]],"31-12-2020","d")</f>
        <v>56</v>
      </c>
      <c r="J3672" t="str">
        <f>IF(DATEDIF(Customer[[#This Row],[Date Joined]],"31-12-2020","M")&gt;0,DATEDIF(Customer[[#This Row],[Date Joined]],"31-12-2020","M") &amp; " months ", " ") &amp; IF(DATEDIF(G3672,"31-12-2020","MD")&gt;0, DATEDIF(G3672,"31-12-2020","MD") &amp; " Days "," ")</f>
        <v xml:space="preserve">1 months 26 Days </v>
      </c>
      <c r="K3672" t="str">
        <f>TEXT(Customer[[#This Row],[Date Joined]],"mmm")</f>
        <v>Nov</v>
      </c>
      <c r="L3672" t="str">
        <f>IF(Customer[[#This Row],[Balance]]&gt;AVERAGE($H$11:$H$4011),"yes","no")</f>
        <v>no</v>
      </c>
    </row>
    <row r="3673" spans="1:12" hidden="1" x14ac:dyDescent="0.3">
      <c r="A3673">
        <v>100001318</v>
      </c>
      <c r="B3673" t="s">
        <v>1330</v>
      </c>
      <c r="C3673" t="s">
        <v>7</v>
      </c>
      <c r="D3673">
        <v>37</v>
      </c>
      <c r="E3673" t="s">
        <v>8</v>
      </c>
      <c r="F3673" t="s">
        <v>12</v>
      </c>
      <c r="G3673" s="1">
        <v>44034</v>
      </c>
      <c r="H3673">
        <v>5234.01</v>
      </c>
      <c r="I3673">
        <f>DATEDIF(Customer[[#This Row],[Date Joined]],"31-12-2020","d")</f>
        <v>162</v>
      </c>
      <c r="J3673" t="str">
        <f>IF(DATEDIF(Customer[[#This Row],[Date Joined]],"31-12-2020","M")&gt;0,DATEDIF(Customer[[#This Row],[Date Joined]],"31-12-2020","M") &amp; " months ", " ") &amp; IF(DATEDIF(G3673,"31-12-2020","MD")&gt;0, DATEDIF(G3673,"31-12-2020","MD") &amp; " Days "," ")</f>
        <v xml:space="preserve">5 months 9 Days </v>
      </c>
      <c r="K3673" t="str">
        <f>TEXT(Customer[[#This Row],[Date Joined]],"mmm")</f>
        <v>Jul</v>
      </c>
      <c r="L3673" t="str">
        <f>IF(Customer[[#This Row],[Balance]]&gt;AVERAGE($H$11:$H$4011),"yes","no")</f>
        <v>no</v>
      </c>
    </row>
    <row r="3674" spans="1:12" hidden="1" x14ac:dyDescent="0.3">
      <c r="A3674">
        <v>200003088</v>
      </c>
      <c r="B3674" t="s">
        <v>3064</v>
      </c>
      <c r="C3674" t="s">
        <v>10</v>
      </c>
      <c r="D3674">
        <v>51</v>
      </c>
      <c r="E3674" t="s">
        <v>14</v>
      </c>
      <c r="F3674" t="s">
        <v>15</v>
      </c>
      <c r="G3674" s="1">
        <v>44144</v>
      </c>
      <c r="H3674">
        <v>5227.6899999999996</v>
      </c>
      <c r="I3674">
        <f>DATEDIF(Customer[[#This Row],[Date Joined]],"31-12-2020","d")</f>
        <v>52</v>
      </c>
      <c r="J3674" t="str">
        <f>IF(DATEDIF(Customer[[#This Row],[Date Joined]],"31-12-2020","M")&gt;0,DATEDIF(Customer[[#This Row],[Date Joined]],"31-12-2020","M") &amp; " months ", " ") &amp; IF(DATEDIF(G3674,"31-12-2020","MD")&gt;0, DATEDIF(G3674,"31-12-2020","MD") &amp; " Days "," ")</f>
        <v xml:space="preserve">1 months 22 Days </v>
      </c>
      <c r="K3674" t="str">
        <f>TEXT(Customer[[#This Row],[Date Joined]],"mmm")</f>
        <v>Nov</v>
      </c>
      <c r="L3674" t="str">
        <f>IF(Customer[[#This Row],[Balance]]&gt;AVERAGE($H$11:$H$4011),"yes","no")</f>
        <v>no</v>
      </c>
    </row>
    <row r="3675" spans="1:12" hidden="1" x14ac:dyDescent="0.3">
      <c r="A3675">
        <v>300002637</v>
      </c>
      <c r="B3675" t="s">
        <v>2622</v>
      </c>
      <c r="C3675" t="s">
        <v>7</v>
      </c>
      <c r="D3675">
        <v>39</v>
      </c>
      <c r="E3675" t="s">
        <v>13</v>
      </c>
      <c r="F3675" t="s">
        <v>12</v>
      </c>
      <c r="G3675" s="1">
        <v>44119</v>
      </c>
      <c r="H3675">
        <v>5201.79</v>
      </c>
      <c r="I3675">
        <f>DATEDIF(Customer[[#This Row],[Date Joined]],"31-12-2020","d")</f>
        <v>77</v>
      </c>
      <c r="J3675" t="str">
        <f>IF(DATEDIF(Customer[[#This Row],[Date Joined]],"31-12-2020","M")&gt;0,DATEDIF(Customer[[#This Row],[Date Joined]],"31-12-2020","M") &amp; " months ", " ") &amp; IF(DATEDIF(G3675,"31-12-2020","MD")&gt;0, DATEDIF(G3675,"31-12-2020","MD") &amp; " Days "," ")</f>
        <v xml:space="preserve">2 months 16 Days </v>
      </c>
      <c r="K3675" t="str">
        <f>TEXT(Customer[[#This Row],[Date Joined]],"mmm")</f>
        <v>Oct</v>
      </c>
      <c r="L3675" t="str">
        <f>IF(Customer[[#This Row],[Balance]]&gt;AVERAGE($H$11:$H$4011),"yes","no")</f>
        <v>no</v>
      </c>
    </row>
    <row r="3676" spans="1:12" hidden="1" x14ac:dyDescent="0.3">
      <c r="A3676">
        <v>100003448</v>
      </c>
      <c r="B3676" t="s">
        <v>676</v>
      </c>
      <c r="C3676" t="s">
        <v>7</v>
      </c>
      <c r="D3676">
        <v>31</v>
      </c>
      <c r="E3676" t="s">
        <v>8</v>
      </c>
      <c r="F3676" t="s">
        <v>9</v>
      </c>
      <c r="G3676" s="1">
        <v>44165</v>
      </c>
      <c r="H3676">
        <v>5178.59</v>
      </c>
      <c r="I3676">
        <f>DATEDIF(Customer[[#This Row],[Date Joined]],"31-12-2020","d")</f>
        <v>31</v>
      </c>
      <c r="J3676" t="str">
        <f>IF(DATEDIF(Customer[[#This Row],[Date Joined]],"31-12-2020","M")&gt;0,DATEDIF(Customer[[#This Row],[Date Joined]],"31-12-2020","M") &amp; " months ", " ") &amp; IF(DATEDIF(G3676,"31-12-2020","MD")&gt;0, DATEDIF(G3676,"31-12-2020","MD") &amp; " Days "," ")</f>
        <v xml:space="preserve">1 months 1 Days </v>
      </c>
      <c r="K3676" t="str">
        <f>TEXT(Customer[[#This Row],[Date Joined]],"mmm")</f>
        <v>Nov</v>
      </c>
      <c r="L3676" t="str">
        <f>IF(Customer[[#This Row],[Balance]]&gt;AVERAGE($H$11:$H$4011),"yes","no")</f>
        <v>no</v>
      </c>
    </row>
    <row r="3677" spans="1:12" hidden="1" x14ac:dyDescent="0.3">
      <c r="A3677">
        <v>100000151</v>
      </c>
      <c r="B3677" t="s">
        <v>167</v>
      </c>
      <c r="C3677" t="s">
        <v>7</v>
      </c>
      <c r="D3677">
        <v>33</v>
      </c>
      <c r="E3677" t="s">
        <v>8</v>
      </c>
      <c r="F3677" t="s">
        <v>9</v>
      </c>
      <c r="G3677" s="1">
        <v>43926</v>
      </c>
      <c r="H3677">
        <v>5160.2700000000004</v>
      </c>
      <c r="I3677">
        <f>DATEDIF(Customer[[#This Row],[Date Joined]],"31-12-2020","d")</f>
        <v>270</v>
      </c>
      <c r="J3677" t="str">
        <f>IF(DATEDIF(Customer[[#This Row],[Date Joined]],"31-12-2020","M")&gt;0,DATEDIF(Customer[[#This Row],[Date Joined]],"31-12-2020","M") &amp; " months ", " ") &amp; IF(DATEDIF(G3677,"31-12-2020","MD")&gt;0, DATEDIF(G3677,"31-12-2020","MD") &amp; " Days "," ")</f>
        <v xml:space="preserve">8 months 26 Days </v>
      </c>
      <c r="K3677" t="str">
        <f>TEXT(Customer[[#This Row],[Date Joined]],"mmm")</f>
        <v>Apr</v>
      </c>
      <c r="L3677" t="str">
        <f>IF(Customer[[#This Row],[Balance]]&gt;AVERAGE($H$11:$H$4011),"yes","no")</f>
        <v>no</v>
      </c>
    </row>
    <row r="3678" spans="1:12" hidden="1" x14ac:dyDescent="0.3">
      <c r="A3678">
        <v>400001426</v>
      </c>
      <c r="B3678" t="s">
        <v>1434</v>
      </c>
      <c r="C3678" t="s">
        <v>7</v>
      </c>
      <c r="D3678">
        <v>17</v>
      </c>
      <c r="E3678" t="s">
        <v>11</v>
      </c>
      <c r="F3678" t="s">
        <v>15</v>
      </c>
      <c r="G3678" s="1">
        <v>44040</v>
      </c>
      <c r="H3678">
        <v>5158.87</v>
      </c>
      <c r="I3678">
        <f>DATEDIF(Customer[[#This Row],[Date Joined]],"31-12-2020","d")</f>
        <v>156</v>
      </c>
      <c r="J3678" t="str">
        <f>IF(DATEDIF(Customer[[#This Row],[Date Joined]],"31-12-2020","M")&gt;0,DATEDIF(Customer[[#This Row],[Date Joined]],"31-12-2020","M") &amp; " months ", " ") &amp; IF(DATEDIF(G3678,"31-12-2020","MD")&gt;0, DATEDIF(G3678,"31-12-2020","MD") &amp; " Days "," ")</f>
        <v xml:space="preserve">5 months 3 Days </v>
      </c>
      <c r="K3678" t="str">
        <f>TEXT(Customer[[#This Row],[Date Joined]],"mmm")</f>
        <v>Jul</v>
      </c>
      <c r="L3678" t="str">
        <f>IF(Customer[[#This Row],[Balance]]&gt;AVERAGE($H$11:$H$4011),"yes","no")</f>
        <v>no</v>
      </c>
    </row>
    <row r="3679" spans="1:12" hidden="1" x14ac:dyDescent="0.3">
      <c r="A3679">
        <v>100001533</v>
      </c>
      <c r="B3679" t="s">
        <v>1537</v>
      </c>
      <c r="C3679" t="s">
        <v>10</v>
      </c>
      <c r="D3679">
        <v>39</v>
      </c>
      <c r="E3679" t="s">
        <v>8</v>
      </c>
      <c r="F3679" t="s">
        <v>9</v>
      </c>
      <c r="G3679" s="1">
        <v>44050</v>
      </c>
      <c r="H3679">
        <v>5133.32</v>
      </c>
      <c r="I3679">
        <f>DATEDIF(Customer[[#This Row],[Date Joined]],"31-12-2020","d")</f>
        <v>146</v>
      </c>
      <c r="J3679" t="str">
        <f>IF(DATEDIF(Customer[[#This Row],[Date Joined]],"31-12-2020","M")&gt;0,DATEDIF(Customer[[#This Row],[Date Joined]],"31-12-2020","M") &amp; " months ", " ") &amp; IF(DATEDIF(G3679,"31-12-2020","MD")&gt;0, DATEDIF(G3679,"31-12-2020","MD") &amp; " Days "," ")</f>
        <v xml:space="preserve">4 months 24 Days </v>
      </c>
      <c r="K3679" t="str">
        <f>TEXT(Customer[[#This Row],[Date Joined]],"mmm")</f>
        <v>Aug</v>
      </c>
      <c r="L3679" t="str">
        <f>IF(Customer[[#This Row],[Balance]]&gt;AVERAGE($H$11:$H$4011),"yes","no")</f>
        <v>no</v>
      </c>
    </row>
    <row r="3680" spans="1:12" hidden="1" x14ac:dyDescent="0.3">
      <c r="A3680">
        <v>100003878</v>
      </c>
      <c r="B3680" t="s">
        <v>3838</v>
      </c>
      <c r="C3680" t="s">
        <v>10</v>
      </c>
      <c r="D3680">
        <v>25</v>
      </c>
      <c r="E3680" t="s">
        <v>8</v>
      </c>
      <c r="F3680" t="s">
        <v>9</v>
      </c>
      <c r="G3680" s="1">
        <v>44188</v>
      </c>
      <c r="H3680">
        <v>5121.17</v>
      </c>
      <c r="I3680">
        <f>DATEDIF(Customer[[#This Row],[Date Joined]],"31-12-2020","d")</f>
        <v>8</v>
      </c>
      <c r="J3680" t="str">
        <f>IF(DATEDIF(Customer[[#This Row],[Date Joined]],"31-12-2020","M")&gt;0,DATEDIF(Customer[[#This Row],[Date Joined]],"31-12-2020","M") &amp; " months ", " ") &amp; IF(DATEDIF(G3680,"31-12-2020","MD")&gt;0, DATEDIF(G3680,"31-12-2020","MD") &amp; " Days "," ")</f>
        <v xml:space="preserve"> 8 Days </v>
      </c>
      <c r="K3680" t="str">
        <f>TEXT(Customer[[#This Row],[Date Joined]],"mmm")</f>
        <v>Dec</v>
      </c>
      <c r="L3680" t="str">
        <f>IF(Customer[[#This Row],[Balance]]&gt;AVERAGE($H$11:$H$4011),"yes","no")</f>
        <v>no</v>
      </c>
    </row>
    <row r="3681" spans="1:12" hidden="1" x14ac:dyDescent="0.3">
      <c r="A3681">
        <v>100001946</v>
      </c>
      <c r="B3681" t="s">
        <v>1945</v>
      </c>
      <c r="C3681" t="s">
        <v>7</v>
      </c>
      <c r="D3681">
        <v>40</v>
      </c>
      <c r="E3681" t="s">
        <v>8</v>
      </c>
      <c r="F3681" t="s">
        <v>12</v>
      </c>
      <c r="G3681" s="1">
        <v>44081</v>
      </c>
      <c r="H3681">
        <v>5106.8599999999997</v>
      </c>
      <c r="I3681">
        <f>DATEDIF(Customer[[#This Row],[Date Joined]],"31-12-2020","d")</f>
        <v>115</v>
      </c>
      <c r="J3681" t="str">
        <f>IF(DATEDIF(Customer[[#This Row],[Date Joined]],"31-12-2020","M")&gt;0,DATEDIF(Customer[[#This Row],[Date Joined]],"31-12-2020","M") &amp; " months ", " ") &amp; IF(DATEDIF(G3681,"31-12-2020","MD")&gt;0, DATEDIF(G3681,"31-12-2020","MD") &amp; " Days "," ")</f>
        <v xml:space="preserve">3 months 24 Days </v>
      </c>
      <c r="K3681" t="str">
        <f>TEXT(Customer[[#This Row],[Date Joined]],"mmm")</f>
        <v>Sep</v>
      </c>
      <c r="L3681" t="str">
        <f>IF(Customer[[#This Row],[Balance]]&gt;AVERAGE($H$11:$H$4011),"yes","no")</f>
        <v>no</v>
      </c>
    </row>
    <row r="3682" spans="1:12" hidden="1" x14ac:dyDescent="0.3">
      <c r="A3682">
        <v>300002267</v>
      </c>
      <c r="B3682" t="s">
        <v>2258</v>
      </c>
      <c r="C3682" t="s">
        <v>10</v>
      </c>
      <c r="D3682">
        <v>25</v>
      </c>
      <c r="E3682" t="s">
        <v>13</v>
      </c>
      <c r="F3682" t="s">
        <v>15</v>
      </c>
      <c r="G3682" s="1">
        <v>44098</v>
      </c>
      <c r="H3682">
        <v>5073.87</v>
      </c>
      <c r="I3682">
        <f>DATEDIF(Customer[[#This Row],[Date Joined]],"31-12-2020","d")</f>
        <v>98</v>
      </c>
      <c r="J3682" t="str">
        <f>IF(DATEDIF(Customer[[#This Row],[Date Joined]],"31-12-2020","M")&gt;0,DATEDIF(Customer[[#This Row],[Date Joined]],"31-12-2020","M") &amp; " months ", " ") &amp; IF(DATEDIF(G3682,"31-12-2020","MD")&gt;0, DATEDIF(G3682,"31-12-2020","MD") &amp; " Days "," ")</f>
        <v xml:space="preserve">3 months 7 Days </v>
      </c>
      <c r="K3682" t="str">
        <f>TEXT(Customer[[#This Row],[Date Joined]],"mmm")</f>
        <v>Sep</v>
      </c>
      <c r="L3682" t="str">
        <f>IF(Customer[[#This Row],[Balance]]&gt;AVERAGE($H$11:$H$4011),"yes","no")</f>
        <v>no</v>
      </c>
    </row>
    <row r="3683" spans="1:12" hidden="1" x14ac:dyDescent="0.3">
      <c r="A3683">
        <v>100002553</v>
      </c>
      <c r="B3683" t="s">
        <v>2538</v>
      </c>
      <c r="C3683" t="s">
        <v>10</v>
      </c>
      <c r="D3683">
        <v>31</v>
      </c>
      <c r="E3683" t="s">
        <v>8</v>
      </c>
      <c r="F3683" t="s">
        <v>9</v>
      </c>
      <c r="G3683" s="1">
        <v>44115</v>
      </c>
      <c r="H3683">
        <v>5062.51</v>
      </c>
      <c r="I3683">
        <f>DATEDIF(Customer[[#This Row],[Date Joined]],"31-12-2020","d")</f>
        <v>81</v>
      </c>
      <c r="J3683" t="str">
        <f>IF(DATEDIF(Customer[[#This Row],[Date Joined]],"31-12-2020","M")&gt;0,DATEDIF(Customer[[#This Row],[Date Joined]],"31-12-2020","M") &amp; " months ", " ") &amp; IF(DATEDIF(G3683,"31-12-2020","MD")&gt;0, DATEDIF(G3683,"31-12-2020","MD") &amp; " Days "," ")</f>
        <v xml:space="preserve">2 months 20 Days </v>
      </c>
      <c r="K3683" t="str">
        <f>TEXT(Customer[[#This Row],[Date Joined]],"mmm")</f>
        <v>Oct</v>
      </c>
      <c r="L3683" t="str">
        <f>IF(Customer[[#This Row],[Balance]]&gt;AVERAGE($H$11:$H$4011),"yes","no")</f>
        <v>no</v>
      </c>
    </row>
    <row r="3684" spans="1:12" hidden="1" x14ac:dyDescent="0.3">
      <c r="A3684">
        <v>100002156</v>
      </c>
      <c r="B3684" t="s">
        <v>2149</v>
      </c>
      <c r="C3684" t="s">
        <v>7</v>
      </c>
      <c r="D3684">
        <v>43</v>
      </c>
      <c r="E3684" t="s">
        <v>8</v>
      </c>
      <c r="F3684" t="s">
        <v>9</v>
      </c>
      <c r="G3684" s="1">
        <v>44094</v>
      </c>
      <c r="H3684">
        <v>5055.3100000000004</v>
      </c>
      <c r="I3684">
        <f>DATEDIF(Customer[[#This Row],[Date Joined]],"31-12-2020","d")</f>
        <v>102</v>
      </c>
      <c r="J3684" t="str">
        <f>IF(DATEDIF(Customer[[#This Row],[Date Joined]],"31-12-2020","M")&gt;0,DATEDIF(Customer[[#This Row],[Date Joined]],"31-12-2020","M") &amp; " months ", " ") &amp; IF(DATEDIF(G3684,"31-12-2020","MD")&gt;0, DATEDIF(G3684,"31-12-2020","MD") &amp; " Days "," ")</f>
        <v xml:space="preserve">3 months 11 Days </v>
      </c>
      <c r="K3684" t="str">
        <f>TEXT(Customer[[#This Row],[Date Joined]],"mmm")</f>
        <v>Sep</v>
      </c>
      <c r="L3684" t="str">
        <f>IF(Customer[[#This Row],[Balance]]&gt;AVERAGE($H$11:$H$4011),"yes","no")</f>
        <v>no</v>
      </c>
    </row>
    <row r="3685" spans="1:12" hidden="1" x14ac:dyDescent="0.3">
      <c r="A3685">
        <v>100002244</v>
      </c>
      <c r="B3685" t="s">
        <v>2236</v>
      </c>
      <c r="C3685" t="s">
        <v>10</v>
      </c>
      <c r="D3685">
        <v>38</v>
      </c>
      <c r="E3685" t="s">
        <v>8</v>
      </c>
      <c r="F3685" t="s">
        <v>9</v>
      </c>
      <c r="G3685" s="1">
        <v>44098</v>
      </c>
      <c r="H3685">
        <v>5053.6400000000003</v>
      </c>
      <c r="I3685">
        <f>DATEDIF(Customer[[#This Row],[Date Joined]],"31-12-2020","d")</f>
        <v>98</v>
      </c>
      <c r="J3685" t="str">
        <f>IF(DATEDIF(Customer[[#This Row],[Date Joined]],"31-12-2020","M")&gt;0,DATEDIF(Customer[[#This Row],[Date Joined]],"31-12-2020","M") &amp; " months ", " ") &amp; IF(DATEDIF(G3685,"31-12-2020","MD")&gt;0, DATEDIF(G3685,"31-12-2020","MD") &amp; " Days "," ")</f>
        <v xml:space="preserve">3 months 7 Days </v>
      </c>
      <c r="K3685" t="str">
        <f>TEXT(Customer[[#This Row],[Date Joined]],"mmm")</f>
        <v>Sep</v>
      </c>
      <c r="L3685" t="str">
        <f>IF(Customer[[#This Row],[Balance]]&gt;AVERAGE($H$11:$H$4011),"yes","no")</f>
        <v>no</v>
      </c>
    </row>
    <row r="3686" spans="1:12" hidden="1" x14ac:dyDescent="0.3">
      <c r="A3686">
        <v>200003540</v>
      </c>
      <c r="B3686" t="s">
        <v>3507</v>
      </c>
      <c r="C3686" t="s">
        <v>7</v>
      </c>
      <c r="D3686">
        <v>57</v>
      </c>
      <c r="E3686" t="s">
        <v>14</v>
      </c>
      <c r="F3686" t="s">
        <v>12</v>
      </c>
      <c r="G3686" s="1">
        <v>44169</v>
      </c>
      <c r="H3686">
        <v>5042.5200000000004</v>
      </c>
      <c r="I3686">
        <f>DATEDIF(Customer[[#This Row],[Date Joined]],"31-12-2020","d")</f>
        <v>27</v>
      </c>
      <c r="J3686" t="str">
        <f>IF(DATEDIF(Customer[[#This Row],[Date Joined]],"31-12-2020","M")&gt;0,DATEDIF(Customer[[#This Row],[Date Joined]],"31-12-2020","M") &amp; " months ", " ") &amp; IF(DATEDIF(G3686,"31-12-2020","MD")&gt;0, DATEDIF(G3686,"31-12-2020","MD") &amp; " Days "," ")</f>
        <v xml:space="preserve"> 27 Days </v>
      </c>
      <c r="K3686" t="str">
        <f>TEXT(Customer[[#This Row],[Date Joined]],"mmm")</f>
        <v>Dec</v>
      </c>
      <c r="L3686" t="str">
        <f>IF(Customer[[#This Row],[Balance]]&gt;AVERAGE($H$11:$H$4011),"yes","no")</f>
        <v>no</v>
      </c>
    </row>
    <row r="3687" spans="1:12" hidden="1" x14ac:dyDescent="0.3">
      <c r="A3687">
        <v>100003222</v>
      </c>
      <c r="B3687" t="s">
        <v>3195</v>
      </c>
      <c r="C3687" t="s">
        <v>7</v>
      </c>
      <c r="D3687">
        <v>41</v>
      </c>
      <c r="E3687" t="s">
        <v>8</v>
      </c>
      <c r="F3687" t="s">
        <v>12</v>
      </c>
      <c r="G3687" s="1">
        <v>44152</v>
      </c>
      <c r="H3687">
        <v>5040.5</v>
      </c>
      <c r="I3687">
        <f>DATEDIF(Customer[[#This Row],[Date Joined]],"31-12-2020","d")</f>
        <v>44</v>
      </c>
      <c r="J3687" t="str">
        <f>IF(DATEDIF(Customer[[#This Row],[Date Joined]],"31-12-2020","M")&gt;0,DATEDIF(Customer[[#This Row],[Date Joined]],"31-12-2020","M") &amp; " months ", " ") &amp; IF(DATEDIF(G3687,"31-12-2020","MD")&gt;0, DATEDIF(G3687,"31-12-2020","MD") &amp; " Days "," ")</f>
        <v xml:space="preserve">1 months 14 Days </v>
      </c>
      <c r="K3687" t="str">
        <f>TEXT(Customer[[#This Row],[Date Joined]],"mmm")</f>
        <v>Nov</v>
      </c>
      <c r="L3687" t="str">
        <f>IF(Customer[[#This Row],[Balance]]&gt;AVERAGE($H$11:$H$4011),"yes","no")</f>
        <v>no</v>
      </c>
    </row>
    <row r="3688" spans="1:12" hidden="1" x14ac:dyDescent="0.3">
      <c r="A3688">
        <v>200003936</v>
      </c>
      <c r="B3688" t="s">
        <v>3895</v>
      </c>
      <c r="C3688" t="s">
        <v>7</v>
      </c>
      <c r="D3688">
        <v>51</v>
      </c>
      <c r="E3688" t="s">
        <v>14</v>
      </c>
      <c r="F3688" t="s">
        <v>12</v>
      </c>
      <c r="G3688" s="1">
        <v>44190</v>
      </c>
      <c r="H3688">
        <v>5038.58</v>
      </c>
      <c r="I3688">
        <f>DATEDIF(Customer[[#This Row],[Date Joined]],"31-12-2020","d")</f>
        <v>6</v>
      </c>
      <c r="J3688" t="str">
        <f>IF(DATEDIF(Customer[[#This Row],[Date Joined]],"31-12-2020","M")&gt;0,DATEDIF(Customer[[#This Row],[Date Joined]],"31-12-2020","M") &amp; " months ", " ") &amp; IF(DATEDIF(G3688,"31-12-2020","MD")&gt;0, DATEDIF(G3688,"31-12-2020","MD") &amp; " Days "," ")</f>
        <v xml:space="preserve"> 6 Days </v>
      </c>
      <c r="K3688" t="str">
        <f>TEXT(Customer[[#This Row],[Date Joined]],"mmm")</f>
        <v>Dec</v>
      </c>
      <c r="L3688" t="str">
        <f>IF(Customer[[#This Row],[Balance]]&gt;AVERAGE($H$11:$H$4011),"yes","no")</f>
        <v>no</v>
      </c>
    </row>
    <row r="3689" spans="1:12" hidden="1" x14ac:dyDescent="0.3">
      <c r="A3689">
        <v>100001084</v>
      </c>
      <c r="B3689" t="s">
        <v>1096</v>
      </c>
      <c r="C3689" t="s">
        <v>10</v>
      </c>
      <c r="D3689">
        <v>44</v>
      </c>
      <c r="E3689" t="s">
        <v>8</v>
      </c>
      <c r="F3689" t="s">
        <v>9</v>
      </c>
      <c r="G3689" s="1">
        <v>44017</v>
      </c>
      <c r="H3689">
        <v>5032.09</v>
      </c>
      <c r="I3689">
        <f>DATEDIF(Customer[[#This Row],[Date Joined]],"31-12-2020","d")</f>
        <v>179</v>
      </c>
      <c r="J3689" t="str">
        <f>IF(DATEDIF(Customer[[#This Row],[Date Joined]],"31-12-2020","M")&gt;0,DATEDIF(Customer[[#This Row],[Date Joined]],"31-12-2020","M") &amp; " months ", " ") &amp; IF(DATEDIF(G3689,"31-12-2020","MD")&gt;0, DATEDIF(G3689,"31-12-2020","MD") &amp; " Days "," ")</f>
        <v xml:space="preserve">5 months 26 Days </v>
      </c>
      <c r="K3689" t="str">
        <f>TEXT(Customer[[#This Row],[Date Joined]],"mmm")</f>
        <v>Jul</v>
      </c>
      <c r="L3689" t="str">
        <f>IF(Customer[[#This Row],[Balance]]&gt;AVERAGE($H$11:$H$4011),"yes","no")</f>
        <v>no</v>
      </c>
    </row>
    <row r="3690" spans="1:12" hidden="1" x14ac:dyDescent="0.3">
      <c r="A3690">
        <v>100001800</v>
      </c>
      <c r="B3690" t="s">
        <v>1801</v>
      </c>
      <c r="C3690" t="s">
        <v>7</v>
      </c>
      <c r="D3690">
        <v>27</v>
      </c>
      <c r="E3690" t="s">
        <v>8</v>
      </c>
      <c r="F3690" t="s">
        <v>12</v>
      </c>
      <c r="G3690" s="1">
        <v>44070</v>
      </c>
      <c r="H3690">
        <v>5019.6499999999996</v>
      </c>
      <c r="I3690">
        <f>DATEDIF(Customer[[#This Row],[Date Joined]],"31-12-2020","d")</f>
        <v>126</v>
      </c>
      <c r="J3690" t="str">
        <f>IF(DATEDIF(Customer[[#This Row],[Date Joined]],"31-12-2020","M")&gt;0,DATEDIF(Customer[[#This Row],[Date Joined]],"31-12-2020","M") &amp; " months ", " ") &amp; IF(DATEDIF(G3690,"31-12-2020","MD")&gt;0, DATEDIF(G3690,"31-12-2020","MD") &amp; " Days "," ")</f>
        <v xml:space="preserve">4 months 4 Days </v>
      </c>
      <c r="K3690" t="str">
        <f>TEXT(Customer[[#This Row],[Date Joined]],"mmm")</f>
        <v>Aug</v>
      </c>
      <c r="L3690" t="str">
        <f>IF(Customer[[#This Row],[Balance]]&gt;AVERAGE($H$11:$H$4011),"yes","no")</f>
        <v>no</v>
      </c>
    </row>
    <row r="3691" spans="1:12" hidden="1" x14ac:dyDescent="0.3">
      <c r="A3691">
        <v>200003650</v>
      </c>
      <c r="B3691" t="s">
        <v>3616</v>
      </c>
      <c r="C3691" t="s">
        <v>7</v>
      </c>
      <c r="D3691">
        <v>51</v>
      </c>
      <c r="E3691" t="s">
        <v>14</v>
      </c>
      <c r="F3691" t="s">
        <v>12</v>
      </c>
      <c r="G3691" s="1">
        <v>44175</v>
      </c>
      <c r="H3691">
        <v>5018.3100000000004</v>
      </c>
      <c r="I3691">
        <f>DATEDIF(Customer[[#This Row],[Date Joined]],"31-12-2020","d")</f>
        <v>21</v>
      </c>
      <c r="J3691" t="str">
        <f>IF(DATEDIF(Customer[[#This Row],[Date Joined]],"31-12-2020","M")&gt;0,DATEDIF(Customer[[#This Row],[Date Joined]],"31-12-2020","M") &amp; " months ", " ") &amp; IF(DATEDIF(G3691,"31-12-2020","MD")&gt;0, DATEDIF(G3691,"31-12-2020","MD") &amp; " Days "," ")</f>
        <v xml:space="preserve"> 21 Days </v>
      </c>
      <c r="K3691" t="str">
        <f>TEXT(Customer[[#This Row],[Date Joined]],"mmm")</f>
        <v>Dec</v>
      </c>
      <c r="L3691" t="str">
        <f>IF(Customer[[#This Row],[Balance]]&gt;AVERAGE($H$11:$H$4011),"yes","no")</f>
        <v>no</v>
      </c>
    </row>
    <row r="3692" spans="1:12" hidden="1" x14ac:dyDescent="0.3">
      <c r="A3692">
        <v>100003800</v>
      </c>
      <c r="B3692" t="s">
        <v>3762</v>
      </c>
      <c r="C3692" t="s">
        <v>7</v>
      </c>
      <c r="D3692">
        <v>32</v>
      </c>
      <c r="E3692" t="s">
        <v>8</v>
      </c>
      <c r="F3692" t="s">
        <v>15</v>
      </c>
      <c r="G3692" s="1">
        <v>44183</v>
      </c>
      <c r="H3692">
        <v>4983.93</v>
      </c>
      <c r="I3692">
        <f>DATEDIF(Customer[[#This Row],[Date Joined]],"31-12-2020","d")</f>
        <v>13</v>
      </c>
      <c r="J3692" t="str">
        <f>IF(DATEDIF(Customer[[#This Row],[Date Joined]],"31-12-2020","M")&gt;0,DATEDIF(Customer[[#This Row],[Date Joined]],"31-12-2020","M") &amp; " months ", " ") &amp; IF(DATEDIF(G3692,"31-12-2020","MD")&gt;0, DATEDIF(G3692,"31-12-2020","MD") &amp; " Days "," ")</f>
        <v xml:space="preserve"> 13 Days </v>
      </c>
      <c r="K3692" t="str">
        <f>TEXT(Customer[[#This Row],[Date Joined]],"mmm")</f>
        <v>Dec</v>
      </c>
      <c r="L3692" t="str">
        <f>IF(Customer[[#This Row],[Balance]]&gt;AVERAGE($H$11:$H$4011),"yes","no")</f>
        <v>no</v>
      </c>
    </row>
    <row r="3693" spans="1:12" hidden="1" x14ac:dyDescent="0.3">
      <c r="A3693">
        <v>100002660</v>
      </c>
      <c r="B3693" t="s">
        <v>2644</v>
      </c>
      <c r="C3693" t="s">
        <v>10</v>
      </c>
      <c r="D3693">
        <v>42</v>
      </c>
      <c r="E3693" t="s">
        <v>8</v>
      </c>
      <c r="F3693" t="s">
        <v>15</v>
      </c>
      <c r="G3693" s="1">
        <v>44121</v>
      </c>
      <c r="H3693">
        <v>4959.12</v>
      </c>
      <c r="I3693">
        <f>DATEDIF(Customer[[#This Row],[Date Joined]],"31-12-2020","d")</f>
        <v>75</v>
      </c>
      <c r="J3693" t="str">
        <f>IF(DATEDIF(Customer[[#This Row],[Date Joined]],"31-12-2020","M")&gt;0,DATEDIF(Customer[[#This Row],[Date Joined]],"31-12-2020","M") &amp; " months ", " ") &amp; IF(DATEDIF(G3693,"31-12-2020","MD")&gt;0, DATEDIF(G3693,"31-12-2020","MD") &amp; " Days "," ")</f>
        <v xml:space="preserve">2 months 14 Days </v>
      </c>
      <c r="K3693" t="str">
        <f>TEXT(Customer[[#This Row],[Date Joined]],"mmm")</f>
        <v>Oct</v>
      </c>
      <c r="L3693" t="str">
        <f>IF(Customer[[#This Row],[Balance]]&gt;AVERAGE($H$11:$H$4011),"yes","no")</f>
        <v>no</v>
      </c>
    </row>
    <row r="3694" spans="1:12" hidden="1" x14ac:dyDescent="0.3">
      <c r="A3694">
        <v>400001578</v>
      </c>
      <c r="B3694" t="s">
        <v>1581</v>
      </c>
      <c r="C3694" t="s">
        <v>10</v>
      </c>
      <c r="D3694">
        <v>34</v>
      </c>
      <c r="E3694" t="s">
        <v>11</v>
      </c>
      <c r="F3694" t="s">
        <v>15</v>
      </c>
      <c r="G3694" s="1">
        <v>44053</v>
      </c>
      <c r="H3694">
        <v>4951.6499999999996</v>
      </c>
      <c r="I3694">
        <f>DATEDIF(Customer[[#This Row],[Date Joined]],"31-12-2020","d")</f>
        <v>143</v>
      </c>
      <c r="J3694" t="str">
        <f>IF(DATEDIF(Customer[[#This Row],[Date Joined]],"31-12-2020","M")&gt;0,DATEDIF(Customer[[#This Row],[Date Joined]],"31-12-2020","M") &amp; " months ", " ") &amp; IF(DATEDIF(G3694,"31-12-2020","MD")&gt;0, DATEDIF(G3694,"31-12-2020","MD") &amp; " Days "," ")</f>
        <v xml:space="preserve">4 months 21 Days </v>
      </c>
      <c r="K3694" t="str">
        <f>TEXT(Customer[[#This Row],[Date Joined]],"mmm")</f>
        <v>Aug</v>
      </c>
      <c r="L3694" t="str">
        <f>IF(Customer[[#This Row],[Balance]]&gt;AVERAGE($H$11:$H$4011),"yes","no")</f>
        <v>no</v>
      </c>
    </row>
    <row r="3695" spans="1:12" hidden="1" x14ac:dyDescent="0.3">
      <c r="A3695">
        <v>200000941</v>
      </c>
      <c r="B3695" t="s">
        <v>954</v>
      </c>
      <c r="C3695" t="s">
        <v>7</v>
      </c>
      <c r="D3695">
        <v>48</v>
      </c>
      <c r="E3695" t="s">
        <v>14</v>
      </c>
      <c r="F3695" t="s">
        <v>12</v>
      </c>
      <c r="G3695" s="1">
        <v>44002</v>
      </c>
      <c r="H3695">
        <v>4941.6499999999996</v>
      </c>
      <c r="I3695">
        <f>DATEDIF(Customer[[#This Row],[Date Joined]],"31-12-2020","d")</f>
        <v>194</v>
      </c>
      <c r="J3695" t="str">
        <f>IF(DATEDIF(Customer[[#This Row],[Date Joined]],"31-12-2020","M")&gt;0,DATEDIF(Customer[[#This Row],[Date Joined]],"31-12-2020","M") &amp; " months ", " ") &amp; IF(DATEDIF(G3695,"31-12-2020","MD")&gt;0, DATEDIF(G3695,"31-12-2020","MD") &amp; " Days "," ")</f>
        <v xml:space="preserve">6 months 11 Days </v>
      </c>
      <c r="K3695" t="str">
        <f>TEXT(Customer[[#This Row],[Date Joined]],"mmm")</f>
        <v>Jun</v>
      </c>
      <c r="L3695" t="str">
        <f>IF(Customer[[#This Row],[Balance]]&gt;AVERAGE($H$11:$H$4011),"yes","no")</f>
        <v>no</v>
      </c>
    </row>
    <row r="3696" spans="1:12" hidden="1" x14ac:dyDescent="0.3">
      <c r="A3696">
        <v>100002285</v>
      </c>
      <c r="B3696" t="s">
        <v>2276</v>
      </c>
      <c r="C3696" t="s">
        <v>10</v>
      </c>
      <c r="D3696">
        <v>31</v>
      </c>
      <c r="E3696" t="s">
        <v>8</v>
      </c>
      <c r="F3696" t="s">
        <v>15</v>
      </c>
      <c r="G3696" s="1">
        <v>44099</v>
      </c>
      <c r="H3696">
        <v>4941.26</v>
      </c>
      <c r="I3696">
        <f>DATEDIF(Customer[[#This Row],[Date Joined]],"31-12-2020","d")</f>
        <v>97</v>
      </c>
      <c r="J3696" t="str">
        <f>IF(DATEDIF(Customer[[#This Row],[Date Joined]],"31-12-2020","M")&gt;0,DATEDIF(Customer[[#This Row],[Date Joined]],"31-12-2020","M") &amp; " months ", " ") &amp; IF(DATEDIF(G3696,"31-12-2020","MD")&gt;0, DATEDIF(G3696,"31-12-2020","MD") &amp; " Days "," ")</f>
        <v xml:space="preserve">3 months 6 Days </v>
      </c>
      <c r="K3696" t="str">
        <f>TEXT(Customer[[#This Row],[Date Joined]],"mmm")</f>
        <v>Sep</v>
      </c>
      <c r="L3696" t="str">
        <f>IF(Customer[[#This Row],[Balance]]&gt;AVERAGE($H$11:$H$4011),"yes","no")</f>
        <v>no</v>
      </c>
    </row>
    <row r="3697" spans="1:12" hidden="1" x14ac:dyDescent="0.3">
      <c r="A3697">
        <v>100000147</v>
      </c>
      <c r="B3697" t="s">
        <v>163</v>
      </c>
      <c r="C3697" t="s">
        <v>7</v>
      </c>
      <c r="D3697">
        <v>33</v>
      </c>
      <c r="E3697" t="s">
        <v>8</v>
      </c>
      <c r="F3697" t="s">
        <v>9</v>
      </c>
      <c r="G3697" s="1">
        <v>43926</v>
      </c>
      <c r="H3697">
        <v>4940.82</v>
      </c>
      <c r="I3697">
        <f>DATEDIF(Customer[[#This Row],[Date Joined]],"31-12-2020","d")</f>
        <v>270</v>
      </c>
      <c r="J3697" t="str">
        <f>IF(DATEDIF(Customer[[#This Row],[Date Joined]],"31-12-2020","M")&gt;0,DATEDIF(Customer[[#This Row],[Date Joined]],"31-12-2020","M") &amp; " months ", " ") &amp; IF(DATEDIF(G3697,"31-12-2020","MD")&gt;0, DATEDIF(G3697,"31-12-2020","MD") &amp; " Days "," ")</f>
        <v xml:space="preserve">8 months 26 Days </v>
      </c>
      <c r="K3697" t="str">
        <f>TEXT(Customer[[#This Row],[Date Joined]],"mmm")</f>
        <v>Apr</v>
      </c>
      <c r="L3697" t="str">
        <f>IF(Customer[[#This Row],[Balance]]&gt;AVERAGE($H$11:$H$4011),"yes","no")</f>
        <v>no</v>
      </c>
    </row>
    <row r="3698" spans="1:12" hidden="1" x14ac:dyDescent="0.3">
      <c r="A3698">
        <v>100001223</v>
      </c>
      <c r="B3698" t="s">
        <v>1235</v>
      </c>
      <c r="C3698" t="s">
        <v>10</v>
      </c>
      <c r="D3698">
        <v>31</v>
      </c>
      <c r="E3698" t="s">
        <v>8</v>
      </c>
      <c r="F3698" t="s">
        <v>9</v>
      </c>
      <c r="G3698" s="1">
        <v>44027</v>
      </c>
      <c r="H3698">
        <v>4930.82</v>
      </c>
      <c r="I3698">
        <f>DATEDIF(Customer[[#This Row],[Date Joined]],"31-12-2020","d")</f>
        <v>169</v>
      </c>
      <c r="J3698" t="str">
        <f>IF(DATEDIF(Customer[[#This Row],[Date Joined]],"31-12-2020","M")&gt;0,DATEDIF(Customer[[#This Row],[Date Joined]],"31-12-2020","M") &amp; " months ", " ") &amp; IF(DATEDIF(G3698,"31-12-2020","MD")&gt;0, DATEDIF(G3698,"31-12-2020","MD") &amp; " Days "," ")</f>
        <v xml:space="preserve">5 months 16 Days </v>
      </c>
      <c r="K3698" t="str">
        <f>TEXT(Customer[[#This Row],[Date Joined]],"mmm")</f>
        <v>Jul</v>
      </c>
      <c r="L3698" t="str">
        <f>IF(Customer[[#This Row],[Balance]]&gt;AVERAGE($H$11:$H$4011),"yes","no")</f>
        <v>no</v>
      </c>
    </row>
    <row r="3699" spans="1:12" hidden="1" x14ac:dyDescent="0.3">
      <c r="A3699">
        <v>200001612</v>
      </c>
      <c r="B3699" t="s">
        <v>1615</v>
      </c>
      <c r="C3699" t="s">
        <v>7</v>
      </c>
      <c r="D3699">
        <v>61</v>
      </c>
      <c r="E3699" t="s">
        <v>14</v>
      </c>
      <c r="F3699" t="s">
        <v>15</v>
      </c>
      <c r="G3699" s="1">
        <v>44056</v>
      </c>
      <c r="H3699">
        <v>4926.12</v>
      </c>
      <c r="I3699">
        <f>DATEDIF(Customer[[#This Row],[Date Joined]],"31-12-2020","d")</f>
        <v>140</v>
      </c>
      <c r="J3699" t="str">
        <f>IF(DATEDIF(Customer[[#This Row],[Date Joined]],"31-12-2020","M")&gt;0,DATEDIF(Customer[[#This Row],[Date Joined]],"31-12-2020","M") &amp; " months ", " ") &amp; IF(DATEDIF(G3699,"31-12-2020","MD")&gt;0, DATEDIF(G3699,"31-12-2020","MD") &amp; " Days "," ")</f>
        <v xml:space="preserve">4 months 18 Days </v>
      </c>
      <c r="K3699" t="str">
        <f>TEXT(Customer[[#This Row],[Date Joined]],"mmm")</f>
        <v>Aug</v>
      </c>
      <c r="L3699" t="str">
        <f>IF(Customer[[#This Row],[Balance]]&gt;AVERAGE($H$11:$H$4011),"yes","no")</f>
        <v>no</v>
      </c>
    </row>
    <row r="3700" spans="1:12" hidden="1" x14ac:dyDescent="0.3">
      <c r="A3700">
        <v>100000055</v>
      </c>
      <c r="B3700" t="s">
        <v>71</v>
      </c>
      <c r="C3700" t="s">
        <v>7</v>
      </c>
      <c r="D3700">
        <v>24</v>
      </c>
      <c r="E3700" t="s">
        <v>8</v>
      </c>
      <c r="F3700" t="s">
        <v>9</v>
      </c>
      <c r="G3700" s="1">
        <v>43873</v>
      </c>
      <c r="H3700">
        <v>4912.21</v>
      </c>
      <c r="I3700">
        <f>DATEDIF(Customer[[#This Row],[Date Joined]],"31-12-2020","d")</f>
        <v>323</v>
      </c>
      <c r="J3700" t="str">
        <f>IF(DATEDIF(Customer[[#This Row],[Date Joined]],"31-12-2020","M")&gt;0,DATEDIF(Customer[[#This Row],[Date Joined]],"31-12-2020","M") &amp; " months ", " ") &amp; IF(DATEDIF(G3700,"31-12-2020","MD")&gt;0, DATEDIF(G3700,"31-12-2020","MD") &amp; " Days "," ")</f>
        <v xml:space="preserve">10 months 19 Days </v>
      </c>
      <c r="K3700" t="str">
        <f>TEXT(Customer[[#This Row],[Date Joined]],"mmm")</f>
        <v>Feb</v>
      </c>
      <c r="L3700" t="str">
        <f>IF(Customer[[#This Row],[Balance]]&gt;AVERAGE($H$11:$H$4011),"yes","no")</f>
        <v>no</v>
      </c>
    </row>
    <row r="3701" spans="1:12" hidden="1" x14ac:dyDescent="0.3">
      <c r="A3701">
        <v>100002111</v>
      </c>
      <c r="B3701" t="s">
        <v>2105</v>
      </c>
      <c r="C3701" t="s">
        <v>10</v>
      </c>
      <c r="D3701">
        <v>37</v>
      </c>
      <c r="E3701" t="s">
        <v>8</v>
      </c>
      <c r="F3701" t="s">
        <v>9</v>
      </c>
      <c r="G3701" s="1">
        <v>44092</v>
      </c>
      <c r="H3701">
        <v>4909.99</v>
      </c>
      <c r="I3701">
        <f>DATEDIF(Customer[[#This Row],[Date Joined]],"31-12-2020","d")</f>
        <v>104</v>
      </c>
      <c r="J3701" t="str">
        <f>IF(DATEDIF(Customer[[#This Row],[Date Joined]],"31-12-2020","M")&gt;0,DATEDIF(Customer[[#This Row],[Date Joined]],"31-12-2020","M") &amp; " months ", " ") &amp; IF(DATEDIF(G3701,"31-12-2020","MD")&gt;0, DATEDIF(G3701,"31-12-2020","MD") &amp; " Days "," ")</f>
        <v xml:space="preserve">3 months 13 Days </v>
      </c>
      <c r="K3701" t="str">
        <f>TEXT(Customer[[#This Row],[Date Joined]],"mmm")</f>
        <v>Sep</v>
      </c>
      <c r="L3701" t="str">
        <f>IF(Customer[[#This Row],[Balance]]&gt;AVERAGE($H$11:$H$4011),"yes","no")</f>
        <v>no</v>
      </c>
    </row>
    <row r="3702" spans="1:12" hidden="1" x14ac:dyDescent="0.3">
      <c r="A3702">
        <v>100003133</v>
      </c>
      <c r="B3702" t="s">
        <v>3108</v>
      </c>
      <c r="C3702" t="s">
        <v>10</v>
      </c>
      <c r="D3702">
        <v>46</v>
      </c>
      <c r="E3702" t="s">
        <v>8</v>
      </c>
      <c r="F3702" t="s">
        <v>12</v>
      </c>
      <c r="G3702" s="1">
        <v>44147</v>
      </c>
      <c r="H3702">
        <v>4907.58</v>
      </c>
      <c r="I3702">
        <f>DATEDIF(Customer[[#This Row],[Date Joined]],"31-12-2020","d")</f>
        <v>49</v>
      </c>
      <c r="J3702" t="str">
        <f>IF(DATEDIF(Customer[[#This Row],[Date Joined]],"31-12-2020","M")&gt;0,DATEDIF(Customer[[#This Row],[Date Joined]],"31-12-2020","M") &amp; " months ", " ") &amp; IF(DATEDIF(G3702,"31-12-2020","MD")&gt;0, DATEDIF(G3702,"31-12-2020","MD") &amp; " Days "," ")</f>
        <v xml:space="preserve">1 months 19 Days </v>
      </c>
      <c r="K3702" t="str">
        <f>TEXT(Customer[[#This Row],[Date Joined]],"mmm")</f>
        <v>Nov</v>
      </c>
      <c r="L3702" t="str">
        <f>IF(Customer[[#This Row],[Balance]]&gt;AVERAGE($H$11:$H$4011),"yes","no")</f>
        <v>no</v>
      </c>
    </row>
    <row r="3703" spans="1:12" hidden="1" x14ac:dyDescent="0.3">
      <c r="A3703">
        <v>100001526</v>
      </c>
      <c r="B3703" t="s">
        <v>1530</v>
      </c>
      <c r="C3703" t="s">
        <v>7</v>
      </c>
      <c r="D3703">
        <v>48</v>
      </c>
      <c r="E3703" t="s">
        <v>8</v>
      </c>
      <c r="F3703" t="s">
        <v>15</v>
      </c>
      <c r="G3703" s="1">
        <v>44049</v>
      </c>
      <c r="H3703">
        <v>4901.2299999999996</v>
      </c>
      <c r="I3703">
        <f>DATEDIF(Customer[[#This Row],[Date Joined]],"31-12-2020","d")</f>
        <v>147</v>
      </c>
      <c r="J3703" t="str">
        <f>IF(DATEDIF(Customer[[#This Row],[Date Joined]],"31-12-2020","M")&gt;0,DATEDIF(Customer[[#This Row],[Date Joined]],"31-12-2020","M") &amp; " months ", " ") &amp; IF(DATEDIF(G3703,"31-12-2020","MD")&gt;0, DATEDIF(G3703,"31-12-2020","MD") &amp; " Days "," ")</f>
        <v xml:space="preserve">4 months 25 Days </v>
      </c>
      <c r="K3703" t="str">
        <f>TEXT(Customer[[#This Row],[Date Joined]],"mmm")</f>
        <v>Aug</v>
      </c>
      <c r="L3703" t="str">
        <f>IF(Customer[[#This Row],[Balance]]&gt;AVERAGE($H$11:$H$4011),"yes","no")</f>
        <v>no</v>
      </c>
    </row>
    <row r="3704" spans="1:12" hidden="1" x14ac:dyDescent="0.3">
      <c r="A3704">
        <v>100001725</v>
      </c>
      <c r="B3704" t="s">
        <v>1727</v>
      </c>
      <c r="C3704" t="s">
        <v>7</v>
      </c>
      <c r="D3704">
        <v>46</v>
      </c>
      <c r="E3704" t="s">
        <v>8</v>
      </c>
      <c r="F3704" t="s">
        <v>9</v>
      </c>
      <c r="G3704" s="1">
        <v>44066</v>
      </c>
      <c r="H3704">
        <v>4887.16</v>
      </c>
      <c r="I3704">
        <f>DATEDIF(Customer[[#This Row],[Date Joined]],"31-12-2020","d")</f>
        <v>130</v>
      </c>
      <c r="J3704" t="str">
        <f>IF(DATEDIF(Customer[[#This Row],[Date Joined]],"31-12-2020","M")&gt;0,DATEDIF(Customer[[#This Row],[Date Joined]],"31-12-2020","M") &amp; " months ", " ") &amp; IF(DATEDIF(G3704,"31-12-2020","MD")&gt;0, DATEDIF(G3704,"31-12-2020","MD") &amp; " Days "," ")</f>
        <v xml:space="preserve">4 months 8 Days </v>
      </c>
      <c r="K3704" t="str">
        <f>TEXT(Customer[[#This Row],[Date Joined]],"mmm")</f>
        <v>Aug</v>
      </c>
      <c r="L3704" t="str">
        <f>IF(Customer[[#This Row],[Balance]]&gt;AVERAGE($H$11:$H$4011),"yes","no")</f>
        <v>no</v>
      </c>
    </row>
    <row r="3705" spans="1:12" hidden="1" x14ac:dyDescent="0.3">
      <c r="A3705">
        <v>100001691</v>
      </c>
      <c r="B3705" t="s">
        <v>1693</v>
      </c>
      <c r="C3705" t="s">
        <v>10</v>
      </c>
      <c r="D3705">
        <v>33</v>
      </c>
      <c r="E3705" t="s">
        <v>8</v>
      </c>
      <c r="F3705" t="s">
        <v>9</v>
      </c>
      <c r="G3705" s="1">
        <v>44064</v>
      </c>
      <c r="H3705">
        <v>4884.67</v>
      </c>
      <c r="I3705">
        <f>DATEDIF(Customer[[#This Row],[Date Joined]],"31-12-2020","d")</f>
        <v>132</v>
      </c>
      <c r="J3705" t="str">
        <f>IF(DATEDIF(Customer[[#This Row],[Date Joined]],"31-12-2020","M")&gt;0,DATEDIF(Customer[[#This Row],[Date Joined]],"31-12-2020","M") &amp; " months ", " ") &amp; IF(DATEDIF(G3705,"31-12-2020","MD")&gt;0, DATEDIF(G3705,"31-12-2020","MD") &amp; " Days "," ")</f>
        <v xml:space="preserve">4 months 10 Days </v>
      </c>
      <c r="K3705" t="str">
        <f>TEXT(Customer[[#This Row],[Date Joined]],"mmm")</f>
        <v>Aug</v>
      </c>
      <c r="L3705" t="str">
        <f>IF(Customer[[#This Row],[Balance]]&gt;AVERAGE($H$11:$H$4011),"yes","no")</f>
        <v>no</v>
      </c>
    </row>
    <row r="3706" spans="1:12" hidden="1" x14ac:dyDescent="0.3">
      <c r="A3706">
        <v>100003889</v>
      </c>
      <c r="B3706" t="s">
        <v>3849</v>
      </c>
      <c r="C3706" t="s">
        <v>10</v>
      </c>
      <c r="D3706">
        <v>36</v>
      </c>
      <c r="E3706" t="s">
        <v>8</v>
      </c>
      <c r="F3706" t="s">
        <v>9</v>
      </c>
      <c r="G3706" s="1">
        <v>44188</v>
      </c>
      <c r="H3706">
        <v>4867.07</v>
      </c>
      <c r="I3706">
        <f>DATEDIF(Customer[[#This Row],[Date Joined]],"31-12-2020","d")</f>
        <v>8</v>
      </c>
      <c r="J3706" t="str">
        <f>IF(DATEDIF(Customer[[#This Row],[Date Joined]],"31-12-2020","M")&gt;0,DATEDIF(Customer[[#This Row],[Date Joined]],"31-12-2020","M") &amp; " months ", " ") &amp; IF(DATEDIF(G3706,"31-12-2020","MD")&gt;0, DATEDIF(G3706,"31-12-2020","MD") &amp; " Days "," ")</f>
        <v xml:space="preserve"> 8 Days </v>
      </c>
      <c r="K3706" t="str">
        <f>TEXT(Customer[[#This Row],[Date Joined]],"mmm")</f>
        <v>Dec</v>
      </c>
      <c r="L3706" t="str">
        <f>IF(Customer[[#This Row],[Balance]]&gt;AVERAGE($H$11:$H$4011),"yes","no")</f>
        <v>no</v>
      </c>
    </row>
    <row r="3707" spans="1:12" hidden="1" x14ac:dyDescent="0.3">
      <c r="A3707">
        <v>100000087</v>
      </c>
      <c r="B3707" t="s">
        <v>103</v>
      </c>
      <c r="C3707" t="s">
        <v>7</v>
      </c>
      <c r="D3707">
        <v>41</v>
      </c>
      <c r="E3707" t="s">
        <v>8</v>
      </c>
      <c r="F3707" t="s">
        <v>15</v>
      </c>
      <c r="G3707" s="1">
        <v>43906</v>
      </c>
      <c r="H3707">
        <v>4846.57</v>
      </c>
      <c r="I3707">
        <f>DATEDIF(Customer[[#This Row],[Date Joined]],"31-12-2020","d")</f>
        <v>290</v>
      </c>
      <c r="J3707" t="str">
        <f>IF(DATEDIF(Customer[[#This Row],[Date Joined]],"31-12-2020","M")&gt;0,DATEDIF(Customer[[#This Row],[Date Joined]],"31-12-2020","M") &amp; " months ", " ") &amp; IF(DATEDIF(G3707,"31-12-2020","MD")&gt;0, DATEDIF(G3707,"31-12-2020","MD") &amp; " Days "," ")</f>
        <v xml:space="preserve">9 months 15 Days </v>
      </c>
      <c r="K3707" t="str">
        <f>TEXT(Customer[[#This Row],[Date Joined]],"mmm")</f>
        <v>Mar</v>
      </c>
      <c r="L3707" t="str">
        <f>IF(Customer[[#This Row],[Balance]]&gt;AVERAGE($H$11:$H$4011),"yes","no")</f>
        <v>no</v>
      </c>
    </row>
    <row r="3708" spans="1:12" hidden="1" x14ac:dyDescent="0.3">
      <c r="A3708">
        <v>100002996</v>
      </c>
      <c r="B3708" t="s">
        <v>2974</v>
      </c>
      <c r="C3708" t="s">
        <v>10</v>
      </c>
      <c r="D3708">
        <v>44</v>
      </c>
      <c r="E3708" t="s">
        <v>8</v>
      </c>
      <c r="F3708" t="s">
        <v>12</v>
      </c>
      <c r="G3708" s="1">
        <v>44138</v>
      </c>
      <c r="H3708">
        <v>4837.2299999999996</v>
      </c>
      <c r="I3708">
        <f>DATEDIF(Customer[[#This Row],[Date Joined]],"31-12-2020","d")</f>
        <v>58</v>
      </c>
      <c r="J3708" t="str">
        <f>IF(DATEDIF(Customer[[#This Row],[Date Joined]],"31-12-2020","M")&gt;0,DATEDIF(Customer[[#This Row],[Date Joined]],"31-12-2020","M") &amp; " months ", " ") &amp; IF(DATEDIF(G3708,"31-12-2020","MD")&gt;0, DATEDIF(G3708,"31-12-2020","MD") &amp; " Days "," ")</f>
        <v xml:space="preserve">1 months 28 Days </v>
      </c>
      <c r="K3708" t="str">
        <f>TEXT(Customer[[#This Row],[Date Joined]],"mmm")</f>
        <v>Nov</v>
      </c>
      <c r="L3708" t="str">
        <f>IF(Customer[[#This Row],[Balance]]&gt;AVERAGE($H$11:$H$4011),"yes","no")</f>
        <v>no</v>
      </c>
    </row>
    <row r="3709" spans="1:12" hidden="1" x14ac:dyDescent="0.3">
      <c r="A3709">
        <v>200003545</v>
      </c>
      <c r="B3709" t="s">
        <v>3512</v>
      </c>
      <c r="C3709" t="s">
        <v>10</v>
      </c>
      <c r="D3709">
        <v>41</v>
      </c>
      <c r="E3709" t="s">
        <v>14</v>
      </c>
      <c r="F3709" t="s">
        <v>9</v>
      </c>
      <c r="G3709" s="1">
        <v>44169</v>
      </c>
      <c r="H3709">
        <v>4833.0200000000004</v>
      </c>
      <c r="I3709">
        <f>DATEDIF(Customer[[#This Row],[Date Joined]],"31-12-2020","d")</f>
        <v>27</v>
      </c>
      <c r="J3709" t="str">
        <f>IF(DATEDIF(Customer[[#This Row],[Date Joined]],"31-12-2020","M")&gt;0,DATEDIF(Customer[[#This Row],[Date Joined]],"31-12-2020","M") &amp; " months ", " ") &amp; IF(DATEDIF(G3709,"31-12-2020","MD")&gt;0, DATEDIF(G3709,"31-12-2020","MD") &amp; " Days "," ")</f>
        <v xml:space="preserve"> 27 Days </v>
      </c>
      <c r="K3709" t="str">
        <f>TEXT(Customer[[#This Row],[Date Joined]],"mmm")</f>
        <v>Dec</v>
      </c>
      <c r="L3709" t="str">
        <f>IF(Customer[[#This Row],[Balance]]&gt;AVERAGE($H$11:$H$4011),"yes","no")</f>
        <v>no</v>
      </c>
    </row>
    <row r="3710" spans="1:12" hidden="1" x14ac:dyDescent="0.3">
      <c r="A3710">
        <v>200003101</v>
      </c>
      <c r="B3710" t="s">
        <v>3076</v>
      </c>
      <c r="C3710" t="s">
        <v>7</v>
      </c>
      <c r="D3710">
        <v>53</v>
      </c>
      <c r="E3710" t="s">
        <v>14</v>
      </c>
      <c r="F3710" t="s">
        <v>12</v>
      </c>
      <c r="G3710" s="1">
        <v>44145</v>
      </c>
      <c r="H3710">
        <v>4821.6000000000004</v>
      </c>
      <c r="I3710">
        <f>DATEDIF(Customer[[#This Row],[Date Joined]],"31-12-2020","d")</f>
        <v>51</v>
      </c>
      <c r="J3710" t="str">
        <f>IF(DATEDIF(Customer[[#This Row],[Date Joined]],"31-12-2020","M")&gt;0,DATEDIF(Customer[[#This Row],[Date Joined]],"31-12-2020","M") &amp; " months ", " ") &amp; IF(DATEDIF(G3710,"31-12-2020","MD")&gt;0, DATEDIF(G3710,"31-12-2020","MD") &amp; " Days "," ")</f>
        <v xml:space="preserve">1 months 21 Days </v>
      </c>
      <c r="K3710" t="str">
        <f>TEXT(Customer[[#This Row],[Date Joined]],"mmm")</f>
        <v>Nov</v>
      </c>
      <c r="L3710" t="str">
        <f>IF(Customer[[#This Row],[Balance]]&gt;AVERAGE($H$11:$H$4011),"yes","no")</f>
        <v>no</v>
      </c>
    </row>
    <row r="3711" spans="1:12" hidden="1" x14ac:dyDescent="0.3">
      <c r="A3711">
        <v>300003368</v>
      </c>
      <c r="B3711" t="s">
        <v>3339</v>
      </c>
      <c r="C3711" t="s">
        <v>7</v>
      </c>
      <c r="D3711">
        <v>28</v>
      </c>
      <c r="E3711" t="s">
        <v>13</v>
      </c>
      <c r="F3711" t="s">
        <v>12</v>
      </c>
      <c r="G3711" s="1">
        <v>44161</v>
      </c>
      <c r="H3711">
        <v>4820.9799999999996</v>
      </c>
      <c r="I3711">
        <f>DATEDIF(Customer[[#This Row],[Date Joined]],"31-12-2020","d")</f>
        <v>35</v>
      </c>
      <c r="J3711" t="str">
        <f>IF(DATEDIF(Customer[[#This Row],[Date Joined]],"31-12-2020","M")&gt;0,DATEDIF(Customer[[#This Row],[Date Joined]],"31-12-2020","M") &amp; " months ", " ") &amp; IF(DATEDIF(G3711,"31-12-2020","MD")&gt;0, DATEDIF(G3711,"31-12-2020","MD") &amp; " Days "," ")</f>
        <v xml:space="preserve">1 months 5 Days </v>
      </c>
      <c r="K3711" t="str">
        <f>TEXT(Customer[[#This Row],[Date Joined]],"mmm")</f>
        <v>Nov</v>
      </c>
      <c r="L3711" t="str">
        <f>IF(Customer[[#This Row],[Balance]]&gt;AVERAGE($H$11:$H$4011),"yes","no")</f>
        <v>no</v>
      </c>
    </row>
    <row r="3712" spans="1:12" hidden="1" x14ac:dyDescent="0.3">
      <c r="A3712">
        <v>300000395</v>
      </c>
      <c r="B3712" t="s">
        <v>411</v>
      </c>
      <c r="C3712" t="s">
        <v>7</v>
      </c>
      <c r="D3712">
        <v>32</v>
      </c>
      <c r="E3712" t="s">
        <v>13</v>
      </c>
      <c r="F3712" t="s">
        <v>15</v>
      </c>
      <c r="G3712" s="1">
        <v>43957</v>
      </c>
      <c r="H3712">
        <v>4820.58</v>
      </c>
      <c r="I3712">
        <f>DATEDIF(Customer[[#This Row],[Date Joined]],"31-12-2020","d")</f>
        <v>239</v>
      </c>
      <c r="J3712" t="str">
        <f>IF(DATEDIF(Customer[[#This Row],[Date Joined]],"31-12-2020","M")&gt;0,DATEDIF(Customer[[#This Row],[Date Joined]],"31-12-2020","M") &amp; " months ", " ") &amp; IF(DATEDIF(G3712,"31-12-2020","MD")&gt;0, DATEDIF(G3712,"31-12-2020","MD") &amp; " Days "," ")</f>
        <v xml:space="preserve">7 months 25 Days </v>
      </c>
      <c r="K3712" t="str">
        <f>TEXT(Customer[[#This Row],[Date Joined]],"mmm")</f>
        <v>May</v>
      </c>
      <c r="L3712" t="str">
        <f>IF(Customer[[#This Row],[Balance]]&gt;AVERAGE($H$11:$H$4011),"yes","no")</f>
        <v>no</v>
      </c>
    </row>
    <row r="3713" spans="1:12" hidden="1" x14ac:dyDescent="0.3">
      <c r="A3713">
        <v>100003172</v>
      </c>
      <c r="B3713" t="s">
        <v>3147</v>
      </c>
      <c r="C3713" t="s">
        <v>7</v>
      </c>
      <c r="D3713">
        <v>43</v>
      </c>
      <c r="E3713" t="s">
        <v>8</v>
      </c>
      <c r="F3713" t="s">
        <v>12</v>
      </c>
      <c r="G3713" s="1">
        <v>44149</v>
      </c>
      <c r="H3713">
        <v>4808.93</v>
      </c>
      <c r="I3713">
        <f>DATEDIF(Customer[[#This Row],[Date Joined]],"31-12-2020","d")</f>
        <v>47</v>
      </c>
      <c r="J3713" t="str">
        <f>IF(DATEDIF(Customer[[#This Row],[Date Joined]],"31-12-2020","M")&gt;0,DATEDIF(Customer[[#This Row],[Date Joined]],"31-12-2020","M") &amp; " months ", " ") &amp; IF(DATEDIF(G3713,"31-12-2020","MD")&gt;0, DATEDIF(G3713,"31-12-2020","MD") &amp; " Days "," ")</f>
        <v xml:space="preserve">1 months 17 Days </v>
      </c>
      <c r="K3713" t="str">
        <f>TEXT(Customer[[#This Row],[Date Joined]],"mmm")</f>
        <v>Nov</v>
      </c>
      <c r="L3713" t="str">
        <f>IF(Customer[[#This Row],[Balance]]&gt;AVERAGE($H$11:$H$4011),"yes","no")</f>
        <v>no</v>
      </c>
    </row>
    <row r="3714" spans="1:12" hidden="1" x14ac:dyDescent="0.3">
      <c r="A3714">
        <v>200001044</v>
      </c>
      <c r="B3714" t="s">
        <v>1056</v>
      </c>
      <c r="C3714" t="s">
        <v>7</v>
      </c>
      <c r="D3714">
        <v>52</v>
      </c>
      <c r="E3714" t="s">
        <v>14</v>
      </c>
      <c r="F3714" t="s">
        <v>15</v>
      </c>
      <c r="G3714" s="1">
        <v>44012</v>
      </c>
      <c r="H3714">
        <v>4793.55</v>
      </c>
      <c r="I3714">
        <f>DATEDIF(Customer[[#This Row],[Date Joined]],"31-12-2020","d")</f>
        <v>184</v>
      </c>
      <c r="J3714" t="str">
        <f>IF(DATEDIF(Customer[[#This Row],[Date Joined]],"31-12-2020","M")&gt;0,DATEDIF(Customer[[#This Row],[Date Joined]],"31-12-2020","M") &amp; " months ", " ") &amp; IF(DATEDIF(G3714,"31-12-2020","MD")&gt;0, DATEDIF(G3714,"31-12-2020","MD") &amp; " Days "," ")</f>
        <v xml:space="preserve">6 months 1 Days </v>
      </c>
      <c r="K3714" t="str">
        <f>TEXT(Customer[[#This Row],[Date Joined]],"mmm")</f>
        <v>Jun</v>
      </c>
      <c r="L3714" t="str">
        <f>IF(Customer[[#This Row],[Balance]]&gt;AVERAGE($H$11:$H$4011),"yes","no")</f>
        <v>no</v>
      </c>
    </row>
    <row r="3715" spans="1:12" hidden="1" x14ac:dyDescent="0.3">
      <c r="A3715">
        <v>100001859</v>
      </c>
      <c r="B3715" t="s">
        <v>1860</v>
      </c>
      <c r="C3715" t="s">
        <v>10</v>
      </c>
      <c r="D3715">
        <v>35</v>
      </c>
      <c r="E3715" t="s">
        <v>8</v>
      </c>
      <c r="F3715" t="s">
        <v>9</v>
      </c>
      <c r="G3715" s="1">
        <v>44074</v>
      </c>
      <c r="H3715">
        <v>4750.24</v>
      </c>
      <c r="I3715">
        <f>DATEDIF(Customer[[#This Row],[Date Joined]],"31-12-2020","d")</f>
        <v>122</v>
      </c>
      <c r="J3715" t="str">
        <f>IF(DATEDIF(Customer[[#This Row],[Date Joined]],"31-12-2020","M")&gt;0,DATEDIF(Customer[[#This Row],[Date Joined]],"31-12-2020","M") &amp; " months ", " ") &amp; IF(DATEDIF(G3715,"31-12-2020","MD")&gt;0, DATEDIF(G3715,"31-12-2020","MD") &amp; " Days "," ")</f>
        <v xml:space="preserve">4 months  </v>
      </c>
      <c r="K3715" t="str">
        <f>TEXT(Customer[[#This Row],[Date Joined]],"mmm")</f>
        <v>Aug</v>
      </c>
      <c r="L3715" t="str">
        <f>IF(Customer[[#This Row],[Balance]]&gt;AVERAGE($H$11:$H$4011),"yes","no")</f>
        <v>no</v>
      </c>
    </row>
    <row r="3716" spans="1:12" hidden="1" x14ac:dyDescent="0.3">
      <c r="A3716">
        <v>100002365</v>
      </c>
      <c r="B3716" t="s">
        <v>2355</v>
      </c>
      <c r="C3716" t="s">
        <v>7</v>
      </c>
      <c r="D3716">
        <v>49</v>
      </c>
      <c r="E3716" t="s">
        <v>8</v>
      </c>
      <c r="F3716" t="s">
        <v>15</v>
      </c>
      <c r="G3716" s="1">
        <v>44103</v>
      </c>
      <c r="H3716">
        <v>4735.8</v>
      </c>
      <c r="I3716">
        <f>DATEDIF(Customer[[#This Row],[Date Joined]],"31-12-2020","d")</f>
        <v>93</v>
      </c>
      <c r="J3716" t="str">
        <f>IF(DATEDIF(Customer[[#This Row],[Date Joined]],"31-12-2020","M")&gt;0,DATEDIF(Customer[[#This Row],[Date Joined]],"31-12-2020","M") &amp; " months ", " ") &amp; IF(DATEDIF(G3716,"31-12-2020","MD")&gt;0, DATEDIF(G3716,"31-12-2020","MD") &amp; " Days "," ")</f>
        <v xml:space="preserve">3 months 2 Days </v>
      </c>
      <c r="K3716" t="str">
        <f>TEXT(Customer[[#This Row],[Date Joined]],"mmm")</f>
        <v>Sep</v>
      </c>
      <c r="L3716" t="str">
        <f>IF(Customer[[#This Row],[Balance]]&gt;AVERAGE($H$11:$H$4011),"yes","no")</f>
        <v>no</v>
      </c>
    </row>
    <row r="3717" spans="1:12" hidden="1" x14ac:dyDescent="0.3">
      <c r="A3717">
        <v>400000755</v>
      </c>
      <c r="B3717" t="s">
        <v>770</v>
      </c>
      <c r="C3717" t="s">
        <v>10</v>
      </c>
      <c r="D3717">
        <v>19</v>
      </c>
      <c r="E3717" t="s">
        <v>11</v>
      </c>
      <c r="F3717" t="s">
        <v>15</v>
      </c>
      <c r="G3717" s="1">
        <v>43981</v>
      </c>
      <c r="H3717">
        <v>4733.29</v>
      </c>
      <c r="I3717">
        <f>DATEDIF(Customer[[#This Row],[Date Joined]],"31-12-2020","d")</f>
        <v>215</v>
      </c>
      <c r="J3717" t="str">
        <f>IF(DATEDIF(Customer[[#This Row],[Date Joined]],"31-12-2020","M")&gt;0,DATEDIF(Customer[[#This Row],[Date Joined]],"31-12-2020","M") &amp; " months ", " ") &amp; IF(DATEDIF(G3717,"31-12-2020","MD")&gt;0, DATEDIF(G3717,"31-12-2020","MD") &amp; " Days "," ")</f>
        <v xml:space="preserve">7 months 1 Days </v>
      </c>
      <c r="K3717" t="str">
        <f>TEXT(Customer[[#This Row],[Date Joined]],"mmm")</f>
        <v>May</v>
      </c>
      <c r="L3717" t="str">
        <f>IF(Customer[[#This Row],[Balance]]&gt;AVERAGE($H$11:$H$4011),"yes","no")</f>
        <v>no</v>
      </c>
    </row>
    <row r="3718" spans="1:12" hidden="1" x14ac:dyDescent="0.3">
      <c r="A3718">
        <v>100002993</v>
      </c>
      <c r="B3718" t="s">
        <v>2971</v>
      </c>
      <c r="C3718" t="s">
        <v>7</v>
      </c>
      <c r="D3718">
        <v>37</v>
      </c>
      <c r="E3718" t="s">
        <v>8</v>
      </c>
      <c r="F3718" t="s">
        <v>12</v>
      </c>
      <c r="G3718" s="1">
        <v>44138</v>
      </c>
      <c r="H3718">
        <v>4725.2299999999996</v>
      </c>
      <c r="I3718">
        <f>DATEDIF(Customer[[#This Row],[Date Joined]],"31-12-2020","d")</f>
        <v>58</v>
      </c>
      <c r="J3718" t="str">
        <f>IF(DATEDIF(Customer[[#This Row],[Date Joined]],"31-12-2020","M")&gt;0,DATEDIF(Customer[[#This Row],[Date Joined]],"31-12-2020","M") &amp; " months ", " ") &amp; IF(DATEDIF(G3718,"31-12-2020","MD")&gt;0, DATEDIF(G3718,"31-12-2020","MD") &amp; " Days "," ")</f>
        <v xml:space="preserve">1 months 28 Days </v>
      </c>
      <c r="K3718" t="str">
        <f>TEXT(Customer[[#This Row],[Date Joined]],"mmm")</f>
        <v>Nov</v>
      </c>
      <c r="L3718" t="str">
        <f>IF(Customer[[#This Row],[Balance]]&gt;AVERAGE($H$11:$H$4011),"yes","no")</f>
        <v>no</v>
      </c>
    </row>
    <row r="3719" spans="1:12" hidden="1" x14ac:dyDescent="0.3">
      <c r="A3719">
        <v>100002544</v>
      </c>
      <c r="B3719" t="s">
        <v>2529</v>
      </c>
      <c r="C3719" t="s">
        <v>7</v>
      </c>
      <c r="D3719">
        <v>33</v>
      </c>
      <c r="E3719" t="s">
        <v>8</v>
      </c>
      <c r="F3719" t="s">
        <v>12</v>
      </c>
      <c r="G3719" s="1">
        <v>44114</v>
      </c>
      <c r="H3719">
        <v>4706.6899999999996</v>
      </c>
      <c r="I3719">
        <f>DATEDIF(Customer[[#This Row],[Date Joined]],"31-12-2020","d")</f>
        <v>82</v>
      </c>
      <c r="J3719" t="str">
        <f>IF(DATEDIF(Customer[[#This Row],[Date Joined]],"31-12-2020","M")&gt;0,DATEDIF(Customer[[#This Row],[Date Joined]],"31-12-2020","M") &amp; " months ", " ") &amp; IF(DATEDIF(G3719,"31-12-2020","MD")&gt;0, DATEDIF(G3719,"31-12-2020","MD") &amp; " Days "," ")</f>
        <v xml:space="preserve">2 months 21 Days </v>
      </c>
      <c r="K3719" t="str">
        <f>TEXT(Customer[[#This Row],[Date Joined]],"mmm")</f>
        <v>Oct</v>
      </c>
      <c r="L3719" t="str">
        <f>IF(Customer[[#This Row],[Balance]]&gt;AVERAGE($H$11:$H$4011),"yes","no")</f>
        <v>no</v>
      </c>
    </row>
    <row r="3720" spans="1:12" hidden="1" x14ac:dyDescent="0.3">
      <c r="A3720">
        <v>400000513</v>
      </c>
      <c r="B3720" t="s">
        <v>528</v>
      </c>
      <c r="C3720" t="s">
        <v>10</v>
      </c>
      <c r="D3720">
        <v>20</v>
      </c>
      <c r="E3720" t="s">
        <v>11</v>
      </c>
      <c r="F3720" t="s">
        <v>15</v>
      </c>
      <c r="G3720" s="1">
        <v>43966</v>
      </c>
      <c r="H3720">
        <v>4672.75</v>
      </c>
      <c r="I3720">
        <f>DATEDIF(Customer[[#This Row],[Date Joined]],"31-12-2020","d")</f>
        <v>230</v>
      </c>
      <c r="J3720" t="str">
        <f>IF(DATEDIF(Customer[[#This Row],[Date Joined]],"31-12-2020","M")&gt;0,DATEDIF(Customer[[#This Row],[Date Joined]],"31-12-2020","M") &amp; " months ", " ") &amp; IF(DATEDIF(G3720,"31-12-2020","MD")&gt;0, DATEDIF(G3720,"31-12-2020","MD") &amp; " Days "," ")</f>
        <v xml:space="preserve">7 months 16 Days </v>
      </c>
      <c r="K3720" t="str">
        <f>TEXT(Customer[[#This Row],[Date Joined]],"mmm")</f>
        <v>May</v>
      </c>
      <c r="L3720" t="str">
        <f>IF(Customer[[#This Row],[Balance]]&gt;AVERAGE($H$11:$H$4011),"yes","no")</f>
        <v>no</v>
      </c>
    </row>
    <row r="3721" spans="1:12" hidden="1" x14ac:dyDescent="0.3">
      <c r="A3721">
        <v>200001571</v>
      </c>
      <c r="B3721" t="s">
        <v>1575</v>
      </c>
      <c r="C3721" t="s">
        <v>7</v>
      </c>
      <c r="D3721">
        <v>52</v>
      </c>
      <c r="E3721" t="s">
        <v>14</v>
      </c>
      <c r="F3721" t="s">
        <v>12</v>
      </c>
      <c r="G3721" s="1">
        <v>44053</v>
      </c>
      <c r="H3721">
        <v>4661.79</v>
      </c>
      <c r="I3721">
        <f>DATEDIF(Customer[[#This Row],[Date Joined]],"31-12-2020","d")</f>
        <v>143</v>
      </c>
      <c r="J3721" t="str">
        <f>IF(DATEDIF(Customer[[#This Row],[Date Joined]],"31-12-2020","M")&gt;0,DATEDIF(Customer[[#This Row],[Date Joined]],"31-12-2020","M") &amp; " months ", " ") &amp; IF(DATEDIF(G3721,"31-12-2020","MD")&gt;0, DATEDIF(G3721,"31-12-2020","MD") &amp; " Days "," ")</f>
        <v xml:space="preserve">4 months 21 Days </v>
      </c>
      <c r="K3721" t="str">
        <f>TEXT(Customer[[#This Row],[Date Joined]],"mmm")</f>
        <v>Aug</v>
      </c>
      <c r="L3721" t="str">
        <f>IF(Customer[[#This Row],[Balance]]&gt;AVERAGE($H$11:$H$4011),"yes","no")</f>
        <v>no</v>
      </c>
    </row>
    <row r="3722" spans="1:12" hidden="1" x14ac:dyDescent="0.3">
      <c r="A3722">
        <v>300001996</v>
      </c>
      <c r="B3722" t="s">
        <v>1993</v>
      </c>
      <c r="C3722" t="s">
        <v>7</v>
      </c>
      <c r="D3722">
        <v>41</v>
      </c>
      <c r="E3722" t="s">
        <v>13</v>
      </c>
      <c r="F3722" t="s">
        <v>9</v>
      </c>
      <c r="G3722" s="1">
        <v>44084</v>
      </c>
      <c r="H3722">
        <v>4657.16</v>
      </c>
      <c r="I3722">
        <f>DATEDIF(Customer[[#This Row],[Date Joined]],"31-12-2020","d")</f>
        <v>112</v>
      </c>
      <c r="J3722" t="str">
        <f>IF(DATEDIF(Customer[[#This Row],[Date Joined]],"31-12-2020","M")&gt;0,DATEDIF(Customer[[#This Row],[Date Joined]],"31-12-2020","M") &amp; " months ", " ") &amp; IF(DATEDIF(G3722,"31-12-2020","MD")&gt;0, DATEDIF(G3722,"31-12-2020","MD") &amp; " Days "," ")</f>
        <v xml:space="preserve">3 months 21 Days </v>
      </c>
      <c r="K3722" t="str">
        <f>TEXT(Customer[[#This Row],[Date Joined]],"mmm")</f>
        <v>Sep</v>
      </c>
      <c r="L3722" t="str">
        <f>IF(Customer[[#This Row],[Balance]]&gt;AVERAGE($H$11:$H$4011),"yes","no")</f>
        <v>no</v>
      </c>
    </row>
    <row r="3723" spans="1:12" hidden="1" x14ac:dyDescent="0.3">
      <c r="A3723">
        <v>100003081</v>
      </c>
      <c r="B3723" t="s">
        <v>3057</v>
      </c>
      <c r="C3723" t="s">
        <v>7</v>
      </c>
      <c r="D3723">
        <v>35</v>
      </c>
      <c r="E3723" t="s">
        <v>8</v>
      </c>
      <c r="F3723" t="s">
        <v>12</v>
      </c>
      <c r="G3723" s="1">
        <v>44144</v>
      </c>
      <c r="H3723">
        <v>4653.3100000000004</v>
      </c>
      <c r="I3723">
        <f>DATEDIF(Customer[[#This Row],[Date Joined]],"31-12-2020","d")</f>
        <v>52</v>
      </c>
      <c r="J3723" t="str">
        <f>IF(DATEDIF(Customer[[#This Row],[Date Joined]],"31-12-2020","M")&gt;0,DATEDIF(Customer[[#This Row],[Date Joined]],"31-12-2020","M") &amp; " months ", " ") &amp; IF(DATEDIF(G3723,"31-12-2020","MD")&gt;0, DATEDIF(G3723,"31-12-2020","MD") &amp; " Days "," ")</f>
        <v xml:space="preserve">1 months 22 Days </v>
      </c>
      <c r="K3723" t="str">
        <f>TEXT(Customer[[#This Row],[Date Joined]],"mmm")</f>
        <v>Nov</v>
      </c>
      <c r="L3723" t="str">
        <f>IF(Customer[[#This Row],[Balance]]&gt;AVERAGE($H$11:$H$4011),"yes","no")</f>
        <v>no</v>
      </c>
    </row>
    <row r="3724" spans="1:12" hidden="1" x14ac:dyDescent="0.3">
      <c r="A3724">
        <v>100000228</v>
      </c>
      <c r="B3724" t="s">
        <v>244</v>
      </c>
      <c r="C3724" t="s">
        <v>10</v>
      </c>
      <c r="D3724">
        <v>37</v>
      </c>
      <c r="E3724" t="s">
        <v>8</v>
      </c>
      <c r="F3724" t="s">
        <v>9</v>
      </c>
      <c r="G3724" s="1">
        <v>43936</v>
      </c>
      <c r="H3724">
        <v>4611.5</v>
      </c>
      <c r="I3724">
        <f>DATEDIF(Customer[[#This Row],[Date Joined]],"31-12-2020","d")</f>
        <v>260</v>
      </c>
      <c r="J3724" t="str">
        <f>IF(DATEDIF(Customer[[#This Row],[Date Joined]],"31-12-2020","M")&gt;0,DATEDIF(Customer[[#This Row],[Date Joined]],"31-12-2020","M") &amp; " months ", " ") &amp; IF(DATEDIF(G3724,"31-12-2020","MD")&gt;0, DATEDIF(G3724,"31-12-2020","MD") &amp; " Days "," ")</f>
        <v xml:space="preserve">8 months 16 Days </v>
      </c>
      <c r="K3724" t="str">
        <f>TEXT(Customer[[#This Row],[Date Joined]],"mmm")</f>
        <v>Apr</v>
      </c>
      <c r="L3724" t="str">
        <f>IF(Customer[[#This Row],[Balance]]&gt;AVERAGE($H$11:$H$4011),"yes","no")</f>
        <v>no</v>
      </c>
    </row>
    <row r="3725" spans="1:12" hidden="1" x14ac:dyDescent="0.3">
      <c r="A3725">
        <v>200003905</v>
      </c>
      <c r="B3725" t="s">
        <v>3864</v>
      </c>
      <c r="C3725" t="s">
        <v>7</v>
      </c>
      <c r="D3725">
        <v>44</v>
      </c>
      <c r="E3725" t="s">
        <v>14</v>
      </c>
      <c r="F3725" t="s">
        <v>12</v>
      </c>
      <c r="G3725" s="1">
        <v>44188</v>
      </c>
      <c r="H3725">
        <v>4611.45</v>
      </c>
      <c r="I3725">
        <f>DATEDIF(Customer[[#This Row],[Date Joined]],"31-12-2020","d")</f>
        <v>8</v>
      </c>
      <c r="J3725" t="str">
        <f>IF(DATEDIF(Customer[[#This Row],[Date Joined]],"31-12-2020","M")&gt;0,DATEDIF(Customer[[#This Row],[Date Joined]],"31-12-2020","M") &amp; " months ", " ") &amp; IF(DATEDIF(G3725,"31-12-2020","MD")&gt;0, DATEDIF(G3725,"31-12-2020","MD") &amp; " Days "," ")</f>
        <v xml:space="preserve"> 8 Days </v>
      </c>
      <c r="K3725" t="str">
        <f>TEXT(Customer[[#This Row],[Date Joined]],"mmm")</f>
        <v>Dec</v>
      </c>
      <c r="L3725" t="str">
        <f>IF(Customer[[#This Row],[Balance]]&gt;AVERAGE($H$11:$H$4011),"yes","no")</f>
        <v>no</v>
      </c>
    </row>
    <row r="3726" spans="1:12" hidden="1" x14ac:dyDescent="0.3">
      <c r="A3726">
        <v>100003078</v>
      </c>
      <c r="B3726" t="s">
        <v>3054</v>
      </c>
      <c r="C3726" t="s">
        <v>7</v>
      </c>
      <c r="D3726">
        <v>23</v>
      </c>
      <c r="E3726" t="s">
        <v>8</v>
      </c>
      <c r="F3726" t="s">
        <v>15</v>
      </c>
      <c r="G3726" s="1">
        <v>44144</v>
      </c>
      <c r="H3726">
        <v>4588.12</v>
      </c>
      <c r="I3726">
        <f>DATEDIF(Customer[[#This Row],[Date Joined]],"31-12-2020","d")</f>
        <v>52</v>
      </c>
      <c r="J3726" t="str">
        <f>IF(DATEDIF(Customer[[#This Row],[Date Joined]],"31-12-2020","M")&gt;0,DATEDIF(Customer[[#This Row],[Date Joined]],"31-12-2020","M") &amp; " months ", " ") &amp; IF(DATEDIF(G3726,"31-12-2020","MD")&gt;0, DATEDIF(G3726,"31-12-2020","MD") &amp; " Days "," ")</f>
        <v xml:space="preserve">1 months 22 Days </v>
      </c>
      <c r="K3726" t="str">
        <f>TEXT(Customer[[#This Row],[Date Joined]],"mmm")</f>
        <v>Nov</v>
      </c>
      <c r="L3726" t="str">
        <f>IF(Customer[[#This Row],[Balance]]&gt;AVERAGE($H$11:$H$4011),"yes","no")</f>
        <v>no</v>
      </c>
    </row>
    <row r="3727" spans="1:12" hidden="1" x14ac:dyDescent="0.3">
      <c r="A3727">
        <v>100000061</v>
      </c>
      <c r="B3727" t="s">
        <v>77</v>
      </c>
      <c r="C3727" t="s">
        <v>10</v>
      </c>
      <c r="D3727">
        <v>35</v>
      </c>
      <c r="E3727" t="s">
        <v>8</v>
      </c>
      <c r="F3727" t="s">
        <v>9</v>
      </c>
      <c r="G3727" s="1">
        <v>43873</v>
      </c>
      <c r="H3727">
        <v>4586.2299999999996</v>
      </c>
      <c r="I3727">
        <f>DATEDIF(Customer[[#This Row],[Date Joined]],"31-12-2020","d")</f>
        <v>323</v>
      </c>
      <c r="J3727" t="str">
        <f>IF(DATEDIF(Customer[[#This Row],[Date Joined]],"31-12-2020","M")&gt;0,DATEDIF(Customer[[#This Row],[Date Joined]],"31-12-2020","M") &amp; " months ", " ") &amp; IF(DATEDIF(G3727,"31-12-2020","MD")&gt;0, DATEDIF(G3727,"31-12-2020","MD") &amp; " Days "," ")</f>
        <v xml:space="preserve">10 months 19 Days </v>
      </c>
      <c r="K3727" t="str">
        <f>TEXT(Customer[[#This Row],[Date Joined]],"mmm")</f>
        <v>Feb</v>
      </c>
      <c r="L3727" t="str">
        <f>IF(Customer[[#This Row],[Balance]]&gt;AVERAGE($H$11:$H$4011),"yes","no")</f>
        <v>no</v>
      </c>
    </row>
    <row r="3728" spans="1:12" hidden="1" x14ac:dyDescent="0.3">
      <c r="A3728">
        <v>100000617</v>
      </c>
      <c r="B3728" t="s">
        <v>632</v>
      </c>
      <c r="C3728" t="s">
        <v>7</v>
      </c>
      <c r="D3728">
        <v>32</v>
      </c>
      <c r="E3728" t="s">
        <v>8</v>
      </c>
      <c r="F3728" t="s">
        <v>12</v>
      </c>
      <c r="G3728" s="1">
        <v>43972</v>
      </c>
      <c r="H3728">
        <v>4576.45</v>
      </c>
      <c r="I3728">
        <f>DATEDIF(Customer[[#This Row],[Date Joined]],"31-12-2020","d")</f>
        <v>224</v>
      </c>
      <c r="J3728" t="str">
        <f>IF(DATEDIF(Customer[[#This Row],[Date Joined]],"31-12-2020","M")&gt;0,DATEDIF(Customer[[#This Row],[Date Joined]],"31-12-2020","M") &amp; " months ", " ") &amp; IF(DATEDIF(G3728,"31-12-2020","MD")&gt;0, DATEDIF(G3728,"31-12-2020","MD") &amp; " Days "," ")</f>
        <v xml:space="preserve">7 months 10 Days </v>
      </c>
      <c r="K3728" t="str">
        <f>TEXT(Customer[[#This Row],[Date Joined]],"mmm")</f>
        <v>May</v>
      </c>
      <c r="L3728" t="str">
        <f>IF(Customer[[#This Row],[Balance]]&gt;AVERAGE($H$11:$H$4011),"yes","no")</f>
        <v>no</v>
      </c>
    </row>
    <row r="3729" spans="1:12" hidden="1" x14ac:dyDescent="0.3">
      <c r="A3729">
        <v>100002362</v>
      </c>
      <c r="B3729" t="s">
        <v>2352</v>
      </c>
      <c r="C3729" t="s">
        <v>10</v>
      </c>
      <c r="D3729">
        <v>33</v>
      </c>
      <c r="E3729" t="s">
        <v>8</v>
      </c>
      <c r="F3729" t="s">
        <v>9</v>
      </c>
      <c r="G3729" s="1">
        <v>44103</v>
      </c>
      <c r="H3729">
        <v>4575</v>
      </c>
      <c r="I3729">
        <f>DATEDIF(Customer[[#This Row],[Date Joined]],"31-12-2020","d")</f>
        <v>93</v>
      </c>
      <c r="J3729" t="str">
        <f>IF(DATEDIF(Customer[[#This Row],[Date Joined]],"31-12-2020","M")&gt;0,DATEDIF(Customer[[#This Row],[Date Joined]],"31-12-2020","M") &amp; " months ", " ") &amp; IF(DATEDIF(G3729,"31-12-2020","MD")&gt;0, DATEDIF(G3729,"31-12-2020","MD") &amp; " Days "," ")</f>
        <v xml:space="preserve">3 months 2 Days </v>
      </c>
      <c r="K3729" t="str">
        <f>TEXT(Customer[[#This Row],[Date Joined]],"mmm")</f>
        <v>Sep</v>
      </c>
      <c r="L3729" t="str">
        <f>IF(Customer[[#This Row],[Balance]]&gt;AVERAGE($H$11:$H$4011),"yes","no")</f>
        <v>no</v>
      </c>
    </row>
    <row r="3730" spans="1:12" hidden="1" x14ac:dyDescent="0.3">
      <c r="A3730">
        <v>200003460</v>
      </c>
      <c r="B3730" t="s">
        <v>3429</v>
      </c>
      <c r="C3730" t="s">
        <v>7</v>
      </c>
      <c r="D3730">
        <v>51</v>
      </c>
      <c r="E3730" t="s">
        <v>14</v>
      </c>
      <c r="F3730" t="s">
        <v>15</v>
      </c>
      <c r="G3730" s="1">
        <v>44165</v>
      </c>
      <c r="H3730">
        <v>4573.26</v>
      </c>
      <c r="I3730">
        <f>DATEDIF(Customer[[#This Row],[Date Joined]],"31-12-2020","d")</f>
        <v>31</v>
      </c>
      <c r="J3730" t="str">
        <f>IF(DATEDIF(Customer[[#This Row],[Date Joined]],"31-12-2020","M")&gt;0,DATEDIF(Customer[[#This Row],[Date Joined]],"31-12-2020","M") &amp; " months ", " ") &amp; IF(DATEDIF(G3730,"31-12-2020","MD")&gt;0, DATEDIF(G3730,"31-12-2020","MD") &amp; " Days "," ")</f>
        <v xml:space="preserve">1 months 1 Days </v>
      </c>
      <c r="K3730" t="str">
        <f>TEXT(Customer[[#This Row],[Date Joined]],"mmm")</f>
        <v>Nov</v>
      </c>
      <c r="L3730" t="str">
        <f>IF(Customer[[#This Row],[Balance]]&gt;AVERAGE($H$11:$H$4011),"yes","no")</f>
        <v>no</v>
      </c>
    </row>
    <row r="3731" spans="1:12" hidden="1" x14ac:dyDescent="0.3">
      <c r="A3731">
        <v>100003988</v>
      </c>
      <c r="B3731" t="s">
        <v>3945</v>
      </c>
      <c r="C3731" t="s">
        <v>10</v>
      </c>
      <c r="D3731">
        <v>30</v>
      </c>
      <c r="E3731" t="s">
        <v>8</v>
      </c>
      <c r="F3731" t="s">
        <v>9</v>
      </c>
      <c r="G3731" s="1">
        <v>44194</v>
      </c>
      <c r="H3731">
        <v>4570.9799999999996</v>
      </c>
      <c r="I3731">
        <f>DATEDIF(Customer[[#This Row],[Date Joined]],"31-12-2020","d")</f>
        <v>2</v>
      </c>
      <c r="J3731" t="str">
        <f>IF(DATEDIF(Customer[[#This Row],[Date Joined]],"31-12-2020","M")&gt;0,DATEDIF(Customer[[#This Row],[Date Joined]],"31-12-2020","M") &amp; " months ", " ") &amp; IF(DATEDIF(G3731,"31-12-2020","MD")&gt;0, DATEDIF(G3731,"31-12-2020","MD") &amp; " Days "," ")</f>
        <v xml:space="preserve"> 2 Days </v>
      </c>
      <c r="K3731" t="str">
        <f>TEXT(Customer[[#This Row],[Date Joined]],"mmm")</f>
        <v>Dec</v>
      </c>
      <c r="L3731" t="str">
        <f>IF(Customer[[#This Row],[Balance]]&gt;AVERAGE($H$11:$H$4011),"yes","no")</f>
        <v>no</v>
      </c>
    </row>
    <row r="3732" spans="1:12" hidden="1" x14ac:dyDescent="0.3">
      <c r="A3732">
        <v>100003134</v>
      </c>
      <c r="B3732" t="s">
        <v>3109</v>
      </c>
      <c r="C3732" t="s">
        <v>7</v>
      </c>
      <c r="D3732">
        <v>39</v>
      </c>
      <c r="E3732" t="s">
        <v>8</v>
      </c>
      <c r="F3732" t="s">
        <v>9</v>
      </c>
      <c r="G3732" s="1">
        <v>44147</v>
      </c>
      <c r="H3732">
        <v>4563.4399999999996</v>
      </c>
      <c r="I3732">
        <f>DATEDIF(Customer[[#This Row],[Date Joined]],"31-12-2020","d")</f>
        <v>49</v>
      </c>
      <c r="J3732" t="str">
        <f>IF(DATEDIF(Customer[[#This Row],[Date Joined]],"31-12-2020","M")&gt;0,DATEDIF(Customer[[#This Row],[Date Joined]],"31-12-2020","M") &amp; " months ", " ") &amp; IF(DATEDIF(G3732,"31-12-2020","MD")&gt;0, DATEDIF(G3732,"31-12-2020","MD") &amp; " Days "," ")</f>
        <v xml:space="preserve">1 months 19 Days </v>
      </c>
      <c r="K3732" t="str">
        <f>TEXT(Customer[[#This Row],[Date Joined]],"mmm")</f>
        <v>Nov</v>
      </c>
      <c r="L3732" t="str">
        <f>IF(Customer[[#This Row],[Balance]]&gt;AVERAGE($H$11:$H$4011),"yes","no")</f>
        <v>no</v>
      </c>
    </row>
    <row r="3733" spans="1:12" hidden="1" x14ac:dyDescent="0.3">
      <c r="A3733">
        <v>100000867</v>
      </c>
      <c r="B3733" t="s">
        <v>880</v>
      </c>
      <c r="C3733" t="s">
        <v>7</v>
      </c>
      <c r="D3733">
        <v>38</v>
      </c>
      <c r="E3733" t="s">
        <v>8</v>
      </c>
      <c r="F3733" t="s">
        <v>9</v>
      </c>
      <c r="G3733" s="1">
        <v>43996</v>
      </c>
      <c r="H3733">
        <v>4562.7700000000004</v>
      </c>
      <c r="I3733">
        <f>DATEDIF(Customer[[#This Row],[Date Joined]],"31-12-2020","d")</f>
        <v>200</v>
      </c>
      <c r="J3733" t="str">
        <f>IF(DATEDIF(Customer[[#This Row],[Date Joined]],"31-12-2020","M")&gt;0,DATEDIF(Customer[[#This Row],[Date Joined]],"31-12-2020","M") &amp; " months ", " ") &amp; IF(DATEDIF(G3733,"31-12-2020","MD")&gt;0, DATEDIF(G3733,"31-12-2020","MD") &amp; " Days "," ")</f>
        <v xml:space="preserve">6 months 17 Days </v>
      </c>
      <c r="K3733" t="str">
        <f>TEXT(Customer[[#This Row],[Date Joined]],"mmm")</f>
        <v>Jun</v>
      </c>
      <c r="L3733" t="str">
        <f>IF(Customer[[#This Row],[Balance]]&gt;AVERAGE($H$11:$H$4011),"yes","no")</f>
        <v>no</v>
      </c>
    </row>
    <row r="3734" spans="1:12" hidden="1" x14ac:dyDescent="0.3">
      <c r="A3734">
        <v>100004007</v>
      </c>
      <c r="B3734" t="s">
        <v>3964</v>
      </c>
      <c r="C3734" t="s">
        <v>10</v>
      </c>
      <c r="D3734">
        <v>34</v>
      </c>
      <c r="E3734" t="s">
        <v>8</v>
      </c>
      <c r="F3734" t="s">
        <v>12</v>
      </c>
      <c r="G3734" s="1">
        <v>44195</v>
      </c>
      <c r="H3734">
        <v>4561.22</v>
      </c>
      <c r="I3734">
        <f>DATEDIF(Customer[[#This Row],[Date Joined]],"31-12-2020","d")</f>
        <v>1</v>
      </c>
      <c r="J3734" t="str">
        <f>IF(DATEDIF(Customer[[#This Row],[Date Joined]],"31-12-2020","M")&gt;0,DATEDIF(Customer[[#This Row],[Date Joined]],"31-12-2020","M") &amp; " months ", " ") &amp; IF(DATEDIF(G3734,"31-12-2020","MD")&gt;0, DATEDIF(G3734,"31-12-2020","MD") &amp; " Days "," ")</f>
        <v xml:space="preserve"> 1 Days </v>
      </c>
      <c r="K3734" t="str">
        <f>TEXT(Customer[[#This Row],[Date Joined]],"mmm")</f>
        <v>Dec</v>
      </c>
      <c r="L3734" t="str">
        <f>IF(Customer[[#This Row],[Balance]]&gt;AVERAGE($H$11:$H$4011),"yes","no")</f>
        <v>no</v>
      </c>
    </row>
    <row r="3735" spans="1:12" hidden="1" x14ac:dyDescent="0.3">
      <c r="A3735">
        <v>200001440</v>
      </c>
      <c r="B3735" t="s">
        <v>733</v>
      </c>
      <c r="C3735" t="s">
        <v>7</v>
      </c>
      <c r="D3735">
        <v>50</v>
      </c>
      <c r="E3735" t="s">
        <v>14</v>
      </c>
      <c r="F3735" t="s">
        <v>12</v>
      </c>
      <c r="G3735" s="1">
        <v>44041</v>
      </c>
      <c r="H3735">
        <v>4557.9399999999996</v>
      </c>
      <c r="I3735">
        <f>DATEDIF(Customer[[#This Row],[Date Joined]],"31-12-2020","d")</f>
        <v>155</v>
      </c>
      <c r="J3735" t="str">
        <f>IF(DATEDIF(Customer[[#This Row],[Date Joined]],"31-12-2020","M")&gt;0,DATEDIF(Customer[[#This Row],[Date Joined]],"31-12-2020","M") &amp; " months ", " ") &amp; IF(DATEDIF(G3735,"31-12-2020","MD")&gt;0, DATEDIF(G3735,"31-12-2020","MD") &amp; " Days "," ")</f>
        <v xml:space="preserve">5 months 2 Days </v>
      </c>
      <c r="K3735" t="str">
        <f>TEXT(Customer[[#This Row],[Date Joined]],"mmm")</f>
        <v>Jul</v>
      </c>
      <c r="L3735" t="str">
        <f>IF(Customer[[#This Row],[Balance]]&gt;AVERAGE($H$11:$H$4011),"yes","no")</f>
        <v>no</v>
      </c>
    </row>
    <row r="3736" spans="1:12" hidden="1" x14ac:dyDescent="0.3">
      <c r="A3736">
        <v>100000144</v>
      </c>
      <c r="B3736" t="s">
        <v>160</v>
      </c>
      <c r="C3736" t="s">
        <v>7</v>
      </c>
      <c r="D3736">
        <v>26</v>
      </c>
      <c r="E3736" t="s">
        <v>8</v>
      </c>
      <c r="F3736" t="s">
        <v>9</v>
      </c>
      <c r="G3736" s="1">
        <v>43924</v>
      </c>
      <c r="H3736">
        <v>4539.24</v>
      </c>
      <c r="I3736">
        <f>DATEDIF(Customer[[#This Row],[Date Joined]],"31-12-2020","d")</f>
        <v>272</v>
      </c>
      <c r="J3736" t="str">
        <f>IF(DATEDIF(Customer[[#This Row],[Date Joined]],"31-12-2020","M")&gt;0,DATEDIF(Customer[[#This Row],[Date Joined]],"31-12-2020","M") &amp; " months ", " ") &amp; IF(DATEDIF(G3736,"31-12-2020","MD")&gt;0, DATEDIF(G3736,"31-12-2020","MD") &amp; " Days "," ")</f>
        <v xml:space="preserve">8 months 28 Days </v>
      </c>
      <c r="K3736" t="str">
        <f>TEXT(Customer[[#This Row],[Date Joined]],"mmm")</f>
        <v>Apr</v>
      </c>
      <c r="L3736" t="str">
        <f>IF(Customer[[#This Row],[Balance]]&gt;AVERAGE($H$11:$H$4011),"yes","no")</f>
        <v>no</v>
      </c>
    </row>
    <row r="3737" spans="1:12" hidden="1" x14ac:dyDescent="0.3">
      <c r="A3737">
        <v>100000341</v>
      </c>
      <c r="B3737" t="s">
        <v>357</v>
      </c>
      <c r="C3737" t="s">
        <v>10</v>
      </c>
      <c r="D3737">
        <v>29</v>
      </c>
      <c r="E3737" t="s">
        <v>8</v>
      </c>
      <c r="F3737" t="s">
        <v>9</v>
      </c>
      <c r="G3737" s="1">
        <v>43951</v>
      </c>
      <c r="H3737">
        <v>4507.91</v>
      </c>
      <c r="I3737">
        <f>DATEDIF(Customer[[#This Row],[Date Joined]],"31-12-2020","d")</f>
        <v>245</v>
      </c>
      <c r="J3737" t="str">
        <f>IF(DATEDIF(Customer[[#This Row],[Date Joined]],"31-12-2020","M")&gt;0,DATEDIF(Customer[[#This Row],[Date Joined]],"31-12-2020","M") &amp; " months ", " ") &amp; IF(DATEDIF(G3737,"31-12-2020","MD")&gt;0, DATEDIF(G3737,"31-12-2020","MD") &amp; " Days "," ")</f>
        <v xml:space="preserve">8 months 1 Days </v>
      </c>
      <c r="K3737" t="str">
        <f>TEXT(Customer[[#This Row],[Date Joined]],"mmm")</f>
        <v>Apr</v>
      </c>
      <c r="L3737" t="str">
        <f>IF(Customer[[#This Row],[Balance]]&gt;AVERAGE($H$11:$H$4011),"yes","no")</f>
        <v>no</v>
      </c>
    </row>
    <row r="3738" spans="1:12" hidden="1" x14ac:dyDescent="0.3">
      <c r="A3738">
        <v>100002877</v>
      </c>
      <c r="B3738" t="s">
        <v>2856</v>
      </c>
      <c r="C3738" t="s">
        <v>7</v>
      </c>
      <c r="D3738">
        <v>36</v>
      </c>
      <c r="E3738" t="s">
        <v>8</v>
      </c>
      <c r="F3738" t="s">
        <v>9</v>
      </c>
      <c r="G3738" s="1">
        <v>44133</v>
      </c>
      <c r="H3738">
        <v>4503.8</v>
      </c>
      <c r="I3738">
        <f>DATEDIF(Customer[[#This Row],[Date Joined]],"31-12-2020","d")</f>
        <v>63</v>
      </c>
      <c r="J3738" t="str">
        <f>IF(DATEDIF(Customer[[#This Row],[Date Joined]],"31-12-2020","M")&gt;0,DATEDIF(Customer[[#This Row],[Date Joined]],"31-12-2020","M") &amp; " months ", " ") &amp; IF(DATEDIF(G3738,"31-12-2020","MD")&gt;0, DATEDIF(G3738,"31-12-2020","MD") &amp; " Days "," ")</f>
        <v xml:space="preserve">2 months 2 Days </v>
      </c>
      <c r="K3738" t="str">
        <f>TEXT(Customer[[#This Row],[Date Joined]],"mmm")</f>
        <v>Oct</v>
      </c>
      <c r="L3738" t="str">
        <f>IF(Customer[[#This Row],[Balance]]&gt;AVERAGE($H$11:$H$4011),"yes","no")</f>
        <v>no</v>
      </c>
    </row>
    <row r="3739" spans="1:12" hidden="1" x14ac:dyDescent="0.3">
      <c r="A3739">
        <v>300003956</v>
      </c>
      <c r="B3739" t="s">
        <v>3914</v>
      </c>
      <c r="C3739" t="s">
        <v>10</v>
      </c>
      <c r="D3739">
        <v>34</v>
      </c>
      <c r="E3739" t="s">
        <v>13</v>
      </c>
      <c r="F3739" t="s">
        <v>12</v>
      </c>
      <c r="G3739" s="1">
        <v>44191</v>
      </c>
      <c r="H3739">
        <v>4478.46</v>
      </c>
      <c r="I3739">
        <f>DATEDIF(Customer[[#This Row],[Date Joined]],"31-12-2020","d")</f>
        <v>5</v>
      </c>
      <c r="J3739" t="str">
        <f>IF(DATEDIF(Customer[[#This Row],[Date Joined]],"31-12-2020","M")&gt;0,DATEDIF(Customer[[#This Row],[Date Joined]],"31-12-2020","M") &amp; " months ", " ") &amp; IF(DATEDIF(G3739,"31-12-2020","MD")&gt;0, DATEDIF(G3739,"31-12-2020","MD") &amp; " Days "," ")</f>
        <v xml:space="preserve"> 5 Days </v>
      </c>
      <c r="K3739" t="str">
        <f>TEXT(Customer[[#This Row],[Date Joined]],"mmm")</f>
        <v>Dec</v>
      </c>
      <c r="L3739" t="str">
        <f>IF(Customer[[#This Row],[Balance]]&gt;AVERAGE($H$11:$H$4011),"yes","no")</f>
        <v>no</v>
      </c>
    </row>
    <row r="3740" spans="1:12" hidden="1" x14ac:dyDescent="0.3">
      <c r="A3740">
        <v>100003373</v>
      </c>
      <c r="B3740" t="s">
        <v>3344</v>
      </c>
      <c r="C3740" t="s">
        <v>10</v>
      </c>
      <c r="D3740">
        <v>41</v>
      </c>
      <c r="E3740" t="s">
        <v>8</v>
      </c>
      <c r="F3740" t="s">
        <v>9</v>
      </c>
      <c r="G3740" s="1">
        <v>44162</v>
      </c>
      <c r="H3740">
        <v>4477.3599999999997</v>
      </c>
      <c r="I3740">
        <f>DATEDIF(Customer[[#This Row],[Date Joined]],"31-12-2020","d")</f>
        <v>34</v>
      </c>
      <c r="J3740" t="str">
        <f>IF(DATEDIF(Customer[[#This Row],[Date Joined]],"31-12-2020","M")&gt;0,DATEDIF(Customer[[#This Row],[Date Joined]],"31-12-2020","M") &amp; " months ", " ") &amp; IF(DATEDIF(G3740,"31-12-2020","MD")&gt;0, DATEDIF(G3740,"31-12-2020","MD") &amp; " Days "," ")</f>
        <v xml:space="preserve">1 months 4 Days </v>
      </c>
      <c r="K3740" t="str">
        <f>TEXT(Customer[[#This Row],[Date Joined]],"mmm")</f>
        <v>Nov</v>
      </c>
      <c r="L3740" t="str">
        <f>IF(Customer[[#This Row],[Balance]]&gt;AVERAGE($H$11:$H$4011),"yes","no")</f>
        <v>no</v>
      </c>
    </row>
    <row r="3741" spans="1:12" hidden="1" x14ac:dyDescent="0.3">
      <c r="A3741">
        <v>100000246</v>
      </c>
      <c r="B3741" t="s">
        <v>262</v>
      </c>
      <c r="C3741" t="s">
        <v>7</v>
      </c>
      <c r="D3741">
        <v>30</v>
      </c>
      <c r="E3741" t="s">
        <v>8</v>
      </c>
      <c r="F3741" t="s">
        <v>9</v>
      </c>
      <c r="G3741" s="1">
        <v>43938</v>
      </c>
      <c r="H3741">
        <v>4442.71</v>
      </c>
      <c r="I3741">
        <f>DATEDIF(Customer[[#This Row],[Date Joined]],"31-12-2020","d")</f>
        <v>258</v>
      </c>
      <c r="J3741" t="str">
        <f>IF(DATEDIF(Customer[[#This Row],[Date Joined]],"31-12-2020","M")&gt;0,DATEDIF(Customer[[#This Row],[Date Joined]],"31-12-2020","M") &amp; " months ", " ") &amp; IF(DATEDIF(G3741,"31-12-2020","MD")&gt;0, DATEDIF(G3741,"31-12-2020","MD") &amp; " Days "," ")</f>
        <v xml:space="preserve">8 months 14 Days </v>
      </c>
      <c r="K3741" t="str">
        <f>TEXT(Customer[[#This Row],[Date Joined]],"mmm")</f>
        <v>Apr</v>
      </c>
      <c r="L3741" t="str">
        <f>IF(Customer[[#This Row],[Balance]]&gt;AVERAGE($H$11:$H$4011),"yes","no")</f>
        <v>no</v>
      </c>
    </row>
    <row r="3742" spans="1:12" hidden="1" x14ac:dyDescent="0.3">
      <c r="A3742">
        <v>200001610</v>
      </c>
      <c r="B3742" t="s">
        <v>1613</v>
      </c>
      <c r="C3742" t="s">
        <v>7</v>
      </c>
      <c r="D3742">
        <v>44</v>
      </c>
      <c r="E3742" t="s">
        <v>14</v>
      </c>
      <c r="F3742" t="s">
        <v>9</v>
      </c>
      <c r="G3742" s="1">
        <v>44056</v>
      </c>
      <c r="H3742">
        <v>4442.0200000000004</v>
      </c>
      <c r="I3742">
        <f>DATEDIF(Customer[[#This Row],[Date Joined]],"31-12-2020","d")</f>
        <v>140</v>
      </c>
      <c r="J3742" t="str">
        <f>IF(DATEDIF(Customer[[#This Row],[Date Joined]],"31-12-2020","M")&gt;0,DATEDIF(Customer[[#This Row],[Date Joined]],"31-12-2020","M") &amp; " months ", " ") &amp; IF(DATEDIF(G3742,"31-12-2020","MD")&gt;0, DATEDIF(G3742,"31-12-2020","MD") &amp; " Days "," ")</f>
        <v xml:space="preserve">4 months 18 Days </v>
      </c>
      <c r="K3742" t="str">
        <f>TEXT(Customer[[#This Row],[Date Joined]],"mmm")</f>
        <v>Aug</v>
      </c>
      <c r="L3742" t="str">
        <f>IF(Customer[[#This Row],[Balance]]&gt;AVERAGE($H$11:$H$4011),"yes","no")</f>
        <v>no</v>
      </c>
    </row>
    <row r="3743" spans="1:12" hidden="1" x14ac:dyDescent="0.3">
      <c r="A3743">
        <v>100001559</v>
      </c>
      <c r="B3743" t="s">
        <v>1563</v>
      </c>
      <c r="C3743" t="s">
        <v>7</v>
      </c>
      <c r="D3743">
        <v>46</v>
      </c>
      <c r="E3743" t="s">
        <v>8</v>
      </c>
      <c r="F3743" t="s">
        <v>9</v>
      </c>
      <c r="G3743" s="1">
        <v>44052</v>
      </c>
      <c r="H3743">
        <v>4439.7</v>
      </c>
      <c r="I3743">
        <f>DATEDIF(Customer[[#This Row],[Date Joined]],"31-12-2020","d")</f>
        <v>144</v>
      </c>
      <c r="J3743" t="str">
        <f>IF(DATEDIF(Customer[[#This Row],[Date Joined]],"31-12-2020","M")&gt;0,DATEDIF(Customer[[#This Row],[Date Joined]],"31-12-2020","M") &amp; " months ", " ") &amp; IF(DATEDIF(G3743,"31-12-2020","MD")&gt;0, DATEDIF(G3743,"31-12-2020","MD") &amp; " Days "," ")</f>
        <v xml:space="preserve">4 months 22 Days </v>
      </c>
      <c r="K3743" t="str">
        <f>TEXT(Customer[[#This Row],[Date Joined]],"mmm")</f>
        <v>Aug</v>
      </c>
      <c r="L3743" t="str">
        <f>IF(Customer[[#This Row],[Balance]]&gt;AVERAGE($H$11:$H$4011),"yes","no")</f>
        <v>no</v>
      </c>
    </row>
    <row r="3744" spans="1:12" hidden="1" x14ac:dyDescent="0.3">
      <c r="A3744">
        <v>100003064</v>
      </c>
      <c r="B3744" t="s">
        <v>3041</v>
      </c>
      <c r="C3744" t="s">
        <v>7</v>
      </c>
      <c r="D3744">
        <v>43</v>
      </c>
      <c r="E3744" t="s">
        <v>8</v>
      </c>
      <c r="F3744" t="s">
        <v>9</v>
      </c>
      <c r="G3744" s="1">
        <v>44143</v>
      </c>
      <c r="H3744">
        <v>4421.1000000000004</v>
      </c>
      <c r="I3744">
        <f>DATEDIF(Customer[[#This Row],[Date Joined]],"31-12-2020","d")</f>
        <v>53</v>
      </c>
      <c r="J3744" t="str">
        <f>IF(DATEDIF(Customer[[#This Row],[Date Joined]],"31-12-2020","M")&gt;0,DATEDIF(Customer[[#This Row],[Date Joined]],"31-12-2020","M") &amp; " months ", " ") &amp; IF(DATEDIF(G3744,"31-12-2020","MD")&gt;0, DATEDIF(G3744,"31-12-2020","MD") &amp; " Days "," ")</f>
        <v xml:space="preserve">1 months 23 Days </v>
      </c>
      <c r="K3744" t="str">
        <f>TEXT(Customer[[#This Row],[Date Joined]],"mmm")</f>
        <v>Nov</v>
      </c>
      <c r="L3744" t="str">
        <f>IF(Customer[[#This Row],[Balance]]&gt;AVERAGE($H$11:$H$4011),"yes","no")</f>
        <v>no</v>
      </c>
    </row>
    <row r="3745" spans="1:12" hidden="1" x14ac:dyDescent="0.3">
      <c r="A3745">
        <v>300001698</v>
      </c>
      <c r="B3745" t="s">
        <v>1700</v>
      </c>
      <c r="C3745" t="s">
        <v>7</v>
      </c>
      <c r="D3745">
        <v>38</v>
      </c>
      <c r="E3745" t="s">
        <v>13</v>
      </c>
      <c r="F3745" t="s">
        <v>12</v>
      </c>
      <c r="G3745" s="1">
        <v>44064</v>
      </c>
      <c r="H3745">
        <v>4409.18</v>
      </c>
      <c r="I3745">
        <f>DATEDIF(Customer[[#This Row],[Date Joined]],"31-12-2020","d")</f>
        <v>132</v>
      </c>
      <c r="J3745" t="str">
        <f>IF(DATEDIF(Customer[[#This Row],[Date Joined]],"31-12-2020","M")&gt;0,DATEDIF(Customer[[#This Row],[Date Joined]],"31-12-2020","M") &amp; " months ", " ") &amp; IF(DATEDIF(G3745,"31-12-2020","MD")&gt;0, DATEDIF(G3745,"31-12-2020","MD") &amp; " Days "," ")</f>
        <v xml:space="preserve">4 months 10 Days </v>
      </c>
      <c r="K3745" t="str">
        <f>TEXT(Customer[[#This Row],[Date Joined]],"mmm")</f>
        <v>Aug</v>
      </c>
      <c r="L3745" t="str">
        <f>IF(Customer[[#This Row],[Balance]]&gt;AVERAGE($H$11:$H$4011),"yes","no")</f>
        <v>no</v>
      </c>
    </row>
    <row r="3746" spans="1:12" hidden="1" x14ac:dyDescent="0.3">
      <c r="A3746">
        <v>400001000</v>
      </c>
      <c r="B3746" t="s">
        <v>1012</v>
      </c>
      <c r="C3746" t="s">
        <v>10</v>
      </c>
      <c r="D3746">
        <v>29</v>
      </c>
      <c r="E3746" t="s">
        <v>11</v>
      </c>
      <c r="F3746" t="s">
        <v>15</v>
      </c>
      <c r="G3746" s="1">
        <v>44008</v>
      </c>
      <c r="H3746">
        <v>4406.82</v>
      </c>
      <c r="I3746">
        <f>DATEDIF(Customer[[#This Row],[Date Joined]],"31-12-2020","d")</f>
        <v>188</v>
      </c>
      <c r="J3746" t="str">
        <f>IF(DATEDIF(Customer[[#This Row],[Date Joined]],"31-12-2020","M")&gt;0,DATEDIF(Customer[[#This Row],[Date Joined]],"31-12-2020","M") &amp; " months ", " ") &amp; IF(DATEDIF(G3746,"31-12-2020","MD")&gt;0, DATEDIF(G3746,"31-12-2020","MD") &amp; " Days "," ")</f>
        <v xml:space="preserve">6 months 5 Days </v>
      </c>
      <c r="K3746" t="str">
        <f>TEXT(Customer[[#This Row],[Date Joined]],"mmm")</f>
        <v>Jun</v>
      </c>
      <c r="L3746" t="str">
        <f>IF(Customer[[#This Row],[Balance]]&gt;AVERAGE($H$11:$H$4011),"yes","no")</f>
        <v>no</v>
      </c>
    </row>
    <row r="3747" spans="1:12" hidden="1" x14ac:dyDescent="0.3">
      <c r="A3747">
        <v>200001127</v>
      </c>
      <c r="B3747" t="s">
        <v>1139</v>
      </c>
      <c r="C3747" t="s">
        <v>7</v>
      </c>
      <c r="D3747">
        <v>33</v>
      </c>
      <c r="E3747" t="s">
        <v>14</v>
      </c>
      <c r="F3747" t="s">
        <v>12</v>
      </c>
      <c r="G3747" s="1">
        <v>44020</v>
      </c>
      <c r="H3747">
        <v>4403.78</v>
      </c>
      <c r="I3747">
        <f>DATEDIF(Customer[[#This Row],[Date Joined]],"31-12-2020","d")</f>
        <v>176</v>
      </c>
      <c r="J3747" t="str">
        <f>IF(DATEDIF(Customer[[#This Row],[Date Joined]],"31-12-2020","M")&gt;0,DATEDIF(Customer[[#This Row],[Date Joined]],"31-12-2020","M") &amp; " months ", " ") &amp; IF(DATEDIF(G3747,"31-12-2020","MD")&gt;0, DATEDIF(G3747,"31-12-2020","MD") &amp; " Days "," ")</f>
        <v xml:space="preserve">5 months 23 Days </v>
      </c>
      <c r="K3747" t="str">
        <f>TEXT(Customer[[#This Row],[Date Joined]],"mmm")</f>
        <v>Jul</v>
      </c>
      <c r="L3747" t="str">
        <f>IF(Customer[[#This Row],[Balance]]&gt;AVERAGE($H$11:$H$4011),"yes","no")</f>
        <v>no</v>
      </c>
    </row>
    <row r="3748" spans="1:12" hidden="1" x14ac:dyDescent="0.3">
      <c r="A3748">
        <v>400002699</v>
      </c>
      <c r="B3748" t="s">
        <v>2683</v>
      </c>
      <c r="C3748" t="s">
        <v>10</v>
      </c>
      <c r="D3748">
        <v>61</v>
      </c>
      <c r="E3748" t="s">
        <v>11</v>
      </c>
      <c r="F3748" t="s">
        <v>9</v>
      </c>
      <c r="G3748" s="1">
        <v>44123</v>
      </c>
      <c r="H3748">
        <v>4387.05</v>
      </c>
      <c r="I3748">
        <f>DATEDIF(Customer[[#This Row],[Date Joined]],"31-12-2020","d")</f>
        <v>73</v>
      </c>
      <c r="J3748" t="str">
        <f>IF(DATEDIF(Customer[[#This Row],[Date Joined]],"31-12-2020","M")&gt;0,DATEDIF(Customer[[#This Row],[Date Joined]],"31-12-2020","M") &amp; " months ", " ") &amp; IF(DATEDIF(G3748,"31-12-2020","MD")&gt;0, DATEDIF(G3748,"31-12-2020","MD") &amp; " Days "," ")</f>
        <v xml:space="preserve">2 months 12 Days </v>
      </c>
      <c r="K3748" t="str">
        <f>TEXT(Customer[[#This Row],[Date Joined]],"mmm")</f>
        <v>Oct</v>
      </c>
      <c r="L3748" t="str">
        <f>IF(Customer[[#This Row],[Balance]]&gt;AVERAGE($H$11:$H$4011),"yes","no")</f>
        <v>no</v>
      </c>
    </row>
    <row r="3749" spans="1:12" hidden="1" x14ac:dyDescent="0.3">
      <c r="A3749">
        <v>200000165</v>
      </c>
      <c r="B3749" t="s">
        <v>181</v>
      </c>
      <c r="C3749" t="s">
        <v>7</v>
      </c>
      <c r="D3749">
        <v>52</v>
      </c>
      <c r="E3749" t="s">
        <v>14</v>
      </c>
      <c r="F3749" t="s">
        <v>12</v>
      </c>
      <c r="G3749" s="1">
        <v>43926</v>
      </c>
      <c r="H3749">
        <v>4371.9799999999996</v>
      </c>
      <c r="I3749">
        <f>DATEDIF(Customer[[#This Row],[Date Joined]],"31-12-2020","d")</f>
        <v>270</v>
      </c>
      <c r="J3749" t="str">
        <f>IF(DATEDIF(Customer[[#This Row],[Date Joined]],"31-12-2020","M")&gt;0,DATEDIF(Customer[[#This Row],[Date Joined]],"31-12-2020","M") &amp; " months ", " ") &amp; IF(DATEDIF(G3749,"31-12-2020","MD")&gt;0, DATEDIF(G3749,"31-12-2020","MD") &amp; " Days "," ")</f>
        <v xml:space="preserve">8 months 26 Days </v>
      </c>
      <c r="K3749" t="str">
        <f>TEXT(Customer[[#This Row],[Date Joined]],"mmm")</f>
        <v>Apr</v>
      </c>
      <c r="L3749" t="str">
        <f>IF(Customer[[#This Row],[Balance]]&gt;AVERAGE($H$11:$H$4011),"yes","no")</f>
        <v>no</v>
      </c>
    </row>
    <row r="3750" spans="1:12" hidden="1" x14ac:dyDescent="0.3">
      <c r="A3750">
        <v>200003693</v>
      </c>
      <c r="B3750" t="s">
        <v>3658</v>
      </c>
      <c r="C3750" t="s">
        <v>7</v>
      </c>
      <c r="D3750">
        <v>37</v>
      </c>
      <c r="E3750" t="s">
        <v>14</v>
      </c>
      <c r="F3750" t="s">
        <v>12</v>
      </c>
      <c r="G3750" s="1">
        <v>44178</v>
      </c>
      <c r="H3750">
        <v>4368.71</v>
      </c>
      <c r="I3750">
        <f>DATEDIF(Customer[[#This Row],[Date Joined]],"31-12-2020","d")</f>
        <v>18</v>
      </c>
      <c r="J3750" t="str">
        <f>IF(DATEDIF(Customer[[#This Row],[Date Joined]],"31-12-2020","M")&gt;0,DATEDIF(Customer[[#This Row],[Date Joined]],"31-12-2020","M") &amp; " months ", " ") &amp; IF(DATEDIF(G3750,"31-12-2020","MD")&gt;0, DATEDIF(G3750,"31-12-2020","MD") &amp; " Days "," ")</f>
        <v xml:space="preserve"> 18 Days </v>
      </c>
      <c r="K3750" t="str">
        <f>TEXT(Customer[[#This Row],[Date Joined]],"mmm")</f>
        <v>Dec</v>
      </c>
      <c r="L3750" t="str">
        <f>IF(Customer[[#This Row],[Balance]]&gt;AVERAGE($H$11:$H$4011),"yes","no")</f>
        <v>no</v>
      </c>
    </row>
    <row r="3751" spans="1:12" hidden="1" x14ac:dyDescent="0.3">
      <c r="A3751">
        <v>200001693</v>
      </c>
      <c r="B3751" t="s">
        <v>1695</v>
      </c>
      <c r="C3751" t="s">
        <v>7</v>
      </c>
      <c r="D3751">
        <v>48</v>
      </c>
      <c r="E3751" t="s">
        <v>14</v>
      </c>
      <c r="F3751" t="s">
        <v>12</v>
      </c>
      <c r="G3751" s="1">
        <v>44064</v>
      </c>
      <c r="H3751">
        <v>4363.5</v>
      </c>
      <c r="I3751">
        <f>DATEDIF(Customer[[#This Row],[Date Joined]],"31-12-2020","d")</f>
        <v>132</v>
      </c>
      <c r="J3751" t="str">
        <f>IF(DATEDIF(Customer[[#This Row],[Date Joined]],"31-12-2020","M")&gt;0,DATEDIF(Customer[[#This Row],[Date Joined]],"31-12-2020","M") &amp; " months ", " ") &amp; IF(DATEDIF(G3751,"31-12-2020","MD")&gt;0, DATEDIF(G3751,"31-12-2020","MD") &amp; " Days "," ")</f>
        <v xml:space="preserve">4 months 10 Days </v>
      </c>
      <c r="K3751" t="str">
        <f>TEXT(Customer[[#This Row],[Date Joined]],"mmm")</f>
        <v>Aug</v>
      </c>
      <c r="L3751" t="str">
        <f>IF(Customer[[#This Row],[Balance]]&gt;AVERAGE($H$11:$H$4011),"yes","no")</f>
        <v>no</v>
      </c>
    </row>
    <row r="3752" spans="1:12" hidden="1" x14ac:dyDescent="0.3">
      <c r="A3752">
        <v>100000128</v>
      </c>
      <c r="B3752" t="s">
        <v>144</v>
      </c>
      <c r="C3752" t="s">
        <v>10</v>
      </c>
      <c r="D3752">
        <v>41</v>
      </c>
      <c r="E3752" t="s">
        <v>8</v>
      </c>
      <c r="F3752" t="s">
        <v>9</v>
      </c>
      <c r="G3752" s="1">
        <v>43922</v>
      </c>
      <c r="H3752">
        <v>4347.79</v>
      </c>
      <c r="I3752">
        <f>DATEDIF(Customer[[#This Row],[Date Joined]],"31-12-2020","d")</f>
        <v>274</v>
      </c>
      <c r="J3752" t="str">
        <f>IF(DATEDIF(Customer[[#This Row],[Date Joined]],"31-12-2020","M")&gt;0,DATEDIF(Customer[[#This Row],[Date Joined]],"31-12-2020","M") &amp; " months ", " ") &amp; IF(DATEDIF(G3752,"31-12-2020","MD")&gt;0, DATEDIF(G3752,"31-12-2020","MD") &amp; " Days "," ")</f>
        <v xml:space="preserve">8 months 30 Days </v>
      </c>
      <c r="K3752" t="str">
        <f>TEXT(Customer[[#This Row],[Date Joined]],"mmm")</f>
        <v>Apr</v>
      </c>
      <c r="L3752" t="str">
        <f>IF(Customer[[#This Row],[Balance]]&gt;AVERAGE($H$11:$H$4011),"yes","no")</f>
        <v>no</v>
      </c>
    </row>
    <row r="3753" spans="1:12" hidden="1" x14ac:dyDescent="0.3">
      <c r="A3753">
        <v>100003833</v>
      </c>
      <c r="B3753" t="s">
        <v>3795</v>
      </c>
      <c r="C3753" t="s">
        <v>10</v>
      </c>
      <c r="D3753">
        <v>34</v>
      </c>
      <c r="E3753" t="s">
        <v>8</v>
      </c>
      <c r="F3753" t="s">
        <v>9</v>
      </c>
      <c r="G3753" s="1">
        <v>44185</v>
      </c>
      <c r="H3753">
        <v>4300.9399999999996</v>
      </c>
      <c r="I3753">
        <f>DATEDIF(Customer[[#This Row],[Date Joined]],"31-12-2020","d")</f>
        <v>11</v>
      </c>
      <c r="J3753" t="str">
        <f>IF(DATEDIF(Customer[[#This Row],[Date Joined]],"31-12-2020","M")&gt;0,DATEDIF(Customer[[#This Row],[Date Joined]],"31-12-2020","M") &amp; " months ", " ") &amp; IF(DATEDIF(G3753,"31-12-2020","MD")&gt;0, DATEDIF(G3753,"31-12-2020","MD") &amp; " Days "," ")</f>
        <v xml:space="preserve"> 11 Days </v>
      </c>
      <c r="K3753" t="str">
        <f>TEXT(Customer[[#This Row],[Date Joined]],"mmm")</f>
        <v>Dec</v>
      </c>
      <c r="L3753" t="str">
        <f>IF(Customer[[#This Row],[Balance]]&gt;AVERAGE($H$11:$H$4011),"yes","no")</f>
        <v>no</v>
      </c>
    </row>
    <row r="3754" spans="1:12" hidden="1" x14ac:dyDescent="0.3">
      <c r="A3754">
        <v>400000432</v>
      </c>
      <c r="B3754" t="s">
        <v>448</v>
      </c>
      <c r="C3754" t="s">
        <v>10</v>
      </c>
      <c r="D3754">
        <v>29</v>
      </c>
      <c r="E3754" t="s">
        <v>11</v>
      </c>
      <c r="F3754" t="s">
        <v>15</v>
      </c>
      <c r="G3754" s="1">
        <v>43960</v>
      </c>
      <c r="H3754">
        <v>4287.78</v>
      </c>
      <c r="I3754">
        <f>DATEDIF(Customer[[#This Row],[Date Joined]],"31-12-2020","d")</f>
        <v>236</v>
      </c>
      <c r="J3754" t="str">
        <f>IF(DATEDIF(Customer[[#This Row],[Date Joined]],"31-12-2020","M")&gt;0,DATEDIF(Customer[[#This Row],[Date Joined]],"31-12-2020","M") &amp; " months ", " ") &amp; IF(DATEDIF(G3754,"31-12-2020","MD")&gt;0, DATEDIF(G3754,"31-12-2020","MD") &amp; " Days "," ")</f>
        <v xml:space="preserve">7 months 22 Days </v>
      </c>
      <c r="K3754" t="str">
        <f>TEXT(Customer[[#This Row],[Date Joined]],"mmm")</f>
        <v>May</v>
      </c>
      <c r="L3754" t="str">
        <f>IF(Customer[[#This Row],[Balance]]&gt;AVERAGE($H$11:$H$4011),"yes","no")</f>
        <v>no</v>
      </c>
    </row>
    <row r="3755" spans="1:12" hidden="1" x14ac:dyDescent="0.3">
      <c r="A3755">
        <v>100001314</v>
      </c>
      <c r="B3755" t="s">
        <v>1326</v>
      </c>
      <c r="C3755" t="s">
        <v>7</v>
      </c>
      <c r="D3755">
        <v>32</v>
      </c>
      <c r="E3755" t="s">
        <v>8</v>
      </c>
      <c r="F3755" t="s">
        <v>9</v>
      </c>
      <c r="G3755" s="1">
        <v>44034</v>
      </c>
      <c r="H3755">
        <v>4287.63</v>
      </c>
      <c r="I3755">
        <f>DATEDIF(Customer[[#This Row],[Date Joined]],"31-12-2020","d")</f>
        <v>162</v>
      </c>
      <c r="J3755" t="str">
        <f>IF(DATEDIF(Customer[[#This Row],[Date Joined]],"31-12-2020","M")&gt;0,DATEDIF(Customer[[#This Row],[Date Joined]],"31-12-2020","M") &amp; " months ", " ") &amp; IF(DATEDIF(G3755,"31-12-2020","MD")&gt;0, DATEDIF(G3755,"31-12-2020","MD") &amp; " Days "," ")</f>
        <v xml:space="preserve">5 months 9 Days </v>
      </c>
      <c r="K3755" t="str">
        <f>TEXT(Customer[[#This Row],[Date Joined]],"mmm")</f>
        <v>Jul</v>
      </c>
      <c r="L3755" t="str">
        <f>IF(Customer[[#This Row],[Balance]]&gt;AVERAGE($H$11:$H$4011),"yes","no")</f>
        <v>no</v>
      </c>
    </row>
    <row r="3756" spans="1:12" hidden="1" x14ac:dyDescent="0.3">
      <c r="A3756">
        <v>100000420</v>
      </c>
      <c r="B3756" t="s">
        <v>436</v>
      </c>
      <c r="C3756" t="s">
        <v>10</v>
      </c>
      <c r="D3756">
        <v>32</v>
      </c>
      <c r="E3756" t="s">
        <v>8</v>
      </c>
      <c r="F3756" t="s">
        <v>9</v>
      </c>
      <c r="G3756" s="1">
        <v>43960</v>
      </c>
      <c r="H3756">
        <v>4285.6000000000004</v>
      </c>
      <c r="I3756">
        <f>DATEDIF(Customer[[#This Row],[Date Joined]],"31-12-2020","d")</f>
        <v>236</v>
      </c>
      <c r="J3756" t="str">
        <f>IF(DATEDIF(Customer[[#This Row],[Date Joined]],"31-12-2020","M")&gt;0,DATEDIF(Customer[[#This Row],[Date Joined]],"31-12-2020","M") &amp; " months ", " ") &amp; IF(DATEDIF(G3756,"31-12-2020","MD")&gt;0, DATEDIF(G3756,"31-12-2020","MD") &amp; " Days "," ")</f>
        <v xml:space="preserve">7 months 22 Days </v>
      </c>
      <c r="K3756" t="str">
        <f>TEXT(Customer[[#This Row],[Date Joined]],"mmm")</f>
        <v>May</v>
      </c>
      <c r="L3756" t="str">
        <f>IF(Customer[[#This Row],[Balance]]&gt;AVERAGE($H$11:$H$4011),"yes","no")</f>
        <v>no</v>
      </c>
    </row>
    <row r="3757" spans="1:12" hidden="1" x14ac:dyDescent="0.3">
      <c r="A3757">
        <v>100003203</v>
      </c>
      <c r="B3757" t="s">
        <v>3176</v>
      </c>
      <c r="C3757" t="s">
        <v>7</v>
      </c>
      <c r="D3757">
        <v>37</v>
      </c>
      <c r="E3757" t="s">
        <v>8</v>
      </c>
      <c r="F3757" t="s">
        <v>9</v>
      </c>
      <c r="G3757" s="1">
        <v>44151</v>
      </c>
      <c r="H3757">
        <v>4269.3100000000004</v>
      </c>
      <c r="I3757">
        <f>DATEDIF(Customer[[#This Row],[Date Joined]],"31-12-2020","d")</f>
        <v>45</v>
      </c>
      <c r="J3757" t="str">
        <f>IF(DATEDIF(Customer[[#This Row],[Date Joined]],"31-12-2020","M")&gt;0,DATEDIF(Customer[[#This Row],[Date Joined]],"31-12-2020","M") &amp; " months ", " ") &amp; IF(DATEDIF(G3757,"31-12-2020","MD")&gt;0, DATEDIF(G3757,"31-12-2020","MD") &amp; " Days "," ")</f>
        <v xml:space="preserve">1 months 15 Days </v>
      </c>
      <c r="K3757" t="str">
        <f>TEXT(Customer[[#This Row],[Date Joined]],"mmm")</f>
        <v>Nov</v>
      </c>
      <c r="L3757" t="str">
        <f>IF(Customer[[#This Row],[Balance]]&gt;AVERAGE($H$11:$H$4011),"yes","no")</f>
        <v>no</v>
      </c>
    </row>
    <row r="3758" spans="1:12" hidden="1" x14ac:dyDescent="0.3">
      <c r="A3758">
        <v>100000248</v>
      </c>
      <c r="B3758" t="s">
        <v>264</v>
      </c>
      <c r="C3758" t="s">
        <v>7</v>
      </c>
      <c r="D3758">
        <v>37</v>
      </c>
      <c r="E3758" t="s">
        <v>8</v>
      </c>
      <c r="F3758" t="s">
        <v>9</v>
      </c>
      <c r="G3758" s="1">
        <v>43938</v>
      </c>
      <c r="H3758">
        <v>4263.53</v>
      </c>
      <c r="I3758">
        <f>DATEDIF(Customer[[#This Row],[Date Joined]],"31-12-2020","d")</f>
        <v>258</v>
      </c>
      <c r="J3758" t="str">
        <f>IF(DATEDIF(Customer[[#This Row],[Date Joined]],"31-12-2020","M")&gt;0,DATEDIF(Customer[[#This Row],[Date Joined]],"31-12-2020","M") &amp; " months ", " ") &amp; IF(DATEDIF(G3758,"31-12-2020","MD")&gt;0, DATEDIF(G3758,"31-12-2020","MD") &amp; " Days "," ")</f>
        <v xml:space="preserve">8 months 14 Days </v>
      </c>
      <c r="K3758" t="str">
        <f>TEXT(Customer[[#This Row],[Date Joined]],"mmm")</f>
        <v>Apr</v>
      </c>
      <c r="L3758" t="str">
        <f>IF(Customer[[#This Row],[Balance]]&gt;AVERAGE($H$11:$H$4011),"yes","no")</f>
        <v>no</v>
      </c>
    </row>
    <row r="3759" spans="1:12" hidden="1" x14ac:dyDescent="0.3">
      <c r="A3759">
        <v>100000606</v>
      </c>
      <c r="B3759" t="s">
        <v>621</v>
      </c>
      <c r="C3759" t="s">
        <v>10</v>
      </c>
      <c r="D3759">
        <v>42</v>
      </c>
      <c r="E3759" t="s">
        <v>8</v>
      </c>
      <c r="F3759" t="s">
        <v>9</v>
      </c>
      <c r="G3759" s="1">
        <v>43971</v>
      </c>
      <c r="H3759">
        <v>4252.16</v>
      </c>
      <c r="I3759">
        <f>DATEDIF(Customer[[#This Row],[Date Joined]],"31-12-2020","d")</f>
        <v>225</v>
      </c>
      <c r="J3759" t="str">
        <f>IF(DATEDIF(Customer[[#This Row],[Date Joined]],"31-12-2020","M")&gt;0,DATEDIF(Customer[[#This Row],[Date Joined]],"31-12-2020","M") &amp; " months ", " ") &amp; IF(DATEDIF(G3759,"31-12-2020","MD")&gt;0, DATEDIF(G3759,"31-12-2020","MD") &amp; " Days "," ")</f>
        <v xml:space="preserve">7 months 11 Days </v>
      </c>
      <c r="K3759" t="str">
        <f>TEXT(Customer[[#This Row],[Date Joined]],"mmm")</f>
        <v>May</v>
      </c>
      <c r="L3759" t="str">
        <f>IF(Customer[[#This Row],[Balance]]&gt;AVERAGE($H$11:$H$4011),"yes","no")</f>
        <v>no</v>
      </c>
    </row>
    <row r="3760" spans="1:12" hidden="1" x14ac:dyDescent="0.3">
      <c r="A3760">
        <v>300001204</v>
      </c>
      <c r="B3760" t="s">
        <v>1216</v>
      </c>
      <c r="C3760" t="s">
        <v>10</v>
      </c>
      <c r="D3760">
        <v>42</v>
      </c>
      <c r="E3760" t="s">
        <v>13</v>
      </c>
      <c r="F3760" t="s">
        <v>9</v>
      </c>
      <c r="G3760" s="1">
        <v>44025</v>
      </c>
      <c r="H3760">
        <v>4250.38</v>
      </c>
      <c r="I3760">
        <f>DATEDIF(Customer[[#This Row],[Date Joined]],"31-12-2020","d")</f>
        <v>171</v>
      </c>
      <c r="J3760" t="str">
        <f>IF(DATEDIF(Customer[[#This Row],[Date Joined]],"31-12-2020","M")&gt;0,DATEDIF(Customer[[#This Row],[Date Joined]],"31-12-2020","M") &amp; " months ", " ") &amp; IF(DATEDIF(G3760,"31-12-2020","MD")&gt;0, DATEDIF(G3760,"31-12-2020","MD") &amp; " Days "," ")</f>
        <v xml:space="preserve">5 months 18 Days </v>
      </c>
      <c r="K3760" t="str">
        <f>TEXT(Customer[[#This Row],[Date Joined]],"mmm")</f>
        <v>Jul</v>
      </c>
      <c r="L3760" t="str">
        <f>IF(Customer[[#This Row],[Balance]]&gt;AVERAGE($H$11:$H$4011),"yes","no")</f>
        <v>no</v>
      </c>
    </row>
    <row r="3761" spans="1:12" hidden="1" x14ac:dyDescent="0.3">
      <c r="A3761">
        <v>100003642</v>
      </c>
      <c r="B3761" t="s">
        <v>3608</v>
      </c>
      <c r="C3761" t="s">
        <v>10</v>
      </c>
      <c r="D3761">
        <v>26</v>
      </c>
      <c r="E3761" t="s">
        <v>8</v>
      </c>
      <c r="F3761" t="s">
        <v>15</v>
      </c>
      <c r="G3761" s="1">
        <v>44175</v>
      </c>
      <c r="H3761">
        <v>4212.3599999999997</v>
      </c>
      <c r="I3761">
        <f>DATEDIF(Customer[[#This Row],[Date Joined]],"31-12-2020","d")</f>
        <v>21</v>
      </c>
      <c r="J3761" t="str">
        <f>IF(DATEDIF(Customer[[#This Row],[Date Joined]],"31-12-2020","M")&gt;0,DATEDIF(Customer[[#This Row],[Date Joined]],"31-12-2020","M") &amp; " months ", " ") &amp; IF(DATEDIF(G3761,"31-12-2020","MD")&gt;0, DATEDIF(G3761,"31-12-2020","MD") &amp; " Days "," ")</f>
        <v xml:space="preserve"> 21 Days </v>
      </c>
      <c r="K3761" t="str">
        <f>TEXT(Customer[[#This Row],[Date Joined]],"mmm")</f>
        <v>Dec</v>
      </c>
      <c r="L3761" t="str">
        <f>IF(Customer[[#This Row],[Balance]]&gt;AVERAGE($H$11:$H$4011),"yes","no")</f>
        <v>no</v>
      </c>
    </row>
    <row r="3762" spans="1:12" hidden="1" x14ac:dyDescent="0.3">
      <c r="A3762">
        <v>100000090</v>
      </c>
      <c r="B3762" t="s">
        <v>106</v>
      </c>
      <c r="C3762" t="s">
        <v>10</v>
      </c>
      <c r="D3762">
        <v>35</v>
      </c>
      <c r="E3762" t="s">
        <v>8</v>
      </c>
      <c r="F3762" t="s">
        <v>9</v>
      </c>
      <c r="G3762" s="1">
        <v>43906</v>
      </c>
      <c r="H3762">
        <v>4194.57</v>
      </c>
      <c r="I3762">
        <f>DATEDIF(Customer[[#This Row],[Date Joined]],"31-12-2020","d")</f>
        <v>290</v>
      </c>
      <c r="J3762" t="str">
        <f>IF(DATEDIF(Customer[[#This Row],[Date Joined]],"31-12-2020","M")&gt;0,DATEDIF(Customer[[#This Row],[Date Joined]],"31-12-2020","M") &amp; " months ", " ") &amp; IF(DATEDIF(G3762,"31-12-2020","MD")&gt;0, DATEDIF(G3762,"31-12-2020","MD") &amp; " Days "," ")</f>
        <v xml:space="preserve">9 months 15 Days </v>
      </c>
      <c r="K3762" t="str">
        <f>TEXT(Customer[[#This Row],[Date Joined]],"mmm")</f>
        <v>Mar</v>
      </c>
      <c r="L3762" t="str">
        <f>IF(Customer[[#This Row],[Balance]]&gt;AVERAGE($H$11:$H$4011),"yes","no")</f>
        <v>no</v>
      </c>
    </row>
    <row r="3763" spans="1:12" hidden="1" x14ac:dyDescent="0.3">
      <c r="A3763">
        <v>200001435</v>
      </c>
      <c r="B3763" t="s">
        <v>1443</v>
      </c>
      <c r="C3763" t="s">
        <v>7</v>
      </c>
      <c r="D3763">
        <v>51</v>
      </c>
      <c r="E3763" t="s">
        <v>14</v>
      </c>
      <c r="F3763" t="s">
        <v>12</v>
      </c>
      <c r="G3763" s="1">
        <v>44041</v>
      </c>
      <c r="H3763">
        <v>4188.63</v>
      </c>
      <c r="I3763">
        <f>DATEDIF(Customer[[#This Row],[Date Joined]],"31-12-2020","d")</f>
        <v>155</v>
      </c>
      <c r="J3763" t="str">
        <f>IF(DATEDIF(Customer[[#This Row],[Date Joined]],"31-12-2020","M")&gt;0,DATEDIF(Customer[[#This Row],[Date Joined]],"31-12-2020","M") &amp; " months ", " ") &amp; IF(DATEDIF(G3763,"31-12-2020","MD")&gt;0, DATEDIF(G3763,"31-12-2020","MD") &amp; " Days "," ")</f>
        <v xml:space="preserve">5 months 2 Days </v>
      </c>
      <c r="K3763" t="str">
        <f>TEXT(Customer[[#This Row],[Date Joined]],"mmm")</f>
        <v>Jul</v>
      </c>
      <c r="L3763" t="str">
        <f>IF(Customer[[#This Row],[Balance]]&gt;AVERAGE($H$11:$H$4011),"yes","no")</f>
        <v>no</v>
      </c>
    </row>
    <row r="3764" spans="1:12" hidden="1" x14ac:dyDescent="0.3">
      <c r="A3764">
        <v>100001984</v>
      </c>
      <c r="B3764" t="s">
        <v>1983</v>
      </c>
      <c r="C3764" t="s">
        <v>10</v>
      </c>
      <c r="D3764">
        <v>39</v>
      </c>
      <c r="E3764" t="s">
        <v>8</v>
      </c>
      <c r="F3764" t="s">
        <v>9</v>
      </c>
      <c r="G3764" s="1">
        <v>44084</v>
      </c>
      <c r="H3764">
        <v>4157.79</v>
      </c>
      <c r="I3764">
        <f>DATEDIF(Customer[[#This Row],[Date Joined]],"31-12-2020","d")</f>
        <v>112</v>
      </c>
      <c r="J3764" t="str">
        <f>IF(DATEDIF(Customer[[#This Row],[Date Joined]],"31-12-2020","M")&gt;0,DATEDIF(Customer[[#This Row],[Date Joined]],"31-12-2020","M") &amp; " months ", " ") &amp; IF(DATEDIF(G3764,"31-12-2020","MD")&gt;0, DATEDIF(G3764,"31-12-2020","MD") &amp; " Days "," ")</f>
        <v xml:space="preserve">3 months 21 Days </v>
      </c>
      <c r="K3764" t="str">
        <f>TEXT(Customer[[#This Row],[Date Joined]],"mmm")</f>
        <v>Sep</v>
      </c>
      <c r="L3764" t="str">
        <f>IF(Customer[[#This Row],[Balance]]&gt;AVERAGE($H$11:$H$4011),"yes","no")</f>
        <v>no</v>
      </c>
    </row>
    <row r="3765" spans="1:12" hidden="1" x14ac:dyDescent="0.3">
      <c r="A3765">
        <v>200001597</v>
      </c>
      <c r="B3765" t="s">
        <v>1600</v>
      </c>
      <c r="C3765" t="s">
        <v>10</v>
      </c>
      <c r="D3765">
        <v>45</v>
      </c>
      <c r="E3765" t="s">
        <v>14</v>
      </c>
      <c r="F3765" t="s">
        <v>15</v>
      </c>
      <c r="G3765" s="1">
        <v>44055</v>
      </c>
      <c r="H3765">
        <v>4151.1400000000003</v>
      </c>
      <c r="I3765">
        <f>DATEDIF(Customer[[#This Row],[Date Joined]],"31-12-2020","d")</f>
        <v>141</v>
      </c>
      <c r="J3765" t="str">
        <f>IF(DATEDIF(Customer[[#This Row],[Date Joined]],"31-12-2020","M")&gt;0,DATEDIF(Customer[[#This Row],[Date Joined]],"31-12-2020","M") &amp; " months ", " ") &amp; IF(DATEDIF(G3765,"31-12-2020","MD")&gt;0, DATEDIF(G3765,"31-12-2020","MD") &amp; " Days "," ")</f>
        <v xml:space="preserve">4 months 19 Days </v>
      </c>
      <c r="K3765" t="str">
        <f>TEXT(Customer[[#This Row],[Date Joined]],"mmm")</f>
        <v>Aug</v>
      </c>
      <c r="L3765" t="str">
        <f>IF(Customer[[#This Row],[Balance]]&gt;AVERAGE($H$11:$H$4011),"yes","no")</f>
        <v>no</v>
      </c>
    </row>
    <row r="3766" spans="1:12" hidden="1" x14ac:dyDescent="0.3">
      <c r="A3766">
        <v>100000163</v>
      </c>
      <c r="B3766" t="s">
        <v>179</v>
      </c>
      <c r="C3766" t="s">
        <v>10</v>
      </c>
      <c r="D3766">
        <v>39</v>
      </c>
      <c r="E3766" t="s">
        <v>8</v>
      </c>
      <c r="F3766" t="s">
        <v>9</v>
      </c>
      <c r="G3766" s="1">
        <v>43926</v>
      </c>
      <c r="H3766">
        <v>4120.66</v>
      </c>
      <c r="I3766">
        <f>DATEDIF(Customer[[#This Row],[Date Joined]],"31-12-2020","d")</f>
        <v>270</v>
      </c>
      <c r="J3766" t="str">
        <f>IF(DATEDIF(Customer[[#This Row],[Date Joined]],"31-12-2020","M")&gt;0,DATEDIF(Customer[[#This Row],[Date Joined]],"31-12-2020","M") &amp; " months ", " ") &amp; IF(DATEDIF(G3766,"31-12-2020","MD")&gt;0, DATEDIF(G3766,"31-12-2020","MD") &amp; " Days "," ")</f>
        <v xml:space="preserve">8 months 26 Days </v>
      </c>
      <c r="K3766" t="str">
        <f>TEXT(Customer[[#This Row],[Date Joined]],"mmm")</f>
        <v>Apr</v>
      </c>
      <c r="L3766" t="str">
        <f>IF(Customer[[#This Row],[Balance]]&gt;AVERAGE($H$11:$H$4011),"yes","no")</f>
        <v>no</v>
      </c>
    </row>
    <row r="3767" spans="1:12" hidden="1" x14ac:dyDescent="0.3">
      <c r="A3767">
        <v>100003167</v>
      </c>
      <c r="B3767" t="s">
        <v>3142</v>
      </c>
      <c r="C3767" t="s">
        <v>7</v>
      </c>
      <c r="D3767">
        <v>41</v>
      </c>
      <c r="E3767" t="s">
        <v>8</v>
      </c>
      <c r="F3767" t="s">
        <v>15</v>
      </c>
      <c r="G3767" s="1">
        <v>44149</v>
      </c>
      <c r="H3767">
        <v>4111.42</v>
      </c>
      <c r="I3767">
        <f>DATEDIF(Customer[[#This Row],[Date Joined]],"31-12-2020","d")</f>
        <v>47</v>
      </c>
      <c r="J3767" t="str">
        <f>IF(DATEDIF(Customer[[#This Row],[Date Joined]],"31-12-2020","M")&gt;0,DATEDIF(Customer[[#This Row],[Date Joined]],"31-12-2020","M") &amp; " months ", " ") &amp; IF(DATEDIF(G3767,"31-12-2020","MD")&gt;0, DATEDIF(G3767,"31-12-2020","MD") &amp; " Days "," ")</f>
        <v xml:space="preserve">1 months 17 Days </v>
      </c>
      <c r="K3767" t="str">
        <f>TEXT(Customer[[#This Row],[Date Joined]],"mmm")</f>
        <v>Nov</v>
      </c>
      <c r="L3767" t="str">
        <f>IF(Customer[[#This Row],[Balance]]&gt;AVERAGE($H$11:$H$4011),"yes","no")</f>
        <v>no</v>
      </c>
    </row>
    <row r="3768" spans="1:12" hidden="1" x14ac:dyDescent="0.3">
      <c r="A3768">
        <v>200003461</v>
      </c>
      <c r="B3768" t="s">
        <v>3430</v>
      </c>
      <c r="C3768" t="s">
        <v>10</v>
      </c>
      <c r="D3768">
        <v>56</v>
      </c>
      <c r="E3768" t="s">
        <v>14</v>
      </c>
      <c r="F3768" t="s">
        <v>15</v>
      </c>
      <c r="G3768" s="1">
        <v>44165</v>
      </c>
      <c r="H3768">
        <v>4111.03</v>
      </c>
      <c r="I3768">
        <f>DATEDIF(Customer[[#This Row],[Date Joined]],"31-12-2020","d")</f>
        <v>31</v>
      </c>
      <c r="J3768" t="str">
        <f>IF(DATEDIF(Customer[[#This Row],[Date Joined]],"31-12-2020","M")&gt;0,DATEDIF(Customer[[#This Row],[Date Joined]],"31-12-2020","M") &amp; " months ", " ") &amp; IF(DATEDIF(G3768,"31-12-2020","MD")&gt;0, DATEDIF(G3768,"31-12-2020","MD") &amp; " Days "," ")</f>
        <v xml:space="preserve">1 months 1 Days </v>
      </c>
      <c r="K3768" t="str">
        <f>TEXT(Customer[[#This Row],[Date Joined]],"mmm")</f>
        <v>Nov</v>
      </c>
      <c r="L3768" t="str">
        <f>IF(Customer[[#This Row],[Balance]]&gt;AVERAGE($H$11:$H$4011),"yes","no")</f>
        <v>no</v>
      </c>
    </row>
    <row r="3769" spans="1:12" hidden="1" x14ac:dyDescent="0.3">
      <c r="A3769">
        <v>100003189</v>
      </c>
      <c r="B3769" t="s">
        <v>3162</v>
      </c>
      <c r="C3769" t="s">
        <v>7</v>
      </c>
      <c r="D3769">
        <v>48</v>
      </c>
      <c r="E3769" t="s">
        <v>8</v>
      </c>
      <c r="F3769" t="s">
        <v>9</v>
      </c>
      <c r="G3769" s="1">
        <v>44150</v>
      </c>
      <c r="H3769">
        <v>4098.82</v>
      </c>
      <c r="I3769">
        <f>DATEDIF(Customer[[#This Row],[Date Joined]],"31-12-2020","d")</f>
        <v>46</v>
      </c>
      <c r="J3769" t="str">
        <f>IF(DATEDIF(Customer[[#This Row],[Date Joined]],"31-12-2020","M")&gt;0,DATEDIF(Customer[[#This Row],[Date Joined]],"31-12-2020","M") &amp; " months ", " ") &amp; IF(DATEDIF(G3769,"31-12-2020","MD")&gt;0, DATEDIF(G3769,"31-12-2020","MD") &amp; " Days "," ")</f>
        <v xml:space="preserve">1 months 16 Days </v>
      </c>
      <c r="K3769" t="str">
        <f>TEXT(Customer[[#This Row],[Date Joined]],"mmm")</f>
        <v>Nov</v>
      </c>
      <c r="L3769" t="str">
        <f>IF(Customer[[#This Row],[Balance]]&gt;AVERAGE($H$11:$H$4011),"yes","no")</f>
        <v>no</v>
      </c>
    </row>
    <row r="3770" spans="1:12" hidden="1" x14ac:dyDescent="0.3">
      <c r="A3770">
        <v>200001260</v>
      </c>
      <c r="B3770" t="s">
        <v>1272</v>
      </c>
      <c r="C3770" t="s">
        <v>7</v>
      </c>
      <c r="D3770">
        <v>52</v>
      </c>
      <c r="E3770" t="s">
        <v>14</v>
      </c>
      <c r="F3770" t="s">
        <v>12</v>
      </c>
      <c r="G3770" s="1">
        <v>44030</v>
      </c>
      <c r="H3770">
        <v>4096.45</v>
      </c>
      <c r="I3770">
        <f>DATEDIF(Customer[[#This Row],[Date Joined]],"31-12-2020","d")</f>
        <v>166</v>
      </c>
      <c r="J3770" t="str">
        <f>IF(DATEDIF(Customer[[#This Row],[Date Joined]],"31-12-2020","M")&gt;0,DATEDIF(Customer[[#This Row],[Date Joined]],"31-12-2020","M") &amp; " months ", " ") &amp; IF(DATEDIF(G3770,"31-12-2020","MD")&gt;0, DATEDIF(G3770,"31-12-2020","MD") &amp; " Days "," ")</f>
        <v xml:space="preserve">5 months 13 Days </v>
      </c>
      <c r="K3770" t="str">
        <f>TEXT(Customer[[#This Row],[Date Joined]],"mmm")</f>
        <v>Jul</v>
      </c>
      <c r="L3770" t="str">
        <f>IF(Customer[[#This Row],[Balance]]&gt;AVERAGE($H$11:$H$4011),"yes","no")</f>
        <v>no</v>
      </c>
    </row>
    <row r="3771" spans="1:12" hidden="1" x14ac:dyDescent="0.3">
      <c r="A3771">
        <v>200001334</v>
      </c>
      <c r="B3771" t="s">
        <v>1346</v>
      </c>
      <c r="C3771" t="s">
        <v>7</v>
      </c>
      <c r="D3771">
        <v>40</v>
      </c>
      <c r="E3771" t="s">
        <v>14</v>
      </c>
      <c r="F3771" t="s">
        <v>15</v>
      </c>
      <c r="G3771" s="1">
        <v>44034</v>
      </c>
      <c r="H3771">
        <v>4076.19</v>
      </c>
      <c r="I3771">
        <f>DATEDIF(Customer[[#This Row],[Date Joined]],"31-12-2020","d")</f>
        <v>162</v>
      </c>
      <c r="J3771" t="str">
        <f>IF(DATEDIF(Customer[[#This Row],[Date Joined]],"31-12-2020","M")&gt;0,DATEDIF(Customer[[#This Row],[Date Joined]],"31-12-2020","M") &amp; " months ", " ") &amp; IF(DATEDIF(G3771,"31-12-2020","MD")&gt;0, DATEDIF(G3771,"31-12-2020","MD") &amp; " Days "," ")</f>
        <v xml:space="preserve">5 months 9 Days </v>
      </c>
      <c r="K3771" t="str">
        <f>TEXT(Customer[[#This Row],[Date Joined]],"mmm")</f>
        <v>Jul</v>
      </c>
      <c r="L3771" t="str">
        <f>IF(Customer[[#This Row],[Balance]]&gt;AVERAGE($H$11:$H$4011),"yes","no")</f>
        <v>no</v>
      </c>
    </row>
    <row r="3772" spans="1:12" hidden="1" x14ac:dyDescent="0.3">
      <c r="A3772">
        <v>100000222</v>
      </c>
      <c r="B3772" t="s">
        <v>238</v>
      </c>
      <c r="C3772" t="s">
        <v>10</v>
      </c>
      <c r="D3772">
        <v>33</v>
      </c>
      <c r="E3772" t="s">
        <v>8</v>
      </c>
      <c r="F3772" t="s">
        <v>9</v>
      </c>
      <c r="G3772" s="1">
        <v>43935</v>
      </c>
      <c r="H3772">
        <v>4072.58</v>
      </c>
      <c r="I3772">
        <f>DATEDIF(Customer[[#This Row],[Date Joined]],"31-12-2020","d")</f>
        <v>261</v>
      </c>
      <c r="J3772" t="str">
        <f>IF(DATEDIF(Customer[[#This Row],[Date Joined]],"31-12-2020","M")&gt;0,DATEDIF(Customer[[#This Row],[Date Joined]],"31-12-2020","M") &amp; " months ", " ") &amp; IF(DATEDIF(G3772,"31-12-2020","MD")&gt;0, DATEDIF(G3772,"31-12-2020","MD") &amp; " Days "," ")</f>
        <v xml:space="preserve">8 months 17 Days </v>
      </c>
      <c r="K3772" t="str">
        <f>TEXT(Customer[[#This Row],[Date Joined]],"mmm")</f>
        <v>Apr</v>
      </c>
      <c r="L3772" t="str">
        <f>IF(Customer[[#This Row],[Balance]]&gt;AVERAGE($H$11:$H$4011),"yes","no")</f>
        <v>no</v>
      </c>
    </row>
    <row r="3773" spans="1:12" hidden="1" x14ac:dyDescent="0.3">
      <c r="A3773">
        <v>100002997</v>
      </c>
      <c r="B3773" t="s">
        <v>2975</v>
      </c>
      <c r="C3773" t="s">
        <v>10</v>
      </c>
      <c r="D3773">
        <v>31</v>
      </c>
      <c r="E3773" t="s">
        <v>8</v>
      </c>
      <c r="F3773" t="s">
        <v>15</v>
      </c>
      <c r="G3773" s="1">
        <v>44138</v>
      </c>
      <c r="H3773">
        <v>4064.42</v>
      </c>
      <c r="I3773">
        <f>DATEDIF(Customer[[#This Row],[Date Joined]],"31-12-2020","d")</f>
        <v>58</v>
      </c>
      <c r="J3773" t="str">
        <f>IF(DATEDIF(Customer[[#This Row],[Date Joined]],"31-12-2020","M")&gt;0,DATEDIF(Customer[[#This Row],[Date Joined]],"31-12-2020","M") &amp; " months ", " ") &amp; IF(DATEDIF(G3773,"31-12-2020","MD")&gt;0, DATEDIF(G3773,"31-12-2020","MD") &amp; " Days "," ")</f>
        <v xml:space="preserve">1 months 28 Days </v>
      </c>
      <c r="K3773" t="str">
        <f>TEXT(Customer[[#This Row],[Date Joined]],"mmm")</f>
        <v>Nov</v>
      </c>
      <c r="L3773" t="str">
        <f>IF(Customer[[#This Row],[Balance]]&gt;AVERAGE($H$11:$H$4011),"yes","no")</f>
        <v>no</v>
      </c>
    </row>
    <row r="3774" spans="1:12" hidden="1" x14ac:dyDescent="0.3">
      <c r="A3774">
        <v>100001356</v>
      </c>
      <c r="B3774" t="s">
        <v>1367</v>
      </c>
      <c r="C3774" t="s">
        <v>10</v>
      </c>
      <c r="D3774">
        <v>34</v>
      </c>
      <c r="E3774" t="s">
        <v>8</v>
      </c>
      <c r="F3774" t="s">
        <v>9</v>
      </c>
      <c r="G3774" s="1">
        <v>44036</v>
      </c>
      <c r="H3774">
        <v>4056.75</v>
      </c>
      <c r="I3774">
        <f>DATEDIF(Customer[[#This Row],[Date Joined]],"31-12-2020","d")</f>
        <v>160</v>
      </c>
      <c r="J3774" t="str">
        <f>IF(DATEDIF(Customer[[#This Row],[Date Joined]],"31-12-2020","M")&gt;0,DATEDIF(Customer[[#This Row],[Date Joined]],"31-12-2020","M") &amp; " months ", " ") &amp; IF(DATEDIF(G3774,"31-12-2020","MD")&gt;0, DATEDIF(G3774,"31-12-2020","MD") &amp; " Days "," ")</f>
        <v xml:space="preserve">5 months 7 Days </v>
      </c>
      <c r="K3774" t="str">
        <f>TEXT(Customer[[#This Row],[Date Joined]],"mmm")</f>
        <v>Jul</v>
      </c>
      <c r="L3774" t="str">
        <f>IF(Customer[[#This Row],[Balance]]&gt;AVERAGE($H$11:$H$4011),"yes","no")</f>
        <v>no</v>
      </c>
    </row>
    <row r="3775" spans="1:12" hidden="1" x14ac:dyDescent="0.3">
      <c r="A3775">
        <v>200002399</v>
      </c>
      <c r="B3775" t="s">
        <v>2387</v>
      </c>
      <c r="C3775" t="s">
        <v>10</v>
      </c>
      <c r="D3775">
        <v>57</v>
      </c>
      <c r="E3775" t="s">
        <v>14</v>
      </c>
      <c r="F3775" t="s">
        <v>15</v>
      </c>
      <c r="G3775" s="1">
        <v>44104</v>
      </c>
      <c r="H3775">
        <v>4025.97</v>
      </c>
      <c r="I3775">
        <f>DATEDIF(Customer[[#This Row],[Date Joined]],"31-12-2020","d")</f>
        <v>92</v>
      </c>
      <c r="J3775" t="str">
        <f>IF(DATEDIF(Customer[[#This Row],[Date Joined]],"31-12-2020","M")&gt;0,DATEDIF(Customer[[#This Row],[Date Joined]],"31-12-2020","M") &amp; " months ", " ") &amp; IF(DATEDIF(G3775,"31-12-2020","MD")&gt;0, DATEDIF(G3775,"31-12-2020","MD") &amp; " Days "," ")</f>
        <v xml:space="preserve">3 months 1 Days </v>
      </c>
      <c r="K3775" t="str">
        <f>TEXT(Customer[[#This Row],[Date Joined]],"mmm")</f>
        <v>Sep</v>
      </c>
      <c r="L3775" t="str">
        <f>IF(Customer[[#This Row],[Balance]]&gt;AVERAGE($H$11:$H$4011),"yes","no")</f>
        <v>no</v>
      </c>
    </row>
    <row r="3776" spans="1:12" hidden="1" x14ac:dyDescent="0.3">
      <c r="A3776">
        <v>100000150</v>
      </c>
      <c r="B3776" t="s">
        <v>166</v>
      </c>
      <c r="C3776" t="s">
        <v>10</v>
      </c>
      <c r="D3776">
        <v>29</v>
      </c>
      <c r="E3776" t="s">
        <v>8</v>
      </c>
      <c r="F3776" t="s">
        <v>9</v>
      </c>
      <c r="G3776" s="1">
        <v>43926</v>
      </c>
      <c r="H3776">
        <v>4020.51</v>
      </c>
      <c r="I3776">
        <f>DATEDIF(Customer[[#This Row],[Date Joined]],"31-12-2020","d")</f>
        <v>270</v>
      </c>
      <c r="J3776" t="str">
        <f>IF(DATEDIF(Customer[[#This Row],[Date Joined]],"31-12-2020","M")&gt;0,DATEDIF(Customer[[#This Row],[Date Joined]],"31-12-2020","M") &amp; " months ", " ") &amp; IF(DATEDIF(G3776,"31-12-2020","MD")&gt;0, DATEDIF(G3776,"31-12-2020","MD") &amp; " Days "," ")</f>
        <v xml:space="preserve">8 months 26 Days </v>
      </c>
      <c r="K3776" t="str">
        <f>TEXT(Customer[[#This Row],[Date Joined]],"mmm")</f>
        <v>Apr</v>
      </c>
      <c r="L3776" t="str">
        <f>IF(Customer[[#This Row],[Balance]]&gt;AVERAGE($H$11:$H$4011),"yes","no")</f>
        <v>no</v>
      </c>
    </row>
    <row r="3777" spans="1:12" hidden="1" x14ac:dyDescent="0.3">
      <c r="A3777">
        <v>300003343</v>
      </c>
      <c r="B3777" t="s">
        <v>3315</v>
      </c>
      <c r="C3777" t="s">
        <v>10</v>
      </c>
      <c r="D3777">
        <v>35</v>
      </c>
      <c r="E3777" t="s">
        <v>13</v>
      </c>
      <c r="F3777" t="s">
        <v>9</v>
      </c>
      <c r="G3777" s="1">
        <v>44159</v>
      </c>
      <c r="H3777">
        <v>4012.37</v>
      </c>
      <c r="I3777">
        <f>DATEDIF(Customer[[#This Row],[Date Joined]],"31-12-2020","d")</f>
        <v>37</v>
      </c>
      <c r="J3777" t="str">
        <f>IF(DATEDIF(Customer[[#This Row],[Date Joined]],"31-12-2020","M")&gt;0,DATEDIF(Customer[[#This Row],[Date Joined]],"31-12-2020","M") &amp; " months ", " ") &amp; IF(DATEDIF(G3777,"31-12-2020","MD")&gt;0, DATEDIF(G3777,"31-12-2020","MD") &amp; " Days "," ")</f>
        <v xml:space="preserve">1 months 7 Days </v>
      </c>
      <c r="K3777" t="str">
        <f>TEXT(Customer[[#This Row],[Date Joined]],"mmm")</f>
        <v>Nov</v>
      </c>
      <c r="L3777" t="str">
        <f>IF(Customer[[#This Row],[Balance]]&gt;AVERAGE($H$11:$H$4011),"yes","no")</f>
        <v>no</v>
      </c>
    </row>
    <row r="3778" spans="1:12" hidden="1" x14ac:dyDescent="0.3">
      <c r="A3778">
        <v>300003355</v>
      </c>
      <c r="B3778" t="s">
        <v>3326</v>
      </c>
      <c r="C3778" t="s">
        <v>10</v>
      </c>
      <c r="D3778">
        <v>47</v>
      </c>
      <c r="E3778" t="s">
        <v>13</v>
      </c>
      <c r="F3778" t="s">
        <v>9</v>
      </c>
      <c r="G3778" s="1">
        <v>44160</v>
      </c>
      <c r="H3778">
        <v>3985.97</v>
      </c>
      <c r="I3778">
        <f>DATEDIF(Customer[[#This Row],[Date Joined]],"31-12-2020","d")</f>
        <v>36</v>
      </c>
      <c r="J3778" t="str">
        <f>IF(DATEDIF(Customer[[#This Row],[Date Joined]],"31-12-2020","M")&gt;0,DATEDIF(Customer[[#This Row],[Date Joined]],"31-12-2020","M") &amp; " months ", " ") &amp; IF(DATEDIF(G3778,"31-12-2020","MD")&gt;0, DATEDIF(G3778,"31-12-2020","MD") &amp; " Days "," ")</f>
        <v xml:space="preserve">1 months 6 Days </v>
      </c>
      <c r="K3778" t="str">
        <f>TEXT(Customer[[#This Row],[Date Joined]],"mmm")</f>
        <v>Nov</v>
      </c>
      <c r="L3778" t="str">
        <f>IF(Customer[[#This Row],[Balance]]&gt;AVERAGE($H$11:$H$4011),"yes","no")</f>
        <v>no</v>
      </c>
    </row>
    <row r="3779" spans="1:12" hidden="1" x14ac:dyDescent="0.3">
      <c r="A3779">
        <v>100003745</v>
      </c>
      <c r="B3779" t="s">
        <v>3708</v>
      </c>
      <c r="C3779" t="s">
        <v>10</v>
      </c>
      <c r="D3779">
        <v>26</v>
      </c>
      <c r="E3779" t="s">
        <v>8</v>
      </c>
      <c r="F3779" t="s">
        <v>9</v>
      </c>
      <c r="G3779" s="1">
        <v>44181</v>
      </c>
      <c r="H3779">
        <v>3974.04</v>
      </c>
      <c r="I3779">
        <f>DATEDIF(Customer[[#This Row],[Date Joined]],"31-12-2020","d")</f>
        <v>15</v>
      </c>
      <c r="J3779" t="str">
        <f>IF(DATEDIF(Customer[[#This Row],[Date Joined]],"31-12-2020","M")&gt;0,DATEDIF(Customer[[#This Row],[Date Joined]],"31-12-2020","M") &amp; " months ", " ") &amp; IF(DATEDIF(G3779,"31-12-2020","MD")&gt;0, DATEDIF(G3779,"31-12-2020","MD") &amp; " Days "," ")</f>
        <v xml:space="preserve"> 15 Days </v>
      </c>
      <c r="K3779" t="str">
        <f>TEXT(Customer[[#This Row],[Date Joined]],"mmm")</f>
        <v>Dec</v>
      </c>
      <c r="L3779" t="str">
        <f>IF(Customer[[#This Row],[Balance]]&gt;AVERAGE($H$11:$H$4011),"yes","no")</f>
        <v>no</v>
      </c>
    </row>
    <row r="3780" spans="1:12" hidden="1" x14ac:dyDescent="0.3">
      <c r="A3780">
        <v>400000027</v>
      </c>
      <c r="B3780" t="s">
        <v>43</v>
      </c>
      <c r="C3780" t="s">
        <v>10</v>
      </c>
      <c r="D3780">
        <v>37</v>
      </c>
      <c r="E3780" t="s">
        <v>11</v>
      </c>
      <c r="F3780" t="s">
        <v>9</v>
      </c>
      <c r="G3780" s="1">
        <v>43853</v>
      </c>
      <c r="H3780">
        <v>3967.2</v>
      </c>
      <c r="I3780">
        <f>DATEDIF(Customer[[#This Row],[Date Joined]],"31-12-2020","d")</f>
        <v>343</v>
      </c>
      <c r="J3780" t="str">
        <f>IF(DATEDIF(Customer[[#This Row],[Date Joined]],"31-12-2020","M")&gt;0,DATEDIF(Customer[[#This Row],[Date Joined]],"31-12-2020","M") &amp; " months ", " ") &amp; IF(DATEDIF(G3780,"31-12-2020","MD")&gt;0, DATEDIF(G3780,"31-12-2020","MD") &amp; " Days "," ")</f>
        <v xml:space="preserve">11 months 8 Days </v>
      </c>
      <c r="K3780" t="str">
        <f>TEXT(Customer[[#This Row],[Date Joined]],"mmm")</f>
        <v>Jan</v>
      </c>
      <c r="L3780" t="str">
        <f>IF(Customer[[#This Row],[Balance]]&gt;AVERAGE($H$11:$H$4011),"yes","no")</f>
        <v>no</v>
      </c>
    </row>
    <row r="3781" spans="1:12" hidden="1" x14ac:dyDescent="0.3">
      <c r="A3781">
        <v>300002857</v>
      </c>
      <c r="B3781" t="s">
        <v>2837</v>
      </c>
      <c r="C3781" t="s">
        <v>10</v>
      </c>
      <c r="D3781">
        <v>36</v>
      </c>
      <c r="E3781" t="s">
        <v>13</v>
      </c>
      <c r="F3781" t="s">
        <v>9</v>
      </c>
      <c r="G3781" s="1">
        <v>44131</v>
      </c>
      <c r="H3781">
        <v>3962.3</v>
      </c>
      <c r="I3781">
        <f>DATEDIF(Customer[[#This Row],[Date Joined]],"31-12-2020","d")</f>
        <v>65</v>
      </c>
      <c r="J3781" t="str">
        <f>IF(DATEDIF(Customer[[#This Row],[Date Joined]],"31-12-2020","M")&gt;0,DATEDIF(Customer[[#This Row],[Date Joined]],"31-12-2020","M") &amp; " months ", " ") &amp; IF(DATEDIF(G3781,"31-12-2020","MD")&gt;0, DATEDIF(G3781,"31-12-2020","MD") &amp; " Days "," ")</f>
        <v xml:space="preserve">2 months 4 Days </v>
      </c>
      <c r="K3781" t="str">
        <f>TEXT(Customer[[#This Row],[Date Joined]],"mmm")</f>
        <v>Oct</v>
      </c>
      <c r="L3781" t="str">
        <f>IF(Customer[[#This Row],[Balance]]&gt;AVERAGE($H$11:$H$4011),"yes","no")</f>
        <v>no</v>
      </c>
    </row>
    <row r="3782" spans="1:12" hidden="1" x14ac:dyDescent="0.3">
      <c r="A3782">
        <v>100002562</v>
      </c>
      <c r="B3782" t="s">
        <v>2547</v>
      </c>
      <c r="C3782" t="s">
        <v>7</v>
      </c>
      <c r="D3782">
        <v>48</v>
      </c>
      <c r="E3782" t="s">
        <v>8</v>
      </c>
      <c r="F3782" t="s">
        <v>9</v>
      </c>
      <c r="G3782" s="1">
        <v>44115</v>
      </c>
      <c r="H3782">
        <v>3961.9</v>
      </c>
      <c r="I3782">
        <f>DATEDIF(Customer[[#This Row],[Date Joined]],"31-12-2020","d")</f>
        <v>81</v>
      </c>
      <c r="J3782" t="str">
        <f>IF(DATEDIF(Customer[[#This Row],[Date Joined]],"31-12-2020","M")&gt;0,DATEDIF(Customer[[#This Row],[Date Joined]],"31-12-2020","M") &amp; " months ", " ") &amp; IF(DATEDIF(G3782,"31-12-2020","MD")&gt;0, DATEDIF(G3782,"31-12-2020","MD") &amp; " Days "," ")</f>
        <v xml:space="preserve">2 months 20 Days </v>
      </c>
      <c r="K3782" t="str">
        <f>TEXT(Customer[[#This Row],[Date Joined]],"mmm")</f>
        <v>Oct</v>
      </c>
      <c r="L3782" t="str">
        <f>IF(Customer[[#This Row],[Balance]]&gt;AVERAGE($H$11:$H$4011),"yes","no")</f>
        <v>no</v>
      </c>
    </row>
    <row r="3783" spans="1:12" hidden="1" x14ac:dyDescent="0.3">
      <c r="A3783">
        <v>100000789</v>
      </c>
      <c r="B3783" t="s">
        <v>803</v>
      </c>
      <c r="C3783" t="s">
        <v>7</v>
      </c>
      <c r="D3783">
        <v>22</v>
      </c>
      <c r="E3783" t="s">
        <v>8</v>
      </c>
      <c r="F3783" t="s">
        <v>9</v>
      </c>
      <c r="G3783" s="1">
        <v>43985</v>
      </c>
      <c r="H3783">
        <v>3932.55</v>
      </c>
      <c r="I3783">
        <f>DATEDIF(Customer[[#This Row],[Date Joined]],"31-12-2020","d")</f>
        <v>211</v>
      </c>
      <c r="J3783" t="str">
        <f>IF(DATEDIF(Customer[[#This Row],[Date Joined]],"31-12-2020","M")&gt;0,DATEDIF(Customer[[#This Row],[Date Joined]],"31-12-2020","M") &amp; " months ", " ") &amp; IF(DATEDIF(G3783,"31-12-2020","MD")&gt;0, DATEDIF(G3783,"31-12-2020","MD") &amp; " Days "," ")</f>
        <v xml:space="preserve">6 months 28 Days </v>
      </c>
      <c r="K3783" t="str">
        <f>TEXT(Customer[[#This Row],[Date Joined]],"mmm")</f>
        <v>Jun</v>
      </c>
      <c r="L3783" t="str">
        <f>IF(Customer[[#This Row],[Balance]]&gt;AVERAGE($H$11:$H$4011),"yes","no")</f>
        <v>no</v>
      </c>
    </row>
    <row r="3784" spans="1:12" hidden="1" x14ac:dyDescent="0.3">
      <c r="A3784">
        <v>200001976</v>
      </c>
      <c r="B3784" t="s">
        <v>1975</v>
      </c>
      <c r="C3784" t="s">
        <v>7</v>
      </c>
      <c r="D3784">
        <v>45</v>
      </c>
      <c r="E3784" t="s">
        <v>14</v>
      </c>
      <c r="F3784" t="s">
        <v>15</v>
      </c>
      <c r="G3784" s="1">
        <v>44083</v>
      </c>
      <c r="H3784">
        <v>3927.15</v>
      </c>
      <c r="I3784">
        <f>DATEDIF(Customer[[#This Row],[Date Joined]],"31-12-2020","d")</f>
        <v>113</v>
      </c>
      <c r="J3784" t="str">
        <f>IF(DATEDIF(Customer[[#This Row],[Date Joined]],"31-12-2020","M")&gt;0,DATEDIF(Customer[[#This Row],[Date Joined]],"31-12-2020","M") &amp; " months ", " ") &amp; IF(DATEDIF(G3784,"31-12-2020","MD")&gt;0, DATEDIF(G3784,"31-12-2020","MD") &amp; " Days "," ")</f>
        <v xml:space="preserve">3 months 22 Days </v>
      </c>
      <c r="K3784" t="str">
        <f>TEXT(Customer[[#This Row],[Date Joined]],"mmm")</f>
        <v>Sep</v>
      </c>
      <c r="L3784" t="str">
        <f>IF(Customer[[#This Row],[Balance]]&gt;AVERAGE($H$11:$H$4011),"yes","no")</f>
        <v>no</v>
      </c>
    </row>
    <row r="3785" spans="1:12" hidden="1" x14ac:dyDescent="0.3">
      <c r="A3785">
        <v>200001329</v>
      </c>
      <c r="B3785" t="s">
        <v>1341</v>
      </c>
      <c r="C3785" t="s">
        <v>10</v>
      </c>
      <c r="D3785">
        <v>43</v>
      </c>
      <c r="E3785" t="s">
        <v>14</v>
      </c>
      <c r="F3785" t="s">
        <v>15</v>
      </c>
      <c r="G3785" s="1">
        <v>44034</v>
      </c>
      <c r="H3785">
        <v>3893.42</v>
      </c>
      <c r="I3785">
        <f>DATEDIF(Customer[[#This Row],[Date Joined]],"31-12-2020","d")</f>
        <v>162</v>
      </c>
      <c r="J3785" t="str">
        <f>IF(DATEDIF(Customer[[#This Row],[Date Joined]],"31-12-2020","M")&gt;0,DATEDIF(Customer[[#This Row],[Date Joined]],"31-12-2020","M") &amp; " months ", " ") &amp; IF(DATEDIF(G3785,"31-12-2020","MD")&gt;0, DATEDIF(G3785,"31-12-2020","MD") &amp; " Days "," ")</f>
        <v xml:space="preserve">5 months 9 Days </v>
      </c>
      <c r="K3785" t="str">
        <f>TEXT(Customer[[#This Row],[Date Joined]],"mmm")</f>
        <v>Jul</v>
      </c>
      <c r="L3785" t="str">
        <f>IF(Customer[[#This Row],[Balance]]&gt;AVERAGE($H$11:$H$4011),"yes","no")</f>
        <v>no</v>
      </c>
    </row>
    <row r="3786" spans="1:12" hidden="1" x14ac:dyDescent="0.3">
      <c r="A3786">
        <v>100003931</v>
      </c>
      <c r="B3786" t="s">
        <v>3890</v>
      </c>
      <c r="C3786" t="s">
        <v>7</v>
      </c>
      <c r="D3786">
        <v>36</v>
      </c>
      <c r="E3786" t="s">
        <v>8</v>
      </c>
      <c r="F3786" t="s">
        <v>15</v>
      </c>
      <c r="G3786" s="1">
        <v>44190</v>
      </c>
      <c r="H3786">
        <v>3890.92</v>
      </c>
      <c r="I3786">
        <f>DATEDIF(Customer[[#This Row],[Date Joined]],"31-12-2020","d")</f>
        <v>6</v>
      </c>
      <c r="J3786" t="str">
        <f>IF(DATEDIF(Customer[[#This Row],[Date Joined]],"31-12-2020","M")&gt;0,DATEDIF(Customer[[#This Row],[Date Joined]],"31-12-2020","M") &amp; " months ", " ") &amp; IF(DATEDIF(G3786,"31-12-2020","MD")&gt;0, DATEDIF(G3786,"31-12-2020","MD") &amp; " Days "," ")</f>
        <v xml:space="preserve"> 6 Days </v>
      </c>
      <c r="K3786" t="str">
        <f>TEXT(Customer[[#This Row],[Date Joined]],"mmm")</f>
        <v>Dec</v>
      </c>
      <c r="L3786" t="str">
        <f>IF(Customer[[#This Row],[Balance]]&gt;AVERAGE($H$11:$H$4011),"yes","no")</f>
        <v>no</v>
      </c>
    </row>
    <row r="3787" spans="1:12" hidden="1" x14ac:dyDescent="0.3">
      <c r="A3787">
        <v>100003784</v>
      </c>
      <c r="B3787" t="s">
        <v>3746</v>
      </c>
      <c r="C3787" t="s">
        <v>7</v>
      </c>
      <c r="D3787">
        <v>40</v>
      </c>
      <c r="E3787" t="s">
        <v>8</v>
      </c>
      <c r="F3787" t="s">
        <v>9</v>
      </c>
      <c r="G3787" s="1">
        <v>44182</v>
      </c>
      <c r="H3787">
        <v>3890.53</v>
      </c>
      <c r="I3787">
        <f>DATEDIF(Customer[[#This Row],[Date Joined]],"31-12-2020","d")</f>
        <v>14</v>
      </c>
      <c r="J3787" t="str">
        <f>IF(DATEDIF(Customer[[#This Row],[Date Joined]],"31-12-2020","M")&gt;0,DATEDIF(Customer[[#This Row],[Date Joined]],"31-12-2020","M") &amp; " months ", " ") &amp; IF(DATEDIF(G3787,"31-12-2020","MD")&gt;0, DATEDIF(G3787,"31-12-2020","MD") &amp; " Days "," ")</f>
        <v xml:space="preserve"> 14 Days </v>
      </c>
      <c r="K3787" t="str">
        <f>TEXT(Customer[[#This Row],[Date Joined]],"mmm")</f>
        <v>Dec</v>
      </c>
      <c r="L3787" t="str">
        <f>IF(Customer[[#This Row],[Balance]]&gt;AVERAGE($H$11:$H$4011),"yes","no")</f>
        <v>no</v>
      </c>
    </row>
    <row r="3788" spans="1:12" hidden="1" x14ac:dyDescent="0.3">
      <c r="A3788">
        <v>100003757</v>
      </c>
      <c r="B3788" t="s">
        <v>3720</v>
      </c>
      <c r="C3788" t="s">
        <v>10</v>
      </c>
      <c r="D3788">
        <v>38</v>
      </c>
      <c r="E3788" t="s">
        <v>8</v>
      </c>
      <c r="F3788" t="s">
        <v>9</v>
      </c>
      <c r="G3788" s="1">
        <v>44181</v>
      </c>
      <c r="H3788">
        <v>3876.27</v>
      </c>
      <c r="I3788">
        <f>DATEDIF(Customer[[#This Row],[Date Joined]],"31-12-2020","d")</f>
        <v>15</v>
      </c>
      <c r="J3788" t="str">
        <f>IF(DATEDIF(Customer[[#This Row],[Date Joined]],"31-12-2020","M")&gt;0,DATEDIF(Customer[[#This Row],[Date Joined]],"31-12-2020","M") &amp; " months ", " ") &amp; IF(DATEDIF(G3788,"31-12-2020","MD")&gt;0, DATEDIF(G3788,"31-12-2020","MD") &amp; " Days "," ")</f>
        <v xml:space="preserve"> 15 Days </v>
      </c>
      <c r="K3788" t="str">
        <f>TEXT(Customer[[#This Row],[Date Joined]],"mmm")</f>
        <v>Dec</v>
      </c>
      <c r="L3788" t="str">
        <f>IF(Customer[[#This Row],[Balance]]&gt;AVERAGE($H$11:$H$4011),"yes","no")</f>
        <v>no</v>
      </c>
    </row>
    <row r="3789" spans="1:12" hidden="1" x14ac:dyDescent="0.3">
      <c r="A3789">
        <v>100003948</v>
      </c>
      <c r="B3789" t="s">
        <v>3907</v>
      </c>
      <c r="C3789" t="s">
        <v>7</v>
      </c>
      <c r="D3789">
        <v>18</v>
      </c>
      <c r="E3789" t="s">
        <v>8</v>
      </c>
      <c r="F3789" t="s">
        <v>12</v>
      </c>
      <c r="G3789" s="1">
        <v>44191</v>
      </c>
      <c r="H3789">
        <v>3858.9</v>
      </c>
      <c r="I3789">
        <f>DATEDIF(Customer[[#This Row],[Date Joined]],"31-12-2020","d")</f>
        <v>5</v>
      </c>
      <c r="J3789" t="str">
        <f>IF(DATEDIF(Customer[[#This Row],[Date Joined]],"31-12-2020","M")&gt;0,DATEDIF(Customer[[#This Row],[Date Joined]],"31-12-2020","M") &amp; " months ", " ") &amp; IF(DATEDIF(G3789,"31-12-2020","MD")&gt;0, DATEDIF(G3789,"31-12-2020","MD") &amp; " Days "," ")</f>
        <v xml:space="preserve"> 5 Days </v>
      </c>
      <c r="K3789" t="str">
        <f>TEXT(Customer[[#This Row],[Date Joined]],"mmm")</f>
        <v>Dec</v>
      </c>
      <c r="L3789" t="str">
        <f>IF(Customer[[#This Row],[Balance]]&gt;AVERAGE($H$11:$H$4011),"yes","no")</f>
        <v>no</v>
      </c>
    </row>
    <row r="3790" spans="1:12" hidden="1" x14ac:dyDescent="0.3">
      <c r="A3790">
        <v>300003429</v>
      </c>
      <c r="B3790" t="s">
        <v>3399</v>
      </c>
      <c r="C3790" t="s">
        <v>10</v>
      </c>
      <c r="D3790">
        <v>28</v>
      </c>
      <c r="E3790" t="s">
        <v>13</v>
      </c>
      <c r="F3790" t="s">
        <v>9</v>
      </c>
      <c r="G3790" s="1">
        <v>44163</v>
      </c>
      <c r="H3790">
        <v>3856.26</v>
      </c>
      <c r="I3790">
        <f>DATEDIF(Customer[[#This Row],[Date Joined]],"31-12-2020","d")</f>
        <v>33</v>
      </c>
      <c r="J3790" t="str">
        <f>IF(DATEDIF(Customer[[#This Row],[Date Joined]],"31-12-2020","M")&gt;0,DATEDIF(Customer[[#This Row],[Date Joined]],"31-12-2020","M") &amp; " months ", " ") &amp; IF(DATEDIF(G3790,"31-12-2020","MD")&gt;0, DATEDIF(G3790,"31-12-2020","MD") &amp; " Days "," ")</f>
        <v xml:space="preserve">1 months 3 Days </v>
      </c>
      <c r="K3790" t="str">
        <f>TEXT(Customer[[#This Row],[Date Joined]],"mmm")</f>
        <v>Nov</v>
      </c>
      <c r="L3790" t="str">
        <f>IF(Customer[[#This Row],[Balance]]&gt;AVERAGE($H$11:$H$4011),"yes","no")</f>
        <v>no</v>
      </c>
    </row>
    <row r="3791" spans="1:12" hidden="1" x14ac:dyDescent="0.3">
      <c r="A3791">
        <v>300001857</v>
      </c>
      <c r="B3791" t="s">
        <v>1858</v>
      </c>
      <c r="C3791" t="s">
        <v>10</v>
      </c>
      <c r="D3791">
        <v>47</v>
      </c>
      <c r="E3791" t="s">
        <v>13</v>
      </c>
      <c r="F3791" t="s">
        <v>9</v>
      </c>
      <c r="G3791" s="1">
        <v>44073</v>
      </c>
      <c r="H3791">
        <v>3840.53</v>
      </c>
      <c r="I3791">
        <f>DATEDIF(Customer[[#This Row],[Date Joined]],"31-12-2020","d")</f>
        <v>123</v>
      </c>
      <c r="J3791" t="str">
        <f>IF(DATEDIF(Customer[[#This Row],[Date Joined]],"31-12-2020","M")&gt;0,DATEDIF(Customer[[#This Row],[Date Joined]],"31-12-2020","M") &amp; " months ", " ") &amp; IF(DATEDIF(G3791,"31-12-2020","MD")&gt;0, DATEDIF(G3791,"31-12-2020","MD") &amp; " Days "," ")</f>
        <v xml:space="preserve">4 months 1 Days </v>
      </c>
      <c r="K3791" t="str">
        <f>TEXT(Customer[[#This Row],[Date Joined]],"mmm")</f>
        <v>Aug</v>
      </c>
      <c r="L3791" t="str">
        <f>IF(Customer[[#This Row],[Balance]]&gt;AVERAGE($H$11:$H$4011),"yes","no")</f>
        <v>no</v>
      </c>
    </row>
    <row r="3792" spans="1:12" hidden="1" x14ac:dyDescent="0.3">
      <c r="A3792">
        <v>300003705</v>
      </c>
      <c r="B3792" t="s">
        <v>3669</v>
      </c>
      <c r="C3792" t="s">
        <v>10</v>
      </c>
      <c r="D3792">
        <v>39</v>
      </c>
      <c r="E3792" t="s">
        <v>13</v>
      </c>
      <c r="F3792" t="s">
        <v>9</v>
      </c>
      <c r="G3792" s="1">
        <v>44178</v>
      </c>
      <c r="H3792">
        <v>3810.47</v>
      </c>
      <c r="I3792">
        <f>DATEDIF(Customer[[#This Row],[Date Joined]],"31-12-2020","d")</f>
        <v>18</v>
      </c>
      <c r="J3792" t="str">
        <f>IF(DATEDIF(Customer[[#This Row],[Date Joined]],"31-12-2020","M")&gt;0,DATEDIF(Customer[[#This Row],[Date Joined]],"31-12-2020","M") &amp; " months ", " ") &amp; IF(DATEDIF(G3792,"31-12-2020","MD")&gt;0, DATEDIF(G3792,"31-12-2020","MD") &amp; " Days "," ")</f>
        <v xml:space="preserve"> 18 Days </v>
      </c>
      <c r="K3792" t="str">
        <f>TEXT(Customer[[#This Row],[Date Joined]],"mmm")</f>
        <v>Dec</v>
      </c>
      <c r="L3792" t="str">
        <f>IF(Customer[[#This Row],[Balance]]&gt;AVERAGE($H$11:$H$4011),"yes","no")</f>
        <v>no</v>
      </c>
    </row>
    <row r="3793" spans="1:12" hidden="1" x14ac:dyDescent="0.3">
      <c r="A3793">
        <v>200000018</v>
      </c>
      <c r="B3793" t="s">
        <v>34</v>
      </c>
      <c r="C3793" t="s">
        <v>10</v>
      </c>
      <c r="D3793">
        <v>42</v>
      </c>
      <c r="E3793" t="s">
        <v>14</v>
      </c>
      <c r="F3793" t="s">
        <v>15</v>
      </c>
      <c r="G3793" s="1">
        <v>43844</v>
      </c>
      <c r="H3793">
        <v>3801.69</v>
      </c>
      <c r="I3793">
        <f>DATEDIF(Customer[[#This Row],[Date Joined]],"31-12-2020","d")</f>
        <v>352</v>
      </c>
      <c r="J3793" t="str">
        <f>IF(DATEDIF(Customer[[#This Row],[Date Joined]],"31-12-2020","M")&gt;0,DATEDIF(Customer[[#This Row],[Date Joined]],"31-12-2020","M") &amp; " months ", " ") &amp; IF(DATEDIF(G3793,"31-12-2020","MD")&gt;0, DATEDIF(G3793,"31-12-2020","MD") &amp; " Days "," ")</f>
        <v xml:space="preserve">11 months 17 Days </v>
      </c>
      <c r="K3793" t="str">
        <f>TEXT(Customer[[#This Row],[Date Joined]],"mmm")</f>
        <v>Jan</v>
      </c>
      <c r="L3793" t="str">
        <f>IF(Customer[[#This Row],[Balance]]&gt;AVERAGE($H$11:$H$4011),"yes","no")</f>
        <v>no</v>
      </c>
    </row>
    <row r="3794" spans="1:12" hidden="1" x14ac:dyDescent="0.3">
      <c r="A3794">
        <v>100003161</v>
      </c>
      <c r="B3794" t="s">
        <v>3136</v>
      </c>
      <c r="C3794" t="s">
        <v>7</v>
      </c>
      <c r="D3794">
        <v>44</v>
      </c>
      <c r="E3794" t="s">
        <v>8</v>
      </c>
      <c r="F3794" t="s">
        <v>9</v>
      </c>
      <c r="G3794" s="1">
        <v>44149</v>
      </c>
      <c r="H3794">
        <v>3790.23</v>
      </c>
      <c r="I3794">
        <f>DATEDIF(Customer[[#This Row],[Date Joined]],"31-12-2020","d")</f>
        <v>47</v>
      </c>
      <c r="J3794" t="str">
        <f>IF(DATEDIF(Customer[[#This Row],[Date Joined]],"31-12-2020","M")&gt;0,DATEDIF(Customer[[#This Row],[Date Joined]],"31-12-2020","M") &amp; " months ", " ") &amp; IF(DATEDIF(G3794,"31-12-2020","MD")&gt;0, DATEDIF(G3794,"31-12-2020","MD") &amp; " Days "," ")</f>
        <v xml:space="preserve">1 months 17 Days </v>
      </c>
      <c r="K3794" t="str">
        <f>TEXT(Customer[[#This Row],[Date Joined]],"mmm")</f>
        <v>Nov</v>
      </c>
      <c r="L3794" t="str">
        <f>IF(Customer[[#This Row],[Balance]]&gt;AVERAGE($H$11:$H$4011),"yes","no")</f>
        <v>no</v>
      </c>
    </row>
    <row r="3795" spans="1:12" hidden="1" x14ac:dyDescent="0.3">
      <c r="A3795">
        <v>100000724</v>
      </c>
      <c r="B3795" t="s">
        <v>739</v>
      </c>
      <c r="C3795" t="s">
        <v>10</v>
      </c>
      <c r="D3795">
        <v>41</v>
      </c>
      <c r="E3795" t="s">
        <v>8</v>
      </c>
      <c r="F3795" t="s">
        <v>9</v>
      </c>
      <c r="G3795" s="1">
        <v>43980</v>
      </c>
      <c r="H3795">
        <v>3786.28</v>
      </c>
      <c r="I3795">
        <f>DATEDIF(Customer[[#This Row],[Date Joined]],"31-12-2020","d")</f>
        <v>216</v>
      </c>
      <c r="J3795" t="str">
        <f>IF(DATEDIF(Customer[[#This Row],[Date Joined]],"31-12-2020","M")&gt;0,DATEDIF(Customer[[#This Row],[Date Joined]],"31-12-2020","M") &amp; " months ", " ") &amp; IF(DATEDIF(G3795,"31-12-2020","MD")&gt;0, DATEDIF(G3795,"31-12-2020","MD") &amp; " Days "," ")</f>
        <v xml:space="preserve">7 months 2 Days </v>
      </c>
      <c r="K3795" t="str">
        <f>TEXT(Customer[[#This Row],[Date Joined]],"mmm")</f>
        <v>May</v>
      </c>
      <c r="L3795" t="str">
        <f>IF(Customer[[#This Row],[Balance]]&gt;AVERAGE($H$11:$H$4011),"yes","no")</f>
        <v>no</v>
      </c>
    </row>
    <row r="3796" spans="1:12" hidden="1" x14ac:dyDescent="0.3">
      <c r="A3796">
        <v>200002090</v>
      </c>
      <c r="B3796" t="s">
        <v>2087</v>
      </c>
      <c r="C3796" t="s">
        <v>7</v>
      </c>
      <c r="D3796">
        <v>32</v>
      </c>
      <c r="E3796" t="s">
        <v>14</v>
      </c>
      <c r="F3796" t="s">
        <v>12</v>
      </c>
      <c r="G3796" s="1">
        <v>44090</v>
      </c>
      <c r="H3796">
        <v>3785.1</v>
      </c>
      <c r="I3796">
        <f>DATEDIF(Customer[[#This Row],[Date Joined]],"31-12-2020","d")</f>
        <v>106</v>
      </c>
      <c r="J3796" t="str">
        <f>IF(DATEDIF(Customer[[#This Row],[Date Joined]],"31-12-2020","M")&gt;0,DATEDIF(Customer[[#This Row],[Date Joined]],"31-12-2020","M") &amp; " months ", " ") &amp; IF(DATEDIF(G3796,"31-12-2020","MD")&gt;0, DATEDIF(G3796,"31-12-2020","MD") &amp; " Days "," ")</f>
        <v xml:space="preserve">3 months 15 Days </v>
      </c>
      <c r="K3796" t="str">
        <f>TEXT(Customer[[#This Row],[Date Joined]],"mmm")</f>
        <v>Sep</v>
      </c>
      <c r="L3796" t="str">
        <f>IF(Customer[[#This Row],[Balance]]&gt;AVERAGE($H$11:$H$4011),"yes","no")</f>
        <v>no</v>
      </c>
    </row>
    <row r="3797" spans="1:12" hidden="1" x14ac:dyDescent="0.3">
      <c r="A3797">
        <v>100001172</v>
      </c>
      <c r="B3797" t="s">
        <v>1184</v>
      </c>
      <c r="C3797" t="s">
        <v>7</v>
      </c>
      <c r="D3797">
        <v>30</v>
      </c>
      <c r="E3797" t="s">
        <v>8</v>
      </c>
      <c r="F3797" t="s">
        <v>15</v>
      </c>
      <c r="G3797" s="1">
        <v>44024</v>
      </c>
      <c r="H3797">
        <v>3776.11</v>
      </c>
      <c r="I3797">
        <f>DATEDIF(Customer[[#This Row],[Date Joined]],"31-12-2020","d")</f>
        <v>172</v>
      </c>
      <c r="J3797" t="str">
        <f>IF(DATEDIF(Customer[[#This Row],[Date Joined]],"31-12-2020","M")&gt;0,DATEDIF(Customer[[#This Row],[Date Joined]],"31-12-2020","M") &amp; " months ", " ") &amp; IF(DATEDIF(G3797,"31-12-2020","MD")&gt;0, DATEDIF(G3797,"31-12-2020","MD") &amp; " Days "," ")</f>
        <v xml:space="preserve">5 months 19 Days </v>
      </c>
      <c r="K3797" t="str">
        <f>TEXT(Customer[[#This Row],[Date Joined]],"mmm")</f>
        <v>Jul</v>
      </c>
      <c r="L3797" t="str">
        <f>IF(Customer[[#This Row],[Balance]]&gt;AVERAGE($H$11:$H$4011),"yes","no")</f>
        <v>no</v>
      </c>
    </row>
    <row r="3798" spans="1:12" hidden="1" x14ac:dyDescent="0.3">
      <c r="A3798">
        <v>200000842</v>
      </c>
      <c r="B3798" t="s">
        <v>856</v>
      </c>
      <c r="C3798" t="s">
        <v>7</v>
      </c>
      <c r="D3798">
        <v>64</v>
      </c>
      <c r="E3798" t="s">
        <v>14</v>
      </c>
      <c r="F3798" t="s">
        <v>12</v>
      </c>
      <c r="G3798" s="1">
        <v>43992</v>
      </c>
      <c r="H3798">
        <v>3775.44</v>
      </c>
      <c r="I3798">
        <f>DATEDIF(Customer[[#This Row],[Date Joined]],"31-12-2020","d")</f>
        <v>204</v>
      </c>
      <c r="J3798" t="str">
        <f>IF(DATEDIF(Customer[[#This Row],[Date Joined]],"31-12-2020","M")&gt;0,DATEDIF(Customer[[#This Row],[Date Joined]],"31-12-2020","M") &amp; " months ", " ") &amp; IF(DATEDIF(G3798,"31-12-2020","MD")&gt;0, DATEDIF(G3798,"31-12-2020","MD") &amp; " Days "," ")</f>
        <v xml:space="preserve">6 months 21 Days </v>
      </c>
      <c r="K3798" t="str">
        <f>TEXT(Customer[[#This Row],[Date Joined]],"mmm")</f>
        <v>Jun</v>
      </c>
      <c r="L3798" t="str">
        <f>IF(Customer[[#This Row],[Balance]]&gt;AVERAGE($H$11:$H$4011),"yes","no")</f>
        <v>no</v>
      </c>
    </row>
    <row r="3799" spans="1:12" hidden="1" x14ac:dyDescent="0.3">
      <c r="A3799">
        <v>100002937</v>
      </c>
      <c r="B3799" t="s">
        <v>2915</v>
      </c>
      <c r="C3799" t="s">
        <v>10</v>
      </c>
      <c r="D3799">
        <v>28</v>
      </c>
      <c r="E3799" t="s">
        <v>8</v>
      </c>
      <c r="F3799" t="s">
        <v>9</v>
      </c>
      <c r="G3799" s="1">
        <v>44135</v>
      </c>
      <c r="H3799">
        <v>3766.5</v>
      </c>
      <c r="I3799">
        <f>DATEDIF(Customer[[#This Row],[Date Joined]],"31-12-2020","d")</f>
        <v>61</v>
      </c>
      <c r="J3799" t="str">
        <f>IF(DATEDIF(Customer[[#This Row],[Date Joined]],"31-12-2020","M")&gt;0,DATEDIF(Customer[[#This Row],[Date Joined]],"31-12-2020","M") &amp; " months ", " ") &amp; IF(DATEDIF(G3799,"31-12-2020","MD")&gt;0, DATEDIF(G3799,"31-12-2020","MD") &amp; " Days "," ")</f>
        <v xml:space="preserve">2 months  </v>
      </c>
      <c r="K3799" t="str">
        <f>TEXT(Customer[[#This Row],[Date Joined]],"mmm")</f>
        <v>Oct</v>
      </c>
      <c r="L3799" t="str">
        <f>IF(Customer[[#This Row],[Balance]]&gt;AVERAGE($H$11:$H$4011),"yes","no")</f>
        <v>no</v>
      </c>
    </row>
    <row r="3800" spans="1:12" hidden="1" x14ac:dyDescent="0.3">
      <c r="A3800">
        <v>100002388</v>
      </c>
      <c r="B3800" t="s">
        <v>2378</v>
      </c>
      <c r="C3800" t="s">
        <v>10</v>
      </c>
      <c r="D3800">
        <v>38</v>
      </c>
      <c r="E3800" t="s">
        <v>8</v>
      </c>
      <c r="F3800" t="s">
        <v>12</v>
      </c>
      <c r="G3800" s="1">
        <v>44104</v>
      </c>
      <c r="H3800">
        <v>3761.07</v>
      </c>
      <c r="I3800">
        <f>DATEDIF(Customer[[#This Row],[Date Joined]],"31-12-2020","d")</f>
        <v>92</v>
      </c>
      <c r="J3800" t="str">
        <f>IF(DATEDIF(Customer[[#This Row],[Date Joined]],"31-12-2020","M")&gt;0,DATEDIF(Customer[[#This Row],[Date Joined]],"31-12-2020","M") &amp; " months ", " ") &amp; IF(DATEDIF(G3800,"31-12-2020","MD")&gt;0, DATEDIF(G3800,"31-12-2020","MD") &amp; " Days "," ")</f>
        <v xml:space="preserve">3 months 1 Days </v>
      </c>
      <c r="K3800" t="str">
        <f>TEXT(Customer[[#This Row],[Date Joined]],"mmm")</f>
        <v>Sep</v>
      </c>
      <c r="L3800" t="str">
        <f>IF(Customer[[#This Row],[Balance]]&gt;AVERAGE($H$11:$H$4011),"yes","no")</f>
        <v>no</v>
      </c>
    </row>
    <row r="3801" spans="1:12" hidden="1" x14ac:dyDescent="0.3">
      <c r="A3801">
        <v>100000122</v>
      </c>
      <c r="B3801" t="s">
        <v>138</v>
      </c>
      <c r="C3801" t="s">
        <v>7</v>
      </c>
      <c r="D3801">
        <v>25</v>
      </c>
      <c r="E3801" t="s">
        <v>8</v>
      </c>
      <c r="F3801" t="s">
        <v>15</v>
      </c>
      <c r="G3801" s="1">
        <v>43921</v>
      </c>
      <c r="H3801">
        <v>3738.1</v>
      </c>
      <c r="I3801">
        <f>DATEDIF(Customer[[#This Row],[Date Joined]],"31-12-2020","d")</f>
        <v>275</v>
      </c>
      <c r="J3801" t="str">
        <f>IF(DATEDIF(Customer[[#This Row],[Date Joined]],"31-12-2020","M")&gt;0,DATEDIF(Customer[[#This Row],[Date Joined]],"31-12-2020","M") &amp; " months ", " ") &amp; IF(DATEDIF(G3801,"31-12-2020","MD")&gt;0, DATEDIF(G3801,"31-12-2020","MD") &amp; " Days "," ")</f>
        <v xml:space="preserve">9 months  </v>
      </c>
      <c r="K3801" t="str">
        <f>TEXT(Customer[[#This Row],[Date Joined]],"mmm")</f>
        <v>Mar</v>
      </c>
      <c r="L3801" t="str">
        <f>IF(Customer[[#This Row],[Balance]]&gt;AVERAGE($H$11:$H$4011),"yes","no")</f>
        <v>no</v>
      </c>
    </row>
    <row r="3802" spans="1:12" hidden="1" x14ac:dyDescent="0.3">
      <c r="A3802">
        <v>100000208</v>
      </c>
      <c r="B3802" t="s">
        <v>224</v>
      </c>
      <c r="C3802" t="s">
        <v>7</v>
      </c>
      <c r="D3802">
        <v>39</v>
      </c>
      <c r="E3802" t="s">
        <v>8</v>
      </c>
      <c r="F3802" t="s">
        <v>9</v>
      </c>
      <c r="G3802" s="1">
        <v>43933</v>
      </c>
      <c r="H3802">
        <v>3734.24</v>
      </c>
      <c r="I3802">
        <f>DATEDIF(Customer[[#This Row],[Date Joined]],"31-12-2020","d")</f>
        <v>263</v>
      </c>
      <c r="J3802" t="str">
        <f>IF(DATEDIF(Customer[[#This Row],[Date Joined]],"31-12-2020","M")&gt;0,DATEDIF(Customer[[#This Row],[Date Joined]],"31-12-2020","M") &amp; " months ", " ") &amp; IF(DATEDIF(G3802,"31-12-2020","MD")&gt;0, DATEDIF(G3802,"31-12-2020","MD") &amp; " Days "," ")</f>
        <v xml:space="preserve">8 months 19 Days </v>
      </c>
      <c r="K3802" t="str">
        <f>TEXT(Customer[[#This Row],[Date Joined]],"mmm")</f>
        <v>Apr</v>
      </c>
      <c r="L3802" t="str">
        <f>IF(Customer[[#This Row],[Balance]]&gt;AVERAGE($H$11:$H$4011),"yes","no")</f>
        <v>no</v>
      </c>
    </row>
    <row r="3803" spans="1:12" hidden="1" x14ac:dyDescent="0.3">
      <c r="A3803">
        <v>100003361</v>
      </c>
      <c r="B3803" t="s">
        <v>3332</v>
      </c>
      <c r="C3803" t="s">
        <v>7</v>
      </c>
      <c r="D3803">
        <v>34</v>
      </c>
      <c r="E3803" t="s">
        <v>8</v>
      </c>
      <c r="F3803" t="s">
        <v>9</v>
      </c>
      <c r="G3803" s="1">
        <v>44161</v>
      </c>
      <c r="H3803">
        <v>3716.8</v>
      </c>
      <c r="I3803">
        <f>DATEDIF(Customer[[#This Row],[Date Joined]],"31-12-2020","d")</f>
        <v>35</v>
      </c>
      <c r="J3803" t="str">
        <f>IF(DATEDIF(Customer[[#This Row],[Date Joined]],"31-12-2020","M")&gt;0,DATEDIF(Customer[[#This Row],[Date Joined]],"31-12-2020","M") &amp; " months ", " ") &amp; IF(DATEDIF(G3803,"31-12-2020","MD")&gt;0, DATEDIF(G3803,"31-12-2020","MD") &amp; " Days "," ")</f>
        <v xml:space="preserve">1 months 5 Days </v>
      </c>
      <c r="K3803" t="str">
        <f>TEXT(Customer[[#This Row],[Date Joined]],"mmm")</f>
        <v>Nov</v>
      </c>
      <c r="L3803" t="str">
        <f>IF(Customer[[#This Row],[Balance]]&gt;AVERAGE($H$11:$H$4011),"yes","no")</f>
        <v>no</v>
      </c>
    </row>
    <row r="3804" spans="1:12" hidden="1" x14ac:dyDescent="0.3">
      <c r="A3804">
        <v>200003661</v>
      </c>
      <c r="B3804" t="s">
        <v>3627</v>
      </c>
      <c r="C3804" t="s">
        <v>7</v>
      </c>
      <c r="D3804">
        <v>20</v>
      </c>
      <c r="E3804" t="s">
        <v>14</v>
      </c>
      <c r="F3804" t="s">
        <v>12</v>
      </c>
      <c r="G3804" s="1">
        <v>44176</v>
      </c>
      <c r="H3804">
        <v>3715.81</v>
      </c>
      <c r="I3804">
        <f>DATEDIF(Customer[[#This Row],[Date Joined]],"31-12-2020","d")</f>
        <v>20</v>
      </c>
      <c r="J3804" t="str">
        <f>IF(DATEDIF(Customer[[#This Row],[Date Joined]],"31-12-2020","M")&gt;0,DATEDIF(Customer[[#This Row],[Date Joined]],"31-12-2020","M") &amp; " months ", " ") &amp; IF(DATEDIF(G3804,"31-12-2020","MD")&gt;0, DATEDIF(G3804,"31-12-2020","MD") &amp; " Days "," ")</f>
        <v xml:space="preserve"> 20 Days </v>
      </c>
      <c r="K3804" t="str">
        <f>TEXT(Customer[[#This Row],[Date Joined]],"mmm")</f>
        <v>Dec</v>
      </c>
      <c r="L3804" t="str">
        <f>IF(Customer[[#This Row],[Balance]]&gt;AVERAGE($H$11:$H$4011),"yes","no")</f>
        <v>no</v>
      </c>
    </row>
    <row r="3805" spans="1:12" hidden="1" x14ac:dyDescent="0.3">
      <c r="A3805">
        <v>100001724</v>
      </c>
      <c r="B3805" t="s">
        <v>1726</v>
      </c>
      <c r="C3805" t="s">
        <v>7</v>
      </c>
      <c r="D3805">
        <v>36</v>
      </c>
      <c r="E3805" t="s">
        <v>8</v>
      </c>
      <c r="F3805" t="s">
        <v>12</v>
      </c>
      <c r="G3805" s="1">
        <v>44066</v>
      </c>
      <c r="H3805">
        <v>3691.67</v>
      </c>
      <c r="I3805">
        <f>DATEDIF(Customer[[#This Row],[Date Joined]],"31-12-2020","d")</f>
        <v>130</v>
      </c>
      <c r="J3805" t="str">
        <f>IF(DATEDIF(Customer[[#This Row],[Date Joined]],"31-12-2020","M")&gt;0,DATEDIF(Customer[[#This Row],[Date Joined]],"31-12-2020","M") &amp; " months ", " ") &amp; IF(DATEDIF(G3805,"31-12-2020","MD")&gt;0, DATEDIF(G3805,"31-12-2020","MD") &amp; " Days "," ")</f>
        <v xml:space="preserve">4 months 8 Days </v>
      </c>
      <c r="K3805" t="str">
        <f>TEXT(Customer[[#This Row],[Date Joined]],"mmm")</f>
        <v>Aug</v>
      </c>
      <c r="L3805" t="str">
        <f>IF(Customer[[#This Row],[Balance]]&gt;AVERAGE($H$11:$H$4011),"yes","no")</f>
        <v>no</v>
      </c>
    </row>
    <row r="3806" spans="1:12" hidden="1" x14ac:dyDescent="0.3">
      <c r="A3806">
        <v>100003829</v>
      </c>
      <c r="B3806" t="s">
        <v>3791</v>
      </c>
      <c r="C3806" t="s">
        <v>10</v>
      </c>
      <c r="D3806">
        <v>34</v>
      </c>
      <c r="E3806" t="s">
        <v>8</v>
      </c>
      <c r="F3806" t="s">
        <v>9</v>
      </c>
      <c r="G3806" s="1">
        <v>44185</v>
      </c>
      <c r="H3806">
        <v>3682.9</v>
      </c>
      <c r="I3806">
        <f>DATEDIF(Customer[[#This Row],[Date Joined]],"31-12-2020","d")</f>
        <v>11</v>
      </c>
      <c r="J3806" t="str">
        <f>IF(DATEDIF(Customer[[#This Row],[Date Joined]],"31-12-2020","M")&gt;0,DATEDIF(Customer[[#This Row],[Date Joined]],"31-12-2020","M") &amp; " months ", " ") &amp; IF(DATEDIF(G3806,"31-12-2020","MD")&gt;0, DATEDIF(G3806,"31-12-2020","MD") &amp; " Days "," ")</f>
        <v xml:space="preserve"> 11 Days </v>
      </c>
      <c r="K3806" t="str">
        <f>TEXT(Customer[[#This Row],[Date Joined]],"mmm")</f>
        <v>Dec</v>
      </c>
      <c r="L3806" t="str">
        <f>IF(Customer[[#This Row],[Balance]]&gt;AVERAGE($H$11:$H$4011),"yes","no")</f>
        <v>no</v>
      </c>
    </row>
    <row r="3807" spans="1:12" hidden="1" x14ac:dyDescent="0.3">
      <c r="A3807">
        <v>200003938</v>
      </c>
      <c r="B3807" t="s">
        <v>3897</v>
      </c>
      <c r="C3807" t="s">
        <v>7</v>
      </c>
      <c r="D3807">
        <v>48</v>
      </c>
      <c r="E3807" t="s">
        <v>14</v>
      </c>
      <c r="F3807" t="s">
        <v>9</v>
      </c>
      <c r="G3807" s="1">
        <v>44190</v>
      </c>
      <c r="H3807">
        <v>3678.99</v>
      </c>
      <c r="I3807">
        <f>DATEDIF(Customer[[#This Row],[Date Joined]],"31-12-2020","d")</f>
        <v>6</v>
      </c>
      <c r="J3807" t="str">
        <f>IF(DATEDIF(Customer[[#This Row],[Date Joined]],"31-12-2020","M")&gt;0,DATEDIF(Customer[[#This Row],[Date Joined]],"31-12-2020","M") &amp; " months ", " ") &amp; IF(DATEDIF(G3807,"31-12-2020","MD")&gt;0, DATEDIF(G3807,"31-12-2020","MD") &amp; " Days "," ")</f>
        <v xml:space="preserve"> 6 Days </v>
      </c>
      <c r="K3807" t="str">
        <f>TEXT(Customer[[#This Row],[Date Joined]],"mmm")</f>
        <v>Dec</v>
      </c>
      <c r="L3807" t="str">
        <f>IF(Customer[[#This Row],[Balance]]&gt;AVERAGE($H$11:$H$4011),"yes","no")</f>
        <v>no</v>
      </c>
    </row>
    <row r="3808" spans="1:12" hidden="1" x14ac:dyDescent="0.3">
      <c r="A3808">
        <v>100003169</v>
      </c>
      <c r="B3808" t="s">
        <v>3144</v>
      </c>
      <c r="C3808" t="s">
        <v>10</v>
      </c>
      <c r="D3808">
        <v>35</v>
      </c>
      <c r="E3808" t="s">
        <v>8</v>
      </c>
      <c r="F3808" t="s">
        <v>12</v>
      </c>
      <c r="G3808" s="1">
        <v>44149</v>
      </c>
      <c r="H3808">
        <v>3673.79</v>
      </c>
      <c r="I3808">
        <f>DATEDIF(Customer[[#This Row],[Date Joined]],"31-12-2020","d")</f>
        <v>47</v>
      </c>
      <c r="J3808" t="str">
        <f>IF(DATEDIF(Customer[[#This Row],[Date Joined]],"31-12-2020","M")&gt;0,DATEDIF(Customer[[#This Row],[Date Joined]],"31-12-2020","M") &amp; " months ", " ") &amp; IF(DATEDIF(G3808,"31-12-2020","MD")&gt;0, DATEDIF(G3808,"31-12-2020","MD") &amp; " Days "," ")</f>
        <v xml:space="preserve">1 months 17 Days </v>
      </c>
      <c r="K3808" t="str">
        <f>TEXT(Customer[[#This Row],[Date Joined]],"mmm")</f>
        <v>Nov</v>
      </c>
      <c r="L3808" t="str">
        <f>IF(Customer[[#This Row],[Balance]]&gt;AVERAGE($H$11:$H$4011),"yes","no")</f>
        <v>no</v>
      </c>
    </row>
    <row r="3809" spans="1:12" hidden="1" x14ac:dyDescent="0.3">
      <c r="A3809">
        <v>100003689</v>
      </c>
      <c r="B3809" t="s">
        <v>3654</v>
      </c>
      <c r="C3809" t="s">
        <v>7</v>
      </c>
      <c r="D3809">
        <v>36</v>
      </c>
      <c r="E3809" t="s">
        <v>8</v>
      </c>
      <c r="F3809" t="s">
        <v>9</v>
      </c>
      <c r="G3809" s="1">
        <v>44178</v>
      </c>
      <c r="H3809">
        <v>3629.45</v>
      </c>
      <c r="I3809">
        <f>DATEDIF(Customer[[#This Row],[Date Joined]],"31-12-2020","d")</f>
        <v>18</v>
      </c>
      <c r="J3809" t="str">
        <f>IF(DATEDIF(Customer[[#This Row],[Date Joined]],"31-12-2020","M")&gt;0,DATEDIF(Customer[[#This Row],[Date Joined]],"31-12-2020","M") &amp; " months ", " ") &amp; IF(DATEDIF(G3809,"31-12-2020","MD")&gt;0, DATEDIF(G3809,"31-12-2020","MD") &amp; " Days "," ")</f>
        <v xml:space="preserve"> 18 Days </v>
      </c>
      <c r="K3809" t="str">
        <f>TEXT(Customer[[#This Row],[Date Joined]],"mmm")</f>
        <v>Dec</v>
      </c>
      <c r="L3809" t="str">
        <f>IF(Customer[[#This Row],[Balance]]&gt;AVERAGE($H$11:$H$4011),"yes","no")</f>
        <v>no</v>
      </c>
    </row>
    <row r="3810" spans="1:12" hidden="1" x14ac:dyDescent="0.3">
      <c r="A3810">
        <v>300001456</v>
      </c>
      <c r="B3810" t="s">
        <v>1462</v>
      </c>
      <c r="C3810" t="s">
        <v>7</v>
      </c>
      <c r="D3810">
        <v>40</v>
      </c>
      <c r="E3810" t="s">
        <v>13</v>
      </c>
      <c r="F3810" t="s">
        <v>9</v>
      </c>
      <c r="G3810" s="1">
        <v>44042</v>
      </c>
      <c r="H3810">
        <v>3615.89</v>
      </c>
      <c r="I3810">
        <f>DATEDIF(Customer[[#This Row],[Date Joined]],"31-12-2020","d")</f>
        <v>154</v>
      </c>
      <c r="J3810" t="str">
        <f>IF(DATEDIF(Customer[[#This Row],[Date Joined]],"31-12-2020","M")&gt;0,DATEDIF(Customer[[#This Row],[Date Joined]],"31-12-2020","M") &amp; " months ", " ") &amp; IF(DATEDIF(G3810,"31-12-2020","MD")&gt;0, DATEDIF(G3810,"31-12-2020","MD") &amp; " Days "," ")</f>
        <v xml:space="preserve">5 months 1 Days </v>
      </c>
      <c r="K3810" t="str">
        <f>TEXT(Customer[[#This Row],[Date Joined]],"mmm")</f>
        <v>Jul</v>
      </c>
      <c r="L3810" t="str">
        <f>IF(Customer[[#This Row],[Balance]]&gt;AVERAGE($H$11:$H$4011),"yes","no")</f>
        <v>no</v>
      </c>
    </row>
    <row r="3811" spans="1:12" hidden="1" x14ac:dyDescent="0.3">
      <c r="A3811">
        <v>200001215</v>
      </c>
      <c r="B3811" t="s">
        <v>1227</v>
      </c>
      <c r="C3811" t="s">
        <v>7</v>
      </c>
      <c r="D3811">
        <v>56</v>
      </c>
      <c r="E3811" t="s">
        <v>14</v>
      </c>
      <c r="F3811" t="s">
        <v>12</v>
      </c>
      <c r="G3811" s="1">
        <v>44026</v>
      </c>
      <c r="H3811">
        <v>3578.96</v>
      </c>
      <c r="I3811">
        <f>DATEDIF(Customer[[#This Row],[Date Joined]],"31-12-2020","d")</f>
        <v>170</v>
      </c>
      <c r="J3811" t="str">
        <f>IF(DATEDIF(Customer[[#This Row],[Date Joined]],"31-12-2020","M")&gt;0,DATEDIF(Customer[[#This Row],[Date Joined]],"31-12-2020","M") &amp; " months ", " ") &amp; IF(DATEDIF(G3811,"31-12-2020","MD")&gt;0, DATEDIF(G3811,"31-12-2020","MD") &amp; " Days "," ")</f>
        <v xml:space="preserve">5 months 17 Days </v>
      </c>
      <c r="K3811" t="str">
        <f>TEXT(Customer[[#This Row],[Date Joined]],"mmm")</f>
        <v>Jul</v>
      </c>
      <c r="L3811" t="str">
        <f>IF(Customer[[#This Row],[Balance]]&gt;AVERAGE($H$11:$H$4011),"yes","no")</f>
        <v>no</v>
      </c>
    </row>
    <row r="3812" spans="1:12" hidden="1" x14ac:dyDescent="0.3">
      <c r="A3812">
        <v>300002537</v>
      </c>
      <c r="B3812" t="s">
        <v>2522</v>
      </c>
      <c r="C3812" t="s">
        <v>7</v>
      </c>
      <c r="D3812">
        <v>39</v>
      </c>
      <c r="E3812" t="s">
        <v>13</v>
      </c>
      <c r="F3812" t="s">
        <v>15</v>
      </c>
      <c r="G3812" s="1">
        <v>44113</v>
      </c>
      <c r="H3812">
        <v>3575.21</v>
      </c>
      <c r="I3812">
        <f>DATEDIF(Customer[[#This Row],[Date Joined]],"31-12-2020","d")</f>
        <v>83</v>
      </c>
      <c r="J3812" t="str">
        <f>IF(DATEDIF(Customer[[#This Row],[Date Joined]],"31-12-2020","M")&gt;0,DATEDIF(Customer[[#This Row],[Date Joined]],"31-12-2020","M") &amp; " months ", " ") &amp; IF(DATEDIF(G3812,"31-12-2020","MD")&gt;0, DATEDIF(G3812,"31-12-2020","MD") &amp; " Days "," ")</f>
        <v xml:space="preserve">2 months 22 Days </v>
      </c>
      <c r="K3812" t="str">
        <f>TEXT(Customer[[#This Row],[Date Joined]],"mmm")</f>
        <v>Oct</v>
      </c>
      <c r="L3812" t="str">
        <f>IF(Customer[[#This Row],[Balance]]&gt;AVERAGE($H$11:$H$4011),"yes","no")</f>
        <v>no</v>
      </c>
    </row>
    <row r="3813" spans="1:12" hidden="1" x14ac:dyDescent="0.3">
      <c r="A3813">
        <v>100003737</v>
      </c>
      <c r="B3813" t="s">
        <v>3700</v>
      </c>
      <c r="C3813" t="s">
        <v>7</v>
      </c>
      <c r="D3813">
        <v>34</v>
      </c>
      <c r="E3813" t="s">
        <v>8</v>
      </c>
      <c r="F3813" t="s">
        <v>9</v>
      </c>
      <c r="G3813" s="1">
        <v>44180</v>
      </c>
      <c r="H3813">
        <v>3531.34</v>
      </c>
      <c r="I3813">
        <f>DATEDIF(Customer[[#This Row],[Date Joined]],"31-12-2020","d")</f>
        <v>16</v>
      </c>
      <c r="J3813" t="str">
        <f>IF(DATEDIF(Customer[[#This Row],[Date Joined]],"31-12-2020","M")&gt;0,DATEDIF(Customer[[#This Row],[Date Joined]],"31-12-2020","M") &amp; " months ", " ") &amp; IF(DATEDIF(G3813,"31-12-2020","MD")&gt;0, DATEDIF(G3813,"31-12-2020","MD") &amp; " Days "," ")</f>
        <v xml:space="preserve"> 16 Days </v>
      </c>
      <c r="K3813" t="str">
        <f>TEXT(Customer[[#This Row],[Date Joined]],"mmm")</f>
        <v>Dec</v>
      </c>
      <c r="L3813" t="str">
        <f>IF(Customer[[#This Row],[Balance]]&gt;AVERAGE($H$11:$H$4011),"yes","no")</f>
        <v>no</v>
      </c>
    </row>
    <row r="3814" spans="1:12" hidden="1" x14ac:dyDescent="0.3">
      <c r="A3814">
        <v>200001101</v>
      </c>
      <c r="B3814" t="s">
        <v>1113</v>
      </c>
      <c r="C3814" t="s">
        <v>7</v>
      </c>
      <c r="D3814">
        <v>56</v>
      </c>
      <c r="E3814" t="s">
        <v>14</v>
      </c>
      <c r="F3814" t="s">
        <v>12</v>
      </c>
      <c r="G3814" s="1">
        <v>44018</v>
      </c>
      <c r="H3814">
        <v>3516.35</v>
      </c>
      <c r="I3814">
        <f>DATEDIF(Customer[[#This Row],[Date Joined]],"31-12-2020","d")</f>
        <v>178</v>
      </c>
      <c r="J3814" t="str">
        <f>IF(DATEDIF(Customer[[#This Row],[Date Joined]],"31-12-2020","M")&gt;0,DATEDIF(Customer[[#This Row],[Date Joined]],"31-12-2020","M") &amp; " months ", " ") &amp; IF(DATEDIF(G3814,"31-12-2020","MD")&gt;0, DATEDIF(G3814,"31-12-2020","MD") &amp; " Days "," ")</f>
        <v xml:space="preserve">5 months 25 Days </v>
      </c>
      <c r="K3814" t="str">
        <f>TEXT(Customer[[#This Row],[Date Joined]],"mmm")</f>
        <v>Jul</v>
      </c>
      <c r="L3814" t="str">
        <f>IF(Customer[[#This Row],[Balance]]&gt;AVERAGE($H$11:$H$4011),"yes","no")</f>
        <v>no</v>
      </c>
    </row>
    <row r="3815" spans="1:12" hidden="1" x14ac:dyDescent="0.3">
      <c r="A3815">
        <v>100002466</v>
      </c>
      <c r="B3815" t="s">
        <v>2454</v>
      </c>
      <c r="C3815" t="s">
        <v>10</v>
      </c>
      <c r="D3815">
        <v>27</v>
      </c>
      <c r="E3815" t="s">
        <v>8</v>
      </c>
      <c r="F3815" t="s">
        <v>12</v>
      </c>
      <c r="G3815" s="1">
        <v>44109</v>
      </c>
      <c r="H3815">
        <v>3471.22</v>
      </c>
      <c r="I3815">
        <f>DATEDIF(Customer[[#This Row],[Date Joined]],"31-12-2020","d")</f>
        <v>87</v>
      </c>
      <c r="J3815" t="str">
        <f>IF(DATEDIF(Customer[[#This Row],[Date Joined]],"31-12-2020","M")&gt;0,DATEDIF(Customer[[#This Row],[Date Joined]],"31-12-2020","M") &amp; " months ", " ") &amp; IF(DATEDIF(G3815,"31-12-2020","MD")&gt;0, DATEDIF(G3815,"31-12-2020","MD") &amp; " Days "," ")</f>
        <v xml:space="preserve">2 months 26 Days </v>
      </c>
      <c r="K3815" t="str">
        <f>TEXT(Customer[[#This Row],[Date Joined]],"mmm")</f>
        <v>Oct</v>
      </c>
      <c r="L3815" t="str">
        <f>IF(Customer[[#This Row],[Balance]]&gt;AVERAGE($H$11:$H$4011),"yes","no")</f>
        <v>no</v>
      </c>
    </row>
    <row r="3816" spans="1:12" hidden="1" x14ac:dyDescent="0.3">
      <c r="A3816">
        <v>100003173</v>
      </c>
      <c r="B3816" t="s">
        <v>3148</v>
      </c>
      <c r="C3816" t="s">
        <v>7</v>
      </c>
      <c r="D3816">
        <v>39</v>
      </c>
      <c r="E3816" t="s">
        <v>8</v>
      </c>
      <c r="F3816" t="s">
        <v>12</v>
      </c>
      <c r="G3816" s="1">
        <v>44149</v>
      </c>
      <c r="H3816">
        <v>3436.77</v>
      </c>
      <c r="I3816">
        <f>DATEDIF(Customer[[#This Row],[Date Joined]],"31-12-2020","d")</f>
        <v>47</v>
      </c>
      <c r="J3816" t="str">
        <f>IF(DATEDIF(Customer[[#This Row],[Date Joined]],"31-12-2020","M")&gt;0,DATEDIF(Customer[[#This Row],[Date Joined]],"31-12-2020","M") &amp; " months ", " ") &amp; IF(DATEDIF(G3816,"31-12-2020","MD")&gt;0, DATEDIF(G3816,"31-12-2020","MD") &amp; " Days "," ")</f>
        <v xml:space="preserve">1 months 17 Days </v>
      </c>
      <c r="K3816" t="str">
        <f>TEXT(Customer[[#This Row],[Date Joined]],"mmm")</f>
        <v>Nov</v>
      </c>
      <c r="L3816" t="str">
        <f>IF(Customer[[#This Row],[Balance]]&gt;AVERAGE($H$11:$H$4011),"yes","no")</f>
        <v>no</v>
      </c>
    </row>
    <row r="3817" spans="1:12" hidden="1" x14ac:dyDescent="0.3">
      <c r="A3817">
        <v>100000028</v>
      </c>
      <c r="B3817" t="s">
        <v>44</v>
      </c>
      <c r="C3817" t="s">
        <v>10</v>
      </c>
      <c r="D3817">
        <v>33</v>
      </c>
      <c r="E3817" t="s">
        <v>8</v>
      </c>
      <c r="F3817" t="s">
        <v>9</v>
      </c>
      <c r="G3817" s="1">
        <v>43855</v>
      </c>
      <c r="H3817">
        <v>3428.56</v>
      </c>
      <c r="I3817">
        <f>DATEDIF(Customer[[#This Row],[Date Joined]],"31-12-2020","d")</f>
        <v>341</v>
      </c>
      <c r="J3817" t="str">
        <f>IF(DATEDIF(Customer[[#This Row],[Date Joined]],"31-12-2020","M")&gt;0,DATEDIF(Customer[[#This Row],[Date Joined]],"31-12-2020","M") &amp; " months ", " ") &amp; IF(DATEDIF(G3817,"31-12-2020","MD")&gt;0, DATEDIF(G3817,"31-12-2020","MD") &amp; " Days "," ")</f>
        <v xml:space="preserve">11 months 6 Days </v>
      </c>
      <c r="K3817" t="str">
        <f>TEXT(Customer[[#This Row],[Date Joined]],"mmm")</f>
        <v>Jan</v>
      </c>
      <c r="L3817" t="str">
        <f>IF(Customer[[#This Row],[Balance]]&gt;AVERAGE($H$11:$H$4011),"yes","no")</f>
        <v>no</v>
      </c>
    </row>
    <row r="3818" spans="1:12" hidden="1" x14ac:dyDescent="0.3">
      <c r="A3818">
        <v>200001407</v>
      </c>
      <c r="B3818" t="s">
        <v>367</v>
      </c>
      <c r="C3818" t="s">
        <v>7</v>
      </c>
      <c r="D3818">
        <v>55</v>
      </c>
      <c r="E3818" t="s">
        <v>14</v>
      </c>
      <c r="F3818" t="s">
        <v>15</v>
      </c>
      <c r="G3818" s="1">
        <v>44039</v>
      </c>
      <c r="H3818">
        <v>3397.32</v>
      </c>
      <c r="I3818">
        <f>DATEDIF(Customer[[#This Row],[Date Joined]],"31-12-2020","d")</f>
        <v>157</v>
      </c>
      <c r="J3818" t="str">
        <f>IF(DATEDIF(Customer[[#This Row],[Date Joined]],"31-12-2020","M")&gt;0,DATEDIF(Customer[[#This Row],[Date Joined]],"31-12-2020","M") &amp; " months ", " ") &amp; IF(DATEDIF(G3818,"31-12-2020","MD")&gt;0, DATEDIF(G3818,"31-12-2020","MD") &amp; " Days "," ")</f>
        <v xml:space="preserve">5 months 4 Days </v>
      </c>
      <c r="K3818" t="str">
        <f>TEXT(Customer[[#This Row],[Date Joined]],"mmm")</f>
        <v>Jul</v>
      </c>
      <c r="L3818" t="str">
        <f>IF(Customer[[#This Row],[Balance]]&gt;AVERAGE($H$11:$H$4011),"yes","no")</f>
        <v>no</v>
      </c>
    </row>
    <row r="3819" spans="1:12" hidden="1" x14ac:dyDescent="0.3">
      <c r="A3819">
        <v>100001583</v>
      </c>
      <c r="B3819" t="s">
        <v>1586</v>
      </c>
      <c r="C3819" t="s">
        <v>7</v>
      </c>
      <c r="D3819">
        <v>36</v>
      </c>
      <c r="E3819" t="s">
        <v>8</v>
      </c>
      <c r="F3819" t="s">
        <v>9</v>
      </c>
      <c r="G3819" s="1">
        <v>44054</v>
      </c>
      <c r="H3819">
        <v>3374.77</v>
      </c>
      <c r="I3819">
        <f>DATEDIF(Customer[[#This Row],[Date Joined]],"31-12-2020","d")</f>
        <v>142</v>
      </c>
      <c r="J3819" t="str">
        <f>IF(DATEDIF(Customer[[#This Row],[Date Joined]],"31-12-2020","M")&gt;0,DATEDIF(Customer[[#This Row],[Date Joined]],"31-12-2020","M") &amp; " months ", " ") &amp; IF(DATEDIF(G3819,"31-12-2020","MD")&gt;0, DATEDIF(G3819,"31-12-2020","MD") &amp; " Days "," ")</f>
        <v xml:space="preserve">4 months 20 Days </v>
      </c>
      <c r="K3819" t="str">
        <f>TEXT(Customer[[#This Row],[Date Joined]],"mmm")</f>
        <v>Aug</v>
      </c>
      <c r="L3819" t="str">
        <f>IF(Customer[[#This Row],[Balance]]&gt;AVERAGE($H$11:$H$4011),"yes","no")</f>
        <v>no</v>
      </c>
    </row>
    <row r="3820" spans="1:12" hidden="1" x14ac:dyDescent="0.3">
      <c r="A3820">
        <v>200001146</v>
      </c>
      <c r="B3820" t="s">
        <v>1158</v>
      </c>
      <c r="C3820" t="s">
        <v>10</v>
      </c>
      <c r="D3820">
        <v>46</v>
      </c>
      <c r="E3820" t="s">
        <v>14</v>
      </c>
      <c r="F3820" t="s">
        <v>15</v>
      </c>
      <c r="G3820" s="1">
        <v>44022</v>
      </c>
      <c r="H3820">
        <v>3374.35</v>
      </c>
      <c r="I3820">
        <f>DATEDIF(Customer[[#This Row],[Date Joined]],"31-12-2020","d")</f>
        <v>174</v>
      </c>
      <c r="J3820" t="str">
        <f>IF(DATEDIF(Customer[[#This Row],[Date Joined]],"31-12-2020","M")&gt;0,DATEDIF(Customer[[#This Row],[Date Joined]],"31-12-2020","M") &amp; " months ", " ") &amp; IF(DATEDIF(G3820,"31-12-2020","MD")&gt;0, DATEDIF(G3820,"31-12-2020","MD") &amp; " Days "," ")</f>
        <v xml:space="preserve">5 months 21 Days </v>
      </c>
      <c r="K3820" t="str">
        <f>TEXT(Customer[[#This Row],[Date Joined]],"mmm")</f>
        <v>Jul</v>
      </c>
      <c r="L3820" t="str">
        <f>IF(Customer[[#This Row],[Balance]]&gt;AVERAGE($H$11:$H$4011),"yes","no")</f>
        <v>no</v>
      </c>
    </row>
    <row r="3821" spans="1:12" hidden="1" x14ac:dyDescent="0.3">
      <c r="A3821">
        <v>400002075</v>
      </c>
      <c r="B3821" t="s">
        <v>2072</v>
      </c>
      <c r="C3821" t="s">
        <v>7</v>
      </c>
      <c r="D3821">
        <v>27</v>
      </c>
      <c r="E3821" t="s">
        <v>11</v>
      </c>
      <c r="F3821" t="s">
        <v>9</v>
      </c>
      <c r="G3821" s="1">
        <v>44089</v>
      </c>
      <c r="H3821">
        <v>3331.8</v>
      </c>
      <c r="I3821">
        <f>DATEDIF(Customer[[#This Row],[Date Joined]],"31-12-2020","d")</f>
        <v>107</v>
      </c>
      <c r="J3821" t="str">
        <f>IF(DATEDIF(Customer[[#This Row],[Date Joined]],"31-12-2020","M")&gt;0,DATEDIF(Customer[[#This Row],[Date Joined]],"31-12-2020","M") &amp; " months ", " ") &amp; IF(DATEDIF(G3821,"31-12-2020","MD")&gt;0, DATEDIF(G3821,"31-12-2020","MD") &amp; " Days "," ")</f>
        <v xml:space="preserve">3 months 16 Days </v>
      </c>
      <c r="K3821" t="str">
        <f>TEXT(Customer[[#This Row],[Date Joined]],"mmm")</f>
        <v>Sep</v>
      </c>
      <c r="L3821" t="str">
        <f>IF(Customer[[#This Row],[Balance]]&gt;AVERAGE($H$11:$H$4011),"yes","no")</f>
        <v>no</v>
      </c>
    </row>
    <row r="3822" spans="1:12" hidden="1" x14ac:dyDescent="0.3">
      <c r="A3822">
        <v>200003858</v>
      </c>
      <c r="B3822" t="s">
        <v>3820</v>
      </c>
      <c r="C3822" t="s">
        <v>10</v>
      </c>
      <c r="D3822">
        <v>43</v>
      </c>
      <c r="E3822" t="s">
        <v>14</v>
      </c>
      <c r="F3822" t="s">
        <v>15</v>
      </c>
      <c r="G3822" s="1">
        <v>44186</v>
      </c>
      <c r="H3822">
        <v>3297.32</v>
      </c>
      <c r="I3822">
        <f>DATEDIF(Customer[[#This Row],[Date Joined]],"31-12-2020","d")</f>
        <v>10</v>
      </c>
      <c r="J3822" t="str">
        <f>IF(DATEDIF(Customer[[#This Row],[Date Joined]],"31-12-2020","M")&gt;0,DATEDIF(Customer[[#This Row],[Date Joined]],"31-12-2020","M") &amp; " months ", " ") &amp; IF(DATEDIF(G3822,"31-12-2020","MD")&gt;0, DATEDIF(G3822,"31-12-2020","MD") &amp; " Days "," ")</f>
        <v xml:space="preserve"> 10 Days </v>
      </c>
      <c r="K3822" t="str">
        <f>TEXT(Customer[[#This Row],[Date Joined]],"mmm")</f>
        <v>Dec</v>
      </c>
      <c r="L3822" t="str">
        <f>IF(Customer[[#This Row],[Balance]]&gt;AVERAGE($H$11:$H$4011),"yes","no")</f>
        <v>no</v>
      </c>
    </row>
    <row r="3823" spans="1:12" hidden="1" x14ac:dyDescent="0.3">
      <c r="A3823">
        <v>100000170</v>
      </c>
      <c r="B3823" t="s">
        <v>186</v>
      </c>
      <c r="C3823" t="s">
        <v>10</v>
      </c>
      <c r="D3823">
        <v>32</v>
      </c>
      <c r="E3823" t="s">
        <v>8</v>
      </c>
      <c r="F3823" t="s">
        <v>15</v>
      </c>
      <c r="G3823" s="1">
        <v>43927</v>
      </c>
      <c r="H3823">
        <v>3290.79</v>
      </c>
      <c r="I3823">
        <f>DATEDIF(Customer[[#This Row],[Date Joined]],"31-12-2020","d")</f>
        <v>269</v>
      </c>
      <c r="J3823" t="str">
        <f>IF(DATEDIF(Customer[[#This Row],[Date Joined]],"31-12-2020","M")&gt;0,DATEDIF(Customer[[#This Row],[Date Joined]],"31-12-2020","M") &amp; " months ", " ") &amp; IF(DATEDIF(G3823,"31-12-2020","MD")&gt;0, DATEDIF(G3823,"31-12-2020","MD") &amp; " Days "," ")</f>
        <v xml:space="preserve">8 months 25 Days </v>
      </c>
      <c r="K3823" t="str">
        <f>TEXT(Customer[[#This Row],[Date Joined]],"mmm")</f>
        <v>Apr</v>
      </c>
      <c r="L3823" t="str">
        <f>IF(Customer[[#This Row],[Balance]]&gt;AVERAGE($H$11:$H$4011),"yes","no")</f>
        <v>no</v>
      </c>
    </row>
    <row r="3824" spans="1:12" hidden="1" x14ac:dyDescent="0.3">
      <c r="A3824">
        <v>100002808</v>
      </c>
      <c r="B3824" t="s">
        <v>2789</v>
      </c>
      <c r="C3824" t="s">
        <v>7</v>
      </c>
      <c r="D3824">
        <v>37</v>
      </c>
      <c r="E3824" t="s">
        <v>8</v>
      </c>
      <c r="F3824" t="s">
        <v>15</v>
      </c>
      <c r="G3824" s="1">
        <v>44130</v>
      </c>
      <c r="H3824">
        <v>3287.31</v>
      </c>
      <c r="I3824">
        <f>DATEDIF(Customer[[#This Row],[Date Joined]],"31-12-2020","d")</f>
        <v>66</v>
      </c>
      <c r="J3824" t="str">
        <f>IF(DATEDIF(Customer[[#This Row],[Date Joined]],"31-12-2020","M")&gt;0,DATEDIF(Customer[[#This Row],[Date Joined]],"31-12-2020","M") &amp; " months ", " ") &amp; IF(DATEDIF(G3824,"31-12-2020","MD")&gt;0, DATEDIF(G3824,"31-12-2020","MD") &amp; " Days "," ")</f>
        <v xml:space="preserve">2 months 5 Days </v>
      </c>
      <c r="K3824" t="str">
        <f>TEXT(Customer[[#This Row],[Date Joined]],"mmm")</f>
        <v>Oct</v>
      </c>
      <c r="L3824" t="str">
        <f>IF(Customer[[#This Row],[Balance]]&gt;AVERAGE($H$11:$H$4011),"yes","no")</f>
        <v>no</v>
      </c>
    </row>
    <row r="3825" spans="1:12" hidden="1" x14ac:dyDescent="0.3">
      <c r="A3825">
        <v>100002019</v>
      </c>
      <c r="B3825" t="s">
        <v>2016</v>
      </c>
      <c r="C3825" t="s">
        <v>10</v>
      </c>
      <c r="D3825">
        <v>34</v>
      </c>
      <c r="E3825" t="s">
        <v>8</v>
      </c>
      <c r="F3825" t="s">
        <v>12</v>
      </c>
      <c r="G3825" s="1">
        <v>44086</v>
      </c>
      <c r="H3825">
        <v>3279.7</v>
      </c>
      <c r="I3825">
        <f>DATEDIF(Customer[[#This Row],[Date Joined]],"31-12-2020","d")</f>
        <v>110</v>
      </c>
      <c r="J3825" t="str">
        <f>IF(DATEDIF(Customer[[#This Row],[Date Joined]],"31-12-2020","M")&gt;0,DATEDIF(Customer[[#This Row],[Date Joined]],"31-12-2020","M") &amp; " months ", " ") &amp; IF(DATEDIF(G3825,"31-12-2020","MD")&gt;0, DATEDIF(G3825,"31-12-2020","MD") &amp; " Days "," ")</f>
        <v xml:space="preserve">3 months 19 Days </v>
      </c>
      <c r="K3825" t="str">
        <f>TEXT(Customer[[#This Row],[Date Joined]],"mmm")</f>
        <v>Sep</v>
      </c>
      <c r="L3825" t="str">
        <f>IF(Customer[[#This Row],[Balance]]&gt;AVERAGE($H$11:$H$4011),"yes","no")</f>
        <v>no</v>
      </c>
    </row>
    <row r="3826" spans="1:12" hidden="1" x14ac:dyDescent="0.3">
      <c r="A3826">
        <v>200002333</v>
      </c>
      <c r="B3826" t="s">
        <v>2324</v>
      </c>
      <c r="C3826" t="s">
        <v>7</v>
      </c>
      <c r="D3826">
        <v>50</v>
      </c>
      <c r="E3826" t="s">
        <v>14</v>
      </c>
      <c r="F3826" t="s">
        <v>12</v>
      </c>
      <c r="G3826" s="1">
        <v>44101</v>
      </c>
      <c r="H3826">
        <v>3246.67</v>
      </c>
      <c r="I3826">
        <f>DATEDIF(Customer[[#This Row],[Date Joined]],"31-12-2020","d")</f>
        <v>95</v>
      </c>
      <c r="J3826" t="str">
        <f>IF(DATEDIF(Customer[[#This Row],[Date Joined]],"31-12-2020","M")&gt;0,DATEDIF(Customer[[#This Row],[Date Joined]],"31-12-2020","M") &amp; " months ", " ") &amp; IF(DATEDIF(G3826,"31-12-2020","MD")&gt;0, DATEDIF(G3826,"31-12-2020","MD") &amp; " Days "," ")</f>
        <v xml:space="preserve">3 months 4 Days </v>
      </c>
      <c r="K3826" t="str">
        <f>TEXT(Customer[[#This Row],[Date Joined]],"mmm")</f>
        <v>Sep</v>
      </c>
      <c r="L3826" t="str">
        <f>IF(Customer[[#This Row],[Balance]]&gt;AVERAGE($H$11:$H$4011),"yes","no")</f>
        <v>no</v>
      </c>
    </row>
    <row r="3827" spans="1:12" hidden="1" x14ac:dyDescent="0.3">
      <c r="A3827">
        <v>100000991</v>
      </c>
      <c r="B3827" t="s">
        <v>1003</v>
      </c>
      <c r="C3827" t="s">
        <v>7</v>
      </c>
      <c r="D3827">
        <v>33</v>
      </c>
      <c r="E3827" t="s">
        <v>8</v>
      </c>
      <c r="F3827" t="s">
        <v>9</v>
      </c>
      <c r="G3827" s="1">
        <v>44007</v>
      </c>
      <c r="H3827">
        <v>3226.71</v>
      </c>
      <c r="I3827">
        <f>DATEDIF(Customer[[#This Row],[Date Joined]],"31-12-2020","d")</f>
        <v>189</v>
      </c>
      <c r="J3827" t="str">
        <f>IF(DATEDIF(Customer[[#This Row],[Date Joined]],"31-12-2020","M")&gt;0,DATEDIF(Customer[[#This Row],[Date Joined]],"31-12-2020","M") &amp; " months ", " ") &amp; IF(DATEDIF(G3827,"31-12-2020","MD")&gt;0, DATEDIF(G3827,"31-12-2020","MD") &amp; " Days "," ")</f>
        <v xml:space="preserve">6 months 6 Days </v>
      </c>
      <c r="K3827" t="str">
        <f>TEXT(Customer[[#This Row],[Date Joined]],"mmm")</f>
        <v>Jun</v>
      </c>
      <c r="L3827" t="str">
        <f>IF(Customer[[#This Row],[Balance]]&gt;AVERAGE($H$11:$H$4011),"yes","no")</f>
        <v>no</v>
      </c>
    </row>
    <row r="3828" spans="1:12" hidden="1" x14ac:dyDescent="0.3">
      <c r="A3828">
        <v>300000439</v>
      </c>
      <c r="B3828" t="s">
        <v>455</v>
      </c>
      <c r="C3828" t="s">
        <v>7</v>
      </c>
      <c r="D3828">
        <v>26</v>
      </c>
      <c r="E3828" t="s">
        <v>13</v>
      </c>
      <c r="F3828" t="s">
        <v>12</v>
      </c>
      <c r="G3828" s="1">
        <v>43961</v>
      </c>
      <c r="H3828">
        <v>3209.28</v>
      </c>
      <c r="I3828">
        <f>DATEDIF(Customer[[#This Row],[Date Joined]],"31-12-2020","d")</f>
        <v>235</v>
      </c>
      <c r="J3828" t="str">
        <f>IF(DATEDIF(Customer[[#This Row],[Date Joined]],"31-12-2020","M")&gt;0,DATEDIF(Customer[[#This Row],[Date Joined]],"31-12-2020","M") &amp; " months ", " ") &amp; IF(DATEDIF(G3828,"31-12-2020","MD")&gt;0, DATEDIF(G3828,"31-12-2020","MD") &amp; " Days "," ")</f>
        <v xml:space="preserve">7 months 21 Days </v>
      </c>
      <c r="K3828" t="str">
        <f>TEXT(Customer[[#This Row],[Date Joined]],"mmm")</f>
        <v>May</v>
      </c>
      <c r="L3828" t="str">
        <f>IF(Customer[[#This Row],[Balance]]&gt;AVERAGE($H$11:$H$4011),"yes","no")</f>
        <v>no</v>
      </c>
    </row>
    <row r="3829" spans="1:12" hidden="1" x14ac:dyDescent="0.3">
      <c r="A3829">
        <v>100000197</v>
      </c>
      <c r="B3829" t="s">
        <v>213</v>
      </c>
      <c r="C3829" t="s">
        <v>7</v>
      </c>
      <c r="D3829">
        <v>38</v>
      </c>
      <c r="E3829" t="s">
        <v>8</v>
      </c>
      <c r="F3829" t="s">
        <v>12</v>
      </c>
      <c r="G3829" s="1">
        <v>43932</v>
      </c>
      <c r="H3829">
        <v>3141.6</v>
      </c>
      <c r="I3829">
        <f>DATEDIF(Customer[[#This Row],[Date Joined]],"31-12-2020","d")</f>
        <v>264</v>
      </c>
      <c r="J3829" t="str">
        <f>IF(DATEDIF(Customer[[#This Row],[Date Joined]],"31-12-2020","M")&gt;0,DATEDIF(Customer[[#This Row],[Date Joined]],"31-12-2020","M") &amp; " months ", " ") &amp; IF(DATEDIF(G3829,"31-12-2020","MD")&gt;0, DATEDIF(G3829,"31-12-2020","MD") &amp; " Days "," ")</f>
        <v xml:space="preserve">8 months 20 Days </v>
      </c>
      <c r="K3829" t="str">
        <f>TEXT(Customer[[#This Row],[Date Joined]],"mmm")</f>
        <v>Apr</v>
      </c>
      <c r="L3829" t="str">
        <f>IF(Customer[[#This Row],[Balance]]&gt;AVERAGE($H$11:$H$4011),"yes","no")</f>
        <v>no</v>
      </c>
    </row>
    <row r="3830" spans="1:12" hidden="1" x14ac:dyDescent="0.3">
      <c r="A3830">
        <v>100001915</v>
      </c>
      <c r="B3830" t="s">
        <v>1914</v>
      </c>
      <c r="C3830" t="s">
        <v>10</v>
      </c>
      <c r="D3830">
        <v>24</v>
      </c>
      <c r="E3830" t="s">
        <v>8</v>
      </c>
      <c r="F3830" t="s">
        <v>15</v>
      </c>
      <c r="G3830" s="1">
        <v>44079</v>
      </c>
      <c r="H3830">
        <v>3140.85</v>
      </c>
      <c r="I3830">
        <f>DATEDIF(Customer[[#This Row],[Date Joined]],"31-12-2020","d")</f>
        <v>117</v>
      </c>
      <c r="J3830" t="str">
        <f>IF(DATEDIF(Customer[[#This Row],[Date Joined]],"31-12-2020","M")&gt;0,DATEDIF(Customer[[#This Row],[Date Joined]],"31-12-2020","M") &amp; " months ", " ") &amp; IF(DATEDIF(G3830,"31-12-2020","MD")&gt;0, DATEDIF(G3830,"31-12-2020","MD") &amp; " Days "," ")</f>
        <v xml:space="preserve">3 months 26 Days </v>
      </c>
      <c r="K3830" t="str">
        <f>TEXT(Customer[[#This Row],[Date Joined]],"mmm")</f>
        <v>Sep</v>
      </c>
      <c r="L3830" t="str">
        <f>IF(Customer[[#This Row],[Balance]]&gt;AVERAGE($H$11:$H$4011),"yes","no")</f>
        <v>no</v>
      </c>
    </row>
    <row r="3831" spans="1:12" hidden="1" x14ac:dyDescent="0.3">
      <c r="A3831">
        <v>100003066</v>
      </c>
      <c r="B3831" t="s">
        <v>3043</v>
      </c>
      <c r="C3831" t="s">
        <v>10</v>
      </c>
      <c r="D3831">
        <v>27</v>
      </c>
      <c r="E3831" t="s">
        <v>8</v>
      </c>
      <c r="F3831" t="s">
        <v>9</v>
      </c>
      <c r="G3831" s="1">
        <v>44143</v>
      </c>
      <c r="H3831">
        <v>3120.2</v>
      </c>
      <c r="I3831">
        <f>DATEDIF(Customer[[#This Row],[Date Joined]],"31-12-2020","d")</f>
        <v>53</v>
      </c>
      <c r="J3831" t="str">
        <f>IF(DATEDIF(Customer[[#This Row],[Date Joined]],"31-12-2020","M")&gt;0,DATEDIF(Customer[[#This Row],[Date Joined]],"31-12-2020","M") &amp; " months ", " ") &amp; IF(DATEDIF(G3831,"31-12-2020","MD")&gt;0, DATEDIF(G3831,"31-12-2020","MD") &amp; " Days "," ")</f>
        <v xml:space="preserve">1 months 23 Days </v>
      </c>
      <c r="K3831" t="str">
        <f>TEXT(Customer[[#This Row],[Date Joined]],"mmm")</f>
        <v>Nov</v>
      </c>
      <c r="L3831" t="str">
        <f>IF(Customer[[#This Row],[Balance]]&gt;AVERAGE($H$11:$H$4011),"yes","no")</f>
        <v>no</v>
      </c>
    </row>
    <row r="3832" spans="1:12" hidden="1" x14ac:dyDescent="0.3">
      <c r="A3832">
        <v>100000575</v>
      </c>
      <c r="B3832" t="s">
        <v>590</v>
      </c>
      <c r="C3832" t="s">
        <v>7</v>
      </c>
      <c r="D3832">
        <v>20</v>
      </c>
      <c r="E3832" t="s">
        <v>8</v>
      </c>
      <c r="F3832" t="s">
        <v>9</v>
      </c>
      <c r="G3832" s="1">
        <v>43970</v>
      </c>
      <c r="H3832">
        <v>3115.49</v>
      </c>
      <c r="I3832">
        <f>DATEDIF(Customer[[#This Row],[Date Joined]],"31-12-2020","d")</f>
        <v>226</v>
      </c>
      <c r="J3832" t="str">
        <f>IF(DATEDIF(Customer[[#This Row],[Date Joined]],"31-12-2020","M")&gt;0,DATEDIF(Customer[[#This Row],[Date Joined]],"31-12-2020","M") &amp; " months ", " ") &amp; IF(DATEDIF(G3832,"31-12-2020","MD")&gt;0, DATEDIF(G3832,"31-12-2020","MD") &amp; " Days "," ")</f>
        <v xml:space="preserve">7 months 12 Days </v>
      </c>
      <c r="K3832" t="str">
        <f>TEXT(Customer[[#This Row],[Date Joined]],"mmm")</f>
        <v>May</v>
      </c>
      <c r="L3832" t="str">
        <f>IF(Customer[[#This Row],[Balance]]&gt;AVERAGE($H$11:$H$4011),"yes","no")</f>
        <v>no</v>
      </c>
    </row>
    <row r="3833" spans="1:12" hidden="1" x14ac:dyDescent="0.3">
      <c r="A3833">
        <v>100001134</v>
      </c>
      <c r="B3833" t="s">
        <v>1146</v>
      </c>
      <c r="C3833" t="s">
        <v>10</v>
      </c>
      <c r="D3833">
        <v>36</v>
      </c>
      <c r="E3833" t="s">
        <v>8</v>
      </c>
      <c r="F3833" t="s">
        <v>9</v>
      </c>
      <c r="G3833" s="1">
        <v>44021</v>
      </c>
      <c r="H3833">
        <v>3108.56</v>
      </c>
      <c r="I3833">
        <f>DATEDIF(Customer[[#This Row],[Date Joined]],"31-12-2020","d")</f>
        <v>175</v>
      </c>
      <c r="J3833" t="str">
        <f>IF(DATEDIF(Customer[[#This Row],[Date Joined]],"31-12-2020","M")&gt;0,DATEDIF(Customer[[#This Row],[Date Joined]],"31-12-2020","M") &amp; " months ", " ") &amp; IF(DATEDIF(G3833,"31-12-2020","MD")&gt;0, DATEDIF(G3833,"31-12-2020","MD") &amp; " Days "," ")</f>
        <v xml:space="preserve">5 months 22 Days </v>
      </c>
      <c r="K3833" t="str">
        <f>TEXT(Customer[[#This Row],[Date Joined]],"mmm")</f>
        <v>Jul</v>
      </c>
      <c r="L3833" t="str">
        <f>IF(Customer[[#This Row],[Balance]]&gt;AVERAGE($H$11:$H$4011),"yes","no")</f>
        <v>no</v>
      </c>
    </row>
    <row r="3834" spans="1:12" hidden="1" x14ac:dyDescent="0.3">
      <c r="A3834">
        <v>100002185</v>
      </c>
      <c r="B3834" t="s">
        <v>2178</v>
      </c>
      <c r="C3834" t="s">
        <v>7</v>
      </c>
      <c r="D3834">
        <v>32</v>
      </c>
      <c r="E3834" t="s">
        <v>8</v>
      </c>
      <c r="F3834" t="s">
        <v>9</v>
      </c>
      <c r="G3834" s="1">
        <v>44096</v>
      </c>
      <c r="H3834">
        <v>3103.61</v>
      </c>
      <c r="I3834">
        <f>DATEDIF(Customer[[#This Row],[Date Joined]],"31-12-2020","d")</f>
        <v>100</v>
      </c>
      <c r="J3834" t="str">
        <f>IF(DATEDIF(Customer[[#This Row],[Date Joined]],"31-12-2020","M")&gt;0,DATEDIF(Customer[[#This Row],[Date Joined]],"31-12-2020","M") &amp; " months ", " ") &amp; IF(DATEDIF(G3834,"31-12-2020","MD")&gt;0, DATEDIF(G3834,"31-12-2020","MD") &amp; " Days "," ")</f>
        <v xml:space="preserve">3 months 9 Days </v>
      </c>
      <c r="K3834" t="str">
        <f>TEXT(Customer[[#This Row],[Date Joined]],"mmm")</f>
        <v>Sep</v>
      </c>
      <c r="L3834" t="str">
        <f>IF(Customer[[#This Row],[Balance]]&gt;AVERAGE($H$11:$H$4011),"yes","no")</f>
        <v>no</v>
      </c>
    </row>
    <row r="3835" spans="1:12" hidden="1" x14ac:dyDescent="0.3">
      <c r="A3835">
        <v>200003901</v>
      </c>
      <c r="B3835" t="s">
        <v>3860</v>
      </c>
      <c r="C3835" t="s">
        <v>7</v>
      </c>
      <c r="D3835">
        <v>45</v>
      </c>
      <c r="E3835" t="s">
        <v>14</v>
      </c>
      <c r="F3835" t="s">
        <v>12</v>
      </c>
      <c r="G3835" s="1">
        <v>44188</v>
      </c>
      <c r="H3835">
        <v>3052.4</v>
      </c>
      <c r="I3835">
        <f>DATEDIF(Customer[[#This Row],[Date Joined]],"31-12-2020","d")</f>
        <v>8</v>
      </c>
      <c r="J3835" t="str">
        <f>IF(DATEDIF(Customer[[#This Row],[Date Joined]],"31-12-2020","M")&gt;0,DATEDIF(Customer[[#This Row],[Date Joined]],"31-12-2020","M") &amp; " months ", " ") &amp; IF(DATEDIF(G3835,"31-12-2020","MD")&gt;0, DATEDIF(G3835,"31-12-2020","MD") &amp; " Days "," ")</f>
        <v xml:space="preserve"> 8 Days </v>
      </c>
      <c r="K3835" t="str">
        <f>TEXT(Customer[[#This Row],[Date Joined]],"mmm")</f>
        <v>Dec</v>
      </c>
      <c r="L3835" t="str">
        <f>IF(Customer[[#This Row],[Balance]]&gt;AVERAGE($H$11:$H$4011),"yes","no")</f>
        <v>no</v>
      </c>
    </row>
    <row r="3836" spans="1:12" hidden="1" x14ac:dyDescent="0.3">
      <c r="A3836">
        <v>100003278</v>
      </c>
      <c r="B3836" t="s">
        <v>3251</v>
      </c>
      <c r="C3836" t="s">
        <v>10</v>
      </c>
      <c r="D3836">
        <v>21</v>
      </c>
      <c r="E3836" t="s">
        <v>8</v>
      </c>
      <c r="F3836" t="s">
        <v>9</v>
      </c>
      <c r="G3836" s="1">
        <v>44156</v>
      </c>
      <c r="H3836">
        <v>3038.3</v>
      </c>
      <c r="I3836">
        <f>DATEDIF(Customer[[#This Row],[Date Joined]],"31-12-2020","d")</f>
        <v>40</v>
      </c>
      <c r="J3836" t="str">
        <f>IF(DATEDIF(Customer[[#This Row],[Date Joined]],"31-12-2020","M")&gt;0,DATEDIF(Customer[[#This Row],[Date Joined]],"31-12-2020","M") &amp; " months ", " ") &amp; IF(DATEDIF(G3836,"31-12-2020","MD")&gt;0, DATEDIF(G3836,"31-12-2020","MD") &amp; " Days "," ")</f>
        <v xml:space="preserve">1 months 10 Days </v>
      </c>
      <c r="K3836" t="str">
        <f>TEXT(Customer[[#This Row],[Date Joined]],"mmm")</f>
        <v>Nov</v>
      </c>
      <c r="L3836" t="str">
        <f>IF(Customer[[#This Row],[Balance]]&gt;AVERAGE($H$11:$H$4011),"yes","no")</f>
        <v>no</v>
      </c>
    </row>
    <row r="3837" spans="1:12" hidden="1" x14ac:dyDescent="0.3">
      <c r="A3837">
        <v>100002528</v>
      </c>
      <c r="B3837" t="s">
        <v>2513</v>
      </c>
      <c r="C3837" t="s">
        <v>7</v>
      </c>
      <c r="D3837">
        <v>34</v>
      </c>
      <c r="E3837" t="s">
        <v>8</v>
      </c>
      <c r="F3837" t="s">
        <v>9</v>
      </c>
      <c r="G3837" s="1">
        <v>44113</v>
      </c>
      <c r="H3837">
        <v>3014.85</v>
      </c>
      <c r="I3837">
        <f>DATEDIF(Customer[[#This Row],[Date Joined]],"31-12-2020","d")</f>
        <v>83</v>
      </c>
      <c r="J3837" t="str">
        <f>IF(DATEDIF(Customer[[#This Row],[Date Joined]],"31-12-2020","M")&gt;0,DATEDIF(Customer[[#This Row],[Date Joined]],"31-12-2020","M") &amp; " months ", " ") &amp; IF(DATEDIF(G3837,"31-12-2020","MD")&gt;0, DATEDIF(G3837,"31-12-2020","MD") &amp; " Days "," ")</f>
        <v xml:space="preserve">2 months 22 Days </v>
      </c>
      <c r="K3837" t="str">
        <f>TEXT(Customer[[#This Row],[Date Joined]],"mmm")</f>
        <v>Oct</v>
      </c>
      <c r="L3837" t="str">
        <f>IF(Customer[[#This Row],[Balance]]&gt;AVERAGE($H$11:$H$4011),"yes","no")</f>
        <v>no</v>
      </c>
    </row>
    <row r="3838" spans="1:12" hidden="1" x14ac:dyDescent="0.3">
      <c r="A3838">
        <v>300003724</v>
      </c>
      <c r="B3838" t="s">
        <v>3687</v>
      </c>
      <c r="C3838" t="s">
        <v>7</v>
      </c>
      <c r="D3838">
        <v>46</v>
      </c>
      <c r="E3838" t="s">
        <v>13</v>
      </c>
      <c r="F3838" t="s">
        <v>12</v>
      </c>
      <c r="G3838" s="1">
        <v>44179</v>
      </c>
      <c r="H3838">
        <v>3002.2</v>
      </c>
      <c r="I3838">
        <f>DATEDIF(Customer[[#This Row],[Date Joined]],"31-12-2020","d")</f>
        <v>17</v>
      </c>
      <c r="J3838" t="str">
        <f>IF(DATEDIF(Customer[[#This Row],[Date Joined]],"31-12-2020","M")&gt;0,DATEDIF(Customer[[#This Row],[Date Joined]],"31-12-2020","M") &amp; " months ", " ") &amp; IF(DATEDIF(G3838,"31-12-2020","MD")&gt;0, DATEDIF(G3838,"31-12-2020","MD") &amp; " Days "," ")</f>
        <v xml:space="preserve"> 17 Days </v>
      </c>
      <c r="K3838" t="str">
        <f>TEXT(Customer[[#This Row],[Date Joined]],"mmm")</f>
        <v>Dec</v>
      </c>
      <c r="L3838" t="str">
        <f>IF(Customer[[#This Row],[Balance]]&gt;AVERAGE($H$11:$H$4011),"yes","no")</f>
        <v>no</v>
      </c>
    </row>
    <row r="3839" spans="1:12" hidden="1" x14ac:dyDescent="0.3">
      <c r="A3839">
        <v>200001936</v>
      </c>
      <c r="B3839" t="s">
        <v>1935</v>
      </c>
      <c r="C3839" t="s">
        <v>10</v>
      </c>
      <c r="D3839">
        <v>49</v>
      </c>
      <c r="E3839" t="s">
        <v>14</v>
      </c>
      <c r="F3839" t="s">
        <v>9</v>
      </c>
      <c r="G3839" s="1">
        <v>44080</v>
      </c>
      <c r="H3839">
        <v>2994.25</v>
      </c>
      <c r="I3839">
        <f>DATEDIF(Customer[[#This Row],[Date Joined]],"31-12-2020","d")</f>
        <v>116</v>
      </c>
      <c r="J3839" t="str">
        <f>IF(DATEDIF(Customer[[#This Row],[Date Joined]],"31-12-2020","M")&gt;0,DATEDIF(Customer[[#This Row],[Date Joined]],"31-12-2020","M") &amp; " months ", " ") &amp; IF(DATEDIF(G3839,"31-12-2020","MD")&gt;0, DATEDIF(G3839,"31-12-2020","MD") &amp; " Days "," ")</f>
        <v xml:space="preserve">3 months 25 Days </v>
      </c>
      <c r="K3839" t="str">
        <f>TEXT(Customer[[#This Row],[Date Joined]],"mmm")</f>
        <v>Sep</v>
      </c>
      <c r="L3839" t="str">
        <f>IF(Customer[[#This Row],[Balance]]&gt;AVERAGE($H$11:$H$4011),"yes","no")</f>
        <v>no</v>
      </c>
    </row>
    <row r="3840" spans="1:12" hidden="1" x14ac:dyDescent="0.3">
      <c r="A3840">
        <v>200003897</v>
      </c>
      <c r="B3840" t="s">
        <v>3857</v>
      </c>
      <c r="C3840" t="s">
        <v>7</v>
      </c>
      <c r="D3840">
        <v>48</v>
      </c>
      <c r="E3840" t="s">
        <v>14</v>
      </c>
      <c r="F3840" t="s">
        <v>12</v>
      </c>
      <c r="G3840" s="1">
        <v>44188</v>
      </c>
      <c r="H3840">
        <v>2991.66</v>
      </c>
      <c r="I3840">
        <f>DATEDIF(Customer[[#This Row],[Date Joined]],"31-12-2020","d")</f>
        <v>8</v>
      </c>
      <c r="J3840" t="str">
        <f>IF(DATEDIF(Customer[[#This Row],[Date Joined]],"31-12-2020","M")&gt;0,DATEDIF(Customer[[#This Row],[Date Joined]],"31-12-2020","M") &amp; " months ", " ") &amp; IF(DATEDIF(G3840,"31-12-2020","MD")&gt;0, DATEDIF(G3840,"31-12-2020","MD") &amp; " Days "," ")</f>
        <v xml:space="preserve"> 8 Days </v>
      </c>
      <c r="K3840" t="str">
        <f>TEXT(Customer[[#This Row],[Date Joined]],"mmm")</f>
        <v>Dec</v>
      </c>
      <c r="L3840" t="str">
        <f>IF(Customer[[#This Row],[Balance]]&gt;AVERAGE($H$11:$H$4011),"yes","no")</f>
        <v>no</v>
      </c>
    </row>
    <row r="3841" spans="1:12" hidden="1" x14ac:dyDescent="0.3">
      <c r="A3841">
        <v>100001557</v>
      </c>
      <c r="B3841" t="s">
        <v>1561</v>
      </c>
      <c r="C3841" t="s">
        <v>7</v>
      </c>
      <c r="D3841">
        <v>29</v>
      </c>
      <c r="E3841" t="s">
        <v>8</v>
      </c>
      <c r="F3841" t="s">
        <v>9</v>
      </c>
      <c r="G3841" s="1">
        <v>44052</v>
      </c>
      <c r="H3841">
        <v>2987.04</v>
      </c>
      <c r="I3841">
        <f>DATEDIF(Customer[[#This Row],[Date Joined]],"31-12-2020","d")</f>
        <v>144</v>
      </c>
      <c r="J3841" t="str">
        <f>IF(DATEDIF(Customer[[#This Row],[Date Joined]],"31-12-2020","M")&gt;0,DATEDIF(Customer[[#This Row],[Date Joined]],"31-12-2020","M") &amp; " months ", " ") &amp; IF(DATEDIF(G3841,"31-12-2020","MD")&gt;0, DATEDIF(G3841,"31-12-2020","MD") &amp; " Days "," ")</f>
        <v xml:space="preserve">4 months 22 Days </v>
      </c>
      <c r="K3841" t="str">
        <f>TEXT(Customer[[#This Row],[Date Joined]],"mmm")</f>
        <v>Aug</v>
      </c>
      <c r="L3841" t="str">
        <f>IF(Customer[[#This Row],[Balance]]&gt;AVERAGE($H$11:$H$4011),"yes","no")</f>
        <v>no</v>
      </c>
    </row>
    <row r="3842" spans="1:12" hidden="1" x14ac:dyDescent="0.3">
      <c r="A3842">
        <v>100002621</v>
      </c>
      <c r="B3842" t="s">
        <v>2606</v>
      </c>
      <c r="C3842" t="s">
        <v>7</v>
      </c>
      <c r="D3842">
        <v>43</v>
      </c>
      <c r="E3842" t="s">
        <v>8</v>
      </c>
      <c r="F3842" t="s">
        <v>12</v>
      </c>
      <c r="G3842" s="1">
        <v>44119</v>
      </c>
      <c r="H3842">
        <v>2965.82</v>
      </c>
      <c r="I3842">
        <f>DATEDIF(Customer[[#This Row],[Date Joined]],"31-12-2020","d")</f>
        <v>77</v>
      </c>
      <c r="J3842" t="str">
        <f>IF(DATEDIF(Customer[[#This Row],[Date Joined]],"31-12-2020","M")&gt;0,DATEDIF(Customer[[#This Row],[Date Joined]],"31-12-2020","M") &amp; " months ", " ") &amp; IF(DATEDIF(G3842,"31-12-2020","MD")&gt;0, DATEDIF(G3842,"31-12-2020","MD") &amp; " Days "," ")</f>
        <v xml:space="preserve">2 months 16 Days </v>
      </c>
      <c r="K3842" t="str">
        <f>TEXT(Customer[[#This Row],[Date Joined]],"mmm")</f>
        <v>Oct</v>
      </c>
      <c r="L3842" t="str">
        <f>IF(Customer[[#This Row],[Balance]]&gt;AVERAGE($H$11:$H$4011),"yes","no")</f>
        <v>no</v>
      </c>
    </row>
    <row r="3843" spans="1:12" hidden="1" x14ac:dyDescent="0.3">
      <c r="A3843">
        <v>100000045</v>
      </c>
      <c r="B3843" t="s">
        <v>61</v>
      </c>
      <c r="C3843" t="s">
        <v>10</v>
      </c>
      <c r="D3843">
        <v>53</v>
      </c>
      <c r="E3843" t="s">
        <v>8</v>
      </c>
      <c r="F3843" t="s">
        <v>15</v>
      </c>
      <c r="G3843" s="1">
        <v>43864</v>
      </c>
      <c r="H3843">
        <v>2893.19</v>
      </c>
      <c r="I3843">
        <f>DATEDIF(Customer[[#This Row],[Date Joined]],"31-12-2020","d")</f>
        <v>332</v>
      </c>
      <c r="J3843" t="str">
        <f>IF(DATEDIF(Customer[[#This Row],[Date Joined]],"31-12-2020","M")&gt;0,DATEDIF(Customer[[#This Row],[Date Joined]],"31-12-2020","M") &amp; " months ", " ") &amp; IF(DATEDIF(G3843,"31-12-2020","MD")&gt;0, DATEDIF(G3843,"31-12-2020","MD") &amp; " Days "," ")</f>
        <v xml:space="preserve">10 months 28 Days </v>
      </c>
      <c r="K3843" t="str">
        <f>TEXT(Customer[[#This Row],[Date Joined]],"mmm")</f>
        <v>Feb</v>
      </c>
      <c r="L3843" t="str">
        <f>IF(Customer[[#This Row],[Balance]]&gt;AVERAGE($H$11:$H$4011),"yes","no")</f>
        <v>no</v>
      </c>
    </row>
    <row r="3844" spans="1:12" hidden="1" x14ac:dyDescent="0.3">
      <c r="A3844">
        <v>300000550</v>
      </c>
      <c r="B3844" t="s">
        <v>565</v>
      </c>
      <c r="C3844" t="s">
        <v>10</v>
      </c>
      <c r="D3844">
        <v>34</v>
      </c>
      <c r="E3844" t="s">
        <v>13</v>
      </c>
      <c r="F3844" t="s">
        <v>12</v>
      </c>
      <c r="G3844" s="1">
        <v>43969</v>
      </c>
      <c r="H3844">
        <v>2872.93</v>
      </c>
      <c r="I3844">
        <f>DATEDIF(Customer[[#This Row],[Date Joined]],"31-12-2020","d")</f>
        <v>227</v>
      </c>
      <c r="J3844" t="str">
        <f>IF(DATEDIF(Customer[[#This Row],[Date Joined]],"31-12-2020","M")&gt;0,DATEDIF(Customer[[#This Row],[Date Joined]],"31-12-2020","M") &amp; " months ", " ") &amp; IF(DATEDIF(G3844,"31-12-2020","MD")&gt;0, DATEDIF(G3844,"31-12-2020","MD") &amp; " Days "," ")</f>
        <v xml:space="preserve">7 months 13 Days </v>
      </c>
      <c r="K3844" t="str">
        <f>TEXT(Customer[[#This Row],[Date Joined]],"mmm")</f>
        <v>May</v>
      </c>
      <c r="L3844" t="str">
        <f>IF(Customer[[#This Row],[Balance]]&gt;AVERAGE($H$11:$H$4011),"yes","no")</f>
        <v>no</v>
      </c>
    </row>
    <row r="3845" spans="1:12" hidden="1" x14ac:dyDescent="0.3">
      <c r="A3845">
        <v>100002055</v>
      </c>
      <c r="B3845" t="s">
        <v>2052</v>
      </c>
      <c r="C3845" t="s">
        <v>10</v>
      </c>
      <c r="D3845">
        <v>26</v>
      </c>
      <c r="E3845" t="s">
        <v>8</v>
      </c>
      <c r="F3845" t="s">
        <v>9</v>
      </c>
      <c r="G3845" s="1">
        <v>44088</v>
      </c>
      <c r="H3845">
        <v>2849.16</v>
      </c>
      <c r="I3845">
        <f>DATEDIF(Customer[[#This Row],[Date Joined]],"31-12-2020","d")</f>
        <v>108</v>
      </c>
      <c r="J3845" t="str">
        <f>IF(DATEDIF(Customer[[#This Row],[Date Joined]],"31-12-2020","M")&gt;0,DATEDIF(Customer[[#This Row],[Date Joined]],"31-12-2020","M") &amp; " months ", " ") &amp; IF(DATEDIF(G3845,"31-12-2020","MD")&gt;0, DATEDIF(G3845,"31-12-2020","MD") &amp; " Days "," ")</f>
        <v xml:space="preserve">3 months 17 Days </v>
      </c>
      <c r="K3845" t="str">
        <f>TEXT(Customer[[#This Row],[Date Joined]],"mmm")</f>
        <v>Sep</v>
      </c>
      <c r="L3845" t="str">
        <f>IF(Customer[[#This Row],[Balance]]&gt;AVERAGE($H$11:$H$4011),"yes","no")</f>
        <v>no</v>
      </c>
    </row>
    <row r="3846" spans="1:12" hidden="1" x14ac:dyDescent="0.3">
      <c r="A3846">
        <v>300000015</v>
      </c>
      <c r="B3846" t="s">
        <v>31</v>
      </c>
      <c r="C3846" t="s">
        <v>10</v>
      </c>
      <c r="D3846">
        <v>36</v>
      </c>
      <c r="E3846" t="s">
        <v>13</v>
      </c>
      <c r="F3846" t="s">
        <v>15</v>
      </c>
      <c r="G3846" s="1">
        <v>43842</v>
      </c>
      <c r="H3846">
        <v>2846.03</v>
      </c>
      <c r="I3846">
        <f>DATEDIF(Customer[[#This Row],[Date Joined]],"31-12-2020","d")</f>
        <v>354</v>
      </c>
      <c r="J3846" t="str">
        <f>IF(DATEDIF(Customer[[#This Row],[Date Joined]],"31-12-2020","M")&gt;0,DATEDIF(Customer[[#This Row],[Date Joined]],"31-12-2020","M") &amp; " months ", " ") &amp; IF(DATEDIF(G3846,"31-12-2020","MD")&gt;0, DATEDIF(G3846,"31-12-2020","MD") &amp; " Days "," ")</f>
        <v xml:space="preserve">11 months 19 Days </v>
      </c>
      <c r="K3846" t="str">
        <f>TEXT(Customer[[#This Row],[Date Joined]],"mmm")</f>
        <v>Jan</v>
      </c>
      <c r="L3846" t="str">
        <f>IF(Customer[[#This Row],[Balance]]&gt;AVERAGE($H$11:$H$4011),"yes","no")</f>
        <v>no</v>
      </c>
    </row>
    <row r="3847" spans="1:12" hidden="1" x14ac:dyDescent="0.3">
      <c r="A3847">
        <v>100003850</v>
      </c>
      <c r="B3847" t="s">
        <v>3812</v>
      </c>
      <c r="C3847" t="s">
        <v>10</v>
      </c>
      <c r="D3847">
        <v>38</v>
      </c>
      <c r="E3847" t="s">
        <v>8</v>
      </c>
      <c r="F3847" t="s">
        <v>9</v>
      </c>
      <c r="G3847" s="1">
        <v>44186</v>
      </c>
      <c r="H3847">
        <v>2845.03</v>
      </c>
      <c r="I3847">
        <f>DATEDIF(Customer[[#This Row],[Date Joined]],"31-12-2020","d")</f>
        <v>10</v>
      </c>
      <c r="J3847" t="str">
        <f>IF(DATEDIF(Customer[[#This Row],[Date Joined]],"31-12-2020","M")&gt;0,DATEDIF(Customer[[#This Row],[Date Joined]],"31-12-2020","M") &amp; " months ", " ") &amp; IF(DATEDIF(G3847,"31-12-2020","MD")&gt;0, DATEDIF(G3847,"31-12-2020","MD") &amp; " Days "," ")</f>
        <v xml:space="preserve"> 10 Days </v>
      </c>
      <c r="K3847" t="str">
        <f>TEXT(Customer[[#This Row],[Date Joined]],"mmm")</f>
        <v>Dec</v>
      </c>
      <c r="L3847" t="str">
        <f>IF(Customer[[#This Row],[Balance]]&gt;AVERAGE($H$11:$H$4011),"yes","no")</f>
        <v>no</v>
      </c>
    </row>
    <row r="3848" spans="1:12" hidden="1" x14ac:dyDescent="0.3">
      <c r="A3848">
        <v>200003795</v>
      </c>
      <c r="B3848" t="s">
        <v>3757</v>
      </c>
      <c r="C3848" t="s">
        <v>7</v>
      </c>
      <c r="D3848">
        <v>48</v>
      </c>
      <c r="E3848" t="s">
        <v>14</v>
      </c>
      <c r="F3848" t="s">
        <v>12</v>
      </c>
      <c r="G3848" s="1">
        <v>44182</v>
      </c>
      <c r="H3848">
        <v>2840.77</v>
      </c>
      <c r="I3848">
        <f>DATEDIF(Customer[[#This Row],[Date Joined]],"31-12-2020","d")</f>
        <v>14</v>
      </c>
      <c r="J3848" t="str">
        <f>IF(DATEDIF(Customer[[#This Row],[Date Joined]],"31-12-2020","M")&gt;0,DATEDIF(Customer[[#This Row],[Date Joined]],"31-12-2020","M") &amp; " months ", " ") &amp; IF(DATEDIF(G3848,"31-12-2020","MD")&gt;0, DATEDIF(G3848,"31-12-2020","MD") &amp; " Days "," ")</f>
        <v xml:space="preserve"> 14 Days </v>
      </c>
      <c r="K3848" t="str">
        <f>TEXT(Customer[[#This Row],[Date Joined]],"mmm")</f>
        <v>Dec</v>
      </c>
      <c r="L3848" t="str">
        <f>IF(Customer[[#This Row],[Balance]]&gt;AVERAGE($H$11:$H$4011),"yes","no")</f>
        <v>no</v>
      </c>
    </row>
    <row r="3849" spans="1:12" hidden="1" x14ac:dyDescent="0.3">
      <c r="A3849">
        <v>400000450</v>
      </c>
      <c r="B3849" t="s">
        <v>466</v>
      </c>
      <c r="C3849" t="s">
        <v>7</v>
      </c>
      <c r="D3849">
        <v>39</v>
      </c>
      <c r="E3849" t="s">
        <v>11</v>
      </c>
      <c r="F3849" t="s">
        <v>12</v>
      </c>
      <c r="G3849" s="1">
        <v>43962</v>
      </c>
      <c r="H3849">
        <v>2838.91</v>
      </c>
      <c r="I3849">
        <f>DATEDIF(Customer[[#This Row],[Date Joined]],"31-12-2020","d")</f>
        <v>234</v>
      </c>
      <c r="J3849" t="str">
        <f>IF(DATEDIF(Customer[[#This Row],[Date Joined]],"31-12-2020","M")&gt;0,DATEDIF(Customer[[#This Row],[Date Joined]],"31-12-2020","M") &amp; " months ", " ") &amp; IF(DATEDIF(G3849,"31-12-2020","MD")&gt;0, DATEDIF(G3849,"31-12-2020","MD") &amp; " Days "," ")</f>
        <v xml:space="preserve">7 months 20 Days </v>
      </c>
      <c r="K3849" t="str">
        <f>TEXT(Customer[[#This Row],[Date Joined]],"mmm")</f>
        <v>May</v>
      </c>
      <c r="L3849" t="str">
        <f>IF(Customer[[#This Row],[Balance]]&gt;AVERAGE($H$11:$H$4011),"yes","no")</f>
        <v>no</v>
      </c>
    </row>
    <row r="3850" spans="1:12" hidden="1" x14ac:dyDescent="0.3">
      <c r="A3850">
        <v>200001884</v>
      </c>
      <c r="B3850" t="s">
        <v>1885</v>
      </c>
      <c r="C3850" t="s">
        <v>10</v>
      </c>
      <c r="D3850">
        <v>44</v>
      </c>
      <c r="E3850" t="s">
        <v>14</v>
      </c>
      <c r="F3850" t="s">
        <v>15</v>
      </c>
      <c r="G3850" s="1">
        <v>44075</v>
      </c>
      <c r="H3850">
        <v>2799.27</v>
      </c>
      <c r="I3850">
        <f>DATEDIF(Customer[[#This Row],[Date Joined]],"31-12-2020","d")</f>
        <v>121</v>
      </c>
      <c r="J3850" t="str">
        <f>IF(DATEDIF(Customer[[#This Row],[Date Joined]],"31-12-2020","M")&gt;0,DATEDIF(Customer[[#This Row],[Date Joined]],"31-12-2020","M") &amp; " months ", " ") &amp; IF(DATEDIF(G3850,"31-12-2020","MD")&gt;0, DATEDIF(G3850,"31-12-2020","MD") &amp; " Days "," ")</f>
        <v xml:space="preserve">3 months 30 Days </v>
      </c>
      <c r="K3850" t="str">
        <f>TEXT(Customer[[#This Row],[Date Joined]],"mmm")</f>
        <v>Sep</v>
      </c>
      <c r="L3850" t="str">
        <f>IF(Customer[[#This Row],[Balance]]&gt;AVERAGE($H$11:$H$4011),"yes","no")</f>
        <v>no</v>
      </c>
    </row>
    <row r="3851" spans="1:12" hidden="1" x14ac:dyDescent="0.3">
      <c r="A3851">
        <v>200001776</v>
      </c>
      <c r="B3851" t="s">
        <v>1778</v>
      </c>
      <c r="C3851" t="s">
        <v>7</v>
      </c>
      <c r="D3851">
        <v>52</v>
      </c>
      <c r="E3851" t="s">
        <v>14</v>
      </c>
      <c r="F3851" t="s">
        <v>12</v>
      </c>
      <c r="G3851" s="1">
        <v>44068</v>
      </c>
      <c r="H3851">
        <v>2793.81</v>
      </c>
      <c r="I3851">
        <f>DATEDIF(Customer[[#This Row],[Date Joined]],"31-12-2020","d")</f>
        <v>128</v>
      </c>
      <c r="J3851" t="str">
        <f>IF(DATEDIF(Customer[[#This Row],[Date Joined]],"31-12-2020","M")&gt;0,DATEDIF(Customer[[#This Row],[Date Joined]],"31-12-2020","M") &amp; " months ", " ") &amp; IF(DATEDIF(G3851,"31-12-2020","MD")&gt;0, DATEDIF(G3851,"31-12-2020","MD") &amp; " Days "," ")</f>
        <v xml:space="preserve">4 months 6 Days </v>
      </c>
      <c r="K3851" t="str">
        <f>TEXT(Customer[[#This Row],[Date Joined]],"mmm")</f>
        <v>Aug</v>
      </c>
      <c r="L3851" t="str">
        <f>IF(Customer[[#This Row],[Balance]]&gt;AVERAGE($H$11:$H$4011),"yes","no")</f>
        <v>no</v>
      </c>
    </row>
    <row r="3852" spans="1:12" hidden="1" x14ac:dyDescent="0.3">
      <c r="A3852">
        <v>100001758</v>
      </c>
      <c r="B3852" t="s">
        <v>1760</v>
      </c>
      <c r="C3852" t="s">
        <v>10</v>
      </c>
      <c r="D3852">
        <v>47</v>
      </c>
      <c r="E3852" t="s">
        <v>8</v>
      </c>
      <c r="F3852" t="s">
        <v>9</v>
      </c>
      <c r="G3852" s="1">
        <v>44067</v>
      </c>
      <c r="H3852">
        <v>2741.32</v>
      </c>
      <c r="I3852">
        <f>DATEDIF(Customer[[#This Row],[Date Joined]],"31-12-2020","d")</f>
        <v>129</v>
      </c>
      <c r="J3852" t="str">
        <f>IF(DATEDIF(Customer[[#This Row],[Date Joined]],"31-12-2020","M")&gt;0,DATEDIF(Customer[[#This Row],[Date Joined]],"31-12-2020","M") &amp; " months ", " ") &amp; IF(DATEDIF(G3852,"31-12-2020","MD")&gt;0, DATEDIF(G3852,"31-12-2020","MD") &amp; " Days "," ")</f>
        <v xml:space="preserve">4 months 7 Days </v>
      </c>
      <c r="K3852" t="str">
        <f>TEXT(Customer[[#This Row],[Date Joined]],"mmm")</f>
        <v>Aug</v>
      </c>
      <c r="L3852" t="str">
        <f>IF(Customer[[#This Row],[Balance]]&gt;AVERAGE($H$11:$H$4011),"yes","no")</f>
        <v>no</v>
      </c>
    </row>
    <row r="3853" spans="1:12" hidden="1" x14ac:dyDescent="0.3">
      <c r="A3853">
        <v>100001094</v>
      </c>
      <c r="B3853" t="s">
        <v>1106</v>
      </c>
      <c r="C3853" t="s">
        <v>10</v>
      </c>
      <c r="D3853">
        <v>30</v>
      </c>
      <c r="E3853" t="s">
        <v>8</v>
      </c>
      <c r="F3853" t="s">
        <v>15</v>
      </c>
      <c r="G3853" s="1">
        <v>44018</v>
      </c>
      <c r="H3853">
        <v>2730.89</v>
      </c>
      <c r="I3853">
        <f>DATEDIF(Customer[[#This Row],[Date Joined]],"31-12-2020","d")</f>
        <v>178</v>
      </c>
      <c r="J3853" t="str">
        <f>IF(DATEDIF(Customer[[#This Row],[Date Joined]],"31-12-2020","M")&gt;0,DATEDIF(Customer[[#This Row],[Date Joined]],"31-12-2020","M") &amp; " months ", " ") &amp; IF(DATEDIF(G3853,"31-12-2020","MD")&gt;0, DATEDIF(G3853,"31-12-2020","MD") &amp; " Days "," ")</f>
        <v xml:space="preserve">5 months 25 Days </v>
      </c>
      <c r="K3853" t="str">
        <f>TEXT(Customer[[#This Row],[Date Joined]],"mmm")</f>
        <v>Jul</v>
      </c>
      <c r="L3853" t="str">
        <f>IF(Customer[[#This Row],[Balance]]&gt;AVERAGE($H$11:$H$4011),"yes","no")</f>
        <v>no</v>
      </c>
    </row>
    <row r="3854" spans="1:12" hidden="1" x14ac:dyDescent="0.3">
      <c r="A3854">
        <v>100001797</v>
      </c>
      <c r="B3854" t="s">
        <v>1798</v>
      </c>
      <c r="C3854" t="s">
        <v>7</v>
      </c>
      <c r="D3854">
        <v>44</v>
      </c>
      <c r="E3854" t="s">
        <v>8</v>
      </c>
      <c r="F3854" t="s">
        <v>9</v>
      </c>
      <c r="G3854" s="1">
        <v>44070</v>
      </c>
      <c r="H3854">
        <v>2716.79</v>
      </c>
      <c r="I3854">
        <f>DATEDIF(Customer[[#This Row],[Date Joined]],"31-12-2020","d")</f>
        <v>126</v>
      </c>
      <c r="J3854" t="str">
        <f>IF(DATEDIF(Customer[[#This Row],[Date Joined]],"31-12-2020","M")&gt;0,DATEDIF(Customer[[#This Row],[Date Joined]],"31-12-2020","M") &amp; " months ", " ") &amp; IF(DATEDIF(G3854,"31-12-2020","MD")&gt;0, DATEDIF(G3854,"31-12-2020","MD") &amp; " Days "," ")</f>
        <v xml:space="preserve">4 months 4 Days </v>
      </c>
      <c r="K3854" t="str">
        <f>TEXT(Customer[[#This Row],[Date Joined]],"mmm")</f>
        <v>Aug</v>
      </c>
      <c r="L3854" t="str">
        <f>IF(Customer[[#This Row],[Balance]]&gt;AVERAGE($H$11:$H$4011),"yes","no")</f>
        <v>no</v>
      </c>
    </row>
    <row r="3855" spans="1:12" hidden="1" x14ac:dyDescent="0.3">
      <c r="A3855">
        <v>100002171</v>
      </c>
      <c r="B3855" t="s">
        <v>2164</v>
      </c>
      <c r="C3855" t="s">
        <v>7</v>
      </c>
      <c r="D3855">
        <v>33</v>
      </c>
      <c r="E3855" t="s">
        <v>8</v>
      </c>
      <c r="F3855" t="s">
        <v>9</v>
      </c>
      <c r="G3855" s="1">
        <v>44095</v>
      </c>
      <c r="H3855">
        <v>2710.9</v>
      </c>
      <c r="I3855">
        <f>DATEDIF(Customer[[#This Row],[Date Joined]],"31-12-2020","d")</f>
        <v>101</v>
      </c>
      <c r="J3855" t="str">
        <f>IF(DATEDIF(Customer[[#This Row],[Date Joined]],"31-12-2020","M")&gt;0,DATEDIF(Customer[[#This Row],[Date Joined]],"31-12-2020","M") &amp; " months ", " ") &amp; IF(DATEDIF(G3855,"31-12-2020","MD")&gt;0, DATEDIF(G3855,"31-12-2020","MD") &amp; " Days "," ")</f>
        <v xml:space="preserve">3 months 10 Days </v>
      </c>
      <c r="K3855" t="str">
        <f>TEXT(Customer[[#This Row],[Date Joined]],"mmm")</f>
        <v>Sep</v>
      </c>
      <c r="L3855" t="str">
        <f>IF(Customer[[#This Row],[Balance]]&gt;AVERAGE($H$11:$H$4011),"yes","no")</f>
        <v>no</v>
      </c>
    </row>
    <row r="3856" spans="1:12" hidden="1" x14ac:dyDescent="0.3">
      <c r="A3856">
        <v>100000849</v>
      </c>
      <c r="B3856" t="s">
        <v>863</v>
      </c>
      <c r="C3856" t="s">
        <v>10</v>
      </c>
      <c r="D3856">
        <v>25</v>
      </c>
      <c r="E3856" t="s">
        <v>8</v>
      </c>
      <c r="F3856" t="s">
        <v>9</v>
      </c>
      <c r="G3856" s="1">
        <v>43993</v>
      </c>
      <c r="H3856">
        <v>2703.33</v>
      </c>
      <c r="I3856">
        <f>DATEDIF(Customer[[#This Row],[Date Joined]],"31-12-2020","d")</f>
        <v>203</v>
      </c>
      <c r="J3856" t="str">
        <f>IF(DATEDIF(Customer[[#This Row],[Date Joined]],"31-12-2020","M")&gt;0,DATEDIF(Customer[[#This Row],[Date Joined]],"31-12-2020","M") &amp; " months ", " ") &amp; IF(DATEDIF(G3856,"31-12-2020","MD")&gt;0, DATEDIF(G3856,"31-12-2020","MD") &amp; " Days "," ")</f>
        <v xml:space="preserve">6 months 20 Days </v>
      </c>
      <c r="K3856" t="str">
        <f>TEXT(Customer[[#This Row],[Date Joined]],"mmm")</f>
        <v>Jun</v>
      </c>
      <c r="L3856" t="str">
        <f>IF(Customer[[#This Row],[Balance]]&gt;AVERAGE($H$11:$H$4011),"yes","no")</f>
        <v>no</v>
      </c>
    </row>
    <row r="3857" spans="1:12" hidden="1" x14ac:dyDescent="0.3">
      <c r="A3857">
        <v>100003011</v>
      </c>
      <c r="B3857" t="s">
        <v>2989</v>
      </c>
      <c r="C3857" t="s">
        <v>7</v>
      </c>
      <c r="D3857">
        <v>41</v>
      </c>
      <c r="E3857" t="s">
        <v>8</v>
      </c>
      <c r="F3857" t="s">
        <v>9</v>
      </c>
      <c r="G3857" s="1">
        <v>44139</v>
      </c>
      <c r="H3857">
        <v>2665.32</v>
      </c>
      <c r="I3857">
        <f>DATEDIF(Customer[[#This Row],[Date Joined]],"31-12-2020","d")</f>
        <v>57</v>
      </c>
      <c r="J3857" t="str">
        <f>IF(DATEDIF(Customer[[#This Row],[Date Joined]],"31-12-2020","M")&gt;0,DATEDIF(Customer[[#This Row],[Date Joined]],"31-12-2020","M") &amp; " months ", " ") &amp; IF(DATEDIF(G3857,"31-12-2020","MD")&gt;0, DATEDIF(G3857,"31-12-2020","MD") &amp; " Days "," ")</f>
        <v xml:space="preserve">1 months 27 Days </v>
      </c>
      <c r="K3857" t="str">
        <f>TEXT(Customer[[#This Row],[Date Joined]],"mmm")</f>
        <v>Nov</v>
      </c>
      <c r="L3857" t="str">
        <f>IF(Customer[[#This Row],[Balance]]&gt;AVERAGE($H$11:$H$4011),"yes","no")</f>
        <v>no</v>
      </c>
    </row>
    <row r="3858" spans="1:12" hidden="1" x14ac:dyDescent="0.3">
      <c r="A3858">
        <v>100003254</v>
      </c>
      <c r="B3858" t="s">
        <v>3227</v>
      </c>
      <c r="C3858" t="s">
        <v>7</v>
      </c>
      <c r="D3858">
        <v>38</v>
      </c>
      <c r="E3858" t="s">
        <v>8</v>
      </c>
      <c r="F3858" t="s">
        <v>9</v>
      </c>
      <c r="G3858" s="1">
        <v>44153</v>
      </c>
      <c r="H3858">
        <v>2638.71</v>
      </c>
      <c r="I3858">
        <f>DATEDIF(Customer[[#This Row],[Date Joined]],"31-12-2020","d")</f>
        <v>43</v>
      </c>
      <c r="J3858" t="str">
        <f>IF(DATEDIF(Customer[[#This Row],[Date Joined]],"31-12-2020","M")&gt;0,DATEDIF(Customer[[#This Row],[Date Joined]],"31-12-2020","M") &amp; " months ", " ") &amp; IF(DATEDIF(G3858,"31-12-2020","MD")&gt;0, DATEDIF(G3858,"31-12-2020","MD") &amp; " Days "," ")</f>
        <v xml:space="preserve">1 months 13 Days </v>
      </c>
      <c r="K3858" t="str">
        <f>TEXT(Customer[[#This Row],[Date Joined]],"mmm")</f>
        <v>Nov</v>
      </c>
      <c r="L3858" t="str">
        <f>IF(Customer[[#This Row],[Balance]]&gt;AVERAGE($H$11:$H$4011),"yes","no")</f>
        <v>no</v>
      </c>
    </row>
    <row r="3859" spans="1:12" hidden="1" x14ac:dyDescent="0.3">
      <c r="A3859">
        <v>100002864</v>
      </c>
      <c r="B3859" t="s">
        <v>2843</v>
      </c>
      <c r="C3859" t="s">
        <v>10</v>
      </c>
      <c r="D3859">
        <v>30</v>
      </c>
      <c r="E3859" t="s">
        <v>8</v>
      </c>
      <c r="F3859" t="s">
        <v>9</v>
      </c>
      <c r="G3859" s="1">
        <v>44132</v>
      </c>
      <c r="H3859">
        <v>2633.71</v>
      </c>
      <c r="I3859">
        <f>DATEDIF(Customer[[#This Row],[Date Joined]],"31-12-2020","d")</f>
        <v>64</v>
      </c>
      <c r="J3859" t="str">
        <f>IF(DATEDIF(Customer[[#This Row],[Date Joined]],"31-12-2020","M")&gt;0,DATEDIF(Customer[[#This Row],[Date Joined]],"31-12-2020","M") &amp; " months ", " ") &amp; IF(DATEDIF(G3859,"31-12-2020","MD")&gt;0, DATEDIF(G3859,"31-12-2020","MD") &amp; " Days "," ")</f>
        <v xml:space="preserve">2 months 3 Days </v>
      </c>
      <c r="K3859" t="str">
        <f>TEXT(Customer[[#This Row],[Date Joined]],"mmm")</f>
        <v>Oct</v>
      </c>
      <c r="L3859" t="str">
        <f>IF(Customer[[#This Row],[Balance]]&gt;AVERAGE($H$11:$H$4011),"yes","no")</f>
        <v>no</v>
      </c>
    </row>
    <row r="3860" spans="1:12" hidden="1" x14ac:dyDescent="0.3">
      <c r="A3860">
        <v>100003282</v>
      </c>
      <c r="B3860" t="s">
        <v>3255</v>
      </c>
      <c r="C3860" t="s">
        <v>7</v>
      </c>
      <c r="D3860">
        <v>43</v>
      </c>
      <c r="E3860" t="s">
        <v>8</v>
      </c>
      <c r="F3860" t="s">
        <v>9</v>
      </c>
      <c r="G3860" s="1">
        <v>44156</v>
      </c>
      <c r="H3860">
        <v>2619.84</v>
      </c>
      <c r="I3860">
        <f>DATEDIF(Customer[[#This Row],[Date Joined]],"31-12-2020","d")</f>
        <v>40</v>
      </c>
      <c r="J3860" t="str">
        <f>IF(DATEDIF(Customer[[#This Row],[Date Joined]],"31-12-2020","M")&gt;0,DATEDIF(Customer[[#This Row],[Date Joined]],"31-12-2020","M") &amp; " months ", " ") &amp; IF(DATEDIF(G3860,"31-12-2020","MD")&gt;0, DATEDIF(G3860,"31-12-2020","MD") &amp; " Days "," ")</f>
        <v xml:space="preserve">1 months 10 Days </v>
      </c>
      <c r="K3860" t="str">
        <f>TEXT(Customer[[#This Row],[Date Joined]],"mmm")</f>
        <v>Nov</v>
      </c>
      <c r="L3860" t="str">
        <f>IF(Customer[[#This Row],[Balance]]&gt;AVERAGE($H$11:$H$4011),"yes","no")</f>
        <v>no</v>
      </c>
    </row>
    <row r="3861" spans="1:12" hidden="1" x14ac:dyDescent="0.3">
      <c r="A3861">
        <v>100001036</v>
      </c>
      <c r="B3861" t="s">
        <v>1048</v>
      </c>
      <c r="C3861" t="s">
        <v>10</v>
      </c>
      <c r="D3861">
        <v>40</v>
      </c>
      <c r="E3861" t="s">
        <v>8</v>
      </c>
      <c r="F3861" t="s">
        <v>9</v>
      </c>
      <c r="G3861" s="1">
        <v>44012</v>
      </c>
      <c r="H3861">
        <v>2619.62</v>
      </c>
      <c r="I3861">
        <f>DATEDIF(Customer[[#This Row],[Date Joined]],"31-12-2020","d")</f>
        <v>184</v>
      </c>
      <c r="J3861" t="str">
        <f>IF(DATEDIF(Customer[[#This Row],[Date Joined]],"31-12-2020","M")&gt;0,DATEDIF(Customer[[#This Row],[Date Joined]],"31-12-2020","M") &amp; " months ", " ") &amp; IF(DATEDIF(G3861,"31-12-2020","MD")&gt;0, DATEDIF(G3861,"31-12-2020","MD") &amp; " Days "," ")</f>
        <v xml:space="preserve">6 months 1 Days </v>
      </c>
      <c r="K3861" t="str">
        <f>TEXT(Customer[[#This Row],[Date Joined]],"mmm")</f>
        <v>Jun</v>
      </c>
      <c r="L3861" t="str">
        <f>IF(Customer[[#This Row],[Balance]]&gt;AVERAGE($H$11:$H$4011),"yes","no")</f>
        <v>no</v>
      </c>
    </row>
    <row r="3862" spans="1:12" hidden="1" x14ac:dyDescent="0.3">
      <c r="A3862">
        <v>400001683</v>
      </c>
      <c r="B3862" t="s">
        <v>1685</v>
      </c>
      <c r="C3862" t="s">
        <v>10</v>
      </c>
      <c r="D3862">
        <v>24</v>
      </c>
      <c r="E3862" t="s">
        <v>11</v>
      </c>
      <c r="F3862" t="s">
        <v>15</v>
      </c>
      <c r="G3862" s="1">
        <v>44063</v>
      </c>
      <c r="H3862">
        <v>2617.17</v>
      </c>
      <c r="I3862">
        <f>DATEDIF(Customer[[#This Row],[Date Joined]],"31-12-2020","d")</f>
        <v>133</v>
      </c>
      <c r="J3862" t="str">
        <f>IF(DATEDIF(Customer[[#This Row],[Date Joined]],"31-12-2020","M")&gt;0,DATEDIF(Customer[[#This Row],[Date Joined]],"31-12-2020","M") &amp; " months ", " ") &amp; IF(DATEDIF(G3862,"31-12-2020","MD")&gt;0, DATEDIF(G3862,"31-12-2020","MD") &amp; " Days "," ")</f>
        <v xml:space="preserve">4 months 11 Days </v>
      </c>
      <c r="K3862" t="str">
        <f>TEXT(Customer[[#This Row],[Date Joined]],"mmm")</f>
        <v>Aug</v>
      </c>
      <c r="L3862" t="str">
        <f>IF(Customer[[#This Row],[Balance]]&gt;AVERAGE($H$11:$H$4011),"yes","no")</f>
        <v>no</v>
      </c>
    </row>
    <row r="3863" spans="1:12" hidden="1" x14ac:dyDescent="0.3">
      <c r="A3863">
        <v>100003111</v>
      </c>
      <c r="B3863" t="s">
        <v>3086</v>
      </c>
      <c r="C3863" t="s">
        <v>7</v>
      </c>
      <c r="D3863">
        <v>33</v>
      </c>
      <c r="E3863" t="s">
        <v>8</v>
      </c>
      <c r="F3863" t="s">
        <v>15</v>
      </c>
      <c r="G3863" s="1">
        <v>44146</v>
      </c>
      <c r="H3863">
        <v>2609.2800000000002</v>
      </c>
      <c r="I3863">
        <f>DATEDIF(Customer[[#This Row],[Date Joined]],"31-12-2020","d")</f>
        <v>50</v>
      </c>
      <c r="J3863" t="str">
        <f>IF(DATEDIF(Customer[[#This Row],[Date Joined]],"31-12-2020","M")&gt;0,DATEDIF(Customer[[#This Row],[Date Joined]],"31-12-2020","M") &amp; " months ", " ") &amp; IF(DATEDIF(G3863,"31-12-2020","MD")&gt;0, DATEDIF(G3863,"31-12-2020","MD") &amp; " Days "," ")</f>
        <v xml:space="preserve">1 months 20 Days </v>
      </c>
      <c r="K3863" t="str">
        <f>TEXT(Customer[[#This Row],[Date Joined]],"mmm")</f>
        <v>Nov</v>
      </c>
      <c r="L3863" t="str">
        <f>IF(Customer[[#This Row],[Balance]]&gt;AVERAGE($H$11:$H$4011),"yes","no")</f>
        <v>no</v>
      </c>
    </row>
    <row r="3864" spans="1:12" hidden="1" x14ac:dyDescent="0.3">
      <c r="A3864">
        <v>100002509</v>
      </c>
      <c r="B3864" t="s">
        <v>2496</v>
      </c>
      <c r="C3864" t="s">
        <v>7</v>
      </c>
      <c r="D3864">
        <v>30</v>
      </c>
      <c r="E3864" t="s">
        <v>8</v>
      </c>
      <c r="F3864" t="s">
        <v>12</v>
      </c>
      <c r="G3864" s="1">
        <v>44112</v>
      </c>
      <c r="H3864">
        <v>2603.66</v>
      </c>
      <c r="I3864">
        <f>DATEDIF(Customer[[#This Row],[Date Joined]],"31-12-2020","d")</f>
        <v>84</v>
      </c>
      <c r="J3864" t="str">
        <f>IF(DATEDIF(Customer[[#This Row],[Date Joined]],"31-12-2020","M")&gt;0,DATEDIF(Customer[[#This Row],[Date Joined]],"31-12-2020","M") &amp; " months ", " ") &amp; IF(DATEDIF(G3864,"31-12-2020","MD")&gt;0, DATEDIF(G3864,"31-12-2020","MD") &amp; " Days "," ")</f>
        <v xml:space="preserve">2 months 23 Days </v>
      </c>
      <c r="K3864" t="str">
        <f>TEXT(Customer[[#This Row],[Date Joined]],"mmm")</f>
        <v>Oct</v>
      </c>
      <c r="L3864" t="str">
        <f>IF(Customer[[#This Row],[Balance]]&gt;AVERAGE($H$11:$H$4011),"yes","no")</f>
        <v>no</v>
      </c>
    </row>
    <row r="3865" spans="1:12" hidden="1" x14ac:dyDescent="0.3">
      <c r="A3865">
        <v>100002595</v>
      </c>
      <c r="B3865" t="s">
        <v>2580</v>
      </c>
      <c r="C3865" t="s">
        <v>10</v>
      </c>
      <c r="D3865">
        <v>24</v>
      </c>
      <c r="E3865" t="s">
        <v>8</v>
      </c>
      <c r="F3865" t="s">
        <v>9</v>
      </c>
      <c r="G3865" s="1">
        <v>44117</v>
      </c>
      <c r="H3865">
        <v>2590.6</v>
      </c>
      <c r="I3865">
        <f>DATEDIF(Customer[[#This Row],[Date Joined]],"31-12-2020","d")</f>
        <v>79</v>
      </c>
      <c r="J3865" t="str">
        <f>IF(DATEDIF(Customer[[#This Row],[Date Joined]],"31-12-2020","M")&gt;0,DATEDIF(Customer[[#This Row],[Date Joined]],"31-12-2020","M") &amp; " months ", " ") &amp; IF(DATEDIF(G3865,"31-12-2020","MD")&gt;0, DATEDIF(G3865,"31-12-2020","MD") &amp; " Days "," ")</f>
        <v xml:space="preserve">2 months 18 Days </v>
      </c>
      <c r="K3865" t="str">
        <f>TEXT(Customer[[#This Row],[Date Joined]],"mmm")</f>
        <v>Oct</v>
      </c>
      <c r="L3865" t="str">
        <f>IF(Customer[[#This Row],[Balance]]&gt;AVERAGE($H$11:$H$4011),"yes","no")</f>
        <v>no</v>
      </c>
    </row>
    <row r="3866" spans="1:12" hidden="1" x14ac:dyDescent="0.3">
      <c r="A3866">
        <v>200003821</v>
      </c>
      <c r="B3866" t="s">
        <v>3783</v>
      </c>
      <c r="C3866" t="s">
        <v>7</v>
      </c>
      <c r="D3866">
        <v>45</v>
      </c>
      <c r="E3866" t="s">
        <v>14</v>
      </c>
      <c r="F3866" t="s">
        <v>12</v>
      </c>
      <c r="G3866" s="1">
        <v>44184</v>
      </c>
      <c r="H3866">
        <v>2583.75</v>
      </c>
      <c r="I3866">
        <f>DATEDIF(Customer[[#This Row],[Date Joined]],"31-12-2020","d")</f>
        <v>12</v>
      </c>
      <c r="J3866" t="str">
        <f>IF(DATEDIF(Customer[[#This Row],[Date Joined]],"31-12-2020","M")&gt;0,DATEDIF(Customer[[#This Row],[Date Joined]],"31-12-2020","M") &amp; " months ", " ") &amp; IF(DATEDIF(G3866,"31-12-2020","MD")&gt;0, DATEDIF(G3866,"31-12-2020","MD") &amp; " Days "," ")</f>
        <v xml:space="preserve"> 12 Days </v>
      </c>
      <c r="K3866" t="str">
        <f>TEXT(Customer[[#This Row],[Date Joined]],"mmm")</f>
        <v>Dec</v>
      </c>
      <c r="L3866" t="str">
        <f>IF(Customer[[#This Row],[Balance]]&gt;AVERAGE($H$11:$H$4011),"yes","no")</f>
        <v>no</v>
      </c>
    </row>
    <row r="3867" spans="1:12" hidden="1" x14ac:dyDescent="0.3">
      <c r="A3867">
        <v>100000221</v>
      </c>
      <c r="B3867" t="s">
        <v>237</v>
      </c>
      <c r="C3867" t="s">
        <v>10</v>
      </c>
      <c r="D3867">
        <v>45</v>
      </c>
      <c r="E3867" t="s">
        <v>8</v>
      </c>
      <c r="F3867" t="s">
        <v>12</v>
      </c>
      <c r="G3867" s="1">
        <v>43935</v>
      </c>
      <c r="H3867">
        <v>2575.63</v>
      </c>
      <c r="I3867">
        <f>DATEDIF(Customer[[#This Row],[Date Joined]],"31-12-2020","d")</f>
        <v>261</v>
      </c>
      <c r="J3867" t="str">
        <f>IF(DATEDIF(Customer[[#This Row],[Date Joined]],"31-12-2020","M")&gt;0,DATEDIF(Customer[[#This Row],[Date Joined]],"31-12-2020","M") &amp; " months ", " ") &amp; IF(DATEDIF(G3867,"31-12-2020","MD")&gt;0, DATEDIF(G3867,"31-12-2020","MD") &amp; " Days "," ")</f>
        <v xml:space="preserve">8 months 17 Days </v>
      </c>
      <c r="K3867" t="str">
        <f>TEXT(Customer[[#This Row],[Date Joined]],"mmm")</f>
        <v>Apr</v>
      </c>
      <c r="L3867" t="str">
        <f>IF(Customer[[#This Row],[Balance]]&gt;AVERAGE($H$11:$H$4011),"yes","no")</f>
        <v>no</v>
      </c>
    </row>
    <row r="3868" spans="1:12" hidden="1" x14ac:dyDescent="0.3">
      <c r="A3868">
        <v>100001863</v>
      </c>
      <c r="B3868" t="s">
        <v>1864</v>
      </c>
      <c r="C3868" t="s">
        <v>10</v>
      </c>
      <c r="D3868">
        <v>36</v>
      </c>
      <c r="E3868" t="s">
        <v>8</v>
      </c>
      <c r="F3868" t="s">
        <v>9</v>
      </c>
      <c r="G3868" s="1">
        <v>44074</v>
      </c>
      <c r="H3868">
        <v>2566.77</v>
      </c>
      <c r="I3868">
        <f>DATEDIF(Customer[[#This Row],[Date Joined]],"31-12-2020","d")</f>
        <v>122</v>
      </c>
      <c r="J3868" t="str">
        <f>IF(DATEDIF(Customer[[#This Row],[Date Joined]],"31-12-2020","M")&gt;0,DATEDIF(Customer[[#This Row],[Date Joined]],"31-12-2020","M") &amp; " months ", " ") &amp; IF(DATEDIF(G3868,"31-12-2020","MD")&gt;0, DATEDIF(G3868,"31-12-2020","MD") &amp; " Days "," ")</f>
        <v xml:space="preserve">4 months  </v>
      </c>
      <c r="K3868" t="str">
        <f>TEXT(Customer[[#This Row],[Date Joined]],"mmm")</f>
        <v>Aug</v>
      </c>
      <c r="L3868" t="str">
        <f>IF(Customer[[#This Row],[Balance]]&gt;AVERAGE($H$11:$H$4011),"yes","no")</f>
        <v>no</v>
      </c>
    </row>
    <row r="3869" spans="1:12" hidden="1" x14ac:dyDescent="0.3">
      <c r="A3869">
        <v>100002674</v>
      </c>
      <c r="B3869" t="s">
        <v>2658</v>
      </c>
      <c r="C3869" t="s">
        <v>7</v>
      </c>
      <c r="D3869">
        <v>40</v>
      </c>
      <c r="E3869" t="s">
        <v>8</v>
      </c>
      <c r="F3869" t="s">
        <v>9</v>
      </c>
      <c r="G3869" s="1">
        <v>44122</v>
      </c>
      <c r="H3869">
        <v>2559.52</v>
      </c>
      <c r="I3869">
        <f>DATEDIF(Customer[[#This Row],[Date Joined]],"31-12-2020","d")</f>
        <v>74</v>
      </c>
      <c r="J3869" t="str">
        <f>IF(DATEDIF(Customer[[#This Row],[Date Joined]],"31-12-2020","M")&gt;0,DATEDIF(Customer[[#This Row],[Date Joined]],"31-12-2020","M") &amp; " months ", " ") &amp; IF(DATEDIF(G3869,"31-12-2020","MD")&gt;0, DATEDIF(G3869,"31-12-2020","MD") &amp; " Days "," ")</f>
        <v xml:space="preserve">2 months 13 Days </v>
      </c>
      <c r="K3869" t="str">
        <f>TEXT(Customer[[#This Row],[Date Joined]],"mmm")</f>
        <v>Oct</v>
      </c>
      <c r="L3869" t="str">
        <f>IF(Customer[[#This Row],[Balance]]&gt;AVERAGE($H$11:$H$4011),"yes","no")</f>
        <v>no</v>
      </c>
    </row>
    <row r="3870" spans="1:12" hidden="1" x14ac:dyDescent="0.3">
      <c r="A3870">
        <v>100001278</v>
      </c>
      <c r="B3870" t="s">
        <v>1290</v>
      </c>
      <c r="C3870" t="s">
        <v>7</v>
      </c>
      <c r="D3870">
        <v>40</v>
      </c>
      <c r="E3870" t="s">
        <v>8</v>
      </c>
      <c r="F3870" t="s">
        <v>12</v>
      </c>
      <c r="G3870" s="1">
        <v>44032</v>
      </c>
      <c r="H3870">
        <v>2531.0100000000002</v>
      </c>
      <c r="I3870">
        <f>DATEDIF(Customer[[#This Row],[Date Joined]],"31-12-2020","d")</f>
        <v>164</v>
      </c>
      <c r="J3870" t="str">
        <f>IF(DATEDIF(Customer[[#This Row],[Date Joined]],"31-12-2020","M")&gt;0,DATEDIF(Customer[[#This Row],[Date Joined]],"31-12-2020","M") &amp; " months ", " ") &amp; IF(DATEDIF(G3870,"31-12-2020","MD")&gt;0, DATEDIF(G3870,"31-12-2020","MD") &amp; " Days "," ")</f>
        <v xml:space="preserve">5 months 11 Days </v>
      </c>
      <c r="K3870" t="str">
        <f>TEXT(Customer[[#This Row],[Date Joined]],"mmm")</f>
        <v>Jul</v>
      </c>
      <c r="L3870" t="str">
        <f>IF(Customer[[#This Row],[Balance]]&gt;AVERAGE($H$11:$H$4011),"yes","no")</f>
        <v>no</v>
      </c>
    </row>
    <row r="3871" spans="1:12" hidden="1" x14ac:dyDescent="0.3">
      <c r="A3871">
        <v>200001733</v>
      </c>
      <c r="B3871" t="s">
        <v>1735</v>
      </c>
      <c r="C3871" t="s">
        <v>10</v>
      </c>
      <c r="D3871">
        <v>60</v>
      </c>
      <c r="E3871" t="s">
        <v>14</v>
      </c>
      <c r="F3871" t="s">
        <v>15</v>
      </c>
      <c r="G3871" s="1">
        <v>44066</v>
      </c>
      <c r="H3871">
        <v>2527</v>
      </c>
      <c r="I3871">
        <f>DATEDIF(Customer[[#This Row],[Date Joined]],"31-12-2020","d")</f>
        <v>130</v>
      </c>
      <c r="J3871" t="str">
        <f>IF(DATEDIF(Customer[[#This Row],[Date Joined]],"31-12-2020","M")&gt;0,DATEDIF(Customer[[#This Row],[Date Joined]],"31-12-2020","M") &amp; " months ", " ") &amp; IF(DATEDIF(G3871,"31-12-2020","MD")&gt;0, DATEDIF(G3871,"31-12-2020","MD") &amp; " Days "," ")</f>
        <v xml:space="preserve">4 months 8 Days </v>
      </c>
      <c r="K3871" t="str">
        <f>TEXT(Customer[[#This Row],[Date Joined]],"mmm")</f>
        <v>Aug</v>
      </c>
      <c r="L3871" t="str">
        <f>IF(Customer[[#This Row],[Balance]]&gt;AVERAGE($H$11:$H$4011),"yes","no")</f>
        <v>no</v>
      </c>
    </row>
    <row r="3872" spans="1:12" hidden="1" x14ac:dyDescent="0.3">
      <c r="A3872">
        <v>300000778</v>
      </c>
      <c r="B3872" t="s">
        <v>792</v>
      </c>
      <c r="C3872" t="s">
        <v>7</v>
      </c>
      <c r="D3872">
        <v>28</v>
      </c>
      <c r="E3872" t="s">
        <v>13</v>
      </c>
      <c r="F3872" t="s">
        <v>12</v>
      </c>
      <c r="G3872" s="1">
        <v>43983</v>
      </c>
      <c r="H3872">
        <v>2511.02</v>
      </c>
      <c r="I3872">
        <f>DATEDIF(Customer[[#This Row],[Date Joined]],"31-12-2020","d")</f>
        <v>213</v>
      </c>
      <c r="J3872" t="str">
        <f>IF(DATEDIF(Customer[[#This Row],[Date Joined]],"31-12-2020","M")&gt;0,DATEDIF(Customer[[#This Row],[Date Joined]],"31-12-2020","M") &amp; " months ", " ") &amp; IF(DATEDIF(G3872,"31-12-2020","MD")&gt;0, DATEDIF(G3872,"31-12-2020","MD") &amp; " Days "," ")</f>
        <v xml:space="preserve">6 months 30 Days </v>
      </c>
      <c r="K3872" t="str">
        <f>TEXT(Customer[[#This Row],[Date Joined]],"mmm")</f>
        <v>Jun</v>
      </c>
      <c r="L3872" t="str">
        <f>IF(Customer[[#This Row],[Balance]]&gt;AVERAGE($H$11:$H$4011),"yes","no")</f>
        <v>no</v>
      </c>
    </row>
    <row r="3873" spans="1:12" hidden="1" x14ac:dyDescent="0.3">
      <c r="A3873">
        <v>100001508</v>
      </c>
      <c r="B3873" t="s">
        <v>1514</v>
      </c>
      <c r="C3873" t="s">
        <v>7</v>
      </c>
      <c r="D3873">
        <v>27</v>
      </c>
      <c r="E3873" t="s">
        <v>8</v>
      </c>
      <c r="F3873" t="s">
        <v>9</v>
      </c>
      <c r="G3873" s="1">
        <v>44047</v>
      </c>
      <c r="H3873">
        <v>2504.7399999999998</v>
      </c>
      <c r="I3873">
        <f>DATEDIF(Customer[[#This Row],[Date Joined]],"31-12-2020","d")</f>
        <v>149</v>
      </c>
      <c r="J3873" t="str">
        <f>IF(DATEDIF(Customer[[#This Row],[Date Joined]],"31-12-2020","M")&gt;0,DATEDIF(Customer[[#This Row],[Date Joined]],"31-12-2020","M") &amp; " months ", " ") &amp; IF(DATEDIF(G3873,"31-12-2020","MD")&gt;0, DATEDIF(G3873,"31-12-2020","MD") &amp; " Days "," ")</f>
        <v xml:space="preserve">4 months 27 Days </v>
      </c>
      <c r="K3873" t="str">
        <f>TEXT(Customer[[#This Row],[Date Joined]],"mmm")</f>
        <v>Aug</v>
      </c>
      <c r="L3873" t="str">
        <f>IF(Customer[[#This Row],[Balance]]&gt;AVERAGE($H$11:$H$4011),"yes","no")</f>
        <v>no</v>
      </c>
    </row>
    <row r="3874" spans="1:12" hidden="1" x14ac:dyDescent="0.3">
      <c r="A3874">
        <v>100003213</v>
      </c>
      <c r="B3874" t="s">
        <v>3186</v>
      </c>
      <c r="C3874" t="s">
        <v>7</v>
      </c>
      <c r="D3874">
        <v>45</v>
      </c>
      <c r="E3874" t="s">
        <v>8</v>
      </c>
      <c r="F3874" t="s">
        <v>9</v>
      </c>
      <c r="G3874" s="1">
        <v>44151</v>
      </c>
      <c r="H3874">
        <v>2479.52</v>
      </c>
      <c r="I3874">
        <f>DATEDIF(Customer[[#This Row],[Date Joined]],"31-12-2020","d")</f>
        <v>45</v>
      </c>
      <c r="J3874" t="str">
        <f>IF(DATEDIF(Customer[[#This Row],[Date Joined]],"31-12-2020","M")&gt;0,DATEDIF(Customer[[#This Row],[Date Joined]],"31-12-2020","M") &amp; " months ", " ") &amp; IF(DATEDIF(G3874,"31-12-2020","MD")&gt;0, DATEDIF(G3874,"31-12-2020","MD") &amp; " Days "," ")</f>
        <v xml:space="preserve">1 months 15 Days </v>
      </c>
      <c r="K3874" t="str">
        <f>TEXT(Customer[[#This Row],[Date Joined]],"mmm")</f>
        <v>Nov</v>
      </c>
      <c r="L3874" t="str">
        <f>IF(Customer[[#This Row],[Balance]]&gt;AVERAGE($H$11:$H$4011),"yes","no")</f>
        <v>no</v>
      </c>
    </row>
    <row r="3875" spans="1:12" hidden="1" x14ac:dyDescent="0.3">
      <c r="A3875">
        <v>100002914</v>
      </c>
      <c r="B3875" t="s">
        <v>2893</v>
      </c>
      <c r="C3875" t="s">
        <v>10</v>
      </c>
      <c r="D3875">
        <v>33</v>
      </c>
      <c r="E3875" t="s">
        <v>8</v>
      </c>
      <c r="F3875" t="s">
        <v>15</v>
      </c>
      <c r="G3875" s="1">
        <v>44134</v>
      </c>
      <c r="H3875">
        <v>2471.48</v>
      </c>
      <c r="I3875">
        <f>DATEDIF(Customer[[#This Row],[Date Joined]],"31-12-2020","d")</f>
        <v>62</v>
      </c>
      <c r="J3875" t="str">
        <f>IF(DATEDIF(Customer[[#This Row],[Date Joined]],"31-12-2020","M")&gt;0,DATEDIF(Customer[[#This Row],[Date Joined]],"31-12-2020","M") &amp; " months ", " ") &amp; IF(DATEDIF(G3875,"31-12-2020","MD")&gt;0, DATEDIF(G3875,"31-12-2020","MD") &amp; " Days "," ")</f>
        <v xml:space="preserve">2 months 1 Days </v>
      </c>
      <c r="K3875" t="str">
        <f>TEXT(Customer[[#This Row],[Date Joined]],"mmm")</f>
        <v>Oct</v>
      </c>
      <c r="L3875" t="str">
        <f>IF(Customer[[#This Row],[Balance]]&gt;AVERAGE($H$11:$H$4011),"yes","no")</f>
        <v>no</v>
      </c>
    </row>
    <row r="3876" spans="1:12" hidden="1" x14ac:dyDescent="0.3">
      <c r="A3876">
        <v>100001942</v>
      </c>
      <c r="B3876" t="s">
        <v>1941</v>
      </c>
      <c r="C3876" t="s">
        <v>7</v>
      </c>
      <c r="D3876">
        <v>50</v>
      </c>
      <c r="E3876" t="s">
        <v>8</v>
      </c>
      <c r="F3876" t="s">
        <v>9</v>
      </c>
      <c r="G3876" s="1">
        <v>44081</v>
      </c>
      <c r="H3876">
        <v>2470.52</v>
      </c>
      <c r="I3876">
        <f>DATEDIF(Customer[[#This Row],[Date Joined]],"31-12-2020","d")</f>
        <v>115</v>
      </c>
      <c r="J3876" t="str">
        <f>IF(DATEDIF(Customer[[#This Row],[Date Joined]],"31-12-2020","M")&gt;0,DATEDIF(Customer[[#This Row],[Date Joined]],"31-12-2020","M") &amp; " months ", " ") &amp; IF(DATEDIF(G3876,"31-12-2020","MD")&gt;0, DATEDIF(G3876,"31-12-2020","MD") &amp; " Days "," ")</f>
        <v xml:space="preserve">3 months 24 Days </v>
      </c>
      <c r="K3876" t="str">
        <f>TEXT(Customer[[#This Row],[Date Joined]],"mmm")</f>
        <v>Sep</v>
      </c>
      <c r="L3876" t="str">
        <f>IF(Customer[[#This Row],[Balance]]&gt;AVERAGE($H$11:$H$4011),"yes","no")</f>
        <v>no</v>
      </c>
    </row>
    <row r="3877" spans="1:12" hidden="1" x14ac:dyDescent="0.3">
      <c r="A3877">
        <v>100001415</v>
      </c>
      <c r="B3877" t="s">
        <v>1423</v>
      </c>
      <c r="C3877" t="s">
        <v>10</v>
      </c>
      <c r="D3877">
        <v>30</v>
      </c>
      <c r="E3877" t="s">
        <v>8</v>
      </c>
      <c r="F3877" t="s">
        <v>9</v>
      </c>
      <c r="G3877" s="1">
        <v>44040</v>
      </c>
      <c r="H3877">
        <v>2467.17</v>
      </c>
      <c r="I3877">
        <f>DATEDIF(Customer[[#This Row],[Date Joined]],"31-12-2020","d")</f>
        <v>156</v>
      </c>
      <c r="J3877" t="str">
        <f>IF(DATEDIF(Customer[[#This Row],[Date Joined]],"31-12-2020","M")&gt;0,DATEDIF(Customer[[#This Row],[Date Joined]],"31-12-2020","M") &amp; " months ", " ") &amp; IF(DATEDIF(G3877,"31-12-2020","MD")&gt;0, DATEDIF(G3877,"31-12-2020","MD") &amp; " Days "," ")</f>
        <v xml:space="preserve">5 months 3 Days </v>
      </c>
      <c r="K3877" t="str">
        <f>TEXT(Customer[[#This Row],[Date Joined]],"mmm")</f>
        <v>Jul</v>
      </c>
      <c r="L3877" t="str">
        <f>IF(Customer[[#This Row],[Balance]]&gt;AVERAGE($H$11:$H$4011),"yes","no")</f>
        <v>no</v>
      </c>
    </row>
    <row r="3878" spans="1:12" hidden="1" x14ac:dyDescent="0.3">
      <c r="A3878">
        <v>100000307</v>
      </c>
      <c r="B3878" t="s">
        <v>323</v>
      </c>
      <c r="C3878" t="s">
        <v>7</v>
      </c>
      <c r="D3878">
        <v>33</v>
      </c>
      <c r="E3878" t="s">
        <v>8</v>
      </c>
      <c r="F3878" t="s">
        <v>12</v>
      </c>
      <c r="G3878" s="1">
        <v>43945</v>
      </c>
      <c r="H3878">
        <v>2457.4</v>
      </c>
      <c r="I3878">
        <f>DATEDIF(Customer[[#This Row],[Date Joined]],"31-12-2020","d")</f>
        <v>251</v>
      </c>
      <c r="J3878" t="str">
        <f>IF(DATEDIF(Customer[[#This Row],[Date Joined]],"31-12-2020","M")&gt;0,DATEDIF(Customer[[#This Row],[Date Joined]],"31-12-2020","M") &amp; " months ", " ") &amp; IF(DATEDIF(G3878,"31-12-2020","MD")&gt;0, DATEDIF(G3878,"31-12-2020","MD") &amp; " Days "," ")</f>
        <v xml:space="preserve">8 months 7 Days </v>
      </c>
      <c r="K3878" t="str">
        <f>TEXT(Customer[[#This Row],[Date Joined]],"mmm")</f>
        <v>Apr</v>
      </c>
      <c r="L3878" t="str">
        <f>IF(Customer[[#This Row],[Balance]]&gt;AVERAGE($H$11:$H$4011),"yes","no")</f>
        <v>no</v>
      </c>
    </row>
    <row r="3879" spans="1:12" hidden="1" x14ac:dyDescent="0.3">
      <c r="A3879">
        <v>400000434</v>
      </c>
      <c r="B3879" t="s">
        <v>450</v>
      </c>
      <c r="C3879" t="s">
        <v>10</v>
      </c>
      <c r="D3879">
        <v>27</v>
      </c>
      <c r="E3879" t="s">
        <v>11</v>
      </c>
      <c r="F3879" t="s">
        <v>15</v>
      </c>
      <c r="G3879" s="1">
        <v>43960</v>
      </c>
      <c r="H3879">
        <v>2437.23</v>
      </c>
      <c r="I3879">
        <f>DATEDIF(Customer[[#This Row],[Date Joined]],"31-12-2020","d")</f>
        <v>236</v>
      </c>
      <c r="J3879" t="str">
        <f>IF(DATEDIF(Customer[[#This Row],[Date Joined]],"31-12-2020","M")&gt;0,DATEDIF(Customer[[#This Row],[Date Joined]],"31-12-2020","M") &amp; " months ", " ") &amp; IF(DATEDIF(G3879,"31-12-2020","MD")&gt;0, DATEDIF(G3879,"31-12-2020","MD") &amp; " Days "," ")</f>
        <v xml:space="preserve">7 months 22 Days </v>
      </c>
      <c r="K3879" t="str">
        <f>TEXT(Customer[[#This Row],[Date Joined]],"mmm")</f>
        <v>May</v>
      </c>
      <c r="L3879" t="str">
        <f>IF(Customer[[#This Row],[Balance]]&gt;AVERAGE($H$11:$H$4011),"yes","no")</f>
        <v>no</v>
      </c>
    </row>
    <row r="3880" spans="1:12" hidden="1" x14ac:dyDescent="0.3">
      <c r="A3880">
        <v>100000400</v>
      </c>
      <c r="B3880" t="s">
        <v>416</v>
      </c>
      <c r="C3880" t="s">
        <v>7</v>
      </c>
      <c r="D3880">
        <v>35</v>
      </c>
      <c r="E3880" t="s">
        <v>8</v>
      </c>
      <c r="F3880" t="s">
        <v>9</v>
      </c>
      <c r="G3880" s="1">
        <v>43958</v>
      </c>
      <c r="H3880">
        <v>2423.46</v>
      </c>
      <c r="I3880">
        <f>DATEDIF(Customer[[#This Row],[Date Joined]],"31-12-2020","d")</f>
        <v>238</v>
      </c>
      <c r="J3880" t="str">
        <f>IF(DATEDIF(Customer[[#This Row],[Date Joined]],"31-12-2020","M")&gt;0,DATEDIF(Customer[[#This Row],[Date Joined]],"31-12-2020","M") &amp; " months ", " ") &amp; IF(DATEDIF(G3880,"31-12-2020","MD")&gt;0, DATEDIF(G3880,"31-12-2020","MD") &amp; " Days "," ")</f>
        <v xml:space="preserve">7 months 24 Days </v>
      </c>
      <c r="K3880" t="str">
        <f>TEXT(Customer[[#This Row],[Date Joined]],"mmm")</f>
        <v>May</v>
      </c>
      <c r="L3880" t="str">
        <f>IF(Customer[[#This Row],[Balance]]&gt;AVERAGE($H$11:$H$4011),"yes","no")</f>
        <v>no</v>
      </c>
    </row>
    <row r="3881" spans="1:12" hidden="1" x14ac:dyDescent="0.3">
      <c r="A3881">
        <v>100001446</v>
      </c>
      <c r="B3881" t="s">
        <v>1452</v>
      </c>
      <c r="C3881" t="s">
        <v>7</v>
      </c>
      <c r="D3881">
        <v>36</v>
      </c>
      <c r="E3881" t="s">
        <v>8</v>
      </c>
      <c r="F3881" t="s">
        <v>9</v>
      </c>
      <c r="G3881" s="1">
        <v>44042</v>
      </c>
      <c r="H3881">
        <v>2385.4699999999998</v>
      </c>
      <c r="I3881">
        <f>DATEDIF(Customer[[#This Row],[Date Joined]],"31-12-2020","d")</f>
        <v>154</v>
      </c>
      <c r="J3881" t="str">
        <f>IF(DATEDIF(Customer[[#This Row],[Date Joined]],"31-12-2020","M")&gt;0,DATEDIF(Customer[[#This Row],[Date Joined]],"31-12-2020","M") &amp; " months ", " ") &amp; IF(DATEDIF(G3881,"31-12-2020","MD")&gt;0, DATEDIF(G3881,"31-12-2020","MD") &amp; " Days "," ")</f>
        <v xml:space="preserve">5 months 1 Days </v>
      </c>
      <c r="K3881" t="str">
        <f>TEXT(Customer[[#This Row],[Date Joined]],"mmm")</f>
        <v>Jul</v>
      </c>
      <c r="L3881" t="str">
        <f>IF(Customer[[#This Row],[Balance]]&gt;AVERAGE($H$11:$H$4011),"yes","no")</f>
        <v>no</v>
      </c>
    </row>
    <row r="3882" spans="1:12" hidden="1" x14ac:dyDescent="0.3">
      <c r="A3882">
        <v>200000726</v>
      </c>
      <c r="B3882" t="s">
        <v>741</v>
      </c>
      <c r="C3882" t="s">
        <v>7</v>
      </c>
      <c r="D3882">
        <v>43</v>
      </c>
      <c r="E3882" t="s">
        <v>14</v>
      </c>
      <c r="F3882" t="s">
        <v>15</v>
      </c>
      <c r="G3882" s="1">
        <v>43980</v>
      </c>
      <c r="H3882">
        <v>2362.16</v>
      </c>
      <c r="I3882">
        <f>DATEDIF(Customer[[#This Row],[Date Joined]],"31-12-2020","d")</f>
        <v>216</v>
      </c>
      <c r="J3882" t="str">
        <f>IF(DATEDIF(Customer[[#This Row],[Date Joined]],"31-12-2020","M")&gt;0,DATEDIF(Customer[[#This Row],[Date Joined]],"31-12-2020","M") &amp; " months ", " ") &amp; IF(DATEDIF(G3882,"31-12-2020","MD")&gt;0, DATEDIF(G3882,"31-12-2020","MD") &amp; " Days "," ")</f>
        <v xml:space="preserve">7 months 2 Days </v>
      </c>
      <c r="K3882" t="str">
        <f>TEXT(Customer[[#This Row],[Date Joined]],"mmm")</f>
        <v>May</v>
      </c>
      <c r="L3882" t="str">
        <f>IF(Customer[[#This Row],[Balance]]&gt;AVERAGE($H$11:$H$4011),"yes","no")</f>
        <v>no</v>
      </c>
    </row>
    <row r="3883" spans="1:12" hidden="1" x14ac:dyDescent="0.3">
      <c r="A3883">
        <v>200000949</v>
      </c>
      <c r="B3883" t="s">
        <v>962</v>
      </c>
      <c r="C3883" t="s">
        <v>7</v>
      </c>
      <c r="D3883">
        <v>50</v>
      </c>
      <c r="E3883" t="s">
        <v>14</v>
      </c>
      <c r="F3883" t="s">
        <v>15</v>
      </c>
      <c r="G3883" s="1">
        <v>44002</v>
      </c>
      <c r="H3883">
        <v>2347.34</v>
      </c>
      <c r="I3883">
        <f>DATEDIF(Customer[[#This Row],[Date Joined]],"31-12-2020","d")</f>
        <v>194</v>
      </c>
      <c r="J3883" t="str">
        <f>IF(DATEDIF(Customer[[#This Row],[Date Joined]],"31-12-2020","M")&gt;0,DATEDIF(Customer[[#This Row],[Date Joined]],"31-12-2020","M") &amp; " months ", " ") &amp; IF(DATEDIF(G3883,"31-12-2020","MD")&gt;0, DATEDIF(G3883,"31-12-2020","MD") &amp; " Days "," ")</f>
        <v xml:space="preserve">6 months 11 Days </v>
      </c>
      <c r="K3883" t="str">
        <f>TEXT(Customer[[#This Row],[Date Joined]],"mmm")</f>
        <v>Jun</v>
      </c>
      <c r="L3883" t="str">
        <f>IF(Customer[[#This Row],[Balance]]&gt;AVERAGE($H$11:$H$4011),"yes","no")</f>
        <v>no</v>
      </c>
    </row>
    <row r="3884" spans="1:12" hidden="1" x14ac:dyDescent="0.3">
      <c r="A3884">
        <v>100000161</v>
      </c>
      <c r="B3884" t="s">
        <v>177</v>
      </c>
      <c r="C3884" t="s">
        <v>10</v>
      </c>
      <c r="D3884">
        <v>42</v>
      </c>
      <c r="E3884" t="s">
        <v>8</v>
      </c>
      <c r="F3884" t="s">
        <v>9</v>
      </c>
      <c r="G3884" s="1">
        <v>43926</v>
      </c>
      <c r="H3884">
        <v>2337</v>
      </c>
      <c r="I3884">
        <f>DATEDIF(Customer[[#This Row],[Date Joined]],"31-12-2020","d")</f>
        <v>270</v>
      </c>
      <c r="J3884" t="str">
        <f>IF(DATEDIF(Customer[[#This Row],[Date Joined]],"31-12-2020","M")&gt;0,DATEDIF(Customer[[#This Row],[Date Joined]],"31-12-2020","M") &amp; " months ", " ") &amp; IF(DATEDIF(G3884,"31-12-2020","MD")&gt;0, DATEDIF(G3884,"31-12-2020","MD") &amp; " Days "," ")</f>
        <v xml:space="preserve">8 months 26 Days </v>
      </c>
      <c r="K3884" t="str">
        <f>TEXT(Customer[[#This Row],[Date Joined]],"mmm")</f>
        <v>Apr</v>
      </c>
      <c r="L3884" t="str">
        <f>IF(Customer[[#This Row],[Balance]]&gt;AVERAGE($H$11:$H$4011),"yes","no")</f>
        <v>no</v>
      </c>
    </row>
    <row r="3885" spans="1:12" hidden="1" x14ac:dyDescent="0.3">
      <c r="A3885">
        <v>100001196</v>
      </c>
      <c r="B3885" t="s">
        <v>1208</v>
      </c>
      <c r="C3885" t="s">
        <v>10</v>
      </c>
      <c r="D3885">
        <v>37</v>
      </c>
      <c r="E3885" t="s">
        <v>8</v>
      </c>
      <c r="F3885" t="s">
        <v>9</v>
      </c>
      <c r="G3885" s="1">
        <v>44025</v>
      </c>
      <c r="H3885">
        <v>2317.41</v>
      </c>
      <c r="I3885">
        <f>DATEDIF(Customer[[#This Row],[Date Joined]],"31-12-2020","d")</f>
        <v>171</v>
      </c>
      <c r="J3885" t="str">
        <f>IF(DATEDIF(Customer[[#This Row],[Date Joined]],"31-12-2020","M")&gt;0,DATEDIF(Customer[[#This Row],[Date Joined]],"31-12-2020","M") &amp; " months ", " ") &amp; IF(DATEDIF(G3885,"31-12-2020","MD")&gt;0, DATEDIF(G3885,"31-12-2020","MD") &amp; " Days "," ")</f>
        <v xml:space="preserve">5 months 18 Days </v>
      </c>
      <c r="K3885" t="str">
        <f>TEXT(Customer[[#This Row],[Date Joined]],"mmm")</f>
        <v>Jul</v>
      </c>
      <c r="L3885" t="str">
        <f>IF(Customer[[#This Row],[Balance]]&gt;AVERAGE($H$11:$H$4011),"yes","no")</f>
        <v>no</v>
      </c>
    </row>
    <row r="3886" spans="1:12" hidden="1" x14ac:dyDescent="0.3">
      <c r="A3886">
        <v>200002144</v>
      </c>
      <c r="B3886" t="s">
        <v>2137</v>
      </c>
      <c r="C3886" t="s">
        <v>7</v>
      </c>
      <c r="D3886">
        <v>50</v>
      </c>
      <c r="E3886" t="s">
        <v>14</v>
      </c>
      <c r="F3886" t="s">
        <v>12</v>
      </c>
      <c r="G3886" s="1">
        <v>44093</v>
      </c>
      <c r="H3886">
        <v>2311.31</v>
      </c>
      <c r="I3886">
        <f>DATEDIF(Customer[[#This Row],[Date Joined]],"31-12-2020","d")</f>
        <v>103</v>
      </c>
      <c r="J3886" t="str">
        <f>IF(DATEDIF(Customer[[#This Row],[Date Joined]],"31-12-2020","M")&gt;0,DATEDIF(Customer[[#This Row],[Date Joined]],"31-12-2020","M") &amp; " months ", " ") &amp; IF(DATEDIF(G3886,"31-12-2020","MD")&gt;0, DATEDIF(G3886,"31-12-2020","MD") &amp; " Days "," ")</f>
        <v xml:space="preserve">3 months 12 Days </v>
      </c>
      <c r="K3886" t="str">
        <f>TEXT(Customer[[#This Row],[Date Joined]],"mmm")</f>
        <v>Sep</v>
      </c>
      <c r="L3886" t="str">
        <f>IF(Customer[[#This Row],[Balance]]&gt;AVERAGE($H$11:$H$4011),"yes","no")</f>
        <v>no</v>
      </c>
    </row>
    <row r="3887" spans="1:12" hidden="1" x14ac:dyDescent="0.3">
      <c r="A3887">
        <v>100002474</v>
      </c>
      <c r="B3887" t="s">
        <v>2462</v>
      </c>
      <c r="C3887" t="s">
        <v>10</v>
      </c>
      <c r="D3887">
        <v>22</v>
      </c>
      <c r="E3887" t="s">
        <v>8</v>
      </c>
      <c r="F3887" t="s">
        <v>12</v>
      </c>
      <c r="G3887" s="1">
        <v>44110</v>
      </c>
      <c r="H3887">
        <v>2301.9</v>
      </c>
      <c r="I3887">
        <f>DATEDIF(Customer[[#This Row],[Date Joined]],"31-12-2020","d")</f>
        <v>86</v>
      </c>
      <c r="J3887" t="str">
        <f>IF(DATEDIF(Customer[[#This Row],[Date Joined]],"31-12-2020","M")&gt;0,DATEDIF(Customer[[#This Row],[Date Joined]],"31-12-2020","M") &amp; " months ", " ") &amp; IF(DATEDIF(G3887,"31-12-2020","MD")&gt;0, DATEDIF(G3887,"31-12-2020","MD") &amp; " Days "," ")</f>
        <v xml:space="preserve">2 months 25 Days </v>
      </c>
      <c r="K3887" t="str">
        <f>TEXT(Customer[[#This Row],[Date Joined]],"mmm")</f>
        <v>Oct</v>
      </c>
      <c r="L3887" t="str">
        <f>IF(Customer[[#This Row],[Balance]]&gt;AVERAGE($H$11:$H$4011),"yes","no")</f>
        <v>no</v>
      </c>
    </row>
    <row r="3888" spans="1:12" hidden="1" x14ac:dyDescent="0.3">
      <c r="A3888">
        <v>100000198</v>
      </c>
      <c r="B3888" t="s">
        <v>214</v>
      </c>
      <c r="C3888" t="s">
        <v>7</v>
      </c>
      <c r="D3888">
        <v>29</v>
      </c>
      <c r="E3888" t="s">
        <v>8</v>
      </c>
      <c r="F3888" t="s">
        <v>9</v>
      </c>
      <c r="G3888" s="1">
        <v>43932</v>
      </c>
      <c r="H3888">
        <v>2299.2600000000002</v>
      </c>
      <c r="I3888">
        <f>DATEDIF(Customer[[#This Row],[Date Joined]],"31-12-2020","d")</f>
        <v>264</v>
      </c>
      <c r="J3888" t="str">
        <f>IF(DATEDIF(Customer[[#This Row],[Date Joined]],"31-12-2020","M")&gt;0,DATEDIF(Customer[[#This Row],[Date Joined]],"31-12-2020","M") &amp; " months ", " ") &amp; IF(DATEDIF(G3888,"31-12-2020","MD")&gt;0, DATEDIF(G3888,"31-12-2020","MD") &amp; " Days "," ")</f>
        <v xml:space="preserve">8 months 20 Days </v>
      </c>
      <c r="K3888" t="str">
        <f>TEXT(Customer[[#This Row],[Date Joined]],"mmm")</f>
        <v>Apr</v>
      </c>
      <c r="L3888" t="str">
        <f>IF(Customer[[#This Row],[Balance]]&gt;AVERAGE($H$11:$H$4011),"yes","no")</f>
        <v>no</v>
      </c>
    </row>
    <row r="3889" spans="1:12" hidden="1" x14ac:dyDescent="0.3">
      <c r="A3889">
        <v>400003415</v>
      </c>
      <c r="B3889" t="s">
        <v>3385</v>
      </c>
      <c r="C3889" t="s">
        <v>10</v>
      </c>
      <c r="D3889">
        <v>19</v>
      </c>
      <c r="E3889" t="s">
        <v>11</v>
      </c>
      <c r="F3889" t="s">
        <v>15</v>
      </c>
      <c r="G3889" s="1">
        <v>44162</v>
      </c>
      <c r="H3889">
        <v>2184.1799999999998</v>
      </c>
      <c r="I3889">
        <f>DATEDIF(Customer[[#This Row],[Date Joined]],"31-12-2020","d")</f>
        <v>34</v>
      </c>
      <c r="J3889" t="str">
        <f>IF(DATEDIF(Customer[[#This Row],[Date Joined]],"31-12-2020","M")&gt;0,DATEDIF(Customer[[#This Row],[Date Joined]],"31-12-2020","M") &amp; " months ", " ") &amp; IF(DATEDIF(G3889,"31-12-2020","MD")&gt;0, DATEDIF(G3889,"31-12-2020","MD") &amp; " Days "," ")</f>
        <v xml:space="preserve">1 months 4 Days </v>
      </c>
      <c r="K3889" t="str">
        <f>TEXT(Customer[[#This Row],[Date Joined]],"mmm")</f>
        <v>Nov</v>
      </c>
      <c r="L3889" t="str">
        <f>IF(Customer[[#This Row],[Balance]]&gt;AVERAGE($H$11:$H$4011),"yes","no")</f>
        <v>no</v>
      </c>
    </row>
    <row r="3890" spans="1:12" hidden="1" x14ac:dyDescent="0.3">
      <c r="A3890">
        <v>100002077</v>
      </c>
      <c r="B3890" t="s">
        <v>2074</v>
      </c>
      <c r="C3890" t="s">
        <v>7</v>
      </c>
      <c r="D3890">
        <v>25</v>
      </c>
      <c r="E3890" t="s">
        <v>8</v>
      </c>
      <c r="F3890" t="s">
        <v>9</v>
      </c>
      <c r="G3890" s="1">
        <v>44090</v>
      </c>
      <c r="H3890">
        <v>2126.9</v>
      </c>
      <c r="I3890">
        <f>DATEDIF(Customer[[#This Row],[Date Joined]],"31-12-2020","d")</f>
        <v>106</v>
      </c>
      <c r="J3890" t="str">
        <f>IF(DATEDIF(Customer[[#This Row],[Date Joined]],"31-12-2020","M")&gt;0,DATEDIF(Customer[[#This Row],[Date Joined]],"31-12-2020","M") &amp; " months ", " ") &amp; IF(DATEDIF(G3890,"31-12-2020","MD")&gt;0, DATEDIF(G3890,"31-12-2020","MD") &amp; " Days "," ")</f>
        <v xml:space="preserve">3 months 15 Days </v>
      </c>
      <c r="K3890" t="str">
        <f>TEXT(Customer[[#This Row],[Date Joined]],"mmm")</f>
        <v>Sep</v>
      </c>
      <c r="L3890" t="str">
        <f>IF(Customer[[#This Row],[Balance]]&gt;AVERAGE($H$11:$H$4011),"yes","no")</f>
        <v>no</v>
      </c>
    </row>
    <row r="3891" spans="1:12" hidden="1" x14ac:dyDescent="0.3">
      <c r="A3891">
        <v>100002593</v>
      </c>
      <c r="B3891" t="s">
        <v>2578</v>
      </c>
      <c r="C3891" t="s">
        <v>10</v>
      </c>
      <c r="D3891">
        <v>35</v>
      </c>
      <c r="E3891" t="s">
        <v>8</v>
      </c>
      <c r="F3891" t="s">
        <v>9</v>
      </c>
      <c r="G3891" s="1">
        <v>44117</v>
      </c>
      <c r="H3891">
        <v>2120.44</v>
      </c>
      <c r="I3891">
        <f>DATEDIF(Customer[[#This Row],[Date Joined]],"31-12-2020","d")</f>
        <v>79</v>
      </c>
      <c r="J3891" t="str">
        <f>IF(DATEDIF(Customer[[#This Row],[Date Joined]],"31-12-2020","M")&gt;0,DATEDIF(Customer[[#This Row],[Date Joined]],"31-12-2020","M") &amp; " months ", " ") &amp; IF(DATEDIF(G3891,"31-12-2020","MD")&gt;0, DATEDIF(G3891,"31-12-2020","MD") &amp; " Days "," ")</f>
        <v xml:space="preserve">2 months 18 Days </v>
      </c>
      <c r="K3891" t="str">
        <f>TEXT(Customer[[#This Row],[Date Joined]],"mmm")</f>
        <v>Oct</v>
      </c>
      <c r="L3891" t="str">
        <f>IF(Customer[[#This Row],[Balance]]&gt;AVERAGE($H$11:$H$4011),"yes","no")</f>
        <v>no</v>
      </c>
    </row>
    <row r="3892" spans="1:12" hidden="1" x14ac:dyDescent="0.3">
      <c r="A3892">
        <v>100000016</v>
      </c>
      <c r="B3892" t="s">
        <v>32</v>
      </c>
      <c r="C3892" t="s">
        <v>7</v>
      </c>
      <c r="D3892">
        <v>42</v>
      </c>
      <c r="E3892" t="s">
        <v>8</v>
      </c>
      <c r="F3892" t="s">
        <v>9</v>
      </c>
      <c r="G3892" s="1">
        <v>43844</v>
      </c>
      <c r="H3892">
        <v>2116.85</v>
      </c>
      <c r="I3892">
        <f>DATEDIF(Customer[[#This Row],[Date Joined]],"31-12-2020","d")</f>
        <v>352</v>
      </c>
      <c r="J3892" t="str">
        <f>IF(DATEDIF(Customer[[#This Row],[Date Joined]],"31-12-2020","M")&gt;0,DATEDIF(Customer[[#This Row],[Date Joined]],"31-12-2020","M") &amp; " months ", " ") &amp; IF(DATEDIF(G3892,"31-12-2020","MD")&gt;0, DATEDIF(G3892,"31-12-2020","MD") &amp; " Days "," ")</f>
        <v xml:space="preserve">11 months 17 Days </v>
      </c>
      <c r="K3892" t="str">
        <f>TEXT(Customer[[#This Row],[Date Joined]],"mmm")</f>
        <v>Jan</v>
      </c>
      <c r="L3892" t="str">
        <f>IF(Customer[[#This Row],[Balance]]&gt;AVERAGE($H$11:$H$4011),"yes","no")</f>
        <v>no</v>
      </c>
    </row>
    <row r="3893" spans="1:12" hidden="1" x14ac:dyDescent="0.3">
      <c r="A3893">
        <v>200003941</v>
      </c>
      <c r="B3893" t="s">
        <v>3900</v>
      </c>
      <c r="C3893" t="s">
        <v>7</v>
      </c>
      <c r="D3893">
        <v>59</v>
      </c>
      <c r="E3893" t="s">
        <v>14</v>
      </c>
      <c r="F3893" t="s">
        <v>15</v>
      </c>
      <c r="G3893" s="1">
        <v>44190</v>
      </c>
      <c r="H3893">
        <v>2114.65</v>
      </c>
      <c r="I3893">
        <f>DATEDIF(Customer[[#This Row],[Date Joined]],"31-12-2020","d")</f>
        <v>6</v>
      </c>
      <c r="J3893" t="str">
        <f>IF(DATEDIF(Customer[[#This Row],[Date Joined]],"31-12-2020","M")&gt;0,DATEDIF(Customer[[#This Row],[Date Joined]],"31-12-2020","M") &amp; " months ", " ") &amp; IF(DATEDIF(G3893,"31-12-2020","MD")&gt;0, DATEDIF(G3893,"31-12-2020","MD") &amp; " Days "," ")</f>
        <v xml:space="preserve"> 6 Days </v>
      </c>
      <c r="K3893" t="str">
        <f>TEXT(Customer[[#This Row],[Date Joined]],"mmm")</f>
        <v>Dec</v>
      </c>
      <c r="L3893" t="str">
        <f>IF(Customer[[#This Row],[Balance]]&gt;AVERAGE($H$11:$H$4011),"yes","no")</f>
        <v>no</v>
      </c>
    </row>
    <row r="3894" spans="1:12" hidden="1" x14ac:dyDescent="0.3">
      <c r="A3894">
        <v>200000258</v>
      </c>
      <c r="B3894" t="s">
        <v>274</v>
      </c>
      <c r="C3894" t="s">
        <v>7</v>
      </c>
      <c r="D3894">
        <v>54</v>
      </c>
      <c r="E3894" t="s">
        <v>14</v>
      </c>
      <c r="F3894" t="s">
        <v>15</v>
      </c>
      <c r="G3894" s="1">
        <v>43938</v>
      </c>
      <c r="H3894">
        <v>2112.92</v>
      </c>
      <c r="I3894">
        <f>DATEDIF(Customer[[#This Row],[Date Joined]],"31-12-2020","d")</f>
        <v>258</v>
      </c>
      <c r="J3894" t="str">
        <f>IF(DATEDIF(Customer[[#This Row],[Date Joined]],"31-12-2020","M")&gt;0,DATEDIF(Customer[[#This Row],[Date Joined]],"31-12-2020","M") &amp; " months ", " ") &amp; IF(DATEDIF(G3894,"31-12-2020","MD")&gt;0, DATEDIF(G3894,"31-12-2020","MD") &amp; " Days "," ")</f>
        <v xml:space="preserve">8 months 14 Days </v>
      </c>
      <c r="K3894" t="str">
        <f>TEXT(Customer[[#This Row],[Date Joined]],"mmm")</f>
        <v>Apr</v>
      </c>
      <c r="L3894" t="str">
        <f>IF(Customer[[#This Row],[Balance]]&gt;AVERAGE($H$11:$H$4011),"yes","no")</f>
        <v>no</v>
      </c>
    </row>
    <row r="3895" spans="1:12" hidden="1" x14ac:dyDescent="0.3">
      <c r="A3895">
        <v>100003347</v>
      </c>
      <c r="B3895" t="s">
        <v>3319</v>
      </c>
      <c r="C3895" t="s">
        <v>7</v>
      </c>
      <c r="D3895">
        <v>24</v>
      </c>
      <c r="E3895" t="s">
        <v>8</v>
      </c>
      <c r="F3895" t="s">
        <v>9</v>
      </c>
      <c r="G3895" s="1">
        <v>44160</v>
      </c>
      <c r="H3895">
        <v>2111.5100000000002</v>
      </c>
      <c r="I3895">
        <f>DATEDIF(Customer[[#This Row],[Date Joined]],"31-12-2020","d")</f>
        <v>36</v>
      </c>
      <c r="J3895" t="str">
        <f>IF(DATEDIF(Customer[[#This Row],[Date Joined]],"31-12-2020","M")&gt;0,DATEDIF(Customer[[#This Row],[Date Joined]],"31-12-2020","M") &amp; " months ", " ") &amp; IF(DATEDIF(G3895,"31-12-2020","MD")&gt;0, DATEDIF(G3895,"31-12-2020","MD") &amp; " Days "," ")</f>
        <v xml:space="preserve">1 months 6 Days </v>
      </c>
      <c r="K3895" t="str">
        <f>TEXT(Customer[[#This Row],[Date Joined]],"mmm")</f>
        <v>Nov</v>
      </c>
      <c r="L3895" t="str">
        <f>IF(Customer[[#This Row],[Balance]]&gt;AVERAGE($H$11:$H$4011),"yes","no")</f>
        <v>no</v>
      </c>
    </row>
    <row r="3896" spans="1:12" hidden="1" x14ac:dyDescent="0.3">
      <c r="A3896">
        <v>100003929</v>
      </c>
      <c r="B3896" t="s">
        <v>3888</v>
      </c>
      <c r="C3896" t="s">
        <v>7</v>
      </c>
      <c r="D3896">
        <v>32</v>
      </c>
      <c r="E3896" t="s">
        <v>8</v>
      </c>
      <c r="F3896" t="s">
        <v>9</v>
      </c>
      <c r="G3896" s="1">
        <v>44190</v>
      </c>
      <c r="H3896">
        <v>2096.64</v>
      </c>
      <c r="I3896">
        <f>DATEDIF(Customer[[#This Row],[Date Joined]],"31-12-2020","d")</f>
        <v>6</v>
      </c>
      <c r="J3896" t="str">
        <f>IF(DATEDIF(Customer[[#This Row],[Date Joined]],"31-12-2020","M")&gt;0,DATEDIF(Customer[[#This Row],[Date Joined]],"31-12-2020","M") &amp; " months ", " ") &amp; IF(DATEDIF(G3896,"31-12-2020","MD")&gt;0, DATEDIF(G3896,"31-12-2020","MD") &amp; " Days "," ")</f>
        <v xml:space="preserve"> 6 Days </v>
      </c>
      <c r="K3896" t="str">
        <f>TEXT(Customer[[#This Row],[Date Joined]],"mmm")</f>
        <v>Dec</v>
      </c>
      <c r="L3896" t="str">
        <f>IF(Customer[[#This Row],[Balance]]&gt;AVERAGE($H$11:$H$4011),"yes","no")</f>
        <v>no</v>
      </c>
    </row>
    <row r="3897" spans="1:12" hidden="1" x14ac:dyDescent="0.3">
      <c r="A3897">
        <v>100001474</v>
      </c>
      <c r="B3897" t="s">
        <v>1480</v>
      </c>
      <c r="C3897" t="s">
        <v>10</v>
      </c>
      <c r="D3897">
        <v>23</v>
      </c>
      <c r="E3897" t="s">
        <v>8</v>
      </c>
      <c r="F3897" t="s">
        <v>12</v>
      </c>
      <c r="G3897" s="1">
        <v>44044</v>
      </c>
      <c r="H3897">
        <v>2092.59</v>
      </c>
      <c r="I3897">
        <f>DATEDIF(Customer[[#This Row],[Date Joined]],"31-12-2020","d")</f>
        <v>152</v>
      </c>
      <c r="J3897" t="str">
        <f>IF(DATEDIF(Customer[[#This Row],[Date Joined]],"31-12-2020","M")&gt;0,DATEDIF(Customer[[#This Row],[Date Joined]],"31-12-2020","M") &amp; " months ", " ") &amp; IF(DATEDIF(G3897,"31-12-2020","MD")&gt;0, DATEDIF(G3897,"31-12-2020","MD") &amp; " Days "," ")</f>
        <v xml:space="preserve">4 months 30 Days </v>
      </c>
      <c r="K3897" t="str">
        <f>TEXT(Customer[[#This Row],[Date Joined]],"mmm")</f>
        <v>Aug</v>
      </c>
      <c r="L3897" t="str">
        <f>IF(Customer[[#This Row],[Balance]]&gt;AVERAGE($H$11:$H$4011),"yes","no")</f>
        <v>no</v>
      </c>
    </row>
    <row r="3898" spans="1:12" hidden="1" x14ac:dyDescent="0.3">
      <c r="A3898">
        <v>100003515</v>
      </c>
      <c r="B3898" t="s">
        <v>3483</v>
      </c>
      <c r="C3898" t="s">
        <v>7</v>
      </c>
      <c r="D3898">
        <v>25</v>
      </c>
      <c r="E3898" t="s">
        <v>8</v>
      </c>
      <c r="F3898" t="s">
        <v>12</v>
      </c>
      <c r="G3898" s="1">
        <v>44168</v>
      </c>
      <c r="H3898">
        <v>2046.02</v>
      </c>
      <c r="I3898">
        <f>DATEDIF(Customer[[#This Row],[Date Joined]],"31-12-2020","d")</f>
        <v>28</v>
      </c>
      <c r="J3898" t="str">
        <f>IF(DATEDIF(Customer[[#This Row],[Date Joined]],"31-12-2020","M")&gt;0,DATEDIF(Customer[[#This Row],[Date Joined]],"31-12-2020","M") &amp; " months ", " ") &amp; IF(DATEDIF(G3898,"31-12-2020","MD")&gt;0, DATEDIF(G3898,"31-12-2020","MD") &amp; " Days "," ")</f>
        <v xml:space="preserve"> 28 Days </v>
      </c>
      <c r="K3898" t="str">
        <f>TEXT(Customer[[#This Row],[Date Joined]],"mmm")</f>
        <v>Dec</v>
      </c>
      <c r="L3898" t="str">
        <f>IF(Customer[[#This Row],[Balance]]&gt;AVERAGE($H$11:$H$4011),"yes","no")</f>
        <v>no</v>
      </c>
    </row>
    <row r="3899" spans="1:12" hidden="1" x14ac:dyDescent="0.3">
      <c r="A3899">
        <v>100000328</v>
      </c>
      <c r="B3899" t="s">
        <v>344</v>
      </c>
      <c r="C3899" t="s">
        <v>10</v>
      </c>
      <c r="D3899">
        <v>34</v>
      </c>
      <c r="E3899" t="s">
        <v>8</v>
      </c>
      <c r="F3899" t="s">
        <v>9</v>
      </c>
      <c r="G3899" s="1">
        <v>43949</v>
      </c>
      <c r="H3899">
        <v>2016.84</v>
      </c>
      <c r="I3899">
        <f>DATEDIF(Customer[[#This Row],[Date Joined]],"31-12-2020","d")</f>
        <v>247</v>
      </c>
      <c r="J3899" t="str">
        <f>IF(DATEDIF(Customer[[#This Row],[Date Joined]],"31-12-2020","M")&gt;0,DATEDIF(Customer[[#This Row],[Date Joined]],"31-12-2020","M") &amp; " months ", " ") &amp; IF(DATEDIF(G3899,"31-12-2020","MD")&gt;0, DATEDIF(G3899,"31-12-2020","MD") &amp; " Days "," ")</f>
        <v xml:space="preserve">8 months 3 Days </v>
      </c>
      <c r="K3899" t="str">
        <f>TEXT(Customer[[#This Row],[Date Joined]],"mmm")</f>
        <v>Apr</v>
      </c>
      <c r="L3899" t="str">
        <f>IF(Customer[[#This Row],[Balance]]&gt;AVERAGE($H$11:$H$4011),"yes","no")</f>
        <v>no</v>
      </c>
    </row>
    <row r="3900" spans="1:12" hidden="1" x14ac:dyDescent="0.3">
      <c r="A3900">
        <v>100002578</v>
      </c>
      <c r="B3900" t="s">
        <v>2563</v>
      </c>
      <c r="C3900" t="s">
        <v>10</v>
      </c>
      <c r="D3900">
        <v>40</v>
      </c>
      <c r="E3900" t="s">
        <v>8</v>
      </c>
      <c r="F3900" t="s">
        <v>9</v>
      </c>
      <c r="G3900" s="1">
        <v>44116</v>
      </c>
      <c r="H3900">
        <v>1949.08</v>
      </c>
      <c r="I3900">
        <f>DATEDIF(Customer[[#This Row],[Date Joined]],"31-12-2020","d")</f>
        <v>80</v>
      </c>
      <c r="J3900" t="str">
        <f>IF(DATEDIF(Customer[[#This Row],[Date Joined]],"31-12-2020","M")&gt;0,DATEDIF(Customer[[#This Row],[Date Joined]],"31-12-2020","M") &amp; " months ", " ") &amp; IF(DATEDIF(G3900,"31-12-2020","MD")&gt;0, DATEDIF(G3900,"31-12-2020","MD") &amp; " Days "," ")</f>
        <v xml:space="preserve">2 months 19 Days </v>
      </c>
      <c r="K3900" t="str">
        <f>TEXT(Customer[[#This Row],[Date Joined]],"mmm")</f>
        <v>Oct</v>
      </c>
      <c r="L3900" t="str">
        <f>IF(Customer[[#This Row],[Balance]]&gt;AVERAGE($H$11:$H$4011),"yes","no")</f>
        <v>no</v>
      </c>
    </row>
    <row r="3901" spans="1:12" hidden="1" x14ac:dyDescent="0.3">
      <c r="A3901">
        <v>200001086</v>
      </c>
      <c r="B3901" t="s">
        <v>1098</v>
      </c>
      <c r="C3901" t="s">
        <v>7</v>
      </c>
      <c r="D3901">
        <v>47</v>
      </c>
      <c r="E3901" t="s">
        <v>14</v>
      </c>
      <c r="F3901" t="s">
        <v>12</v>
      </c>
      <c r="G3901" s="1">
        <v>44017</v>
      </c>
      <c r="H3901">
        <v>1948.26</v>
      </c>
      <c r="I3901">
        <f>DATEDIF(Customer[[#This Row],[Date Joined]],"31-12-2020","d")</f>
        <v>179</v>
      </c>
      <c r="J3901" t="str">
        <f>IF(DATEDIF(Customer[[#This Row],[Date Joined]],"31-12-2020","M")&gt;0,DATEDIF(Customer[[#This Row],[Date Joined]],"31-12-2020","M") &amp; " months ", " ") &amp; IF(DATEDIF(G3901,"31-12-2020","MD")&gt;0, DATEDIF(G3901,"31-12-2020","MD") &amp; " Days "," ")</f>
        <v xml:space="preserve">5 months 26 Days </v>
      </c>
      <c r="K3901" t="str">
        <f>TEXT(Customer[[#This Row],[Date Joined]],"mmm")</f>
        <v>Jul</v>
      </c>
      <c r="L3901" t="str">
        <f>IF(Customer[[#This Row],[Balance]]&gt;AVERAGE($H$11:$H$4011),"yes","no")</f>
        <v>no</v>
      </c>
    </row>
    <row r="3902" spans="1:12" hidden="1" x14ac:dyDescent="0.3">
      <c r="A3902">
        <v>400000419</v>
      </c>
      <c r="B3902" t="s">
        <v>435</v>
      </c>
      <c r="C3902" t="s">
        <v>10</v>
      </c>
      <c r="D3902">
        <v>25</v>
      </c>
      <c r="E3902" t="s">
        <v>11</v>
      </c>
      <c r="F3902" t="s">
        <v>15</v>
      </c>
      <c r="G3902" s="1">
        <v>43959</v>
      </c>
      <c r="H3902">
        <v>1905.46</v>
      </c>
      <c r="I3902">
        <f>DATEDIF(Customer[[#This Row],[Date Joined]],"31-12-2020","d")</f>
        <v>237</v>
      </c>
      <c r="J3902" t="str">
        <f>IF(DATEDIF(Customer[[#This Row],[Date Joined]],"31-12-2020","M")&gt;0,DATEDIF(Customer[[#This Row],[Date Joined]],"31-12-2020","M") &amp; " months ", " ") &amp; IF(DATEDIF(G3902,"31-12-2020","MD")&gt;0, DATEDIF(G3902,"31-12-2020","MD") &amp; " Days "," ")</f>
        <v xml:space="preserve">7 months 23 Days </v>
      </c>
      <c r="K3902" t="str">
        <f>TEXT(Customer[[#This Row],[Date Joined]],"mmm")</f>
        <v>May</v>
      </c>
      <c r="L3902" t="str">
        <f>IF(Customer[[#This Row],[Balance]]&gt;AVERAGE($H$11:$H$4011),"yes","no")</f>
        <v>no</v>
      </c>
    </row>
    <row r="3903" spans="1:12" hidden="1" x14ac:dyDescent="0.3">
      <c r="A3903">
        <v>400002166</v>
      </c>
      <c r="B3903" t="s">
        <v>2159</v>
      </c>
      <c r="C3903" t="s">
        <v>10</v>
      </c>
      <c r="D3903">
        <v>27</v>
      </c>
      <c r="E3903" t="s">
        <v>11</v>
      </c>
      <c r="F3903" t="s">
        <v>12</v>
      </c>
      <c r="G3903" s="1">
        <v>44094</v>
      </c>
      <c r="H3903">
        <v>1897.88</v>
      </c>
      <c r="I3903">
        <f>DATEDIF(Customer[[#This Row],[Date Joined]],"31-12-2020","d")</f>
        <v>102</v>
      </c>
      <c r="J3903" t="str">
        <f>IF(DATEDIF(Customer[[#This Row],[Date Joined]],"31-12-2020","M")&gt;0,DATEDIF(Customer[[#This Row],[Date Joined]],"31-12-2020","M") &amp; " months ", " ") &amp; IF(DATEDIF(G3903,"31-12-2020","MD")&gt;0, DATEDIF(G3903,"31-12-2020","MD") &amp; " Days "," ")</f>
        <v xml:space="preserve">3 months 11 Days </v>
      </c>
      <c r="K3903" t="str">
        <f>TEXT(Customer[[#This Row],[Date Joined]],"mmm")</f>
        <v>Sep</v>
      </c>
      <c r="L3903" t="str">
        <f>IF(Customer[[#This Row],[Balance]]&gt;AVERAGE($H$11:$H$4011),"yes","no")</f>
        <v>no</v>
      </c>
    </row>
    <row r="3904" spans="1:12" hidden="1" x14ac:dyDescent="0.3">
      <c r="A3904">
        <v>100003061</v>
      </c>
      <c r="B3904" t="s">
        <v>3038</v>
      </c>
      <c r="C3904" t="s">
        <v>10</v>
      </c>
      <c r="D3904">
        <v>25</v>
      </c>
      <c r="E3904" t="s">
        <v>8</v>
      </c>
      <c r="F3904" t="s">
        <v>15</v>
      </c>
      <c r="G3904" s="1">
        <v>44143</v>
      </c>
      <c r="H3904">
        <v>1890.37</v>
      </c>
      <c r="I3904">
        <f>DATEDIF(Customer[[#This Row],[Date Joined]],"31-12-2020","d")</f>
        <v>53</v>
      </c>
      <c r="J3904" t="str">
        <f>IF(DATEDIF(Customer[[#This Row],[Date Joined]],"31-12-2020","M")&gt;0,DATEDIF(Customer[[#This Row],[Date Joined]],"31-12-2020","M") &amp; " months ", " ") &amp; IF(DATEDIF(G3904,"31-12-2020","MD")&gt;0, DATEDIF(G3904,"31-12-2020","MD") &amp; " Days "," ")</f>
        <v xml:space="preserve">1 months 23 Days </v>
      </c>
      <c r="K3904" t="str">
        <f>TEXT(Customer[[#This Row],[Date Joined]],"mmm")</f>
        <v>Nov</v>
      </c>
      <c r="L3904" t="str">
        <f>IF(Customer[[#This Row],[Balance]]&gt;AVERAGE($H$11:$H$4011),"yes","no")</f>
        <v>no</v>
      </c>
    </row>
    <row r="3905" spans="1:12" hidden="1" x14ac:dyDescent="0.3">
      <c r="A3905">
        <v>300002471</v>
      </c>
      <c r="B3905" t="s">
        <v>2459</v>
      </c>
      <c r="C3905" t="s">
        <v>10</v>
      </c>
      <c r="D3905">
        <v>44</v>
      </c>
      <c r="E3905" t="s">
        <v>13</v>
      </c>
      <c r="F3905" t="s">
        <v>15</v>
      </c>
      <c r="G3905" s="1">
        <v>44109</v>
      </c>
      <c r="H3905">
        <v>1884.22</v>
      </c>
      <c r="I3905">
        <f>DATEDIF(Customer[[#This Row],[Date Joined]],"31-12-2020","d")</f>
        <v>87</v>
      </c>
      <c r="J3905" t="str">
        <f>IF(DATEDIF(Customer[[#This Row],[Date Joined]],"31-12-2020","M")&gt;0,DATEDIF(Customer[[#This Row],[Date Joined]],"31-12-2020","M") &amp; " months ", " ") &amp; IF(DATEDIF(G3905,"31-12-2020","MD")&gt;0, DATEDIF(G3905,"31-12-2020","MD") &amp; " Days "," ")</f>
        <v xml:space="preserve">2 months 26 Days </v>
      </c>
      <c r="K3905" t="str">
        <f>TEXT(Customer[[#This Row],[Date Joined]],"mmm")</f>
        <v>Oct</v>
      </c>
      <c r="L3905" t="str">
        <f>IF(Customer[[#This Row],[Balance]]&gt;AVERAGE($H$11:$H$4011),"yes","no")</f>
        <v>no</v>
      </c>
    </row>
    <row r="3906" spans="1:12" hidden="1" x14ac:dyDescent="0.3">
      <c r="A3906">
        <v>100000059</v>
      </c>
      <c r="B3906" t="s">
        <v>75</v>
      </c>
      <c r="C3906" t="s">
        <v>7</v>
      </c>
      <c r="D3906">
        <v>39</v>
      </c>
      <c r="E3906" t="s">
        <v>8</v>
      </c>
      <c r="F3906" t="s">
        <v>15</v>
      </c>
      <c r="G3906" s="1">
        <v>43873</v>
      </c>
      <c r="H3906">
        <v>1879.85</v>
      </c>
      <c r="I3906">
        <f>DATEDIF(Customer[[#This Row],[Date Joined]],"31-12-2020","d")</f>
        <v>323</v>
      </c>
      <c r="J3906" t="str">
        <f>IF(DATEDIF(Customer[[#This Row],[Date Joined]],"31-12-2020","M")&gt;0,DATEDIF(Customer[[#This Row],[Date Joined]],"31-12-2020","M") &amp; " months ", " ") &amp; IF(DATEDIF(G3906,"31-12-2020","MD")&gt;0, DATEDIF(G3906,"31-12-2020","MD") &amp; " Days "," ")</f>
        <v xml:space="preserve">10 months 19 Days </v>
      </c>
      <c r="K3906" t="str">
        <f>TEXT(Customer[[#This Row],[Date Joined]],"mmm")</f>
        <v>Feb</v>
      </c>
      <c r="L3906" t="str">
        <f>IF(Customer[[#This Row],[Balance]]&gt;AVERAGE($H$11:$H$4011),"yes","no")</f>
        <v>no</v>
      </c>
    </row>
    <row r="3907" spans="1:12" hidden="1" x14ac:dyDescent="0.3">
      <c r="A3907">
        <v>200000438</v>
      </c>
      <c r="B3907" t="s">
        <v>454</v>
      </c>
      <c r="C3907" t="s">
        <v>7</v>
      </c>
      <c r="D3907">
        <v>60</v>
      </c>
      <c r="E3907" t="s">
        <v>14</v>
      </c>
      <c r="F3907" t="s">
        <v>9</v>
      </c>
      <c r="G3907" s="1">
        <v>43961</v>
      </c>
      <c r="H3907">
        <v>1860.46</v>
      </c>
      <c r="I3907">
        <f>DATEDIF(Customer[[#This Row],[Date Joined]],"31-12-2020","d")</f>
        <v>235</v>
      </c>
      <c r="J3907" t="str">
        <f>IF(DATEDIF(Customer[[#This Row],[Date Joined]],"31-12-2020","M")&gt;0,DATEDIF(Customer[[#This Row],[Date Joined]],"31-12-2020","M") &amp; " months ", " ") &amp; IF(DATEDIF(G3907,"31-12-2020","MD")&gt;0, DATEDIF(G3907,"31-12-2020","MD") &amp; " Days "," ")</f>
        <v xml:space="preserve">7 months 21 Days </v>
      </c>
      <c r="K3907" t="str">
        <f>TEXT(Customer[[#This Row],[Date Joined]],"mmm")</f>
        <v>May</v>
      </c>
      <c r="L3907" t="str">
        <f>IF(Customer[[#This Row],[Balance]]&gt;AVERAGE($H$11:$H$4011),"yes","no")</f>
        <v>no</v>
      </c>
    </row>
    <row r="3908" spans="1:12" hidden="1" x14ac:dyDescent="0.3">
      <c r="A3908">
        <v>100001998</v>
      </c>
      <c r="B3908" t="s">
        <v>1995</v>
      </c>
      <c r="C3908" t="s">
        <v>10</v>
      </c>
      <c r="D3908">
        <v>30</v>
      </c>
      <c r="E3908" t="s">
        <v>8</v>
      </c>
      <c r="F3908" t="s">
        <v>9</v>
      </c>
      <c r="G3908" s="1">
        <v>44085</v>
      </c>
      <c r="H3908">
        <v>1839.84</v>
      </c>
      <c r="I3908">
        <f>DATEDIF(Customer[[#This Row],[Date Joined]],"31-12-2020","d")</f>
        <v>111</v>
      </c>
      <c r="J3908" t="str">
        <f>IF(DATEDIF(Customer[[#This Row],[Date Joined]],"31-12-2020","M")&gt;0,DATEDIF(Customer[[#This Row],[Date Joined]],"31-12-2020","M") &amp; " months ", " ") &amp; IF(DATEDIF(G3908,"31-12-2020","MD")&gt;0, DATEDIF(G3908,"31-12-2020","MD") &amp; " Days "," ")</f>
        <v xml:space="preserve">3 months 20 Days </v>
      </c>
      <c r="K3908" t="str">
        <f>TEXT(Customer[[#This Row],[Date Joined]],"mmm")</f>
        <v>Sep</v>
      </c>
      <c r="L3908" t="str">
        <f>IF(Customer[[#This Row],[Balance]]&gt;AVERAGE($H$11:$H$4011),"yes","no")</f>
        <v>no</v>
      </c>
    </row>
    <row r="3909" spans="1:12" hidden="1" x14ac:dyDescent="0.3">
      <c r="A3909">
        <v>100003040</v>
      </c>
      <c r="B3909" t="s">
        <v>3018</v>
      </c>
      <c r="C3909" t="s">
        <v>10</v>
      </c>
      <c r="D3909">
        <v>29</v>
      </c>
      <c r="E3909" t="s">
        <v>8</v>
      </c>
      <c r="F3909" t="s">
        <v>15</v>
      </c>
      <c r="G3909" s="1">
        <v>44141</v>
      </c>
      <c r="H3909">
        <v>1834.14</v>
      </c>
      <c r="I3909">
        <f>DATEDIF(Customer[[#This Row],[Date Joined]],"31-12-2020","d")</f>
        <v>55</v>
      </c>
      <c r="J3909" t="str">
        <f>IF(DATEDIF(Customer[[#This Row],[Date Joined]],"31-12-2020","M")&gt;0,DATEDIF(Customer[[#This Row],[Date Joined]],"31-12-2020","M") &amp; " months ", " ") &amp; IF(DATEDIF(G3909,"31-12-2020","MD")&gt;0, DATEDIF(G3909,"31-12-2020","MD") &amp; " Days "," ")</f>
        <v xml:space="preserve">1 months 25 Days </v>
      </c>
      <c r="K3909" t="str">
        <f>TEXT(Customer[[#This Row],[Date Joined]],"mmm")</f>
        <v>Nov</v>
      </c>
      <c r="L3909" t="str">
        <f>IF(Customer[[#This Row],[Balance]]&gt;AVERAGE($H$11:$H$4011),"yes","no")</f>
        <v>no</v>
      </c>
    </row>
    <row r="3910" spans="1:12" hidden="1" x14ac:dyDescent="0.3">
      <c r="A3910">
        <v>100001092</v>
      </c>
      <c r="B3910" t="s">
        <v>1104</v>
      </c>
      <c r="C3910" t="s">
        <v>10</v>
      </c>
      <c r="D3910">
        <v>35</v>
      </c>
      <c r="E3910" t="s">
        <v>8</v>
      </c>
      <c r="F3910" t="s">
        <v>9</v>
      </c>
      <c r="G3910" s="1">
        <v>44018</v>
      </c>
      <c r="H3910">
        <v>1827.85</v>
      </c>
      <c r="I3910">
        <f>DATEDIF(Customer[[#This Row],[Date Joined]],"31-12-2020","d")</f>
        <v>178</v>
      </c>
      <c r="J3910" t="str">
        <f>IF(DATEDIF(Customer[[#This Row],[Date Joined]],"31-12-2020","M")&gt;0,DATEDIF(Customer[[#This Row],[Date Joined]],"31-12-2020","M") &amp; " months ", " ") &amp; IF(DATEDIF(G3910,"31-12-2020","MD")&gt;0, DATEDIF(G3910,"31-12-2020","MD") &amp; " Days "," ")</f>
        <v xml:space="preserve">5 months 25 Days </v>
      </c>
      <c r="K3910" t="str">
        <f>TEXT(Customer[[#This Row],[Date Joined]],"mmm")</f>
        <v>Jul</v>
      </c>
      <c r="L3910" t="str">
        <f>IF(Customer[[#This Row],[Balance]]&gt;AVERAGE($H$11:$H$4011),"yes","no")</f>
        <v>no</v>
      </c>
    </row>
    <row r="3911" spans="1:12" hidden="1" x14ac:dyDescent="0.3">
      <c r="A3911">
        <v>300002714</v>
      </c>
      <c r="B3911" t="s">
        <v>2698</v>
      </c>
      <c r="C3911" t="s">
        <v>7</v>
      </c>
      <c r="D3911">
        <v>35</v>
      </c>
      <c r="E3911" t="s">
        <v>13</v>
      </c>
      <c r="F3911" t="s">
        <v>12</v>
      </c>
      <c r="G3911" s="1">
        <v>44124</v>
      </c>
      <c r="H3911">
        <v>1819.36</v>
      </c>
      <c r="I3911">
        <f>DATEDIF(Customer[[#This Row],[Date Joined]],"31-12-2020","d")</f>
        <v>72</v>
      </c>
      <c r="J3911" t="str">
        <f>IF(DATEDIF(Customer[[#This Row],[Date Joined]],"31-12-2020","M")&gt;0,DATEDIF(Customer[[#This Row],[Date Joined]],"31-12-2020","M") &amp; " months ", " ") &amp; IF(DATEDIF(G3911,"31-12-2020","MD")&gt;0, DATEDIF(G3911,"31-12-2020","MD") &amp; " Days "," ")</f>
        <v xml:space="preserve">2 months 11 Days </v>
      </c>
      <c r="K3911" t="str">
        <f>TEXT(Customer[[#This Row],[Date Joined]],"mmm")</f>
        <v>Oct</v>
      </c>
      <c r="L3911" t="str">
        <f>IF(Customer[[#This Row],[Balance]]&gt;AVERAGE($H$11:$H$4011),"yes","no")</f>
        <v>no</v>
      </c>
    </row>
    <row r="3912" spans="1:12" hidden="1" x14ac:dyDescent="0.3">
      <c r="A3912">
        <v>100002609</v>
      </c>
      <c r="B3912" t="s">
        <v>2594</v>
      </c>
      <c r="C3912" t="s">
        <v>10</v>
      </c>
      <c r="D3912">
        <v>40</v>
      </c>
      <c r="E3912" t="s">
        <v>8</v>
      </c>
      <c r="F3912" t="s">
        <v>15</v>
      </c>
      <c r="G3912" s="1">
        <v>44118</v>
      </c>
      <c r="H3912">
        <v>1795.2</v>
      </c>
      <c r="I3912">
        <f>DATEDIF(Customer[[#This Row],[Date Joined]],"31-12-2020","d")</f>
        <v>78</v>
      </c>
      <c r="J3912" t="str">
        <f>IF(DATEDIF(Customer[[#This Row],[Date Joined]],"31-12-2020","M")&gt;0,DATEDIF(Customer[[#This Row],[Date Joined]],"31-12-2020","M") &amp; " months ", " ") &amp; IF(DATEDIF(G3912,"31-12-2020","MD")&gt;0, DATEDIF(G3912,"31-12-2020","MD") &amp; " Days "," ")</f>
        <v xml:space="preserve">2 months 17 Days </v>
      </c>
      <c r="K3912" t="str">
        <f>TEXT(Customer[[#This Row],[Date Joined]],"mmm")</f>
        <v>Oct</v>
      </c>
      <c r="L3912" t="str">
        <f>IF(Customer[[#This Row],[Balance]]&gt;AVERAGE($H$11:$H$4011),"yes","no")</f>
        <v>no</v>
      </c>
    </row>
    <row r="3913" spans="1:12" hidden="1" x14ac:dyDescent="0.3">
      <c r="A3913">
        <v>300000599</v>
      </c>
      <c r="B3913" t="s">
        <v>614</v>
      </c>
      <c r="C3913" t="s">
        <v>10</v>
      </c>
      <c r="D3913">
        <v>33</v>
      </c>
      <c r="E3913" t="s">
        <v>13</v>
      </c>
      <c r="F3913" t="s">
        <v>9</v>
      </c>
      <c r="G3913" s="1">
        <v>43970</v>
      </c>
      <c r="H3913">
        <v>1790.25</v>
      </c>
      <c r="I3913">
        <f>DATEDIF(Customer[[#This Row],[Date Joined]],"31-12-2020","d")</f>
        <v>226</v>
      </c>
      <c r="J3913" t="str">
        <f>IF(DATEDIF(Customer[[#This Row],[Date Joined]],"31-12-2020","M")&gt;0,DATEDIF(Customer[[#This Row],[Date Joined]],"31-12-2020","M") &amp; " months ", " ") &amp; IF(DATEDIF(G3913,"31-12-2020","MD")&gt;0, DATEDIF(G3913,"31-12-2020","MD") &amp; " Days "," ")</f>
        <v xml:space="preserve">7 months 12 Days </v>
      </c>
      <c r="K3913" t="str">
        <f>TEXT(Customer[[#This Row],[Date Joined]],"mmm")</f>
        <v>May</v>
      </c>
      <c r="L3913" t="str">
        <f>IF(Customer[[#This Row],[Balance]]&gt;AVERAGE($H$11:$H$4011),"yes","no")</f>
        <v>no</v>
      </c>
    </row>
    <row r="3914" spans="1:12" hidden="1" x14ac:dyDescent="0.3">
      <c r="A3914">
        <v>100003149</v>
      </c>
      <c r="B3914" t="s">
        <v>3124</v>
      </c>
      <c r="C3914" t="s">
        <v>10</v>
      </c>
      <c r="D3914">
        <v>38</v>
      </c>
      <c r="E3914" t="s">
        <v>8</v>
      </c>
      <c r="F3914" t="s">
        <v>9</v>
      </c>
      <c r="G3914" s="1">
        <v>44148</v>
      </c>
      <c r="H3914">
        <v>1768.41</v>
      </c>
      <c r="I3914">
        <f>DATEDIF(Customer[[#This Row],[Date Joined]],"31-12-2020","d")</f>
        <v>48</v>
      </c>
      <c r="J3914" t="str">
        <f>IF(DATEDIF(Customer[[#This Row],[Date Joined]],"31-12-2020","M")&gt;0,DATEDIF(Customer[[#This Row],[Date Joined]],"31-12-2020","M") &amp; " months ", " ") &amp; IF(DATEDIF(G3914,"31-12-2020","MD")&gt;0, DATEDIF(G3914,"31-12-2020","MD") &amp; " Days "," ")</f>
        <v xml:space="preserve">1 months 18 Days </v>
      </c>
      <c r="K3914" t="str">
        <f>TEXT(Customer[[#This Row],[Date Joined]],"mmm")</f>
        <v>Nov</v>
      </c>
      <c r="L3914" t="str">
        <f>IF(Customer[[#This Row],[Balance]]&gt;AVERAGE($H$11:$H$4011),"yes","no")</f>
        <v>no</v>
      </c>
    </row>
    <row r="3915" spans="1:12" hidden="1" x14ac:dyDescent="0.3">
      <c r="A3915">
        <v>100000455</v>
      </c>
      <c r="B3915" t="s">
        <v>471</v>
      </c>
      <c r="C3915" t="s">
        <v>7</v>
      </c>
      <c r="D3915">
        <v>35</v>
      </c>
      <c r="E3915" t="s">
        <v>8</v>
      </c>
      <c r="F3915" t="s">
        <v>12</v>
      </c>
      <c r="G3915" s="1">
        <v>43963</v>
      </c>
      <c r="H3915">
        <v>1760.36</v>
      </c>
      <c r="I3915">
        <f>DATEDIF(Customer[[#This Row],[Date Joined]],"31-12-2020","d")</f>
        <v>233</v>
      </c>
      <c r="J3915" t="str">
        <f>IF(DATEDIF(Customer[[#This Row],[Date Joined]],"31-12-2020","M")&gt;0,DATEDIF(Customer[[#This Row],[Date Joined]],"31-12-2020","M") &amp; " months ", " ") &amp; IF(DATEDIF(G3915,"31-12-2020","MD")&gt;0, DATEDIF(G3915,"31-12-2020","MD") &amp; " Days "," ")</f>
        <v xml:space="preserve">7 months 19 Days </v>
      </c>
      <c r="K3915" t="str">
        <f>TEXT(Customer[[#This Row],[Date Joined]],"mmm")</f>
        <v>May</v>
      </c>
      <c r="L3915" t="str">
        <f>IF(Customer[[#This Row],[Balance]]&gt;AVERAGE($H$11:$H$4011),"yes","no")</f>
        <v>no</v>
      </c>
    </row>
    <row r="3916" spans="1:12" hidden="1" x14ac:dyDescent="0.3">
      <c r="A3916">
        <v>200001625</v>
      </c>
      <c r="B3916" t="s">
        <v>1628</v>
      </c>
      <c r="C3916" t="s">
        <v>7</v>
      </c>
      <c r="D3916">
        <v>51</v>
      </c>
      <c r="E3916" t="s">
        <v>14</v>
      </c>
      <c r="F3916" t="s">
        <v>15</v>
      </c>
      <c r="G3916" s="1">
        <v>44057</v>
      </c>
      <c r="H3916">
        <v>1753.34</v>
      </c>
      <c r="I3916">
        <f>DATEDIF(Customer[[#This Row],[Date Joined]],"31-12-2020","d")</f>
        <v>139</v>
      </c>
      <c r="J3916" t="str">
        <f>IF(DATEDIF(Customer[[#This Row],[Date Joined]],"31-12-2020","M")&gt;0,DATEDIF(Customer[[#This Row],[Date Joined]],"31-12-2020","M") &amp; " months ", " ") &amp; IF(DATEDIF(G3916,"31-12-2020","MD")&gt;0, DATEDIF(G3916,"31-12-2020","MD") &amp; " Days "," ")</f>
        <v xml:space="preserve">4 months 17 Days </v>
      </c>
      <c r="K3916" t="str">
        <f>TEXT(Customer[[#This Row],[Date Joined]],"mmm")</f>
        <v>Aug</v>
      </c>
      <c r="L3916" t="str">
        <f>IF(Customer[[#This Row],[Balance]]&gt;AVERAGE($H$11:$H$4011),"yes","no")</f>
        <v>no</v>
      </c>
    </row>
    <row r="3917" spans="1:12" hidden="1" x14ac:dyDescent="0.3">
      <c r="A3917">
        <v>200001160</v>
      </c>
      <c r="B3917" t="s">
        <v>1172</v>
      </c>
      <c r="C3917" t="s">
        <v>7</v>
      </c>
      <c r="D3917">
        <v>41</v>
      </c>
      <c r="E3917" t="s">
        <v>14</v>
      </c>
      <c r="F3917" t="s">
        <v>12</v>
      </c>
      <c r="G3917" s="1">
        <v>44023</v>
      </c>
      <c r="H3917">
        <v>1684.44</v>
      </c>
      <c r="I3917">
        <f>DATEDIF(Customer[[#This Row],[Date Joined]],"31-12-2020","d")</f>
        <v>173</v>
      </c>
      <c r="J3917" t="str">
        <f>IF(DATEDIF(Customer[[#This Row],[Date Joined]],"31-12-2020","M")&gt;0,DATEDIF(Customer[[#This Row],[Date Joined]],"31-12-2020","M") &amp; " months ", " ") &amp; IF(DATEDIF(G3917,"31-12-2020","MD")&gt;0, DATEDIF(G3917,"31-12-2020","MD") &amp; " Days "," ")</f>
        <v xml:space="preserve">5 months 20 Days </v>
      </c>
      <c r="K3917" t="str">
        <f>TEXT(Customer[[#This Row],[Date Joined]],"mmm")</f>
        <v>Jul</v>
      </c>
      <c r="L3917" t="str">
        <f>IF(Customer[[#This Row],[Balance]]&gt;AVERAGE($H$11:$H$4011),"yes","no")</f>
        <v>no</v>
      </c>
    </row>
    <row r="3918" spans="1:12" hidden="1" x14ac:dyDescent="0.3">
      <c r="A3918">
        <v>300000814</v>
      </c>
      <c r="B3918" t="s">
        <v>828</v>
      </c>
      <c r="C3918" t="s">
        <v>7</v>
      </c>
      <c r="D3918">
        <v>33</v>
      </c>
      <c r="E3918" t="s">
        <v>13</v>
      </c>
      <c r="F3918" t="s">
        <v>15</v>
      </c>
      <c r="G3918" s="1">
        <v>43987</v>
      </c>
      <c r="H3918">
        <v>1657.46</v>
      </c>
      <c r="I3918">
        <f>DATEDIF(Customer[[#This Row],[Date Joined]],"31-12-2020","d")</f>
        <v>209</v>
      </c>
      <c r="J3918" t="str">
        <f>IF(DATEDIF(Customer[[#This Row],[Date Joined]],"31-12-2020","M")&gt;0,DATEDIF(Customer[[#This Row],[Date Joined]],"31-12-2020","M") &amp; " months ", " ") &amp; IF(DATEDIF(G3918,"31-12-2020","MD")&gt;0, DATEDIF(G3918,"31-12-2020","MD") &amp; " Days "," ")</f>
        <v xml:space="preserve">6 months 26 Days </v>
      </c>
      <c r="K3918" t="str">
        <f>TEXT(Customer[[#This Row],[Date Joined]],"mmm")</f>
        <v>Jun</v>
      </c>
      <c r="L3918" t="str">
        <f>IF(Customer[[#This Row],[Balance]]&gt;AVERAGE($H$11:$H$4011),"yes","no")</f>
        <v>no</v>
      </c>
    </row>
    <row r="3919" spans="1:12" hidden="1" x14ac:dyDescent="0.3">
      <c r="A3919">
        <v>100001923</v>
      </c>
      <c r="B3919" t="s">
        <v>1922</v>
      </c>
      <c r="C3919" t="s">
        <v>10</v>
      </c>
      <c r="D3919">
        <v>44</v>
      </c>
      <c r="E3919" t="s">
        <v>8</v>
      </c>
      <c r="F3919" t="s">
        <v>9</v>
      </c>
      <c r="G3919" s="1">
        <v>44079</v>
      </c>
      <c r="H3919">
        <v>1607.63</v>
      </c>
      <c r="I3919">
        <f>DATEDIF(Customer[[#This Row],[Date Joined]],"31-12-2020","d")</f>
        <v>117</v>
      </c>
      <c r="J3919" t="str">
        <f>IF(DATEDIF(Customer[[#This Row],[Date Joined]],"31-12-2020","M")&gt;0,DATEDIF(Customer[[#This Row],[Date Joined]],"31-12-2020","M") &amp; " months ", " ") &amp; IF(DATEDIF(G3919,"31-12-2020","MD")&gt;0, DATEDIF(G3919,"31-12-2020","MD") &amp; " Days "," ")</f>
        <v xml:space="preserve">3 months 26 Days </v>
      </c>
      <c r="K3919" t="str">
        <f>TEXT(Customer[[#This Row],[Date Joined]],"mmm")</f>
        <v>Sep</v>
      </c>
      <c r="L3919" t="str">
        <f>IF(Customer[[#This Row],[Balance]]&gt;AVERAGE($H$11:$H$4011),"yes","no")</f>
        <v>no</v>
      </c>
    </row>
    <row r="3920" spans="1:12" hidden="1" x14ac:dyDescent="0.3">
      <c r="A3920">
        <v>100002005</v>
      </c>
      <c r="B3920" t="s">
        <v>2002</v>
      </c>
      <c r="C3920" t="s">
        <v>10</v>
      </c>
      <c r="D3920">
        <v>49</v>
      </c>
      <c r="E3920" t="s">
        <v>8</v>
      </c>
      <c r="F3920" t="s">
        <v>9</v>
      </c>
      <c r="G3920" s="1">
        <v>44085</v>
      </c>
      <c r="H3920">
        <v>1602.81</v>
      </c>
      <c r="I3920">
        <f>DATEDIF(Customer[[#This Row],[Date Joined]],"31-12-2020","d")</f>
        <v>111</v>
      </c>
      <c r="J3920" t="str">
        <f>IF(DATEDIF(Customer[[#This Row],[Date Joined]],"31-12-2020","M")&gt;0,DATEDIF(Customer[[#This Row],[Date Joined]],"31-12-2020","M") &amp; " months ", " ") &amp; IF(DATEDIF(G3920,"31-12-2020","MD")&gt;0, DATEDIF(G3920,"31-12-2020","MD") &amp; " Days "," ")</f>
        <v xml:space="preserve">3 months 20 Days </v>
      </c>
      <c r="K3920" t="str">
        <f>TEXT(Customer[[#This Row],[Date Joined]],"mmm")</f>
        <v>Sep</v>
      </c>
      <c r="L3920" t="str">
        <f>IF(Customer[[#This Row],[Balance]]&gt;AVERAGE($H$11:$H$4011),"yes","no")</f>
        <v>no</v>
      </c>
    </row>
    <row r="3921" spans="1:12" hidden="1" x14ac:dyDescent="0.3">
      <c r="A3921">
        <v>300002492</v>
      </c>
      <c r="B3921" t="s">
        <v>2480</v>
      </c>
      <c r="C3921" t="s">
        <v>10</v>
      </c>
      <c r="D3921">
        <v>36</v>
      </c>
      <c r="E3921" t="s">
        <v>13</v>
      </c>
      <c r="F3921" t="s">
        <v>9</v>
      </c>
      <c r="G3921" s="1">
        <v>44110</v>
      </c>
      <c r="H3921">
        <v>1576.57</v>
      </c>
      <c r="I3921">
        <f>DATEDIF(Customer[[#This Row],[Date Joined]],"31-12-2020","d")</f>
        <v>86</v>
      </c>
      <c r="J3921" t="str">
        <f>IF(DATEDIF(Customer[[#This Row],[Date Joined]],"31-12-2020","M")&gt;0,DATEDIF(Customer[[#This Row],[Date Joined]],"31-12-2020","M") &amp; " months ", " ") &amp; IF(DATEDIF(G3921,"31-12-2020","MD")&gt;0, DATEDIF(G3921,"31-12-2020","MD") &amp; " Days "," ")</f>
        <v xml:space="preserve">2 months 25 Days </v>
      </c>
      <c r="K3921" t="str">
        <f>TEXT(Customer[[#This Row],[Date Joined]],"mmm")</f>
        <v>Oct</v>
      </c>
      <c r="L3921" t="str">
        <f>IF(Customer[[#This Row],[Balance]]&gt;AVERAGE($H$11:$H$4011),"yes","no")</f>
        <v>no</v>
      </c>
    </row>
    <row r="3922" spans="1:12" hidden="1" x14ac:dyDescent="0.3">
      <c r="A3922">
        <v>200002484</v>
      </c>
      <c r="B3922" t="s">
        <v>2472</v>
      </c>
      <c r="C3922" t="s">
        <v>7</v>
      </c>
      <c r="D3922">
        <v>50</v>
      </c>
      <c r="E3922" t="s">
        <v>14</v>
      </c>
      <c r="F3922" t="s">
        <v>12</v>
      </c>
      <c r="G3922" s="1">
        <v>44110</v>
      </c>
      <c r="H3922">
        <v>1566.53</v>
      </c>
      <c r="I3922">
        <f>DATEDIF(Customer[[#This Row],[Date Joined]],"31-12-2020","d")</f>
        <v>86</v>
      </c>
      <c r="J3922" t="str">
        <f>IF(DATEDIF(Customer[[#This Row],[Date Joined]],"31-12-2020","M")&gt;0,DATEDIF(Customer[[#This Row],[Date Joined]],"31-12-2020","M") &amp; " months ", " ") &amp; IF(DATEDIF(G3922,"31-12-2020","MD")&gt;0, DATEDIF(G3922,"31-12-2020","MD") &amp; " Days "," ")</f>
        <v xml:space="preserve">2 months 25 Days </v>
      </c>
      <c r="K3922" t="str">
        <f>TEXT(Customer[[#This Row],[Date Joined]],"mmm")</f>
        <v>Oct</v>
      </c>
      <c r="L3922" t="str">
        <f>IF(Customer[[#This Row],[Balance]]&gt;AVERAGE($H$11:$H$4011),"yes","no")</f>
        <v>no</v>
      </c>
    </row>
    <row r="3923" spans="1:12" hidden="1" x14ac:dyDescent="0.3">
      <c r="A3923">
        <v>100000318</v>
      </c>
      <c r="B3923" t="s">
        <v>334</v>
      </c>
      <c r="C3923" t="s">
        <v>10</v>
      </c>
      <c r="D3923">
        <v>43</v>
      </c>
      <c r="E3923" t="s">
        <v>8</v>
      </c>
      <c r="F3923" t="s">
        <v>12</v>
      </c>
      <c r="G3923" s="1">
        <v>43948</v>
      </c>
      <c r="H3923">
        <v>1537.23</v>
      </c>
      <c r="I3923">
        <f>DATEDIF(Customer[[#This Row],[Date Joined]],"31-12-2020","d")</f>
        <v>248</v>
      </c>
      <c r="J3923" t="str">
        <f>IF(DATEDIF(Customer[[#This Row],[Date Joined]],"31-12-2020","M")&gt;0,DATEDIF(Customer[[#This Row],[Date Joined]],"31-12-2020","M") &amp; " months ", " ") &amp; IF(DATEDIF(G3923,"31-12-2020","MD")&gt;0, DATEDIF(G3923,"31-12-2020","MD") &amp; " Days "," ")</f>
        <v xml:space="preserve">8 months 4 Days </v>
      </c>
      <c r="K3923" t="str">
        <f>TEXT(Customer[[#This Row],[Date Joined]],"mmm")</f>
        <v>Apr</v>
      </c>
      <c r="L3923" t="str">
        <f>IF(Customer[[#This Row],[Balance]]&gt;AVERAGE($H$11:$H$4011),"yes","no")</f>
        <v>no</v>
      </c>
    </row>
    <row r="3924" spans="1:12" hidden="1" x14ac:dyDescent="0.3">
      <c r="A3924">
        <v>300000340</v>
      </c>
      <c r="B3924" t="s">
        <v>356</v>
      </c>
      <c r="C3924" t="s">
        <v>10</v>
      </c>
      <c r="D3924">
        <v>20</v>
      </c>
      <c r="E3924" t="s">
        <v>13</v>
      </c>
      <c r="F3924" t="s">
        <v>9</v>
      </c>
      <c r="G3924" s="1">
        <v>43950</v>
      </c>
      <c r="H3924">
        <v>1488.04</v>
      </c>
      <c r="I3924">
        <f>DATEDIF(Customer[[#This Row],[Date Joined]],"31-12-2020","d")</f>
        <v>246</v>
      </c>
      <c r="J3924" t="str">
        <f>IF(DATEDIF(Customer[[#This Row],[Date Joined]],"31-12-2020","M")&gt;0,DATEDIF(Customer[[#This Row],[Date Joined]],"31-12-2020","M") &amp; " months ", " ") &amp; IF(DATEDIF(G3924,"31-12-2020","MD")&gt;0, DATEDIF(G3924,"31-12-2020","MD") &amp; " Days "," ")</f>
        <v xml:space="preserve">8 months 2 Days </v>
      </c>
      <c r="K3924" t="str">
        <f>TEXT(Customer[[#This Row],[Date Joined]],"mmm")</f>
        <v>Apr</v>
      </c>
      <c r="L3924" t="str">
        <f>IF(Customer[[#This Row],[Balance]]&gt;AVERAGE($H$11:$H$4011),"yes","no")</f>
        <v>no</v>
      </c>
    </row>
    <row r="3925" spans="1:12" hidden="1" x14ac:dyDescent="0.3">
      <c r="A3925">
        <v>200003525</v>
      </c>
      <c r="B3925" t="s">
        <v>3492</v>
      </c>
      <c r="C3925" t="s">
        <v>7</v>
      </c>
      <c r="D3925">
        <v>54</v>
      </c>
      <c r="E3925" t="s">
        <v>14</v>
      </c>
      <c r="F3925" t="s">
        <v>12</v>
      </c>
      <c r="G3925" s="1">
        <v>44168</v>
      </c>
      <c r="H3925">
        <v>1473.57</v>
      </c>
      <c r="I3925">
        <f>DATEDIF(Customer[[#This Row],[Date Joined]],"31-12-2020","d")</f>
        <v>28</v>
      </c>
      <c r="J3925" t="str">
        <f>IF(DATEDIF(Customer[[#This Row],[Date Joined]],"31-12-2020","M")&gt;0,DATEDIF(Customer[[#This Row],[Date Joined]],"31-12-2020","M") &amp; " months ", " ") &amp; IF(DATEDIF(G3925,"31-12-2020","MD")&gt;0, DATEDIF(G3925,"31-12-2020","MD") &amp; " Days "," ")</f>
        <v xml:space="preserve"> 28 Days </v>
      </c>
      <c r="K3925" t="str">
        <f>TEXT(Customer[[#This Row],[Date Joined]],"mmm")</f>
        <v>Dec</v>
      </c>
      <c r="L3925" t="str">
        <f>IF(Customer[[#This Row],[Balance]]&gt;AVERAGE($H$11:$H$4011),"yes","no")</f>
        <v>no</v>
      </c>
    </row>
    <row r="3926" spans="1:12" hidden="1" x14ac:dyDescent="0.3">
      <c r="A3926">
        <v>100000155</v>
      </c>
      <c r="B3926" t="s">
        <v>171</v>
      </c>
      <c r="C3926" t="s">
        <v>7</v>
      </c>
      <c r="D3926">
        <v>33</v>
      </c>
      <c r="E3926" t="s">
        <v>8</v>
      </c>
      <c r="F3926" t="s">
        <v>12</v>
      </c>
      <c r="G3926" s="1">
        <v>43926</v>
      </c>
      <c r="H3926">
        <v>1455.6</v>
      </c>
      <c r="I3926">
        <f>DATEDIF(Customer[[#This Row],[Date Joined]],"31-12-2020","d")</f>
        <v>270</v>
      </c>
      <c r="J3926" t="str">
        <f>IF(DATEDIF(Customer[[#This Row],[Date Joined]],"31-12-2020","M")&gt;0,DATEDIF(Customer[[#This Row],[Date Joined]],"31-12-2020","M") &amp; " months ", " ") &amp; IF(DATEDIF(G3926,"31-12-2020","MD")&gt;0, DATEDIF(G3926,"31-12-2020","MD") &amp; " Days "," ")</f>
        <v xml:space="preserve">8 months 26 Days </v>
      </c>
      <c r="K3926" t="str">
        <f>TEXT(Customer[[#This Row],[Date Joined]],"mmm")</f>
        <v>Apr</v>
      </c>
      <c r="L3926" t="str">
        <f>IF(Customer[[#This Row],[Balance]]&gt;AVERAGE($H$11:$H$4011),"yes","no")</f>
        <v>no</v>
      </c>
    </row>
    <row r="3927" spans="1:12" hidden="1" x14ac:dyDescent="0.3">
      <c r="A3927">
        <v>100003060</v>
      </c>
      <c r="B3927" t="s">
        <v>3037</v>
      </c>
      <c r="C3927" t="s">
        <v>10</v>
      </c>
      <c r="D3927">
        <v>31</v>
      </c>
      <c r="E3927" t="s">
        <v>8</v>
      </c>
      <c r="F3927" t="s">
        <v>9</v>
      </c>
      <c r="G3927" s="1">
        <v>44143</v>
      </c>
      <c r="H3927">
        <v>1447.65</v>
      </c>
      <c r="I3927">
        <f>DATEDIF(Customer[[#This Row],[Date Joined]],"31-12-2020","d")</f>
        <v>53</v>
      </c>
      <c r="J3927" t="str">
        <f>IF(DATEDIF(Customer[[#This Row],[Date Joined]],"31-12-2020","M")&gt;0,DATEDIF(Customer[[#This Row],[Date Joined]],"31-12-2020","M") &amp; " months ", " ") &amp; IF(DATEDIF(G3927,"31-12-2020","MD")&gt;0, DATEDIF(G3927,"31-12-2020","MD") &amp; " Days "," ")</f>
        <v xml:space="preserve">1 months 23 Days </v>
      </c>
      <c r="K3927" t="str">
        <f>TEXT(Customer[[#This Row],[Date Joined]],"mmm")</f>
        <v>Nov</v>
      </c>
      <c r="L3927" t="str">
        <f>IF(Customer[[#This Row],[Balance]]&gt;AVERAGE($H$11:$H$4011),"yes","no")</f>
        <v>no</v>
      </c>
    </row>
    <row r="3928" spans="1:12" hidden="1" x14ac:dyDescent="0.3">
      <c r="A3928">
        <v>100003756</v>
      </c>
      <c r="B3928" t="s">
        <v>3719</v>
      </c>
      <c r="C3928" t="s">
        <v>10</v>
      </c>
      <c r="D3928">
        <v>45</v>
      </c>
      <c r="E3928" t="s">
        <v>8</v>
      </c>
      <c r="F3928" t="s">
        <v>9</v>
      </c>
      <c r="G3928" s="1">
        <v>44181</v>
      </c>
      <c r="H3928">
        <v>1439.15</v>
      </c>
      <c r="I3928">
        <f>DATEDIF(Customer[[#This Row],[Date Joined]],"31-12-2020","d")</f>
        <v>15</v>
      </c>
      <c r="J3928" t="str">
        <f>IF(DATEDIF(Customer[[#This Row],[Date Joined]],"31-12-2020","M")&gt;0,DATEDIF(Customer[[#This Row],[Date Joined]],"31-12-2020","M") &amp; " months ", " ") &amp; IF(DATEDIF(G3928,"31-12-2020","MD")&gt;0, DATEDIF(G3928,"31-12-2020","MD") &amp; " Days "," ")</f>
        <v xml:space="preserve"> 15 Days </v>
      </c>
      <c r="K3928" t="str">
        <f>TEXT(Customer[[#This Row],[Date Joined]],"mmm")</f>
        <v>Dec</v>
      </c>
      <c r="L3928" t="str">
        <f>IF(Customer[[#This Row],[Balance]]&gt;AVERAGE($H$11:$H$4011),"yes","no")</f>
        <v>no</v>
      </c>
    </row>
    <row r="3929" spans="1:12" hidden="1" x14ac:dyDescent="0.3">
      <c r="A3929">
        <v>100001317</v>
      </c>
      <c r="B3929" t="s">
        <v>1329</v>
      </c>
      <c r="C3929" t="s">
        <v>10</v>
      </c>
      <c r="D3929">
        <v>29</v>
      </c>
      <c r="E3929" t="s">
        <v>8</v>
      </c>
      <c r="F3929" t="s">
        <v>12</v>
      </c>
      <c r="G3929" s="1">
        <v>44034</v>
      </c>
      <c r="H3929">
        <v>1434.13</v>
      </c>
      <c r="I3929">
        <f>DATEDIF(Customer[[#This Row],[Date Joined]],"31-12-2020","d")</f>
        <v>162</v>
      </c>
      <c r="J3929" t="str">
        <f>IF(DATEDIF(Customer[[#This Row],[Date Joined]],"31-12-2020","M")&gt;0,DATEDIF(Customer[[#This Row],[Date Joined]],"31-12-2020","M") &amp; " months ", " ") &amp; IF(DATEDIF(G3929,"31-12-2020","MD")&gt;0, DATEDIF(G3929,"31-12-2020","MD") &amp; " Days "," ")</f>
        <v xml:space="preserve">5 months 9 Days </v>
      </c>
      <c r="K3929" t="str">
        <f>TEXT(Customer[[#This Row],[Date Joined]],"mmm")</f>
        <v>Jul</v>
      </c>
      <c r="L3929" t="str">
        <f>IF(Customer[[#This Row],[Balance]]&gt;AVERAGE($H$11:$H$4011),"yes","no")</f>
        <v>no</v>
      </c>
    </row>
    <row r="3930" spans="1:12" hidden="1" x14ac:dyDescent="0.3">
      <c r="A3930">
        <v>100000098</v>
      </c>
      <c r="B3930" t="s">
        <v>114</v>
      </c>
      <c r="C3930" t="s">
        <v>10</v>
      </c>
      <c r="D3930">
        <v>36</v>
      </c>
      <c r="E3930" t="s">
        <v>8</v>
      </c>
      <c r="F3930" t="s">
        <v>9</v>
      </c>
      <c r="G3930" s="1">
        <v>43906</v>
      </c>
      <c r="H3930">
        <v>1430.6</v>
      </c>
      <c r="I3930">
        <f>DATEDIF(Customer[[#This Row],[Date Joined]],"31-12-2020","d")</f>
        <v>290</v>
      </c>
      <c r="J3930" t="str">
        <f>IF(DATEDIF(Customer[[#This Row],[Date Joined]],"31-12-2020","M")&gt;0,DATEDIF(Customer[[#This Row],[Date Joined]],"31-12-2020","M") &amp; " months ", " ") &amp; IF(DATEDIF(G3930,"31-12-2020","MD")&gt;0, DATEDIF(G3930,"31-12-2020","MD") &amp; " Days "," ")</f>
        <v xml:space="preserve">9 months 15 Days </v>
      </c>
      <c r="K3930" t="str">
        <f>TEXT(Customer[[#This Row],[Date Joined]],"mmm")</f>
        <v>Mar</v>
      </c>
      <c r="L3930" t="str">
        <f>IF(Customer[[#This Row],[Balance]]&gt;AVERAGE($H$11:$H$4011),"yes","no")</f>
        <v>no</v>
      </c>
    </row>
    <row r="3931" spans="1:12" hidden="1" x14ac:dyDescent="0.3">
      <c r="A3931">
        <v>100001358</v>
      </c>
      <c r="B3931" t="s">
        <v>1369</v>
      </c>
      <c r="C3931" t="s">
        <v>7</v>
      </c>
      <c r="D3931">
        <v>49</v>
      </c>
      <c r="E3931" t="s">
        <v>8</v>
      </c>
      <c r="F3931" t="s">
        <v>15</v>
      </c>
      <c r="G3931" s="1">
        <v>44036</v>
      </c>
      <c r="H3931">
        <v>1426.26</v>
      </c>
      <c r="I3931">
        <f>DATEDIF(Customer[[#This Row],[Date Joined]],"31-12-2020","d")</f>
        <v>160</v>
      </c>
      <c r="J3931" t="str">
        <f>IF(DATEDIF(Customer[[#This Row],[Date Joined]],"31-12-2020","M")&gt;0,DATEDIF(Customer[[#This Row],[Date Joined]],"31-12-2020","M") &amp; " months ", " ") &amp; IF(DATEDIF(G3931,"31-12-2020","MD")&gt;0, DATEDIF(G3931,"31-12-2020","MD") &amp; " Days "," ")</f>
        <v xml:space="preserve">5 months 7 Days </v>
      </c>
      <c r="K3931" t="str">
        <f>TEXT(Customer[[#This Row],[Date Joined]],"mmm")</f>
        <v>Jul</v>
      </c>
      <c r="L3931" t="str">
        <f>IF(Customer[[#This Row],[Balance]]&gt;AVERAGE($H$11:$H$4011),"yes","no")</f>
        <v>no</v>
      </c>
    </row>
    <row r="3932" spans="1:12" hidden="1" x14ac:dyDescent="0.3">
      <c r="A3932">
        <v>100001986</v>
      </c>
      <c r="B3932" t="s">
        <v>1212</v>
      </c>
      <c r="C3932" t="s">
        <v>7</v>
      </c>
      <c r="D3932">
        <v>41</v>
      </c>
      <c r="E3932" t="s">
        <v>8</v>
      </c>
      <c r="F3932" t="s">
        <v>9</v>
      </c>
      <c r="G3932" s="1">
        <v>44084</v>
      </c>
      <c r="H3932">
        <v>1423.98</v>
      </c>
      <c r="I3932">
        <f>DATEDIF(Customer[[#This Row],[Date Joined]],"31-12-2020","d")</f>
        <v>112</v>
      </c>
      <c r="J3932" t="str">
        <f>IF(DATEDIF(Customer[[#This Row],[Date Joined]],"31-12-2020","M")&gt;0,DATEDIF(Customer[[#This Row],[Date Joined]],"31-12-2020","M") &amp; " months ", " ") &amp; IF(DATEDIF(G3932,"31-12-2020","MD")&gt;0, DATEDIF(G3932,"31-12-2020","MD") &amp; " Days "," ")</f>
        <v xml:space="preserve">3 months 21 Days </v>
      </c>
      <c r="K3932" t="str">
        <f>TEXT(Customer[[#This Row],[Date Joined]],"mmm")</f>
        <v>Sep</v>
      </c>
      <c r="L3932" t="str">
        <f>IF(Customer[[#This Row],[Balance]]&gt;AVERAGE($H$11:$H$4011),"yes","no")</f>
        <v>no</v>
      </c>
    </row>
    <row r="3933" spans="1:12" hidden="1" x14ac:dyDescent="0.3">
      <c r="A3933">
        <v>300000004</v>
      </c>
      <c r="B3933" t="s">
        <v>20</v>
      </c>
      <c r="C3933" t="s">
        <v>7</v>
      </c>
      <c r="D3933">
        <v>32</v>
      </c>
      <c r="E3933" t="s">
        <v>13</v>
      </c>
      <c r="F3933" t="s">
        <v>9</v>
      </c>
      <c r="G3933" s="1">
        <v>43838</v>
      </c>
      <c r="H3933">
        <v>1421.52</v>
      </c>
      <c r="I3933">
        <f>DATEDIF(Customer[[#This Row],[Date Joined]],"31-12-2020","d")</f>
        <v>358</v>
      </c>
      <c r="J3933" t="str">
        <f>IF(DATEDIF(Customer[[#This Row],[Date Joined]],"31-12-2020","M")&gt;0,DATEDIF(Customer[[#This Row],[Date Joined]],"31-12-2020","M") &amp; " months ", " ") &amp; IF(DATEDIF(G3933,"31-12-2020","MD")&gt;0, DATEDIF(G3933,"31-12-2020","MD") &amp; " Days "," ")</f>
        <v xml:space="preserve">11 months 23 Days </v>
      </c>
      <c r="K3933" t="str">
        <f>TEXT(Customer[[#This Row],[Date Joined]],"mmm")</f>
        <v>Jan</v>
      </c>
      <c r="L3933" t="str">
        <f>IF(Customer[[#This Row],[Balance]]&gt;AVERAGE($H$11:$H$4011),"yes","no")</f>
        <v>no</v>
      </c>
    </row>
    <row r="3934" spans="1:12" hidden="1" x14ac:dyDescent="0.3">
      <c r="A3934">
        <v>200003403</v>
      </c>
      <c r="B3934" t="s">
        <v>3373</v>
      </c>
      <c r="C3934" t="s">
        <v>10</v>
      </c>
      <c r="D3934">
        <v>61</v>
      </c>
      <c r="E3934" t="s">
        <v>14</v>
      </c>
      <c r="F3934" t="s">
        <v>12</v>
      </c>
      <c r="G3934" s="1">
        <v>44162</v>
      </c>
      <c r="H3934">
        <v>1409.52</v>
      </c>
      <c r="I3934">
        <f>DATEDIF(Customer[[#This Row],[Date Joined]],"31-12-2020","d")</f>
        <v>34</v>
      </c>
      <c r="J3934" t="str">
        <f>IF(DATEDIF(Customer[[#This Row],[Date Joined]],"31-12-2020","M")&gt;0,DATEDIF(Customer[[#This Row],[Date Joined]],"31-12-2020","M") &amp; " months ", " ") &amp; IF(DATEDIF(G3934,"31-12-2020","MD")&gt;0, DATEDIF(G3934,"31-12-2020","MD") &amp; " Days "," ")</f>
        <v xml:space="preserve">1 months 4 Days </v>
      </c>
      <c r="K3934" t="str">
        <f>TEXT(Customer[[#This Row],[Date Joined]],"mmm")</f>
        <v>Nov</v>
      </c>
      <c r="L3934" t="str">
        <f>IF(Customer[[#This Row],[Balance]]&gt;AVERAGE($H$11:$H$4011),"yes","no")</f>
        <v>no</v>
      </c>
    </row>
    <row r="3935" spans="1:12" hidden="1" x14ac:dyDescent="0.3">
      <c r="A3935">
        <v>100000051</v>
      </c>
      <c r="B3935" t="s">
        <v>67</v>
      </c>
      <c r="C3935" t="s">
        <v>10</v>
      </c>
      <c r="D3935">
        <v>29</v>
      </c>
      <c r="E3935" t="s">
        <v>8</v>
      </c>
      <c r="F3935" t="s">
        <v>12</v>
      </c>
      <c r="G3935" s="1">
        <v>43873</v>
      </c>
      <c r="H3935">
        <v>1401.43</v>
      </c>
      <c r="I3935">
        <f>DATEDIF(Customer[[#This Row],[Date Joined]],"31-12-2020","d")</f>
        <v>323</v>
      </c>
      <c r="J3935" t="str">
        <f>IF(DATEDIF(Customer[[#This Row],[Date Joined]],"31-12-2020","M")&gt;0,DATEDIF(Customer[[#This Row],[Date Joined]],"31-12-2020","M") &amp; " months ", " ") &amp; IF(DATEDIF(G3935,"31-12-2020","MD")&gt;0, DATEDIF(G3935,"31-12-2020","MD") &amp; " Days "," ")</f>
        <v xml:space="preserve">10 months 19 Days </v>
      </c>
      <c r="K3935" t="str">
        <f>TEXT(Customer[[#This Row],[Date Joined]],"mmm")</f>
        <v>Feb</v>
      </c>
      <c r="L3935" t="str">
        <f>IF(Customer[[#This Row],[Balance]]&gt;AVERAGE($H$11:$H$4011),"yes","no")</f>
        <v>no</v>
      </c>
    </row>
    <row r="3936" spans="1:12" hidden="1" x14ac:dyDescent="0.3">
      <c r="A3936">
        <v>300001466</v>
      </c>
      <c r="B3936" t="s">
        <v>1472</v>
      </c>
      <c r="C3936" t="s">
        <v>7</v>
      </c>
      <c r="D3936">
        <v>34</v>
      </c>
      <c r="E3936" t="s">
        <v>13</v>
      </c>
      <c r="F3936" t="s">
        <v>12</v>
      </c>
      <c r="G3936" s="1">
        <v>44043</v>
      </c>
      <c r="H3936">
        <v>1400.26</v>
      </c>
      <c r="I3936">
        <f>DATEDIF(Customer[[#This Row],[Date Joined]],"31-12-2020","d")</f>
        <v>153</v>
      </c>
      <c r="J3936" t="str">
        <f>IF(DATEDIF(Customer[[#This Row],[Date Joined]],"31-12-2020","M")&gt;0,DATEDIF(Customer[[#This Row],[Date Joined]],"31-12-2020","M") &amp; " months ", " ") &amp; IF(DATEDIF(G3936,"31-12-2020","MD")&gt;0, DATEDIF(G3936,"31-12-2020","MD") &amp; " Days "," ")</f>
        <v xml:space="preserve">5 months  </v>
      </c>
      <c r="K3936" t="str">
        <f>TEXT(Customer[[#This Row],[Date Joined]],"mmm")</f>
        <v>Jul</v>
      </c>
      <c r="L3936" t="str">
        <f>IF(Customer[[#This Row],[Balance]]&gt;AVERAGE($H$11:$H$4011),"yes","no")</f>
        <v>no</v>
      </c>
    </row>
    <row r="3937" spans="1:12" hidden="1" x14ac:dyDescent="0.3">
      <c r="A3937">
        <v>100001771</v>
      </c>
      <c r="B3937" t="s">
        <v>1773</v>
      </c>
      <c r="C3937" t="s">
        <v>7</v>
      </c>
      <c r="D3937">
        <v>27</v>
      </c>
      <c r="E3937" t="s">
        <v>8</v>
      </c>
      <c r="F3937" t="s">
        <v>9</v>
      </c>
      <c r="G3937" s="1">
        <v>44068</v>
      </c>
      <c r="H3937">
        <v>1387.14</v>
      </c>
      <c r="I3937">
        <f>DATEDIF(Customer[[#This Row],[Date Joined]],"31-12-2020","d")</f>
        <v>128</v>
      </c>
      <c r="J3937" t="str">
        <f>IF(DATEDIF(Customer[[#This Row],[Date Joined]],"31-12-2020","M")&gt;0,DATEDIF(Customer[[#This Row],[Date Joined]],"31-12-2020","M") &amp; " months ", " ") &amp; IF(DATEDIF(G3937,"31-12-2020","MD")&gt;0, DATEDIF(G3937,"31-12-2020","MD") &amp; " Days "," ")</f>
        <v xml:space="preserve">4 months 6 Days </v>
      </c>
      <c r="K3937" t="str">
        <f>TEXT(Customer[[#This Row],[Date Joined]],"mmm")</f>
        <v>Aug</v>
      </c>
      <c r="L3937" t="str">
        <f>IF(Customer[[#This Row],[Balance]]&gt;AVERAGE($H$11:$H$4011),"yes","no")</f>
        <v>no</v>
      </c>
    </row>
    <row r="3938" spans="1:12" hidden="1" x14ac:dyDescent="0.3">
      <c r="A3938">
        <v>200001404</v>
      </c>
      <c r="B3938" t="s">
        <v>1271</v>
      </c>
      <c r="C3938" t="s">
        <v>7</v>
      </c>
      <c r="D3938">
        <v>32</v>
      </c>
      <c r="E3938" t="s">
        <v>14</v>
      </c>
      <c r="F3938" t="s">
        <v>15</v>
      </c>
      <c r="G3938" s="1">
        <v>44039</v>
      </c>
      <c r="H3938">
        <v>1361.83</v>
      </c>
      <c r="I3938">
        <f>DATEDIF(Customer[[#This Row],[Date Joined]],"31-12-2020","d")</f>
        <v>157</v>
      </c>
      <c r="J3938" t="str">
        <f>IF(DATEDIF(Customer[[#This Row],[Date Joined]],"31-12-2020","M")&gt;0,DATEDIF(Customer[[#This Row],[Date Joined]],"31-12-2020","M") &amp; " months ", " ") &amp; IF(DATEDIF(G3938,"31-12-2020","MD")&gt;0, DATEDIF(G3938,"31-12-2020","MD") &amp; " Days "," ")</f>
        <v xml:space="preserve">5 months 4 Days </v>
      </c>
      <c r="K3938" t="str">
        <f>TEXT(Customer[[#This Row],[Date Joined]],"mmm")</f>
        <v>Jul</v>
      </c>
      <c r="L3938" t="str">
        <f>IF(Customer[[#This Row],[Balance]]&gt;AVERAGE($H$11:$H$4011),"yes","no")</f>
        <v>no</v>
      </c>
    </row>
    <row r="3939" spans="1:12" hidden="1" x14ac:dyDescent="0.3">
      <c r="A3939">
        <v>200000911</v>
      </c>
      <c r="B3939" t="s">
        <v>924</v>
      </c>
      <c r="C3939" t="s">
        <v>7</v>
      </c>
      <c r="D3939">
        <v>48</v>
      </c>
      <c r="E3939" t="s">
        <v>14</v>
      </c>
      <c r="F3939" t="s">
        <v>15</v>
      </c>
      <c r="G3939" s="1">
        <v>44000</v>
      </c>
      <c r="H3939">
        <v>1341.31</v>
      </c>
      <c r="I3939">
        <f>DATEDIF(Customer[[#This Row],[Date Joined]],"31-12-2020","d")</f>
        <v>196</v>
      </c>
      <c r="J3939" t="str">
        <f>IF(DATEDIF(Customer[[#This Row],[Date Joined]],"31-12-2020","M")&gt;0,DATEDIF(Customer[[#This Row],[Date Joined]],"31-12-2020","M") &amp; " months ", " ") &amp; IF(DATEDIF(G3939,"31-12-2020","MD")&gt;0, DATEDIF(G3939,"31-12-2020","MD") &amp; " Days "," ")</f>
        <v xml:space="preserve">6 months 13 Days </v>
      </c>
      <c r="K3939" t="str">
        <f>TEXT(Customer[[#This Row],[Date Joined]],"mmm")</f>
        <v>Jun</v>
      </c>
      <c r="L3939" t="str">
        <f>IF(Customer[[#This Row],[Balance]]&gt;AVERAGE($H$11:$H$4011),"yes","no")</f>
        <v>no</v>
      </c>
    </row>
    <row r="3940" spans="1:12" hidden="1" x14ac:dyDescent="0.3">
      <c r="A3940">
        <v>100001293</v>
      </c>
      <c r="B3940" t="s">
        <v>1305</v>
      </c>
      <c r="C3940" t="s">
        <v>10</v>
      </c>
      <c r="D3940">
        <v>31</v>
      </c>
      <c r="E3940" t="s">
        <v>8</v>
      </c>
      <c r="F3940" t="s">
        <v>9</v>
      </c>
      <c r="G3940" s="1">
        <v>44033</v>
      </c>
      <c r="H3940">
        <v>1330.3</v>
      </c>
      <c r="I3940">
        <f>DATEDIF(Customer[[#This Row],[Date Joined]],"31-12-2020","d")</f>
        <v>163</v>
      </c>
      <c r="J3940" t="str">
        <f>IF(DATEDIF(Customer[[#This Row],[Date Joined]],"31-12-2020","M")&gt;0,DATEDIF(Customer[[#This Row],[Date Joined]],"31-12-2020","M") &amp; " months ", " ") &amp; IF(DATEDIF(G3940,"31-12-2020","MD")&gt;0, DATEDIF(G3940,"31-12-2020","MD") &amp; " Days "," ")</f>
        <v xml:space="preserve">5 months 10 Days </v>
      </c>
      <c r="K3940" t="str">
        <f>TEXT(Customer[[#This Row],[Date Joined]],"mmm")</f>
        <v>Jul</v>
      </c>
      <c r="L3940" t="str">
        <f>IF(Customer[[#This Row],[Balance]]&gt;AVERAGE($H$11:$H$4011),"yes","no")</f>
        <v>no</v>
      </c>
    </row>
    <row r="3941" spans="1:12" hidden="1" x14ac:dyDescent="0.3">
      <c r="A3941">
        <v>100002097</v>
      </c>
      <c r="B3941" t="s">
        <v>2093</v>
      </c>
      <c r="C3941" t="s">
        <v>10</v>
      </c>
      <c r="D3941">
        <v>45</v>
      </c>
      <c r="E3941" t="s">
        <v>8</v>
      </c>
      <c r="F3941" t="s">
        <v>9</v>
      </c>
      <c r="G3941" s="1">
        <v>44091</v>
      </c>
      <c r="H3941">
        <v>1320.93</v>
      </c>
      <c r="I3941">
        <f>DATEDIF(Customer[[#This Row],[Date Joined]],"31-12-2020","d")</f>
        <v>105</v>
      </c>
      <c r="J3941" t="str">
        <f>IF(DATEDIF(Customer[[#This Row],[Date Joined]],"31-12-2020","M")&gt;0,DATEDIF(Customer[[#This Row],[Date Joined]],"31-12-2020","M") &amp; " months ", " ") &amp; IF(DATEDIF(G3941,"31-12-2020","MD")&gt;0, DATEDIF(G3941,"31-12-2020","MD") &amp; " Days "," ")</f>
        <v xml:space="preserve">3 months 14 Days </v>
      </c>
      <c r="K3941" t="str">
        <f>TEXT(Customer[[#This Row],[Date Joined]],"mmm")</f>
        <v>Sep</v>
      </c>
      <c r="L3941" t="str">
        <f>IF(Customer[[#This Row],[Balance]]&gt;AVERAGE($H$11:$H$4011),"yes","no")</f>
        <v>no</v>
      </c>
    </row>
    <row r="3942" spans="1:12" hidden="1" x14ac:dyDescent="0.3">
      <c r="A3942">
        <v>300000467</v>
      </c>
      <c r="B3942" t="s">
        <v>483</v>
      </c>
      <c r="C3942" t="s">
        <v>10</v>
      </c>
      <c r="D3942">
        <v>20</v>
      </c>
      <c r="E3942" t="s">
        <v>13</v>
      </c>
      <c r="F3942" t="s">
        <v>15</v>
      </c>
      <c r="G3942" s="1">
        <v>43963</v>
      </c>
      <c r="H3942">
        <v>1291.01</v>
      </c>
      <c r="I3942">
        <f>DATEDIF(Customer[[#This Row],[Date Joined]],"31-12-2020","d")</f>
        <v>233</v>
      </c>
      <c r="J3942" t="str">
        <f>IF(DATEDIF(Customer[[#This Row],[Date Joined]],"31-12-2020","M")&gt;0,DATEDIF(Customer[[#This Row],[Date Joined]],"31-12-2020","M") &amp; " months ", " ") &amp; IF(DATEDIF(G3942,"31-12-2020","MD")&gt;0, DATEDIF(G3942,"31-12-2020","MD") &amp; " Days "," ")</f>
        <v xml:space="preserve">7 months 19 Days </v>
      </c>
      <c r="K3942" t="str">
        <f>TEXT(Customer[[#This Row],[Date Joined]],"mmm")</f>
        <v>May</v>
      </c>
      <c r="L3942" t="str">
        <f>IF(Customer[[#This Row],[Balance]]&gt;AVERAGE($H$11:$H$4011),"yes","no")</f>
        <v>no</v>
      </c>
    </row>
    <row r="3943" spans="1:12" hidden="1" x14ac:dyDescent="0.3">
      <c r="A3943">
        <v>200001403</v>
      </c>
      <c r="B3943" t="s">
        <v>1413</v>
      </c>
      <c r="C3943" t="s">
        <v>7</v>
      </c>
      <c r="D3943">
        <v>39</v>
      </c>
      <c r="E3943" t="s">
        <v>14</v>
      </c>
      <c r="F3943" t="s">
        <v>12</v>
      </c>
      <c r="G3943" s="1">
        <v>44039</v>
      </c>
      <c r="H3943">
        <v>1255.52</v>
      </c>
      <c r="I3943">
        <f>DATEDIF(Customer[[#This Row],[Date Joined]],"31-12-2020","d")</f>
        <v>157</v>
      </c>
      <c r="J3943" t="str">
        <f>IF(DATEDIF(Customer[[#This Row],[Date Joined]],"31-12-2020","M")&gt;0,DATEDIF(Customer[[#This Row],[Date Joined]],"31-12-2020","M") &amp; " months ", " ") &amp; IF(DATEDIF(G3943,"31-12-2020","MD")&gt;0, DATEDIF(G3943,"31-12-2020","MD") &amp; " Days "," ")</f>
        <v xml:space="preserve">5 months 4 Days </v>
      </c>
      <c r="K3943" t="str">
        <f>TEXT(Customer[[#This Row],[Date Joined]],"mmm")</f>
        <v>Jul</v>
      </c>
      <c r="L3943" t="str">
        <f>IF(Customer[[#This Row],[Balance]]&gt;AVERAGE($H$11:$H$4011),"yes","no")</f>
        <v>no</v>
      </c>
    </row>
    <row r="3944" spans="1:12" hidden="1" x14ac:dyDescent="0.3">
      <c r="A3944">
        <v>200000191</v>
      </c>
      <c r="B3944" t="s">
        <v>207</v>
      </c>
      <c r="C3944" t="s">
        <v>7</v>
      </c>
      <c r="D3944">
        <v>51</v>
      </c>
      <c r="E3944" t="s">
        <v>14</v>
      </c>
      <c r="F3944" t="s">
        <v>12</v>
      </c>
      <c r="G3944" s="1">
        <v>43929</v>
      </c>
      <c r="H3944">
        <v>1239.5999999999999</v>
      </c>
      <c r="I3944">
        <f>DATEDIF(Customer[[#This Row],[Date Joined]],"31-12-2020","d")</f>
        <v>267</v>
      </c>
      <c r="J3944" t="str">
        <f>IF(DATEDIF(Customer[[#This Row],[Date Joined]],"31-12-2020","M")&gt;0,DATEDIF(Customer[[#This Row],[Date Joined]],"31-12-2020","M") &amp; " months ", " ") &amp; IF(DATEDIF(G3944,"31-12-2020","MD")&gt;0, DATEDIF(G3944,"31-12-2020","MD") &amp; " Days "," ")</f>
        <v xml:space="preserve">8 months 23 Days </v>
      </c>
      <c r="K3944" t="str">
        <f>TEXT(Customer[[#This Row],[Date Joined]],"mmm")</f>
        <v>Apr</v>
      </c>
      <c r="L3944" t="str">
        <f>IF(Customer[[#This Row],[Balance]]&gt;AVERAGE($H$11:$H$4011),"yes","no")</f>
        <v>no</v>
      </c>
    </row>
    <row r="3945" spans="1:12" hidden="1" x14ac:dyDescent="0.3">
      <c r="A3945">
        <v>200001402</v>
      </c>
      <c r="B3945" t="s">
        <v>1412</v>
      </c>
      <c r="C3945" t="s">
        <v>7</v>
      </c>
      <c r="D3945">
        <v>48</v>
      </c>
      <c r="E3945" t="s">
        <v>14</v>
      </c>
      <c r="F3945" t="s">
        <v>12</v>
      </c>
      <c r="G3945" s="1">
        <v>44039</v>
      </c>
      <c r="H3945">
        <v>1208.06</v>
      </c>
      <c r="I3945">
        <f>DATEDIF(Customer[[#This Row],[Date Joined]],"31-12-2020","d")</f>
        <v>157</v>
      </c>
      <c r="J3945" t="str">
        <f>IF(DATEDIF(Customer[[#This Row],[Date Joined]],"31-12-2020","M")&gt;0,DATEDIF(Customer[[#This Row],[Date Joined]],"31-12-2020","M") &amp; " months ", " ") &amp; IF(DATEDIF(G3945,"31-12-2020","MD")&gt;0, DATEDIF(G3945,"31-12-2020","MD") &amp; " Days "," ")</f>
        <v xml:space="preserve">5 months 4 Days </v>
      </c>
      <c r="K3945" t="str">
        <f>TEXT(Customer[[#This Row],[Date Joined]],"mmm")</f>
        <v>Jul</v>
      </c>
      <c r="L3945" t="str">
        <f>IF(Customer[[#This Row],[Balance]]&gt;AVERAGE($H$11:$H$4011),"yes","no")</f>
        <v>no</v>
      </c>
    </row>
    <row r="3946" spans="1:12" hidden="1" x14ac:dyDescent="0.3">
      <c r="A3946">
        <v>100001394</v>
      </c>
      <c r="B3946" t="s">
        <v>1404</v>
      </c>
      <c r="C3946" t="s">
        <v>10</v>
      </c>
      <c r="D3946">
        <v>31</v>
      </c>
      <c r="E3946" t="s">
        <v>8</v>
      </c>
      <c r="F3946" t="s">
        <v>15</v>
      </c>
      <c r="G3946" s="1">
        <v>44039</v>
      </c>
      <c r="H3946">
        <v>1173.73</v>
      </c>
      <c r="I3946">
        <f>DATEDIF(Customer[[#This Row],[Date Joined]],"31-12-2020","d")</f>
        <v>157</v>
      </c>
      <c r="J3946" t="str">
        <f>IF(DATEDIF(Customer[[#This Row],[Date Joined]],"31-12-2020","M")&gt;0,DATEDIF(Customer[[#This Row],[Date Joined]],"31-12-2020","M") &amp; " months ", " ") &amp; IF(DATEDIF(G3946,"31-12-2020","MD")&gt;0, DATEDIF(G3946,"31-12-2020","MD") &amp; " Days "," ")</f>
        <v xml:space="preserve">5 months 4 Days </v>
      </c>
      <c r="K3946" t="str">
        <f>TEXT(Customer[[#This Row],[Date Joined]],"mmm")</f>
        <v>Jul</v>
      </c>
      <c r="L3946" t="str">
        <f>IF(Customer[[#This Row],[Balance]]&gt;AVERAGE($H$11:$H$4011),"yes","no")</f>
        <v>no</v>
      </c>
    </row>
    <row r="3947" spans="1:12" hidden="1" x14ac:dyDescent="0.3">
      <c r="A3947">
        <v>300002670</v>
      </c>
      <c r="B3947" t="s">
        <v>2654</v>
      </c>
      <c r="C3947" t="s">
        <v>7</v>
      </c>
      <c r="D3947">
        <v>42</v>
      </c>
      <c r="E3947" t="s">
        <v>13</v>
      </c>
      <c r="F3947" t="s">
        <v>9</v>
      </c>
      <c r="G3947" s="1">
        <v>44121</v>
      </c>
      <c r="H3947">
        <v>1153.98</v>
      </c>
      <c r="I3947">
        <f>DATEDIF(Customer[[#This Row],[Date Joined]],"31-12-2020","d")</f>
        <v>75</v>
      </c>
      <c r="J3947" t="str">
        <f>IF(DATEDIF(Customer[[#This Row],[Date Joined]],"31-12-2020","M")&gt;0,DATEDIF(Customer[[#This Row],[Date Joined]],"31-12-2020","M") &amp; " months ", " ") &amp; IF(DATEDIF(G3947,"31-12-2020","MD")&gt;0, DATEDIF(G3947,"31-12-2020","MD") &amp; " Days "," ")</f>
        <v xml:space="preserve">2 months 14 Days </v>
      </c>
      <c r="K3947" t="str">
        <f>TEXT(Customer[[#This Row],[Date Joined]],"mmm")</f>
        <v>Oct</v>
      </c>
      <c r="L3947" t="str">
        <f>IF(Customer[[#This Row],[Balance]]&gt;AVERAGE($H$11:$H$4011),"yes","no")</f>
        <v>no</v>
      </c>
    </row>
    <row r="3948" spans="1:12" hidden="1" x14ac:dyDescent="0.3">
      <c r="A3948">
        <v>200001043</v>
      </c>
      <c r="B3948" t="s">
        <v>1055</v>
      </c>
      <c r="C3948" t="s">
        <v>7</v>
      </c>
      <c r="D3948">
        <v>49</v>
      </c>
      <c r="E3948" t="s">
        <v>14</v>
      </c>
      <c r="F3948" t="s">
        <v>12</v>
      </c>
      <c r="G3948" s="1">
        <v>44012</v>
      </c>
      <c r="H3948">
        <v>1096.3599999999999</v>
      </c>
      <c r="I3948">
        <f>DATEDIF(Customer[[#This Row],[Date Joined]],"31-12-2020","d")</f>
        <v>184</v>
      </c>
      <c r="J3948" t="str">
        <f>IF(DATEDIF(Customer[[#This Row],[Date Joined]],"31-12-2020","M")&gt;0,DATEDIF(Customer[[#This Row],[Date Joined]],"31-12-2020","M") &amp; " months ", " ") &amp; IF(DATEDIF(G3948,"31-12-2020","MD")&gt;0, DATEDIF(G3948,"31-12-2020","MD") &amp; " Days "," ")</f>
        <v xml:space="preserve">6 months 1 Days </v>
      </c>
      <c r="K3948" t="str">
        <f>TEXT(Customer[[#This Row],[Date Joined]],"mmm")</f>
        <v>Jun</v>
      </c>
      <c r="L3948" t="str">
        <f>IF(Customer[[#This Row],[Balance]]&gt;AVERAGE($H$11:$H$4011),"yes","no")</f>
        <v>no</v>
      </c>
    </row>
    <row r="3949" spans="1:12" hidden="1" x14ac:dyDescent="0.3">
      <c r="A3949">
        <v>300001465</v>
      </c>
      <c r="B3949" t="s">
        <v>1471</v>
      </c>
      <c r="C3949" t="s">
        <v>10</v>
      </c>
      <c r="D3949">
        <v>34</v>
      </c>
      <c r="E3949" t="s">
        <v>13</v>
      </c>
      <c r="F3949" t="s">
        <v>9</v>
      </c>
      <c r="G3949" s="1">
        <v>44043</v>
      </c>
      <c r="H3949">
        <v>1090.67</v>
      </c>
      <c r="I3949">
        <f>DATEDIF(Customer[[#This Row],[Date Joined]],"31-12-2020","d")</f>
        <v>153</v>
      </c>
      <c r="J3949" t="str">
        <f>IF(DATEDIF(Customer[[#This Row],[Date Joined]],"31-12-2020","M")&gt;0,DATEDIF(Customer[[#This Row],[Date Joined]],"31-12-2020","M") &amp; " months ", " ") &amp; IF(DATEDIF(G3949,"31-12-2020","MD")&gt;0, DATEDIF(G3949,"31-12-2020","MD") &amp; " Days "," ")</f>
        <v xml:space="preserve">5 months  </v>
      </c>
      <c r="K3949" t="str">
        <f>TEXT(Customer[[#This Row],[Date Joined]],"mmm")</f>
        <v>Jul</v>
      </c>
      <c r="L3949" t="str">
        <f>IF(Customer[[#This Row],[Balance]]&gt;AVERAGE($H$11:$H$4011),"yes","no")</f>
        <v>no</v>
      </c>
    </row>
    <row r="3950" spans="1:12" hidden="1" x14ac:dyDescent="0.3">
      <c r="A3950">
        <v>100000841</v>
      </c>
      <c r="B3950" t="s">
        <v>855</v>
      </c>
      <c r="C3950" t="s">
        <v>10</v>
      </c>
      <c r="D3950">
        <v>42</v>
      </c>
      <c r="E3950" t="s">
        <v>8</v>
      </c>
      <c r="F3950" t="s">
        <v>15</v>
      </c>
      <c r="G3950" s="1">
        <v>43992</v>
      </c>
      <c r="H3950">
        <v>1081.3800000000001</v>
      </c>
      <c r="I3950">
        <f>DATEDIF(Customer[[#This Row],[Date Joined]],"31-12-2020","d")</f>
        <v>204</v>
      </c>
      <c r="J3950" t="str">
        <f>IF(DATEDIF(Customer[[#This Row],[Date Joined]],"31-12-2020","M")&gt;0,DATEDIF(Customer[[#This Row],[Date Joined]],"31-12-2020","M") &amp; " months ", " ") &amp; IF(DATEDIF(G3950,"31-12-2020","MD")&gt;0, DATEDIF(G3950,"31-12-2020","MD") &amp; " Days "," ")</f>
        <v xml:space="preserve">6 months 21 Days </v>
      </c>
      <c r="K3950" t="str">
        <f>TEXT(Customer[[#This Row],[Date Joined]],"mmm")</f>
        <v>Jun</v>
      </c>
      <c r="L3950" t="str">
        <f>IF(Customer[[#This Row],[Balance]]&gt;AVERAGE($H$11:$H$4011),"yes","no")</f>
        <v>no</v>
      </c>
    </row>
    <row r="3951" spans="1:12" hidden="1" x14ac:dyDescent="0.3">
      <c r="A3951">
        <v>200003844</v>
      </c>
      <c r="B3951" t="s">
        <v>3806</v>
      </c>
      <c r="C3951" t="s">
        <v>10</v>
      </c>
      <c r="D3951">
        <v>42</v>
      </c>
      <c r="E3951" t="s">
        <v>14</v>
      </c>
      <c r="F3951" t="s">
        <v>15</v>
      </c>
      <c r="G3951" s="1">
        <v>44185</v>
      </c>
      <c r="H3951">
        <v>1063.2</v>
      </c>
      <c r="I3951">
        <f>DATEDIF(Customer[[#This Row],[Date Joined]],"31-12-2020","d")</f>
        <v>11</v>
      </c>
      <c r="J3951" t="str">
        <f>IF(DATEDIF(Customer[[#This Row],[Date Joined]],"31-12-2020","M")&gt;0,DATEDIF(Customer[[#This Row],[Date Joined]],"31-12-2020","M") &amp; " months ", " ") &amp; IF(DATEDIF(G3951,"31-12-2020","MD")&gt;0, DATEDIF(G3951,"31-12-2020","MD") &amp; " Days "," ")</f>
        <v xml:space="preserve"> 11 Days </v>
      </c>
      <c r="K3951" t="str">
        <f>TEXT(Customer[[#This Row],[Date Joined]],"mmm")</f>
        <v>Dec</v>
      </c>
      <c r="L3951" t="str">
        <f>IF(Customer[[#This Row],[Balance]]&gt;AVERAGE($H$11:$H$4011),"yes","no")</f>
        <v>no</v>
      </c>
    </row>
    <row r="3952" spans="1:12" hidden="1" x14ac:dyDescent="0.3">
      <c r="A3952">
        <v>200003582</v>
      </c>
      <c r="B3952" t="s">
        <v>3549</v>
      </c>
      <c r="C3952" t="s">
        <v>7</v>
      </c>
      <c r="D3952">
        <v>49</v>
      </c>
      <c r="E3952" t="s">
        <v>14</v>
      </c>
      <c r="F3952" t="s">
        <v>12</v>
      </c>
      <c r="G3952" s="1">
        <v>44171</v>
      </c>
      <c r="H3952">
        <v>1018.95</v>
      </c>
      <c r="I3952">
        <f>DATEDIF(Customer[[#This Row],[Date Joined]],"31-12-2020","d")</f>
        <v>25</v>
      </c>
      <c r="J3952" t="str">
        <f>IF(DATEDIF(Customer[[#This Row],[Date Joined]],"31-12-2020","M")&gt;0,DATEDIF(Customer[[#This Row],[Date Joined]],"31-12-2020","M") &amp; " months ", " ") &amp; IF(DATEDIF(G3952,"31-12-2020","MD")&gt;0, DATEDIF(G3952,"31-12-2020","MD") &amp; " Days "," ")</f>
        <v xml:space="preserve"> 25 Days </v>
      </c>
      <c r="K3952" t="str">
        <f>TEXT(Customer[[#This Row],[Date Joined]],"mmm")</f>
        <v>Dec</v>
      </c>
      <c r="L3952" t="str">
        <f>IF(Customer[[#This Row],[Balance]]&gt;AVERAGE($H$11:$H$4011),"yes","no")</f>
        <v>no</v>
      </c>
    </row>
    <row r="3953" spans="1:12" hidden="1" x14ac:dyDescent="0.3">
      <c r="A3953">
        <v>100000158</v>
      </c>
      <c r="B3953" t="s">
        <v>174</v>
      </c>
      <c r="C3953" t="s">
        <v>7</v>
      </c>
      <c r="D3953">
        <v>26</v>
      </c>
      <c r="E3953" t="s">
        <v>8</v>
      </c>
      <c r="F3953" t="s">
        <v>9</v>
      </c>
      <c r="G3953" s="1">
        <v>43926</v>
      </c>
      <c r="H3953">
        <v>1009.69</v>
      </c>
      <c r="I3953">
        <f>DATEDIF(Customer[[#This Row],[Date Joined]],"31-12-2020","d")</f>
        <v>270</v>
      </c>
      <c r="J3953" t="str">
        <f>IF(DATEDIF(Customer[[#This Row],[Date Joined]],"31-12-2020","M")&gt;0,DATEDIF(Customer[[#This Row],[Date Joined]],"31-12-2020","M") &amp; " months ", " ") &amp; IF(DATEDIF(G3953,"31-12-2020","MD")&gt;0, DATEDIF(G3953,"31-12-2020","MD") &amp; " Days "," ")</f>
        <v xml:space="preserve">8 months 26 Days </v>
      </c>
      <c r="K3953" t="str">
        <f>TEXT(Customer[[#This Row],[Date Joined]],"mmm")</f>
        <v>Apr</v>
      </c>
      <c r="L3953" t="str">
        <f>IF(Customer[[#This Row],[Balance]]&gt;AVERAGE($H$11:$H$4011),"yes","no")</f>
        <v>no</v>
      </c>
    </row>
    <row r="3954" spans="1:12" hidden="1" x14ac:dyDescent="0.3">
      <c r="A3954">
        <v>100001667</v>
      </c>
      <c r="B3954" t="s">
        <v>1669</v>
      </c>
      <c r="C3954" t="s">
        <v>10</v>
      </c>
      <c r="D3954">
        <v>56</v>
      </c>
      <c r="E3954" t="s">
        <v>8</v>
      </c>
      <c r="F3954" t="s">
        <v>9</v>
      </c>
      <c r="G3954" s="1">
        <v>44062</v>
      </c>
      <c r="H3954">
        <v>997.01</v>
      </c>
      <c r="I3954">
        <f>DATEDIF(Customer[[#This Row],[Date Joined]],"31-12-2020","d")</f>
        <v>134</v>
      </c>
      <c r="J3954" t="str">
        <f>IF(DATEDIF(Customer[[#This Row],[Date Joined]],"31-12-2020","M")&gt;0,DATEDIF(Customer[[#This Row],[Date Joined]],"31-12-2020","M") &amp; " months ", " ") &amp; IF(DATEDIF(G3954,"31-12-2020","MD")&gt;0, DATEDIF(G3954,"31-12-2020","MD") &amp; " Days "," ")</f>
        <v xml:space="preserve">4 months 12 Days </v>
      </c>
      <c r="K3954" t="str">
        <f>TEXT(Customer[[#This Row],[Date Joined]],"mmm")</f>
        <v>Aug</v>
      </c>
      <c r="L3954" t="str">
        <f>IF(Customer[[#This Row],[Balance]]&gt;AVERAGE($H$11:$H$4011),"yes","no")</f>
        <v>no</v>
      </c>
    </row>
    <row r="3955" spans="1:12" hidden="1" x14ac:dyDescent="0.3">
      <c r="A3955">
        <v>400000720</v>
      </c>
      <c r="B3955" t="s">
        <v>735</v>
      </c>
      <c r="C3955" t="s">
        <v>7</v>
      </c>
      <c r="D3955">
        <v>26</v>
      </c>
      <c r="E3955" t="s">
        <v>11</v>
      </c>
      <c r="F3955" t="s">
        <v>9</v>
      </c>
      <c r="G3955" s="1">
        <v>43979</v>
      </c>
      <c r="H3955">
        <v>988.73</v>
      </c>
      <c r="I3955">
        <f>DATEDIF(Customer[[#This Row],[Date Joined]],"31-12-2020","d")</f>
        <v>217</v>
      </c>
      <c r="J3955" t="str">
        <f>IF(DATEDIF(Customer[[#This Row],[Date Joined]],"31-12-2020","M")&gt;0,DATEDIF(Customer[[#This Row],[Date Joined]],"31-12-2020","M") &amp; " months ", " ") &amp; IF(DATEDIF(G3955,"31-12-2020","MD")&gt;0, DATEDIF(G3955,"31-12-2020","MD") &amp; " Days "," ")</f>
        <v xml:space="preserve">7 months 3 Days </v>
      </c>
      <c r="K3955" t="str">
        <f>TEXT(Customer[[#This Row],[Date Joined]],"mmm")</f>
        <v>May</v>
      </c>
      <c r="L3955" t="str">
        <f>IF(Customer[[#This Row],[Balance]]&gt;AVERAGE($H$11:$H$4011),"yes","no")</f>
        <v>no</v>
      </c>
    </row>
    <row r="3956" spans="1:12" hidden="1" x14ac:dyDescent="0.3">
      <c r="A3956">
        <v>100002424</v>
      </c>
      <c r="B3956" t="s">
        <v>2412</v>
      </c>
      <c r="C3956" t="s">
        <v>10</v>
      </c>
      <c r="D3956">
        <v>41</v>
      </c>
      <c r="E3956" t="s">
        <v>8</v>
      </c>
      <c r="F3956" t="s">
        <v>12</v>
      </c>
      <c r="G3956" s="1">
        <v>44106</v>
      </c>
      <c r="H3956">
        <v>964.1</v>
      </c>
      <c r="I3956">
        <f>DATEDIF(Customer[[#This Row],[Date Joined]],"31-12-2020","d")</f>
        <v>90</v>
      </c>
      <c r="J3956" t="str">
        <f>IF(DATEDIF(Customer[[#This Row],[Date Joined]],"31-12-2020","M")&gt;0,DATEDIF(Customer[[#This Row],[Date Joined]],"31-12-2020","M") &amp; " months ", " ") &amp; IF(DATEDIF(G3956,"31-12-2020","MD")&gt;0, DATEDIF(G3956,"31-12-2020","MD") &amp; " Days "," ")</f>
        <v xml:space="preserve">2 months 29 Days </v>
      </c>
      <c r="K3956" t="str">
        <f>TEXT(Customer[[#This Row],[Date Joined]],"mmm")</f>
        <v>Oct</v>
      </c>
      <c r="L3956" t="str">
        <f>IF(Customer[[#This Row],[Balance]]&gt;AVERAGE($H$11:$H$4011),"yes","no")</f>
        <v>no</v>
      </c>
    </row>
    <row r="3957" spans="1:12" hidden="1" x14ac:dyDescent="0.3">
      <c r="A3957">
        <v>100000678</v>
      </c>
      <c r="B3957" t="s">
        <v>693</v>
      </c>
      <c r="C3957" t="s">
        <v>10</v>
      </c>
      <c r="D3957">
        <v>25</v>
      </c>
      <c r="E3957" t="s">
        <v>8</v>
      </c>
      <c r="F3957" t="s">
        <v>9</v>
      </c>
      <c r="G3957" s="1">
        <v>43977</v>
      </c>
      <c r="H3957">
        <v>926.29</v>
      </c>
      <c r="I3957">
        <f>DATEDIF(Customer[[#This Row],[Date Joined]],"31-12-2020","d")</f>
        <v>219</v>
      </c>
      <c r="J3957" t="str">
        <f>IF(DATEDIF(Customer[[#This Row],[Date Joined]],"31-12-2020","M")&gt;0,DATEDIF(Customer[[#This Row],[Date Joined]],"31-12-2020","M") &amp; " months ", " ") &amp; IF(DATEDIF(G3957,"31-12-2020","MD")&gt;0, DATEDIF(G3957,"31-12-2020","MD") &amp; " Days "," ")</f>
        <v xml:space="preserve">7 months 5 Days </v>
      </c>
      <c r="K3957" t="str">
        <f>TEXT(Customer[[#This Row],[Date Joined]],"mmm")</f>
        <v>May</v>
      </c>
      <c r="L3957" t="str">
        <f>IF(Customer[[#This Row],[Balance]]&gt;AVERAGE($H$11:$H$4011),"yes","no")</f>
        <v>no</v>
      </c>
    </row>
    <row r="3958" spans="1:12" hidden="1" x14ac:dyDescent="0.3">
      <c r="A3958">
        <v>100002110</v>
      </c>
      <c r="B3958" t="s">
        <v>2104</v>
      </c>
      <c r="C3958" t="s">
        <v>7</v>
      </c>
      <c r="D3958">
        <v>33</v>
      </c>
      <c r="E3958" t="s">
        <v>8</v>
      </c>
      <c r="F3958" t="s">
        <v>15</v>
      </c>
      <c r="G3958" s="1">
        <v>44092</v>
      </c>
      <c r="H3958">
        <v>920.87</v>
      </c>
      <c r="I3958">
        <f>DATEDIF(Customer[[#This Row],[Date Joined]],"31-12-2020","d")</f>
        <v>104</v>
      </c>
      <c r="J3958" t="str">
        <f>IF(DATEDIF(Customer[[#This Row],[Date Joined]],"31-12-2020","M")&gt;0,DATEDIF(Customer[[#This Row],[Date Joined]],"31-12-2020","M") &amp; " months ", " ") &amp; IF(DATEDIF(G3958,"31-12-2020","MD")&gt;0, DATEDIF(G3958,"31-12-2020","MD") &amp; " Days "," ")</f>
        <v xml:space="preserve">3 months 13 Days </v>
      </c>
      <c r="K3958" t="str">
        <f>TEXT(Customer[[#This Row],[Date Joined]],"mmm")</f>
        <v>Sep</v>
      </c>
      <c r="L3958" t="str">
        <f>IF(Customer[[#This Row],[Balance]]&gt;AVERAGE($H$11:$H$4011),"yes","no")</f>
        <v>no</v>
      </c>
    </row>
    <row r="3959" spans="1:12" hidden="1" x14ac:dyDescent="0.3">
      <c r="A3959">
        <v>200000503</v>
      </c>
      <c r="B3959" t="s">
        <v>518</v>
      </c>
      <c r="C3959" t="s">
        <v>7</v>
      </c>
      <c r="D3959">
        <v>51</v>
      </c>
      <c r="E3959" t="s">
        <v>14</v>
      </c>
      <c r="F3959" t="s">
        <v>12</v>
      </c>
      <c r="G3959" s="1">
        <v>43966</v>
      </c>
      <c r="H3959">
        <v>920.31</v>
      </c>
      <c r="I3959">
        <f>DATEDIF(Customer[[#This Row],[Date Joined]],"31-12-2020","d")</f>
        <v>230</v>
      </c>
      <c r="J3959" t="str">
        <f>IF(DATEDIF(Customer[[#This Row],[Date Joined]],"31-12-2020","M")&gt;0,DATEDIF(Customer[[#This Row],[Date Joined]],"31-12-2020","M") &amp; " months ", " ") &amp; IF(DATEDIF(G3959,"31-12-2020","MD")&gt;0, DATEDIF(G3959,"31-12-2020","MD") &amp; " Days "," ")</f>
        <v xml:space="preserve">7 months 16 Days </v>
      </c>
      <c r="K3959" t="str">
        <f>TEXT(Customer[[#This Row],[Date Joined]],"mmm")</f>
        <v>May</v>
      </c>
      <c r="L3959" t="str">
        <f>IF(Customer[[#This Row],[Balance]]&gt;AVERAGE($H$11:$H$4011),"yes","no")</f>
        <v>no</v>
      </c>
    </row>
    <row r="3960" spans="1:12" hidden="1" x14ac:dyDescent="0.3">
      <c r="A3960">
        <v>100003505</v>
      </c>
      <c r="B3960" t="s">
        <v>3473</v>
      </c>
      <c r="C3960" t="s">
        <v>7</v>
      </c>
      <c r="D3960">
        <v>31</v>
      </c>
      <c r="E3960" t="s">
        <v>8</v>
      </c>
      <c r="F3960" t="s">
        <v>9</v>
      </c>
      <c r="G3960" s="1">
        <v>44168</v>
      </c>
      <c r="H3960">
        <v>919.95</v>
      </c>
      <c r="I3960">
        <f>DATEDIF(Customer[[#This Row],[Date Joined]],"31-12-2020","d")</f>
        <v>28</v>
      </c>
      <c r="J3960" t="str">
        <f>IF(DATEDIF(Customer[[#This Row],[Date Joined]],"31-12-2020","M")&gt;0,DATEDIF(Customer[[#This Row],[Date Joined]],"31-12-2020","M") &amp; " months ", " ") &amp; IF(DATEDIF(G3960,"31-12-2020","MD")&gt;0, DATEDIF(G3960,"31-12-2020","MD") &amp; " Days "," ")</f>
        <v xml:space="preserve"> 28 Days </v>
      </c>
      <c r="K3960" t="str">
        <f>TEXT(Customer[[#This Row],[Date Joined]],"mmm")</f>
        <v>Dec</v>
      </c>
      <c r="L3960" t="str">
        <f>IF(Customer[[#This Row],[Balance]]&gt;AVERAGE($H$11:$H$4011),"yes","no")</f>
        <v>no</v>
      </c>
    </row>
    <row r="3961" spans="1:12" hidden="1" x14ac:dyDescent="0.3">
      <c r="A3961">
        <v>100000760</v>
      </c>
      <c r="B3961" t="s">
        <v>775</v>
      </c>
      <c r="C3961" t="s">
        <v>7</v>
      </c>
      <c r="D3961">
        <v>40</v>
      </c>
      <c r="E3961" t="s">
        <v>8</v>
      </c>
      <c r="F3961" t="s">
        <v>9</v>
      </c>
      <c r="G3961" s="1">
        <v>43982</v>
      </c>
      <c r="H3961">
        <v>919.39</v>
      </c>
      <c r="I3961">
        <f>DATEDIF(Customer[[#This Row],[Date Joined]],"31-12-2020","d")</f>
        <v>214</v>
      </c>
      <c r="J3961" t="str">
        <f>IF(DATEDIF(Customer[[#This Row],[Date Joined]],"31-12-2020","M")&gt;0,DATEDIF(Customer[[#This Row],[Date Joined]],"31-12-2020","M") &amp; " months ", " ") &amp; IF(DATEDIF(G3961,"31-12-2020","MD")&gt;0, DATEDIF(G3961,"31-12-2020","MD") &amp; " Days "," ")</f>
        <v xml:space="preserve">7 months  </v>
      </c>
      <c r="K3961" t="str">
        <f>TEXT(Customer[[#This Row],[Date Joined]],"mmm")</f>
        <v>May</v>
      </c>
      <c r="L3961" t="str">
        <f>IF(Customer[[#This Row],[Balance]]&gt;AVERAGE($H$11:$H$4011),"yes","no")</f>
        <v>no</v>
      </c>
    </row>
    <row r="3962" spans="1:12" hidden="1" x14ac:dyDescent="0.3">
      <c r="A3962">
        <v>100001225</v>
      </c>
      <c r="B3962" t="s">
        <v>1237</v>
      </c>
      <c r="C3962" t="s">
        <v>7</v>
      </c>
      <c r="D3962">
        <v>34</v>
      </c>
      <c r="E3962" t="s">
        <v>8</v>
      </c>
      <c r="F3962" t="s">
        <v>9</v>
      </c>
      <c r="G3962" s="1">
        <v>44027</v>
      </c>
      <c r="H3962">
        <v>919.1</v>
      </c>
      <c r="I3962">
        <f>DATEDIF(Customer[[#This Row],[Date Joined]],"31-12-2020","d")</f>
        <v>169</v>
      </c>
      <c r="J3962" t="str">
        <f>IF(DATEDIF(Customer[[#This Row],[Date Joined]],"31-12-2020","M")&gt;0,DATEDIF(Customer[[#This Row],[Date Joined]],"31-12-2020","M") &amp; " months ", " ") &amp; IF(DATEDIF(G3962,"31-12-2020","MD")&gt;0, DATEDIF(G3962,"31-12-2020","MD") &amp; " Days "," ")</f>
        <v xml:space="preserve">5 months 16 Days </v>
      </c>
      <c r="K3962" t="str">
        <f>TEXT(Customer[[#This Row],[Date Joined]],"mmm")</f>
        <v>Jul</v>
      </c>
      <c r="L3962" t="str">
        <f>IF(Customer[[#This Row],[Balance]]&gt;AVERAGE($H$11:$H$4011),"yes","no")</f>
        <v>no</v>
      </c>
    </row>
    <row r="3963" spans="1:12" hidden="1" x14ac:dyDescent="0.3">
      <c r="A3963">
        <v>100002121</v>
      </c>
      <c r="B3963" t="s">
        <v>2115</v>
      </c>
      <c r="C3963" t="s">
        <v>7</v>
      </c>
      <c r="D3963">
        <v>44</v>
      </c>
      <c r="E3963" t="s">
        <v>8</v>
      </c>
      <c r="F3963" t="s">
        <v>9</v>
      </c>
      <c r="G3963" s="1">
        <v>44092</v>
      </c>
      <c r="H3963">
        <v>918.56</v>
      </c>
      <c r="I3963">
        <f>DATEDIF(Customer[[#This Row],[Date Joined]],"31-12-2020","d")</f>
        <v>104</v>
      </c>
      <c r="J3963" t="str">
        <f>IF(DATEDIF(Customer[[#This Row],[Date Joined]],"31-12-2020","M")&gt;0,DATEDIF(Customer[[#This Row],[Date Joined]],"31-12-2020","M") &amp; " months ", " ") &amp; IF(DATEDIF(G3963,"31-12-2020","MD")&gt;0, DATEDIF(G3963,"31-12-2020","MD") &amp; " Days "," ")</f>
        <v xml:space="preserve">3 months 13 Days </v>
      </c>
      <c r="K3963" t="str">
        <f>TEXT(Customer[[#This Row],[Date Joined]],"mmm")</f>
        <v>Sep</v>
      </c>
      <c r="L3963" t="str">
        <f>IF(Customer[[#This Row],[Balance]]&gt;AVERAGE($H$11:$H$4011),"yes","no")</f>
        <v>no</v>
      </c>
    </row>
    <row r="3964" spans="1:12" hidden="1" x14ac:dyDescent="0.3">
      <c r="A3964">
        <v>100003712</v>
      </c>
      <c r="B3964" t="s">
        <v>3676</v>
      </c>
      <c r="C3964" t="s">
        <v>10</v>
      </c>
      <c r="D3964">
        <v>41</v>
      </c>
      <c r="E3964" t="s">
        <v>8</v>
      </c>
      <c r="F3964" t="s">
        <v>9</v>
      </c>
      <c r="G3964" s="1">
        <v>44179</v>
      </c>
      <c r="H3964">
        <v>916.89</v>
      </c>
      <c r="I3964">
        <f>DATEDIF(Customer[[#This Row],[Date Joined]],"31-12-2020","d")</f>
        <v>17</v>
      </c>
      <c r="J3964" t="str">
        <f>IF(DATEDIF(Customer[[#This Row],[Date Joined]],"31-12-2020","M")&gt;0,DATEDIF(Customer[[#This Row],[Date Joined]],"31-12-2020","M") &amp; " months ", " ") &amp; IF(DATEDIF(G3964,"31-12-2020","MD")&gt;0, DATEDIF(G3964,"31-12-2020","MD") &amp; " Days "," ")</f>
        <v xml:space="preserve"> 17 Days </v>
      </c>
      <c r="K3964" t="str">
        <f>TEXT(Customer[[#This Row],[Date Joined]],"mmm")</f>
        <v>Dec</v>
      </c>
      <c r="L3964" t="str">
        <f>IF(Customer[[#This Row],[Balance]]&gt;AVERAGE($H$11:$H$4011),"yes","no")</f>
        <v>no</v>
      </c>
    </row>
    <row r="3965" spans="1:12" hidden="1" x14ac:dyDescent="0.3">
      <c r="A3965">
        <v>400002382</v>
      </c>
      <c r="B3965" t="s">
        <v>2372</v>
      </c>
      <c r="C3965" t="s">
        <v>10</v>
      </c>
      <c r="D3965">
        <v>24</v>
      </c>
      <c r="E3965" t="s">
        <v>11</v>
      </c>
      <c r="F3965" t="s">
        <v>15</v>
      </c>
      <c r="G3965" s="1">
        <v>44103</v>
      </c>
      <c r="H3965">
        <v>899.97</v>
      </c>
      <c r="I3965">
        <f>DATEDIF(Customer[[#This Row],[Date Joined]],"31-12-2020","d")</f>
        <v>93</v>
      </c>
      <c r="J3965" t="str">
        <f>IF(DATEDIF(Customer[[#This Row],[Date Joined]],"31-12-2020","M")&gt;0,DATEDIF(Customer[[#This Row],[Date Joined]],"31-12-2020","M") &amp; " months ", " ") &amp; IF(DATEDIF(G3965,"31-12-2020","MD")&gt;0, DATEDIF(G3965,"31-12-2020","MD") &amp; " Days "," ")</f>
        <v xml:space="preserve">3 months 2 Days </v>
      </c>
      <c r="K3965" t="str">
        <f>TEXT(Customer[[#This Row],[Date Joined]],"mmm")</f>
        <v>Sep</v>
      </c>
      <c r="L3965" t="str">
        <f>IF(Customer[[#This Row],[Balance]]&gt;AVERAGE($H$11:$H$4011),"yes","no")</f>
        <v>no</v>
      </c>
    </row>
    <row r="3966" spans="1:12" hidden="1" x14ac:dyDescent="0.3">
      <c r="A3966">
        <v>200001624</v>
      </c>
      <c r="B3966" t="s">
        <v>1627</v>
      </c>
      <c r="C3966" t="s">
        <v>7</v>
      </c>
      <c r="D3966">
        <v>51</v>
      </c>
      <c r="E3966" t="s">
        <v>14</v>
      </c>
      <c r="F3966" t="s">
        <v>15</v>
      </c>
      <c r="G3966" s="1">
        <v>44057</v>
      </c>
      <c r="H3966">
        <v>879.78</v>
      </c>
      <c r="I3966">
        <f>DATEDIF(Customer[[#This Row],[Date Joined]],"31-12-2020","d")</f>
        <v>139</v>
      </c>
      <c r="J3966" t="str">
        <f>IF(DATEDIF(Customer[[#This Row],[Date Joined]],"31-12-2020","M")&gt;0,DATEDIF(Customer[[#This Row],[Date Joined]],"31-12-2020","M") &amp; " months ", " ") &amp; IF(DATEDIF(G3966,"31-12-2020","MD")&gt;0, DATEDIF(G3966,"31-12-2020","MD") &amp; " Days "," ")</f>
        <v xml:space="preserve">4 months 17 Days </v>
      </c>
      <c r="K3966" t="str">
        <f>TEXT(Customer[[#This Row],[Date Joined]],"mmm")</f>
        <v>Aug</v>
      </c>
      <c r="L3966" t="str">
        <f>IF(Customer[[#This Row],[Balance]]&gt;AVERAGE($H$11:$H$4011),"yes","no")</f>
        <v>no</v>
      </c>
    </row>
    <row r="3967" spans="1:12" hidden="1" x14ac:dyDescent="0.3">
      <c r="A3967">
        <v>200002293</v>
      </c>
      <c r="B3967" t="s">
        <v>2284</v>
      </c>
      <c r="C3967" t="s">
        <v>7</v>
      </c>
      <c r="D3967">
        <v>49</v>
      </c>
      <c r="E3967" t="s">
        <v>14</v>
      </c>
      <c r="F3967" t="s">
        <v>12</v>
      </c>
      <c r="G3967" s="1">
        <v>44099</v>
      </c>
      <c r="H3967">
        <v>875.27</v>
      </c>
      <c r="I3967">
        <f>DATEDIF(Customer[[#This Row],[Date Joined]],"31-12-2020","d")</f>
        <v>97</v>
      </c>
      <c r="J3967" t="str">
        <f>IF(DATEDIF(Customer[[#This Row],[Date Joined]],"31-12-2020","M")&gt;0,DATEDIF(Customer[[#This Row],[Date Joined]],"31-12-2020","M") &amp; " months ", " ") &amp; IF(DATEDIF(G3967,"31-12-2020","MD")&gt;0, DATEDIF(G3967,"31-12-2020","MD") &amp; " Days "," ")</f>
        <v xml:space="preserve">3 months 6 Days </v>
      </c>
      <c r="K3967" t="str">
        <f>TEXT(Customer[[#This Row],[Date Joined]],"mmm")</f>
        <v>Sep</v>
      </c>
      <c r="L3967" t="str">
        <f>IF(Customer[[#This Row],[Balance]]&gt;AVERAGE($H$11:$H$4011),"yes","no")</f>
        <v>no</v>
      </c>
    </row>
    <row r="3968" spans="1:12" hidden="1" x14ac:dyDescent="0.3">
      <c r="A3968">
        <v>100002197</v>
      </c>
      <c r="B3968" t="s">
        <v>2190</v>
      </c>
      <c r="C3968" t="s">
        <v>7</v>
      </c>
      <c r="D3968">
        <v>18</v>
      </c>
      <c r="E3968" t="s">
        <v>8</v>
      </c>
      <c r="F3968" t="s">
        <v>9</v>
      </c>
      <c r="G3968" s="1">
        <v>44097</v>
      </c>
      <c r="H3968">
        <v>840.88</v>
      </c>
      <c r="I3968">
        <f>DATEDIF(Customer[[#This Row],[Date Joined]],"31-12-2020","d")</f>
        <v>99</v>
      </c>
      <c r="J3968" t="str">
        <f>IF(DATEDIF(Customer[[#This Row],[Date Joined]],"31-12-2020","M")&gt;0,DATEDIF(Customer[[#This Row],[Date Joined]],"31-12-2020","M") &amp; " months ", " ") &amp; IF(DATEDIF(G3968,"31-12-2020","MD")&gt;0, DATEDIF(G3968,"31-12-2020","MD") &amp; " Days "," ")</f>
        <v xml:space="preserve">3 months 8 Days </v>
      </c>
      <c r="K3968" t="str">
        <f>TEXT(Customer[[#This Row],[Date Joined]],"mmm")</f>
        <v>Sep</v>
      </c>
      <c r="L3968" t="str">
        <f>IF(Customer[[#This Row],[Balance]]&gt;AVERAGE($H$11:$H$4011),"yes","no")</f>
        <v>no</v>
      </c>
    </row>
    <row r="3969" spans="1:12" hidden="1" x14ac:dyDescent="0.3">
      <c r="A3969">
        <v>200000751</v>
      </c>
      <c r="B3969" t="s">
        <v>766</v>
      </c>
      <c r="C3969" t="s">
        <v>7</v>
      </c>
      <c r="D3969">
        <v>22</v>
      </c>
      <c r="E3969" t="s">
        <v>14</v>
      </c>
      <c r="F3969" t="s">
        <v>12</v>
      </c>
      <c r="G3969" s="1">
        <v>43981</v>
      </c>
      <c r="H3969">
        <v>837.33</v>
      </c>
      <c r="I3969">
        <f>DATEDIF(Customer[[#This Row],[Date Joined]],"31-12-2020","d")</f>
        <v>215</v>
      </c>
      <c r="J3969" t="str">
        <f>IF(DATEDIF(Customer[[#This Row],[Date Joined]],"31-12-2020","M")&gt;0,DATEDIF(Customer[[#This Row],[Date Joined]],"31-12-2020","M") &amp; " months ", " ") &amp; IF(DATEDIF(G3969,"31-12-2020","MD")&gt;0, DATEDIF(G3969,"31-12-2020","MD") &amp; " Days "," ")</f>
        <v xml:space="preserve">7 months 1 Days </v>
      </c>
      <c r="K3969" t="str">
        <f>TEXT(Customer[[#This Row],[Date Joined]],"mmm")</f>
        <v>May</v>
      </c>
      <c r="L3969" t="str">
        <f>IF(Customer[[#This Row],[Balance]]&gt;AVERAGE($H$11:$H$4011),"yes","no")</f>
        <v>no</v>
      </c>
    </row>
    <row r="3970" spans="1:12" hidden="1" x14ac:dyDescent="0.3">
      <c r="A3970">
        <v>100002460</v>
      </c>
      <c r="B3970" t="s">
        <v>2448</v>
      </c>
      <c r="C3970" t="s">
        <v>7</v>
      </c>
      <c r="D3970">
        <v>22</v>
      </c>
      <c r="E3970" t="s">
        <v>8</v>
      </c>
      <c r="F3970" t="s">
        <v>9</v>
      </c>
      <c r="G3970" s="1">
        <v>44108</v>
      </c>
      <c r="H3970">
        <v>781.84</v>
      </c>
      <c r="I3970">
        <f>DATEDIF(Customer[[#This Row],[Date Joined]],"31-12-2020","d")</f>
        <v>88</v>
      </c>
      <c r="J3970" t="str">
        <f>IF(DATEDIF(Customer[[#This Row],[Date Joined]],"31-12-2020","M")&gt;0,DATEDIF(Customer[[#This Row],[Date Joined]],"31-12-2020","M") &amp; " months ", " ") &amp; IF(DATEDIF(G3970,"31-12-2020","MD")&gt;0, DATEDIF(G3970,"31-12-2020","MD") &amp; " Days "," ")</f>
        <v xml:space="preserve">2 months 27 Days </v>
      </c>
      <c r="K3970" t="str">
        <f>TEXT(Customer[[#This Row],[Date Joined]],"mmm")</f>
        <v>Oct</v>
      </c>
      <c r="L3970" t="str">
        <f>IF(Customer[[#This Row],[Balance]]&gt;AVERAGE($H$11:$H$4011),"yes","no")</f>
        <v>no</v>
      </c>
    </row>
    <row r="3971" spans="1:12" hidden="1" x14ac:dyDescent="0.3">
      <c r="A3971">
        <v>300000768</v>
      </c>
      <c r="B3971" t="s">
        <v>782</v>
      </c>
      <c r="C3971" t="s">
        <v>10</v>
      </c>
      <c r="D3971">
        <v>39</v>
      </c>
      <c r="E3971" t="s">
        <v>13</v>
      </c>
      <c r="F3971" t="s">
        <v>15</v>
      </c>
      <c r="G3971" s="1">
        <v>43982</v>
      </c>
      <c r="H3971">
        <v>747.35</v>
      </c>
      <c r="I3971">
        <f>DATEDIF(Customer[[#This Row],[Date Joined]],"31-12-2020","d")</f>
        <v>214</v>
      </c>
      <c r="J3971" t="str">
        <f>IF(DATEDIF(Customer[[#This Row],[Date Joined]],"31-12-2020","M")&gt;0,DATEDIF(Customer[[#This Row],[Date Joined]],"31-12-2020","M") &amp; " months ", " ") &amp; IF(DATEDIF(G3971,"31-12-2020","MD")&gt;0, DATEDIF(G3971,"31-12-2020","MD") &amp; " Days "," ")</f>
        <v xml:space="preserve">7 months  </v>
      </c>
      <c r="K3971" t="str">
        <f>TEXT(Customer[[#This Row],[Date Joined]],"mmm")</f>
        <v>May</v>
      </c>
      <c r="L3971" t="str">
        <f>IF(Customer[[#This Row],[Balance]]&gt;AVERAGE($H$11:$H$4011),"yes","no")</f>
        <v>no</v>
      </c>
    </row>
    <row r="3972" spans="1:12" hidden="1" x14ac:dyDescent="0.3">
      <c r="A3972">
        <v>400000431</v>
      </c>
      <c r="B3972" t="s">
        <v>447</v>
      </c>
      <c r="C3972" t="s">
        <v>10</v>
      </c>
      <c r="D3972">
        <v>29</v>
      </c>
      <c r="E3972" t="s">
        <v>11</v>
      </c>
      <c r="F3972" t="s">
        <v>9</v>
      </c>
      <c r="G3972" s="1">
        <v>43960</v>
      </c>
      <c r="H3972">
        <v>743.29</v>
      </c>
      <c r="I3972">
        <f>DATEDIF(Customer[[#This Row],[Date Joined]],"31-12-2020","d")</f>
        <v>236</v>
      </c>
      <c r="J3972" t="str">
        <f>IF(DATEDIF(Customer[[#This Row],[Date Joined]],"31-12-2020","M")&gt;0,DATEDIF(Customer[[#This Row],[Date Joined]],"31-12-2020","M") &amp; " months ", " ") &amp; IF(DATEDIF(G3972,"31-12-2020","MD")&gt;0, DATEDIF(G3972,"31-12-2020","MD") &amp; " Days "," ")</f>
        <v xml:space="preserve">7 months 22 Days </v>
      </c>
      <c r="K3972" t="str">
        <f>TEXT(Customer[[#This Row],[Date Joined]],"mmm")</f>
        <v>May</v>
      </c>
      <c r="L3972" t="str">
        <f>IF(Customer[[#This Row],[Balance]]&gt;AVERAGE($H$11:$H$4011),"yes","no")</f>
        <v>no</v>
      </c>
    </row>
    <row r="3973" spans="1:12" hidden="1" x14ac:dyDescent="0.3">
      <c r="A3973">
        <v>200003861</v>
      </c>
      <c r="B3973" t="s">
        <v>3823</v>
      </c>
      <c r="C3973" t="s">
        <v>7</v>
      </c>
      <c r="D3973">
        <v>56</v>
      </c>
      <c r="E3973" t="s">
        <v>14</v>
      </c>
      <c r="F3973" t="s">
        <v>12</v>
      </c>
      <c r="G3973" s="1">
        <v>44186</v>
      </c>
      <c r="H3973">
        <v>740.2</v>
      </c>
      <c r="I3973">
        <f>DATEDIF(Customer[[#This Row],[Date Joined]],"31-12-2020","d")</f>
        <v>10</v>
      </c>
      <c r="J3973" t="str">
        <f>IF(DATEDIF(Customer[[#This Row],[Date Joined]],"31-12-2020","M")&gt;0,DATEDIF(Customer[[#This Row],[Date Joined]],"31-12-2020","M") &amp; " months ", " ") &amp; IF(DATEDIF(G3973,"31-12-2020","MD")&gt;0, DATEDIF(G3973,"31-12-2020","MD") &amp; " Days "," ")</f>
        <v xml:space="preserve"> 10 Days </v>
      </c>
      <c r="K3973" t="str">
        <f>TEXT(Customer[[#This Row],[Date Joined]],"mmm")</f>
        <v>Dec</v>
      </c>
      <c r="L3973" t="str">
        <f>IF(Customer[[#This Row],[Balance]]&gt;AVERAGE($H$11:$H$4011),"yes","no")</f>
        <v>no</v>
      </c>
    </row>
    <row r="3974" spans="1:12" hidden="1" x14ac:dyDescent="0.3">
      <c r="A3974">
        <v>100000280</v>
      </c>
      <c r="B3974" t="s">
        <v>296</v>
      </c>
      <c r="C3974" t="s">
        <v>10</v>
      </c>
      <c r="D3974">
        <v>31</v>
      </c>
      <c r="E3974" t="s">
        <v>8</v>
      </c>
      <c r="F3974" t="s">
        <v>15</v>
      </c>
      <c r="G3974" s="1">
        <v>43940</v>
      </c>
      <c r="H3974">
        <v>717.13</v>
      </c>
      <c r="I3974">
        <f>DATEDIF(Customer[[#This Row],[Date Joined]],"31-12-2020","d")</f>
        <v>256</v>
      </c>
      <c r="J3974" t="str">
        <f>IF(DATEDIF(Customer[[#This Row],[Date Joined]],"31-12-2020","M")&gt;0,DATEDIF(Customer[[#This Row],[Date Joined]],"31-12-2020","M") &amp; " months ", " ") &amp; IF(DATEDIF(G3974,"31-12-2020","MD")&gt;0, DATEDIF(G3974,"31-12-2020","MD") &amp; " Days "," ")</f>
        <v xml:space="preserve">8 months 12 Days </v>
      </c>
      <c r="K3974" t="str">
        <f>TEXT(Customer[[#This Row],[Date Joined]],"mmm")</f>
        <v>Apr</v>
      </c>
      <c r="L3974" t="str">
        <f>IF(Customer[[#This Row],[Balance]]&gt;AVERAGE($H$11:$H$4011),"yes","no")</f>
        <v>no</v>
      </c>
    </row>
    <row r="3975" spans="1:12" hidden="1" x14ac:dyDescent="0.3">
      <c r="A3975">
        <v>100001211</v>
      </c>
      <c r="B3975" t="s">
        <v>1223</v>
      </c>
      <c r="C3975" t="s">
        <v>10</v>
      </c>
      <c r="D3975">
        <v>40</v>
      </c>
      <c r="E3975" t="s">
        <v>8</v>
      </c>
      <c r="F3975" t="s">
        <v>9</v>
      </c>
      <c r="G3975" s="1">
        <v>44026</v>
      </c>
      <c r="H3975">
        <v>704.83</v>
      </c>
      <c r="I3975">
        <f>DATEDIF(Customer[[#This Row],[Date Joined]],"31-12-2020","d")</f>
        <v>170</v>
      </c>
      <c r="J3975" t="str">
        <f>IF(DATEDIF(Customer[[#This Row],[Date Joined]],"31-12-2020","M")&gt;0,DATEDIF(Customer[[#This Row],[Date Joined]],"31-12-2020","M") &amp; " months ", " ") &amp; IF(DATEDIF(G3975,"31-12-2020","MD")&gt;0, DATEDIF(G3975,"31-12-2020","MD") &amp; " Days "," ")</f>
        <v xml:space="preserve">5 months 17 Days </v>
      </c>
      <c r="K3975" t="str">
        <f>TEXT(Customer[[#This Row],[Date Joined]],"mmm")</f>
        <v>Jul</v>
      </c>
      <c r="L3975" t="str">
        <f>IF(Customer[[#This Row],[Balance]]&gt;AVERAGE($H$11:$H$4011),"yes","no")</f>
        <v>no</v>
      </c>
    </row>
    <row r="3976" spans="1:12" hidden="1" x14ac:dyDescent="0.3">
      <c r="A3976">
        <v>200002499</v>
      </c>
      <c r="B3976" t="s">
        <v>2487</v>
      </c>
      <c r="C3976" t="s">
        <v>7</v>
      </c>
      <c r="D3976">
        <v>32</v>
      </c>
      <c r="E3976" t="s">
        <v>14</v>
      </c>
      <c r="F3976" t="s">
        <v>12</v>
      </c>
      <c r="G3976" s="1">
        <v>44111</v>
      </c>
      <c r="H3976">
        <v>701.13</v>
      </c>
      <c r="I3976">
        <f>DATEDIF(Customer[[#This Row],[Date Joined]],"31-12-2020","d")</f>
        <v>85</v>
      </c>
      <c r="J3976" t="str">
        <f>IF(DATEDIF(Customer[[#This Row],[Date Joined]],"31-12-2020","M")&gt;0,DATEDIF(Customer[[#This Row],[Date Joined]],"31-12-2020","M") &amp; " months ", " ") &amp; IF(DATEDIF(G3976,"31-12-2020","MD")&gt;0, DATEDIF(G3976,"31-12-2020","MD") &amp; " Days "," ")</f>
        <v xml:space="preserve">2 months 24 Days </v>
      </c>
      <c r="K3976" t="str">
        <f>TEXT(Customer[[#This Row],[Date Joined]],"mmm")</f>
        <v>Oct</v>
      </c>
      <c r="L3976" t="str">
        <f>IF(Customer[[#This Row],[Balance]]&gt;AVERAGE($H$11:$H$4011),"yes","no")</f>
        <v>no</v>
      </c>
    </row>
    <row r="3977" spans="1:12" hidden="1" x14ac:dyDescent="0.3">
      <c r="A3977">
        <v>100002932</v>
      </c>
      <c r="B3977" t="s">
        <v>2911</v>
      </c>
      <c r="C3977" t="s">
        <v>10</v>
      </c>
      <c r="D3977">
        <v>32</v>
      </c>
      <c r="E3977" t="s">
        <v>8</v>
      </c>
      <c r="F3977" t="s">
        <v>15</v>
      </c>
      <c r="G3977" s="1">
        <v>44135</v>
      </c>
      <c r="H3977">
        <v>699.42</v>
      </c>
      <c r="I3977">
        <f>DATEDIF(Customer[[#This Row],[Date Joined]],"31-12-2020","d")</f>
        <v>61</v>
      </c>
      <c r="J3977" t="str">
        <f>IF(DATEDIF(Customer[[#This Row],[Date Joined]],"31-12-2020","M")&gt;0,DATEDIF(Customer[[#This Row],[Date Joined]],"31-12-2020","M") &amp; " months ", " ") &amp; IF(DATEDIF(G3977,"31-12-2020","MD")&gt;0, DATEDIF(G3977,"31-12-2020","MD") &amp; " Days "," ")</f>
        <v xml:space="preserve">2 months  </v>
      </c>
      <c r="K3977" t="str">
        <f>TEXT(Customer[[#This Row],[Date Joined]],"mmm")</f>
        <v>Oct</v>
      </c>
      <c r="L3977" t="str">
        <f>IF(Customer[[#This Row],[Balance]]&gt;AVERAGE($H$11:$H$4011),"yes","no")</f>
        <v>no</v>
      </c>
    </row>
    <row r="3978" spans="1:12" hidden="1" x14ac:dyDescent="0.3">
      <c r="A3978">
        <v>200002501</v>
      </c>
      <c r="B3978" t="s">
        <v>704</v>
      </c>
      <c r="C3978" t="s">
        <v>7</v>
      </c>
      <c r="D3978">
        <v>59</v>
      </c>
      <c r="E3978" t="s">
        <v>14</v>
      </c>
      <c r="F3978" t="s">
        <v>12</v>
      </c>
      <c r="G3978" s="1">
        <v>44111</v>
      </c>
      <c r="H3978">
        <v>690.99</v>
      </c>
      <c r="I3978">
        <f>DATEDIF(Customer[[#This Row],[Date Joined]],"31-12-2020","d")</f>
        <v>85</v>
      </c>
      <c r="J3978" t="str">
        <f>IF(DATEDIF(Customer[[#This Row],[Date Joined]],"31-12-2020","M")&gt;0,DATEDIF(Customer[[#This Row],[Date Joined]],"31-12-2020","M") &amp; " months ", " ") &amp; IF(DATEDIF(G3978,"31-12-2020","MD")&gt;0, DATEDIF(G3978,"31-12-2020","MD") &amp; " Days "," ")</f>
        <v xml:space="preserve">2 months 24 Days </v>
      </c>
      <c r="K3978" t="str">
        <f>TEXT(Customer[[#This Row],[Date Joined]],"mmm")</f>
        <v>Oct</v>
      </c>
      <c r="L3978" t="str">
        <f>IF(Customer[[#This Row],[Balance]]&gt;AVERAGE($H$11:$H$4011),"yes","no")</f>
        <v>no</v>
      </c>
    </row>
    <row r="3979" spans="1:12" hidden="1" x14ac:dyDescent="0.3">
      <c r="A3979">
        <v>100001908</v>
      </c>
      <c r="B3979" t="s">
        <v>1907</v>
      </c>
      <c r="C3979" t="s">
        <v>7</v>
      </c>
      <c r="D3979">
        <v>33</v>
      </c>
      <c r="E3979" t="s">
        <v>8</v>
      </c>
      <c r="F3979" t="s">
        <v>9</v>
      </c>
      <c r="G3979" s="1">
        <v>44078</v>
      </c>
      <c r="H3979">
        <v>682.97</v>
      </c>
      <c r="I3979">
        <f>DATEDIF(Customer[[#This Row],[Date Joined]],"31-12-2020","d")</f>
        <v>118</v>
      </c>
      <c r="J3979" t="str">
        <f>IF(DATEDIF(Customer[[#This Row],[Date Joined]],"31-12-2020","M")&gt;0,DATEDIF(Customer[[#This Row],[Date Joined]],"31-12-2020","M") &amp; " months ", " ") &amp; IF(DATEDIF(G3979,"31-12-2020","MD")&gt;0, DATEDIF(G3979,"31-12-2020","MD") &amp; " Days "," ")</f>
        <v xml:space="preserve">3 months 27 Days </v>
      </c>
      <c r="K3979" t="str">
        <f>TEXT(Customer[[#This Row],[Date Joined]],"mmm")</f>
        <v>Sep</v>
      </c>
      <c r="L3979" t="str">
        <f>IF(Customer[[#This Row],[Balance]]&gt;AVERAGE($H$11:$H$4011),"yes","no")</f>
        <v>no</v>
      </c>
    </row>
    <row r="3980" spans="1:12" hidden="1" x14ac:dyDescent="0.3">
      <c r="A3980">
        <v>200003899</v>
      </c>
      <c r="B3980" t="s">
        <v>3859</v>
      </c>
      <c r="C3980" t="s">
        <v>7</v>
      </c>
      <c r="D3980">
        <v>53</v>
      </c>
      <c r="E3980" t="s">
        <v>14</v>
      </c>
      <c r="F3980" t="s">
        <v>12</v>
      </c>
      <c r="G3980" s="1">
        <v>44188</v>
      </c>
      <c r="H3980">
        <v>680.55</v>
      </c>
      <c r="I3980">
        <f>DATEDIF(Customer[[#This Row],[Date Joined]],"31-12-2020","d")</f>
        <v>8</v>
      </c>
      <c r="J3980" t="str">
        <f>IF(DATEDIF(Customer[[#This Row],[Date Joined]],"31-12-2020","M")&gt;0,DATEDIF(Customer[[#This Row],[Date Joined]],"31-12-2020","M") &amp; " months ", " ") &amp; IF(DATEDIF(G3980,"31-12-2020","MD")&gt;0, DATEDIF(G3980,"31-12-2020","MD") &amp; " Days "," ")</f>
        <v xml:space="preserve"> 8 Days </v>
      </c>
      <c r="K3980" t="str">
        <f>TEXT(Customer[[#This Row],[Date Joined]],"mmm")</f>
        <v>Dec</v>
      </c>
      <c r="L3980" t="str">
        <f>IF(Customer[[#This Row],[Balance]]&gt;AVERAGE($H$11:$H$4011),"yes","no")</f>
        <v>no</v>
      </c>
    </row>
    <row r="3981" spans="1:12" hidden="1" x14ac:dyDescent="0.3">
      <c r="A3981">
        <v>100003314</v>
      </c>
      <c r="B3981" t="s">
        <v>3286</v>
      </c>
      <c r="C3981" t="s">
        <v>7</v>
      </c>
      <c r="D3981">
        <v>32</v>
      </c>
      <c r="E3981" t="s">
        <v>8</v>
      </c>
      <c r="F3981" t="s">
        <v>15</v>
      </c>
      <c r="G3981" s="1">
        <v>44158</v>
      </c>
      <c r="H3981">
        <v>677.88</v>
      </c>
      <c r="I3981">
        <f>DATEDIF(Customer[[#This Row],[Date Joined]],"31-12-2020","d")</f>
        <v>38</v>
      </c>
      <c r="J3981" t="str">
        <f>IF(DATEDIF(Customer[[#This Row],[Date Joined]],"31-12-2020","M")&gt;0,DATEDIF(Customer[[#This Row],[Date Joined]],"31-12-2020","M") &amp; " months ", " ") &amp; IF(DATEDIF(G3981,"31-12-2020","MD")&gt;0, DATEDIF(G3981,"31-12-2020","MD") &amp; " Days "," ")</f>
        <v xml:space="preserve">1 months 8 Days </v>
      </c>
      <c r="K3981" t="str">
        <f>TEXT(Customer[[#This Row],[Date Joined]],"mmm")</f>
        <v>Nov</v>
      </c>
      <c r="L3981" t="str">
        <f>IF(Customer[[#This Row],[Balance]]&gt;AVERAGE($H$11:$H$4011),"yes","no")</f>
        <v>no</v>
      </c>
    </row>
    <row r="3982" spans="1:12" hidden="1" x14ac:dyDescent="0.3">
      <c r="A3982">
        <v>200002519</v>
      </c>
      <c r="B3982" t="s">
        <v>2504</v>
      </c>
      <c r="C3982" t="s">
        <v>7</v>
      </c>
      <c r="D3982">
        <v>52</v>
      </c>
      <c r="E3982" t="s">
        <v>14</v>
      </c>
      <c r="F3982" t="s">
        <v>12</v>
      </c>
      <c r="G3982" s="1">
        <v>44112</v>
      </c>
      <c r="H3982">
        <v>675.08</v>
      </c>
      <c r="I3982">
        <f>DATEDIF(Customer[[#This Row],[Date Joined]],"31-12-2020","d")</f>
        <v>84</v>
      </c>
      <c r="J3982" t="str">
        <f>IF(DATEDIF(Customer[[#This Row],[Date Joined]],"31-12-2020","M")&gt;0,DATEDIF(Customer[[#This Row],[Date Joined]],"31-12-2020","M") &amp; " months ", " ") &amp; IF(DATEDIF(G3982,"31-12-2020","MD")&gt;0, DATEDIF(G3982,"31-12-2020","MD") &amp; " Days "," ")</f>
        <v xml:space="preserve">2 months 23 Days </v>
      </c>
      <c r="K3982" t="str">
        <f>TEXT(Customer[[#This Row],[Date Joined]],"mmm")</f>
        <v>Oct</v>
      </c>
      <c r="L3982" t="str">
        <f>IF(Customer[[#This Row],[Balance]]&gt;AVERAGE($H$11:$H$4011),"yes","no")</f>
        <v>no</v>
      </c>
    </row>
    <row r="3983" spans="1:12" hidden="1" x14ac:dyDescent="0.3">
      <c r="A3983">
        <v>200003859</v>
      </c>
      <c r="B3983" t="s">
        <v>3821</v>
      </c>
      <c r="C3983" t="s">
        <v>7</v>
      </c>
      <c r="D3983">
        <v>33</v>
      </c>
      <c r="E3983" t="s">
        <v>14</v>
      </c>
      <c r="F3983" t="s">
        <v>9</v>
      </c>
      <c r="G3983" s="1">
        <v>44186</v>
      </c>
      <c r="H3983">
        <v>655.36</v>
      </c>
      <c r="I3983">
        <f>DATEDIF(Customer[[#This Row],[Date Joined]],"31-12-2020","d")</f>
        <v>10</v>
      </c>
      <c r="J3983" t="str">
        <f>IF(DATEDIF(Customer[[#This Row],[Date Joined]],"31-12-2020","M")&gt;0,DATEDIF(Customer[[#This Row],[Date Joined]],"31-12-2020","M") &amp; " months ", " ") &amp; IF(DATEDIF(G3983,"31-12-2020","MD")&gt;0, DATEDIF(G3983,"31-12-2020","MD") &amp; " Days "," ")</f>
        <v xml:space="preserve"> 10 Days </v>
      </c>
      <c r="K3983" t="str">
        <f>TEXT(Customer[[#This Row],[Date Joined]],"mmm")</f>
        <v>Dec</v>
      </c>
      <c r="L3983" t="str">
        <f>IF(Customer[[#This Row],[Balance]]&gt;AVERAGE($H$11:$H$4011),"yes","no")</f>
        <v>no</v>
      </c>
    </row>
    <row r="3984" spans="1:12" hidden="1" x14ac:dyDescent="0.3">
      <c r="A3984">
        <v>100003002</v>
      </c>
      <c r="B3984" t="s">
        <v>2980</v>
      </c>
      <c r="C3984" t="s">
        <v>7</v>
      </c>
      <c r="D3984">
        <v>23</v>
      </c>
      <c r="E3984" t="s">
        <v>8</v>
      </c>
      <c r="F3984" t="s">
        <v>9</v>
      </c>
      <c r="G3984" s="1">
        <v>44138</v>
      </c>
      <c r="H3984">
        <v>640.91</v>
      </c>
      <c r="I3984">
        <f>DATEDIF(Customer[[#This Row],[Date Joined]],"31-12-2020","d")</f>
        <v>58</v>
      </c>
      <c r="J3984" t="str">
        <f>IF(DATEDIF(Customer[[#This Row],[Date Joined]],"31-12-2020","M")&gt;0,DATEDIF(Customer[[#This Row],[Date Joined]],"31-12-2020","M") &amp; " months ", " ") &amp; IF(DATEDIF(G3984,"31-12-2020","MD")&gt;0, DATEDIF(G3984,"31-12-2020","MD") &amp; " Days "," ")</f>
        <v xml:space="preserve">1 months 28 Days </v>
      </c>
      <c r="K3984" t="str">
        <f>TEXT(Customer[[#This Row],[Date Joined]],"mmm")</f>
        <v>Nov</v>
      </c>
      <c r="L3984" t="str">
        <f>IF(Customer[[#This Row],[Balance]]&gt;AVERAGE($H$11:$H$4011),"yes","no")</f>
        <v>no</v>
      </c>
    </row>
    <row r="3985" spans="1:12" hidden="1" x14ac:dyDescent="0.3">
      <c r="A3985">
        <v>100003498</v>
      </c>
      <c r="B3985" t="s">
        <v>3466</v>
      </c>
      <c r="C3985" t="s">
        <v>10</v>
      </c>
      <c r="D3985">
        <v>36</v>
      </c>
      <c r="E3985" t="s">
        <v>8</v>
      </c>
      <c r="F3985" t="s">
        <v>9</v>
      </c>
      <c r="G3985" s="1">
        <v>44168</v>
      </c>
      <c r="H3985">
        <v>625.07000000000005</v>
      </c>
      <c r="I3985">
        <f>DATEDIF(Customer[[#This Row],[Date Joined]],"31-12-2020","d")</f>
        <v>28</v>
      </c>
      <c r="J3985" t="str">
        <f>IF(DATEDIF(Customer[[#This Row],[Date Joined]],"31-12-2020","M")&gt;0,DATEDIF(Customer[[#This Row],[Date Joined]],"31-12-2020","M") &amp; " months ", " ") &amp; IF(DATEDIF(G3985,"31-12-2020","MD")&gt;0, DATEDIF(G3985,"31-12-2020","MD") &amp; " Days "," ")</f>
        <v xml:space="preserve"> 28 Days </v>
      </c>
      <c r="K3985" t="str">
        <f>TEXT(Customer[[#This Row],[Date Joined]],"mmm")</f>
        <v>Dec</v>
      </c>
      <c r="L3985" t="str">
        <f>IF(Customer[[#This Row],[Balance]]&gt;AVERAGE($H$11:$H$4011),"yes","no")</f>
        <v>no</v>
      </c>
    </row>
    <row r="3986" spans="1:12" hidden="1" x14ac:dyDescent="0.3">
      <c r="A3986">
        <v>100003919</v>
      </c>
      <c r="B3986" t="s">
        <v>3878</v>
      </c>
      <c r="C3986" t="s">
        <v>7</v>
      </c>
      <c r="D3986">
        <v>33</v>
      </c>
      <c r="E3986" t="s">
        <v>8</v>
      </c>
      <c r="F3986" t="s">
        <v>12</v>
      </c>
      <c r="G3986" s="1">
        <v>44189</v>
      </c>
      <c r="H3986">
        <v>614.71</v>
      </c>
      <c r="I3986">
        <f>DATEDIF(Customer[[#This Row],[Date Joined]],"31-12-2020","d")</f>
        <v>7</v>
      </c>
      <c r="J3986" t="str">
        <f>IF(DATEDIF(Customer[[#This Row],[Date Joined]],"31-12-2020","M")&gt;0,DATEDIF(Customer[[#This Row],[Date Joined]],"31-12-2020","M") &amp; " months ", " ") &amp; IF(DATEDIF(G3986,"31-12-2020","MD")&gt;0, DATEDIF(G3986,"31-12-2020","MD") &amp; " Days "," ")</f>
        <v xml:space="preserve"> 7 Days </v>
      </c>
      <c r="K3986" t="str">
        <f>TEXT(Customer[[#This Row],[Date Joined]],"mmm")</f>
        <v>Dec</v>
      </c>
      <c r="L3986" t="str">
        <f>IF(Customer[[#This Row],[Balance]]&gt;AVERAGE($H$11:$H$4011),"yes","no")</f>
        <v>no</v>
      </c>
    </row>
    <row r="3987" spans="1:12" hidden="1" x14ac:dyDescent="0.3">
      <c r="A3987">
        <v>200003298</v>
      </c>
      <c r="B3987" t="s">
        <v>3270</v>
      </c>
      <c r="C3987" t="s">
        <v>10</v>
      </c>
      <c r="D3987">
        <v>53</v>
      </c>
      <c r="E3987" t="s">
        <v>14</v>
      </c>
      <c r="F3987" t="s">
        <v>15</v>
      </c>
      <c r="G3987" s="1">
        <v>44156</v>
      </c>
      <c r="H3987">
        <v>466.01</v>
      </c>
      <c r="I3987">
        <f>DATEDIF(Customer[[#This Row],[Date Joined]],"31-12-2020","d")</f>
        <v>40</v>
      </c>
      <c r="J3987" t="str">
        <f>IF(DATEDIF(Customer[[#This Row],[Date Joined]],"31-12-2020","M")&gt;0,DATEDIF(Customer[[#This Row],[Date Joined]],"31-12-2020","M") &amp; " months ", " ") &amp; IF(DATEDIF(G3987,"31-12-2020","MD")&gt;0, DATEDIF(G3987,"31-12-2020","MD") &amp; " Days "," ")</f>
        <v xml:space="preserve">1 months 10 Days </v>
      </c>
      <c r="K3987" t="str">
        <f>TEXT(Customer[[#This Row],[Date Joined]],"mmm")</f>
        <v>Nov</v>
      </c>
      <c r="L3987" t="str">
        <f>IF(Customer[[#This Row],[Balance]]&gt;AVERAGE($H$11:$H$4011),"yes","no")</f>
        <v>no</v>
      </c>
    </row>
    <row r="3988" spans="1:12" hidden="1" x14ac:dyDescent="0.3">
      <c r="A3988">
        <v>200003425</v>
      </c>
      <c r="B3988" t="s">
        <v>3395</v>
      </c>
      <c r="C3988" t="s">
        <v>10</v>
      </c>
      <c r="D3988">
        <v>33</v>
      </c>
      <c r="E3988" t="s">
        <v>14</v>
      </c>
      <c r="F3988" t="s">
        <v>9</v>
      </c>
      <c r="G3988" s="1">
        <v>44163</v>
      </c>
      <c r="H3988">
        <v>422.94</v>
      </c>
      <c r="I3988">
        <f>DATEDIF(Customer[[#This Row],[Date Joined]],"31-12-2020","d")</f>
        <v>33</v>
      </c>
      <c r="J3988" t="str">
        <f>IF(DATEDIF(Customer[[#This Row],[Date Joined]],"31-12-2020","M")&gt;0,DATEDIF(Customer[[#This Row],[Date Joined]],"31-12-2020","M") &amp; " months ", " ") &amp; IF(DATEDIF(G3988,"31-12-2020","MD")&gt;0, DATEDIF(G3988,"31-12-2020","MD") &amp; " Days "," ")</f>
        <v xml:space="preserve">1 months 3 Days </v>
      </c>
      <c r="K3988" t="str">
        <f>TEXT(Customer[[#This Row],[Date Joined]],"mmm")</f>
        <v>Nov</v>
      </c>
      <c r="L3988" t="str">
        <f>IF(Customer[[#This Row],[Balance]]&gt;AVERAGE($H$11:$H$4011),"yes","no")</f>
        <v>no</v>
      </c>
    </row>
    <row r="3989" spans="1:12" hidden="1" x14ac:dyDescent="0.3">
      <c r="A3989">
        <v>300000687</v>
      </c>
      <c r="B3989" t="s">
        <v>702</v>
      </c>
      <c r="C3989" t="s">
        <v>7</v>
      </c>
      <c r="D3989">
        <v>36</v>
      </c>
      <c r="E3989" t="s">
        <v>13</v>
      </c>
      <c r="F3989" t="s">
        <v>15</v>
      </c>
      <c r="G3989" s="1">
        <v>43977</v>
      </c>
      <c r="H3989">
        <v>401.13</v>
      </c>
      <c r="I3989">
        <f>DATEDIF(Customer[[#This Row],[Date Joined]],"31-12-2020","d")</f>
        <v>219</v>
      </c>
      <c r="J3989" t="str">
        <f>IF(DATEDIF(Customer[[#This Row],[Date Joined]],"31-12-2020","M")&gt;0,DATEDIF(Customer[[#This Row],[Date Joined]],"31-12-2020","M") &amp; " months ", " ") &amp; IF(DATEDIF(G3989,"31-12-2020","MD")&gt;0, DATEDIF(G3989,"31-12-2020","MD") &amp; " Days "," ")</f>
        <v xml:space="preserve">7 months 5 Days </v>
      </c>
      <c r="K3989" t="str">
        <f>TEXT(Customer[[#This Row],[Date Joined]],"mmm")</f>
        <v>May</v>
      </c>
      <c r="L3989" t="str">
        <f>IF(Customer[[#This Row],[Balance]]&gt;AVERAGE($H$11:$H$4011),"yes","no")</f>
        <v>no</v>
      </c>
    </row>
    <row r="3990" spans="1:12" hidden="1" x14ac:dyDescent="0.3">
      <c r="A3990">
        <v>200000535</v>
      </c>
      <c r="B3990" t="s">
        <v>550</v>
      </c>
      <c r="C3990" t="s">
        <v>7</v>
      </c>
      <c r="D3990">
        <v>46</v>
      </c>
      <c r="E3990" t="s">
        <v>14</v>
      </c>
      <c r="F3990" t="s">
        <v>12</v>
      </c>
      <c r="G3990" s="1">
        <v>43968</v>
      </c>
      <c r="H3990">
        <v>399.51</v>
      </c>
      <c r="I3990">
        <f>DATEDIF(Customer[[#This Row],[Date Joined]],"31-12-2020","d")</f>
        <v>228</v>
      </c>
      <c r="J3990" t="str">
        <f>IF(DATEDIF(Customer[[#This Row],[Date Joined]],"31-12-2020","M")&gt;0,DATEDIF(Customer[[#This Row],[Date Joined]],"31-12-2020","M") &amp; " months ", " ") &amp; IF(DATEDIF(G3990,"31-12-2020","MD")&gt;0, DATEDIF(G3990,"31-12-2020","MD") &amp; " Days "," ")</f>
        <v xml:space="preserve">7 months 14 Days </v>
      </c>
      <c r="K3990" t="str">
        <f>TEXT(Customer[[#This Row],[Date Joined]],"mmm")</f>
        <v>May</v>
      </c>
      <c r="L3990" t="str">
        <f>IF(Customer[[#This Row],[Balance]]&gt;AVERAGE($H$11:$H$4011),"yes","no")</f>
        <v>no</v>
      </c>
    </row>
    <row r="3991" spans="1:12" hidden="1" x14ac:dyDescent="0.3">
      <c r="A3991">
        <v>100002468</v>
      </c>
      <c r="B3991" t="s">
        <v>2456</v>
      </c>
      <c r="C3991" t="s">
        <v>7</v>
      </c>
      <c r="D3991">
        <v>42</v>
      </c>
      <c r="E3991" t="s">
        <v>8</v>
      </c>
      <c r="F3991" t="s">
        <v>9</v>
      </c>
      <c r="G3991" s="1">
        <v>44109</v>
      </c>
      <c r="H3991">
        <v>368.53</v>
      </c>
      <c r="I3991">
        <f>DATEDIF(Customer[[#This Row],[Date Joined]],"31-12-2020","d")</f>
        <v>87</v>
      </c>
      <c r="J3991" t="str">
        <f>IF(DATEDIF(Customer[[#This Row],[Date Joined]],"31-12-2020","M")&gt;0,DATEDIF(Customer[[#This Row],[Date Joined]],"31-12-2020","M") &amp; " months ", " ") &amp; IF(DATEDIF(G3991,"31-12-2020","MD")&gt;0, DATEDIF(G3991,"31-12-2020","MD") &amp; " Days "," ")</f>
        <v xml:space="preserve">2 months 26 Days </v>
      </c>
      <c r="K3991" t="str">
        <f>TEXT(Customer[[#This Row],[Date Joined]],"mmm")</f>
        <v>Oct</v>
      </c>
      <c r="L3991" t="str">
        <f>IF(Customer[[#This Row],[Balance]]&gt;AVERAGE($H$11:$H$4011),"yes","no")</f>
        <v>no</v>
      </c>
    </row>
    <row r="3992" spans="1:12" hidden="1" x14ac:dyDescent="0.3">
      <c r="A3992">
        <v>100002169</v>
      </c>
      <c r="B3992" t="s">
        <v>2162</v>
      </c>
      <c r="C3992" t="s">
        <v>10</v>
      </c>
      <c r="D3992">
        <v>27</v>
      </c>
      <c r="E3992" t="s">
        <v>8</v>
      </c>
      <c r="F3992" t="s">
        <v>9</v>
      </c>
      <c r="G3992" s="1">
        <v>44095</v>
      </c>
      <c r="H3992">
        <v>361.64</v>
      </c>
      <c r="I3992">
        <f>DATEDIF(Customer[[#This Row],[Date Joined]],"31-12-2020","d")</f>
        <v>101</v>
      </c>
      <c r="J3992" t="str">
        <f>IF(DATEDIF(Customer[[#This Row],[Date Joined]],"31-12-2020","M")&gt;0,DATEDIF(Customer[[#This Row],[Date Joined]],"31-12-2020","M") &amp; " months ", " ") &amp; IF(DATEDIF(G3992,"31-12-2020","MD")&gt;0, DATEDIF(G3992,"31-12-2020","MD") &amp; " Days "," ")</f>
        <v xml:space="preserve">3 months 10 Days </v>
      </c>
      <c r="K3992" t="str">
        <f>TEXT(Customer[[#This Row],[Date Joined]],"mmm")</f>
        <v>Sep</v>
      </c>
      <c r="L3992" t="str">
        <f>IF(Customer[[#This Row],[Balance]]&gt;AVERAGE($H$11:$H$4011),"yes","no")</f>
        <v>no</v>
      </c>
    </row>
    <row r="3993" spans="1:12" hidden="1" x14ac:dyDescent="0.3">
      <c r="A3993">
        <v>400000654</v>
      </c>
      <c r="B3993" t="s">
        <v>669</v>
      </c>
      <c r="C3993" t="s">
        <v>7</v>
      </c>
      <c r="D3993">
        <v>25</v>
      </c>
      <c r="E3993" t="s">
        <v>11</v>
      </c>
      <c r="F3993" t="s">
        <v>15</v>
      </c>
      <c r="G3993" s="1">
        <v>43974</v>
      </c>
      <c r="H3993">
        <v>354.04</v>
      </c>
      <c r="I3993">
        <f>DATEDIF(Customer[[#This Row],[Date Joined]],"31-12-2020","d")</f>
        <v>222</v>
      </c>
      <c r="J3993" t="str">
        <f>IF(DATEDIF(Customer[[#This Row],[Date Joined]],"31-12-2020","M")&gt;0,DATEDIF(Customer[[#This Row],[Date Joined]],"31-12-2020","M") &amp; " months ", " ") &amp; IF(DATEDIF(G3993,"31-12-2020","MD")&gt;0, DATEDIF(G3993,"31-12-2020","MD") &amp; " Days "," ")</f>
        <v xml:space="preserve">7 months 8 Days </v>
      </c>
      <c r="K3993" t="str">
        <f>TEXT(Customer[[#This Row],[Date Joined]],"mmm")</f>
        <v>May</v>
      </c>
      <c r="L3993" t="str">
        <f>IF(Customer[[#This Row],[Balance]]&gt;AVERAGE($H$11:$H$4011),"yes","no")</f>
        <v>no</v>
      </c>
    </row>
    <row r="3994" spans="1:12" hidden="1" x14ac:dyDescent="0.3">
      <c r="A3994">
        <v>200003937</v>
      </c>
      <c r="B3994" t="s">
        <v>3896</v>
      </c>
      <c r="C3994" t="s">
        <v>7</v>
      </c>
      <c r="D3994">
        <v>49</v>
      </c>
      <c r="E3994" t="s">
        <v>14</v>
      </c>
      <c r="F3994" t="s">
        <v>12</v>
      </c>
      <c r="G3994" s="1">
        <v>44190</v>
      </c>
      <c r="H3994">
        <v>342.64</v>
      </c>
      <c r="I3994">
        <f>DATEDIF(Customer[[#This Row],[Date Joined]],"31-12-2020","d")</f>
        <v>6</v>
      </c>
      <c r="J3994" t="str">
        <f>IF(DATEDIF(Customer[[#This Row],[Date Joined]],"31-12-2020","M")&gt;0,DATEDIF(Customer[[#This Row],[Date Joined]],"31-12-2020","M") &amp; " months ", " ") &amp; IF(DATEDIF(G3994,"31-12-2020","MD")&gt;0, DATEDIF(G3994,"31-12-2020","MD") &amp; " Days "," ")</f>
        <v xml:space="preserve"> 6 Days </v>
      </c>
      <c r="K3994" t="str">
        <f>TEXT(Customer[[#This Row],[Date Joined]],"mmm")</f>
        <v>Dec</v>
      </c>
      <c r="L3994" t="str">
        <f>IF(Customer[[#This Row],[Balance]]&gt;AVERAGE($H$11:$H$4011),"yes","no")</f>
        <v>no</v>
      </c>
    </row>
    <row r="3995" spans="1:12" hidden="1" x14ac:dyDescent="0.3">
      <c r="A3995">
        <v>100003236</v>
      </c>
      <c r="B3995" t="s">
        <v>3209</v>
      </c>
      <c r="C3995" t="s">
        <v>10</v>
      </c>
      <c r="D3995">
        <v>37</v>
      </c>
      <c r="E3995" t="s">
        <v>8</v>
      </c>
      <c r="F3995" t="s">
        <v>15</v>
      </c>
      <c r="G3995" s="1">
        <v>44152</v>
      </c>
      <c r="H3995">
        <v>339.23</v>
      </c>
      <c r="I3995">
        <f>DATEDIF(Customer[[#This Row],[Date Joined]],"31-12-2020","d")</f>
        <v>44</v>
      </c>
      <c r="J3995" t="str">
        <f>IF(DATEDIF(Customer[[#This Row],[Date Joined]],"31-12-2020","M")&gt;0,DATEDIF(Customer[[#This Row],[Date Joined]],"31-12-2020","M") &amp; " months ", " ") &amp; IF(DATEDIF(G3995,"31-12-2020","MD")&gt;0, DATEDIF(G3995,"31-12-2020","MD") &amp; " Days "," ")</f>
        <v xml:space="preserve">1 months 14 Days </v>
      </c>
      <c r="K3995" t="str">
        <f>TEXT(Customer[[#This Row],[Date Joined]],"mmm")</f>
        <v>Nov</v>
      </c>
      <c r="L3995" t="str">
        <f>IF(Customer[[#This Row],[Balance]]&gt;AVERAGE($H$11:$H$4011),"yes","no")</f>
        <v>no</v>
      </c>
    </row>
    <row r="3996" spans="1:12" hidden="1" x14ac:dyDescent="0.3">
      <c r="A3996">
        <v>100000378</v>
      </c>
      <c r="B3996" t="s">
        <v>394</v>
      </c>
      <c r="C3996" t="s">
        <v>7</v>
      </c>
      <c r="D3996">
        <v>18</v>
      </c>
      <c r="E3996" t="s">
        <v>8</v>
      </c>
      <c r="F3996" t="s">
        <v>9</v>
      </c>
      <c r="G3996" s="1">
        <v>43957</v>
      </c>
      <c r="H3996">
        <v>311.26</v>
      </c>
      <c r="I3996">
        <f>DATEDIF(Customer[[#This Row],[Date Joined]],"31-12-2020","d")</f>
        <v>239</v>
      </c>
      <c r="J3996" t="str">
        <f>IF(DATEDIF(Customer[[#This Row],[Date Joined]],"31-12-2020","M")&gt;0,DATEDIF(Customer[[#This Row],[Date Joined]],"31-12-2020","M") &amp; " months ", " ") &amp; IF(DATEDIF(G3996,"31-12-2020","MD")&gt;0, DATEDIF(G3996,"31-12-2020","MD") &amp; " Days "," ")</f>
        <v xml:space="preserve">7 months 25 Days </v>
      </c>
      <c r="K3996" t="str">
        <f>TEXT(Customer[[#This Row],[Date Joined]],"mmm")</f>
        <v>May</v>
      </c>
      <c r="L3996" t="str">
        <f>IF(Customer[[#This Row],[Balance]]&gt;AVERAGE($H$11:$H$4011),"yes","no")</f>
        <v>no</v>
      </c>
    </row>
    <row r="3997" spans="1:12" hidden="1" x14ac:dyDescent="0.3">
      <c r="A3997">
        <v>100003397</v>
      </c>
      <c r="B3997" t="s">
        <v>3367</v>
      </c>
      <c r="C3997" t="s">
        <v>10</v>
      </c>
      <c r="D3997">
        <v>30</v>
      </c>
      <c r="E3997" t="s">
        <v>8</v>
      </c>
      <c r="F3997" t="s">
        <v>9</v>
      </c>
      <c r="G3997" s="1">
        <v>44162</v>
      </c>
      <c r="H3997">
        <v>279.01</v>
      </c>
      <c r="I3997">
        <f>DATEDIF(Customer[[#This Row],[Date Joined]],"31-12-2020","d")</f>
        <v>34</v>
      </c>
      <c r="J3997" t="str">
        <f>IF(DATEDIF(Customer[[#This Row],[Date Joined]],"31-12-2020","M")&gt;0,DATEDIF(Customer[[#This Row],[Date Joined]],"31-12-2020","M") &amp; " months ", " ") &amp; IF(DATEDIF(G3997,"31-12-2020","MD")&gt;0, DATEDIF(G3997,"31-12-2020","MD") &amp; " Days "," ")</f>
        <v xml:space="preserve">1 months 4 Days </v>
      </c>
      <c r="K3997" t="str">
        <f>TEXT(Customer[[#This Row],[Date Joined]],"mmm")</f>
        <v>Nov</v>
      </c>
      <c r="L3997" t="str">
        <f>IF(Customer[[#This Row],[Balance]]&gt;AVERAGE($H$11:$H$4011),"yes","no")</f>
        <v>no</v>
      </c>
    </row>
    <row r="3998" spans="1:12" hidden="1" x14ac:dyDescent="0.3">
      <c r="A3998">
        <v>100002750</v>
      </c>
      <c r="B3998" t="s">
        <v>2731</v>
      </c>
      <c r="C3998" t="s">
        <v>7</v>
      </c>
      <c r="D3998">
        <v>38</v>
      </c>
      <c r="E3998" t="s">
        <v>8</v>
      </c>
      <c r="F3998" t="s">
        <v>9</v>
      </c>
      <c r="G3998" s="1">
        <v>44127</v>
      </c>
      <c r="H3998">
        <v>267.38</v>
      </c>
      <c r="I3998">
        <f>DATEDIF(Customer[[#This Row],[Date Joined]],"31-12-2020","d")</f>
        <v>69</v>
      </c>
      <c r="J3998" t="str">
        <f>IF(DATEDIF(Customer[[#This Row],[Date Joined]],"31-12-2020","M")&gt;0,DATEDIF(Customer[[#This Row],[Date Joined]],"31-12-2020","M") &amp; " months ", " ") &amp; IF(DATEDIF(G3998,"31-12-2020","MD")&gt;0, DATEDIF(G3998,"31-12-2020","MD") &amp; " Days "," ")</f>
        <v xml:space="preserve">2 months 8 Days </v>
      </c>
      <c r="K3998" t="str">
        <f>TEXT(Customer[[#This Row],[Date Joined]],"mmm")</f>
        <v>Oct</v>
      </c>
      <c r="L3998" t="str">
        <f>IF(Customer[[#This Row],[Balance]]&gt;AVERAGE($H$11:$H$4011),"yes","no")</f>
        <v>no</v>
      </c>
    </row>
    <row r="3999" spans="1:12" hidden="1" x14ac:dyDescent="0.3">
      <c r="A3999">
        <v>100003558</v>
      </c>
      <c r="B3999" t="s">
        <v>3525</v>
      </c>
      <c r="C3999" t="s">
        <v>7</v>
      </c>
      <c r="D3999">
        <v>34</v>
      </c>
      <c r="E3999" t="s">
        <v>8</v>
      </c>
      <c r="F3999" t="s">
        <v>9</v>
      </c>
      <c r="G3999" s="1">
        <v>44170</v>
      </c>
      <c r="H3999">
        <v>251.67</v>
      </c>
      <c r="I3999">
        <f>DATEDIF(Customer[[#This Row],[Date Joined]],"31-12-2020","d")</f>
        <v>26</v>
      </c>
      <c r="J3999" t="str">
        <f>IF(DATEDIF(Customer[[#This Row],[Date Joined]],"31-12-2020","M")&gt;0,DATEDIF(Customer[[#This Row],[Date Joined]],"31-12-2020","M") &amp; " months ", " ") &amp; IF(DATEDIF(G3999,"31-12-2020","MD")&gt;0, DATEDIF(G3999,"31-12-2020","MD") &amp; " Days "," ")</f>
        <v xml:space="preserve"> 26 Days </v>
      </c>
      <c r="K3999" t="str">
        <f>TEXT(Customer[[#This Row],[Date Joined]],"mmm")</f>
        <v>Dec</v>
      </c>
      <c r="L3999" t="str">
        <f>IF(Customer[[#This Row],[Balance]]&gt;AVERAGE($H$11:$H$4011),"yes","no")</f>
        <v>no</v>
      </c>
    </row>
    <row r="4000" spans="1:12" hidden="1" x14ac:dyDescent="0.3">
      <c r="A4000">
        <v>100000080</v>
      </c>
      <c r="B4000" t="s">
        <v>96</v>
      </c>
      <c r="C4000" t="s">
        <v>7</v>
      </c>
      <c r="D4000">
        <v>34</v>
      </c>
      <c r="E4000" t="s">
        <v>8</v>
      </c>
      <c r="F4000" t="s">
        <v>9</v>
      </c>
      <c r="G4000" s="1">
        <v>43906</v>
      </c>
      <c r="H4000">
        <v>245.46</v>
      </c>
      <c r="I4000">
        <f>DATEDIF(Customer[[#This Row],[Date Joined]],"31-12-2020","d")</f>
        <v>290</v>
      </c>
      <c r="J4000" t="str">
        <f>IF(DATEDIF(Customer[[#This Row],[Date Joined]],"31-12-2020","M")&gt;0,DATEDIF(Customer[[#This Row],[Date Joined]],"31-12-2020","M") &amp; " months ", " ") &amp; IF(DATEDIF(G4000,"31-12-2020","MD")&gt;0, DATEDIF(G4000,"31-12-2020","MD") &amp; " Days "," ")</f>
        <v xml:space="preserve">9 months 15 Days </v>
      </c>
      <c r="K4000" t="str">
        <f>TEXT(Customer[[#This Row],[Date Joined]],"mmm")</f>
        <v>Mar</v>
      </c>
      <c r="L4000" t="str">
        <f>IF(Customer[[#This Row],[Balance]]&gt;AVERAGE($H$11:$H$4011),"yes","no")</f>
        <v>no</v>
      </c>
    </row>
    <row r="4001" spans="1:12" hidden="1" x14ac:dyDescent="0.3">
      <c r="A4001">
        <v>200001282</v>
      </c>
      <c r="B4001" t="s">
        <v>1294</v>
      </c>
      <c r="C4001" t="s">
        <v>7</v>
      </c>
      <c r="D4001">
        <v>44</v>
      </c>
      <c r="E4001" t="s">
        <v>14</v>
      </c>
      <c r="F4001" t="s">
        <v>9</v>
      </c>
      <c r="G4001" s="1">
        <v>44032</v>
      </c>
      <c r="H4001">
        <v>242.49</v>
      </c>
      <c r="I4001">
        <f>DATEDIF(Customer[[#This Row],[Date Joined]],"31-12-2020","d")</f>
        <v>164</v>
      </c>
      <c r="J4001" t="str">
        <f>IF(DATEDIF(Customer[[#This Row],[Date Joined]],"31-12-2020","M")&gt;0,DATEDIF(Customer[[#This Row],[Date Joined]],"31-12-2020","M") &amp; " months ", " ") &amp; IF(DATEDIF(G4001,"31-12-2020","MD")&gt;0, DATEDIF(G4001,"31-12-2020","MD") &amp; " Days "," ")</f>
        <v xml:space="preserve">5 months 11 Days </v>
      </c>
      <c r="K4001" t="str">
        <f>TEXT(Customer[[#This Row],[Date Joined]],"mmm")</f>
        <v>Jul</v>
      </c>
      <c r="L4001" t="str">
        <f>IF(Customer[[#This Row],[Balance]]&gt;AVERAGE($H$11:$H$4011),"yes","no")</f>
        <v>no</v>
      </c>
    </row>
    <row r="4002" spans="1:12" hidden="1" x14ac:dyDescent="0.3">
      <c r="A4002">
        <v>200004013</v>
      </c>
      <c r="B4002" t="s">
        <v>3970</v>
      </c>
      <c r="C4002" t="s">
        <v>7</v>
      </c>
      <c r="D4002">
        <v>51</v>
      </c>
      <c r="E4002" t="s">
        <v>14</v>
      </c>
      <c r="F4002" t="s">
        <v>12</v>
      </c>
      <c r="G4002" s="1">
        <v>44195</v>
      </c>
      <c r="H4002">
        <v>239.45</v>
      </c>
      <c r="I4002">
        <f>DATEDIF(Customer[[#This Row],[Date Joined]],"31-12-2020","d")</f>
        <v>1</v>
      </c>
      <c r="J4002" t="str">
        <f>IF(DATEDIF(Customer[[#This Row],[Date Joined]],"31-12-2020","M")&gt;0,DATEDIF(Customer[[#This Row],[Date Joined]],"31-12-2020","M") &amp; " months ", " ") &amp; IF(DATEDIF(G4002,"31-12-2020","MD")&gt;0, DATEDIF(G4002,"31-12-2020","MD") &amp; " Days "," ")</f>
        <v xml:space="preserve"> 1 Days </v>
      </c>
      <c r="K4002" t="str">
        <f>TEXT(Customer[[#This Row],[Date Joined]],"mmm")</f>
        <v>Dec</v>
      </c>
      <c r="L4002" t="str">
        <f>IF(Customer[[#This Row],[Balance]]&gt;AVERAGE($H$11:$H$4011),"yes","no")</f>
        <v>no</v>
      </c>
    </row>
    <row r="4003" spans="1:12" hidden="1" x14ac:dyDescent="0.3">
      <c r="A4003">
        <v>200003843</v>
      </c>
      <c r="B4003" t="s">
        <v>3805</v>
      </c>
      <c r="C4003" t="s">
        <v>7</v>
      </c>
      <c r="D4003">
        <v>39</v>
      </c>
      <c r="E4003" t="s">
        <v>14</v>
      </c>
      <c r="F4003" t="s">
        <v>12</v>
      </c>
      <c r="G4003" s="1">
        <v>44185</v>
      </c>
      <c r="H4003">
        <v>177.28</v>
      </c>
      <c r="I4003">
        <f>DATEDIF(Customer[[#This Row],[Date Joined]],"31-12-2020","d")</f>
        <v>11</v>
      </c>
      <c r="J4003" t="str">
        <f>IF(DATEDIF(Customer[[#This Row],[Date Joined]],"31-12-2020","M")&gt;0,DATEDIF(Customer[[#This Row],[Date Joined]],"31-12-2020","M") &amp; " months ", " ") &amp; IF(DATEDIF(G4003,"31-12-2020","MD")&gt;0, DATEDIF(G4003,"31-12-2020","MD") &amp; " Days "," ")</f>
        <v xml:space="preserve"> 11 Days </v>
      </c>
      <c r="K4003" t="str">
        <f>TEXT(Customer[[#This Row],[Date Joined]],"mmm")</f>
        <v>Dec</v>
      </c>
      <c r="L4003" t="str">
        <f>IF(Customer[[#This Row],[Balance]]&gt;AVERAGE($H$11:$H$4011),"yes","no")</f>
        <v>no</v>
      </c>
    </row>
    <row r="4004" spans="1:12" hidden="1" x14ac:dyDescent="0.3">
      <c r="A4004">
        <v>100003882</v>
      </c>
      <c r="B4004" t="s">
        <v>3842</v>
      </c>
      <c r="C4004" t="s">
        <v>10</v>
      </c>
      <c r="D4004">
        <v>35</v>
      </c>
      <c r="E4004" t="s">
        <v>8</v>
      </c>
      <c r="F4004" t="s">
        <v>12</v>
      </c>
      <c r="G4004" s="1">
        <v>44188</v>
      </c>
      <c r="H4004">
        <v>168.18</v>
      </c>
      <c r="I4004">
        <f>DATEDIF(Customer[[#This Row],[Date Joined]],"31-12-2020","d")</f>
        <v>8</v>
      </c>
      <c r="J4004" t="str">
        <f>IF(DATEDIF(Customer[[#This Row],[Date Joined]],"31-12-2020","M")&gt;0,DATEDIF(Customer[[#This Row],[Date Joined]],"31-12-2020","M") &amp; " months ", " ") &amp; IF(DATEDIF(G4004,"31-12-2020","MD")&gt;0, DATEDIF(G4004,"31-12-2020","MD") &amp; " Days "," ")</f>
        <v xml:space="preserve"> 8 Days </v>
      </c>
      <c r="K4004" t="str">
        <f>TEXT(Customer[[#This Row],[Date Joined]],"mmm")</f>
        <v>Dec</v>
      </c>
      <c r="L4004" t="str">
        <f>IF(Customer[[#This Row],[Balance]]&gt;AVERAGE($H$11:$H$4011),"yes","no")</f>
        <v>no</v>
      </c>
    </row>
    <row r="4005" spans="1:12" hidden="1" x14ac:dyDescent="0.3">
      <c r="A4005">
        <v>100000297</v>
      </c>
      <c r="B4005" t="s">
        <v>313</v>
      </c>
      <c r="C4005" t="s">
        <v>10</v>
      </c>
      <c r="D4005">
        <v>33</v>
      </c>
      <c r="E4005" t="s">
        <v>8</v>
      </c>
      <c r="F4005" t="s">
        <v>9</v>
      </c>
      <c r="G4005" s="1">
        <v>43944</v>
      </c>
      <c r="H4005">
        <v>152.91</v>
      </c>
      <c r="I4005">
        <f>DATEDIF(Customer[[#This Row],[Date Joined]],"31-12-2020","d")</f>
        <v>252</v>
      </c>
      <c r="J4005" t="str">
        <f>IF(DATEDIF(Customer[[#This Row],[Date Joined]],"31-12-2020","M")&gt;0,DATEDIF(Customer[[#This Row],[Date Joined]],"31-12-2020","M") &amp; " months ", " ") &amp; IF(DATEDIF(G4005,"31-12-2020","MD")&gt;0, DATEDIF(G4005,"31-12-2020","MD") &amp; " Days "," ")</f>
        <v xml:space="preserve">8 months 8 Days </v>
      </c>
      <c r="K4005" t="str">
        <f>TEXT(Customer[[#This Row],[Date Joined]],"mmm")</f>
        <v>Apr</v>
      </c>
      <c r="L4005" t="str">
        <f>IF(Customer[[#This Row],[Balance]]&gt;AVERAGE($H$11:$H$4011),"yes","no")</f>
        <v>no</v>
      </c>
    </row>
    <row r="4006" spans="1:12" hidden="1" x14ac:dyDescent="0.3">
      <c r="A4006">
        <v>100002735</v>
      </c>
      <c r="B4006" t="s">
        <v>2717</v>
      </c>
      <c r="C4006" t="s">
        <v>10</v>
      </c>
      <c r="D4006">
        <v>27</v>
      </c>
      <c r="E4006" t="s">
        <v>8</v>
      </c>
      <c r="F4006" t="s">
        <v>12</v>
      </c>
      <c r="G4006" s="1">
        <v>44126</v>
      </c>
      <c r="H4006">
        <v>134.94</v>
      </c>
      <c r="I4006">
        <f>DATEDIF(Customer[[#This Row],[Date Joined]],"31-12-2020","d")</f>
        <v>70</v>
      </c>
      <c r="J4006" t="str">
        <f>IF(DATEDIF(Customer[[#This Row],[Date Joined]],"31-12-2020","M")&gt;0,DATEDIF(Customer[[#This Row],[Date Joined]],"31-12-2020","M") &amp; " months ", " ") &amp; IF(DATEDIF(G4006,"31-12-2020","MD")&gt;0, DATEDIF(G4006,"31-12-2020","MD") &amp; " Days "," ")</f>
        <v xml:space="preserve">2 months 9 Days </v>
      </c>
      <c r="K4006" t="str">
        <f>TEXT(Customer[[#This Row],[Date Joined]],"mmm")</f>
        <v>Oct</v>
      </c>
      <c r="L4006" t="str">
        <f>IF(Customer[[#This Row],[Balance]]&gt;AVERAGE($H$11:$H$4011),"yes","no")</f>
        <v>no</v>
      </c>
    </row>
    <row r="4007" spans="1:12" hidden="1" x14ac:dyDescent="0.3">
      <c r="A4007">
        <v>400002278</v>
      </c>
      <c r="B4007" t="s">
        <v>2269</v>
      </c>
      <c r="C4007" t="s">
        <v>10</v>
      </c>
      <c r="D4007">
        <v>33</v>
      </c>
      <c r="E4007" t="s">
        <v>11</v>
      </c>
      <c r="F4007" t="s">
        <v>15</v>
      </c>
      <c r="G4007" s="1">
        <v>44098</v>
      </c>
      <c r="H4007">
        <v>133.75</v>
      </c>
      <c r="I4007">
        <f>DATEDIF(Customer[[#This Row],[Date Joined]],"31-12-2020","d")</f>
        <v>98</v>
      </c>
      <c r="J4007" t="str">
        <f>IF(DATEDIF(Customer[[#This Row],[Date Joined]],"31-12-2020","M")&gt;0,DATEDIF(Customer[[#This Row],[Date Joined]],"31-12-2020","M") &amp; " months ", " ") &amp; IF(DATEDIF(G4007,"31-12-2020","MD")&gt;0, DATEDIF(G4007,"31-12-2020","MD") &amp; " Days "," ")</f>
        <v xml:space="preserve">3 months 7 Days </v>
      </c>
      <c r="K4007" t="str">
        <f>TEXT(Customer[[#This Row],[Date Joined]],"mmm")</f>
        <v>Sep</v>
      </c>
      <c r="L4007" t="str">
        <f>IF(Customer[[#This Row],[Balance]]&gt;AVERAGE($H$11:$H$4011),"yes","no")</f>
        <v>no</v>
      </c>
    </row>
    <row r="4008" spans="1:12" hidden="1" x14ac:dyDescent="0.3">
      <c r="A4008">
        <v>100001419</v>
      </c>
      <c r="B4008" t="s">
        <v>1427</v>
      </c>
      <c r="C4008" t="s">
        <v>10</v>
      </c>
      <c r="D4008">
        <v>43</v>
      </c>
      <c r="E4008" t="s">
        <v>8</v>
      </c>
      <c r="F4008" t="s">
        <v>9</v>
      </c>
      <c r="G4008" s="1">
        <v>44040</v>
      </c>
      <c r="H4008">
        <v>114.69</v>
      </c>
      <c r="I4008">
        <f>DATEDIF(Customer[[#This Row],[Date Joined]],"31-12-2020","d")</f>
        <v>156</v>
      </c>
      <c r="J4008" t="str">
        <f>IF(DATEDIF(Customer[[#This Row],[Date Joined]],"31-12-2020","M")&gt;0,DATEDIF(Customer[[#This Row],[Date Joined]],"31-12-2020","M") &amp; " months ", " ") &amp; IF(DATEDIF(G4008,"31-12-2020","MD")&gt;0, DATEDIF(G4008,"31-12-2020","MD") &amp; " Days "," ")</f>
        <v xml:space="preserve">5 months 3 Days </v>
      </c>
      <c r="K4008" t="str">
        <f>TEXT(Customer[[#This Row],[Date Joined]],"mmm")</f>
        <v>Jul</v>
      </c>
      <c r="L4008" t="str">
        <f>IF(Customer[[#This Row],[Balance]]&gt;AVERAGE($H$11:$H$4011),"yes","no")</f>
        <v>no</v>
      </c>
    </row>
    <row r="4009" spans="1:12" hidden="1" x14ac:dyDescent="0.3">
      <c r="A4009">
        <v>100003885</v>
      </c>
      <c r="B4009" t="s">
        <v>3845</v>
      </c>
      <c r="C4009" t="s">
        <v>10</v>
      </c>
      <c r="D4009">
        <v>29</v>
      </c>
      <c r="E4009" t="s">
        <v>8</v>
      </c>
      <c r="F4009" t="s">
        <v>9</v>
      </c>
      <c r="G4009" s="1">
        <v>44188</v>
      </c>
      <c r="H4009">
        <v>98.68</v>
      </c>
      <c r="I4009">
        <f>DATEDIF(Customer[[#This Row],[Date Joined]],"31-12-2020","d")</f>
        <v>8</v>
      </c>
      <c r="J4009" t="str">
        <f>IF(DATEDIF(Customer[[#This Row],[Date Joined]],"31-12-2020","M")&gt;0,DATEDIF(Customer[[#This Row],[Date Joined]],"31-12-2020","M") &amp; " months ", " ") &amp; IF(DATEDIF(G4009,"31-12-2020","MD")&gt;0, DATEDIF(G4009,"31-12-2020","MD") &amp; " Days "," ")</f>
        <v xml:space="preserve"> 8 Days </v>
      </c>
      <c r="K4009" t="str">
        <f>TEXT(Customer[[#This Row],[Date Joined]],"mmm")</f>
        <v>Dec</v>
      </c>
      <c r="L4009" t="str">
        <f>IF(Customer[[#This Row],[Balance]]&gt;AVERAGE($H$11:$H$4011),"yes","no")</f>
        <v>no</v>
      </c>
    </row>
    <row r="4010" spans="1:12" hidden="1" x14ac:dyDescent="0.3">
      <c r="A4010">
        <v>300003497</v>
      </c>
      <c r="B4010" t="s">
        <v>3465</v>
      </c>
      <c r="C4010" t="s">
        <v>10</v>
      </c>
      <c r="D4010">
        <v>30</v>
      </c>
      <c r="E4010" t="s">
        <v>13</v>
      </c>
      <c r="F4010" t="s">
        <v>12</v>
      </c>
      <c r="G4010" s="1">
        <v>44167</v>
      </c>
      <c r="H4010">
        <v>96.26</v>
      </c>
      <c r="I4010">
        <f>DATEDIF(Customer[[#This Row],[Date Joined]],"31-12-2020","d")</f>
        <v>29</v>
      </c>
      <c r="J4010" t="str">
        <f>IF(DATEDIF(Customer[[#This Row],[Date Joined]],"31-12-2020","M")&gt;0,DATEDIF(Customer[[#This Row],[Date Joined]],"31-12-2020","M") &amp; " months ", " ") &amp; IF(DATEDIF(G4010,"31-12-2020","MD")&gt;0, DATEDIF(G4010,"31-12-2020","MD") &amp; " Days "," ")</f>
        <v xml:space="preserve"> 29 Days </v>
      </c>
      <c r="K4010" t="str">
        <f>TEXT(Customer[[#This Row],[Date Joined]],"mmm")</f>
        <v>Dec</v>
      </c>
      <c r="L4010" t="str">
        <f>IF(Customer[[#This Row],[Balance]]&gt;AVERAGE($H$11:$H$4011),"yes","no")</f>
        <v>no</v>
      </c>
    </row>
    <row r="4011" spans="1:12" hidden="1" x14ac:dyDescent="0.3">
      <c r="A4011">
        <v>300003468</v>
      </c>
      <c r="B4011" t="s">
        <v>3437</v>
      </c>
      <c r="C4011" t="s">
        <v>7</v>
      </c>
      <c r="D4011">
        <v>41</v>
      </c>
      <c r="E4011" t="s">
        <v>13</v>
      </c>
      <c r="F4011" t="s">
        <v>12</v>
      </c>
      <c r="G4011" s="1">
        <v>44165</v>
      </c>
      <c r="H4011">
        <v>77.459999999999994</v>
      </c>
      <c r="I4011">
        <f>DATEDIF(Customer[[#This Row],[Date Joined]],"31-12-2020","d")</f>
        <v>31</v>
      </c>
      <c r="J4011" t="str">
        <f>IF(DATEDIF(Customer[[#This Row],[Date Joined]],"31-12-2020","M")&gt;0,DATEDIF(Customer[[#This Row],[Date Joined]],"31-12-2020","M") &amp; " months ", " ") &amp; IF(DATEDIF(G4011,"31-12-2020","MD")&gt;0, DATEDIF(G4011,"31-12-2020","MD") &amp; " Days "," ")</f>
        <v xml:space="preserve">1 months 1 Days </v>
      </c>
      <c r="K4011" t="str">
        <f>TEXT(Customer[[#This Row],[Date Joined]],"mmm")</f>
        <v>Nov</v>
      </c>
      <c r="L4011" t="str">
        <f>IF(Customer[[#This Row],[Balance]]&gt;AVERAGE($H$11:$H$4011),"yes","no")</f>
        <v>no</v>
      </c>
    </row>
    <row r="4012" spans="1:12" hidden="1" x14ac:dyDescent="0.3">
      <c r="A4012">
        <v>400002046</v>
      </c>
      <c r="B4012" t="s">
        <v>2043</v>
      </c>
      <c r="C4012" t="s">
        <v>10</v>
      </c>
      <c r="D4012">
        <v>19</v>
      </c>
      <c r="E4012" t="s">
        <v>11</v>
      </c>
      <c r="F4012" t="s">
        <v>12</v>
      </c>
      <c r="G4012" s="1">
        <v>44087</v>
      </c>
      <c r="H4012">
        <v>69.78</v>
      </c>
      <c r="I4012">
        <f>DATEDIF(Customer[[#This Row],[Date Joined]],"31-12-2020","d")</f>
        <v>109</v>
      </c>
      <c r="J4012" t="str">
        <f>IF(DATEDIF(Customer[[#This Row],[Date Joined]],"31-12-2020","M")&gt;0,DATEDIF(Customer[[#This Row],[Date Joined]],"31-12-2020","M") &amp; " months ", " ") &amp; IF(DATEDIF(G4012,"31-12-2020","MD")&gt;0, DATEDIF(G4012,"31-12-2020","MD") &amp; " Days "," ")</f>
        <v xml:space="preserve">3 months 18 Days </v>
      </c>
      <c r="K4012" t="str">
        <f>TEXT(Customer[[#This Row],[Date Joined]],"mmm")</f>
        <v>Sep</v>
      </c>
      <c r="L4012" t="str">
        <f>IF(Customer[[#This Row],[Balance]]&gt;AVERAGE($H$11:$H$4011),"yes","no")</f>
        <v>no</v>
      </c>
    </row>
    <row r="4013" spans="1:12" hidden="1" x14ac:dyDescent="0.3">
      <c r="A4013">
        <v>200000775</v>
      </c>
      <c r="B4013" t="s">
        <v>789</v>
      </c>
      <c r="C4013" t="s">
        <v>7</v>
      </c>
      <c r="D4013">
        <v>37</v>
      </c>
      <c r="E4013" t="s">
        <v>14</v>
      </c>
      <c r="F4013" t="s">
        <v>12</v>
      </c>
      <c r="G4013" s="1">
        <v>43983</v>
      </c>
      <c r="H4013">
        <v>69.010000000000005</v>
      </c>
      <c r="I4013">
        <f>DATEDIF(Customer[[#This Row],[Date Joined]],"31-12-2020","d")</f>
        <v>213</v>
      </c>
      <c r="J4013" t="str">
        <f>IF(DATEDIF(Customer[[#This Row],[Date Joined]],"31-12-2020","M")&gt;0,DATEDIF(Customer[[#This Row],[Date Joined]],"31-12-2020","M") &amp; " months ", " ") &amp; IF(DATEDIF(G4013,"31-12-2020","MD")&gt;0, DATEDIF(G4013,"31-12-2020","MD") &amp; " Days "," ")</f>
        <v xml:space="preserve">6 months 30 Days </v>
      </c>
      <c r="K4013" t="str">
        <f>TEXT(Customer[[#This Row],[Date Joined]],"mmm")</f>
        <v>Jun</v>
      </c>
      <c r="L4013" t="str">
        <f>IF(Customer[[#This Row],[Balance]]&gt;AVERAGE($H$11:$H$4011),"yes","no")</f>
        <v>no</v>
      </c>
    </row>
    <row r="4014" spans="1:12" hidden="1" x14ac:dyDescent="0.3">
      <c r="A4014">
        <v>400000075</v>
      </c>
      <c r="B4014" t="s">
        <v>91</v>
      </c>
      <c r="C4014" t="s">
        <v>10</v>
      </c>
      <c r="D4014">
        <v>30</v>
      </c>
      <c r="E4014" t="s">
        <v>11</v>
      </c>
      <c r="F4014" t="s">
        <v>9</v>
      </c>
      <c r="G4014" s="1">
        <v>43873</v>
      </c>
      <c r="H4014">
        <v>21.03</v>
      </c>
      <c r="I4014">
        <f>DATEDIF(Customer[[#This Row],[Date Joined]],"31-12-2020","d")</f>
        <v>323</v>
      </c>
      <c r="J4014" t="str">
        <f>IF(DATEDIF(Customer[[#This Row],[Date Joined]],"31-12-2020","M")&gt;0,DATEDIF(Customer[[#This Row],[Date Joined]],"31-12-2020","M") &amp; " months ", " ") &amp; IF(DATEDIF(G4014,"31-12-2020","MD")&gt;0, DATEDIF(G4014,"31-12-2020","MD") &amp; " Days "," ")</f>
        <v xml:space="preserve">10 months 19 Days </v>
      </c>
      <c r="K4014" t="str">
        <f>TEXT(Customer[[#This Row],[Date Joined]],"mmm")</f>
        <v>Feb</v>
      </c>
      <c r="L4014" t="str">
        <f>IF(Customer[[#This Row],[Balance]]&gt;AVERAGE($H$11:$H$4011),"yes","no")</f>
        <v>no</v>
      </c>
    </row>
    <row r="4015" spans="1:12" hidden="1" x14ac:dyDescent="0.3">
      <c r="A4015">
        <v>100001320</v>
      </c>
      <c r="B4015" t="s">
        <v>1332</v>
      </c>
      <c r="C4015" t="s">
        <v>10</v>
      </c>
      <c r="D4015">
        <v>38</v>
      </c>
      <c r="E4015" t="s">
        <v>8</v>
      </c>
      <c r="F4015" t="s">
        <v>9</v>
      </c>
      <c r="G4015" s="1">
        <v>44034</v>
      </c>
      <c r="H4015">
        <v>11.52</v>
      </c>
      <c r="I4015">
        <f>DATEDIF(Customer[[#This Row],[Date Joined]],"31-12-2020","d")</f>
        <v>162</v>
      </c>
      <c r="J4015" t="str">
        <f>IF(DATEDIF(Customer[[#This Row],[Date Joined]],"31-12-2020","M")&gt;0,DATEDIF(Customer[[#This Row],[Date Joined]],"31-12-2020","M") &amp; " months ", " ") &amp; IF(DATEDIF(G4015,"31-12-2020","MD")&gt;0, DATEDIF(G4015,"31-12-2020","MD") &amp; " Days "," ")</f>
        <v xml:space="preserve">5 months 9 Days </v>
      </c>
      <c r="K4015" t="str">
        <f>TEXT(Customer[[#This Row],[Date Joined]],"mmm")</f>
        <v>Jul</v>
      </c>
      <c r="L4015" t="str">
        <f>IF(Customer[[#This Row],[Balance]]&gt;AVERAGE($H$11:$H$4011),"yes","no")</f>
        <v>no</v>
      </c>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DBE50-CB76-4B73-87E6-73F4BB157066}">
  <dimension ref="A3:I80"/>
  <sheetViews>
    <sheetView topLeftCell="A31" zoomScale="85" zoomScaleNormal="85" workbookViewId="0">
      <selection activeCell="R16" sqref="R16"/>
    </sheetView>
  </sheetViews>
  <sheetFormatPr defaultRowHeight="15.6" x14ac:dyDescent="0.3"/>
  <cols>
    <col min="1" max="1" width="15.09765625" bestFit="1" customWidth="1"/>
    <col min="2" max="2" width="19.3984375" bestFit="1" customWidth="1"/>
    <col min="3" max="3" width="17" bestFit="1" customWidth="1"/>
    <col min="4" max="4" width="13.59765625" bestFit="1" customWidth="1"/>
    <col min="5" max="5" width="15.5" bestFit="1" customWidth="1"/>
    <col min="6" max="6" width="11.09765625" customWidth="1"/>
    <col min="7" max="8" width="17" bestFit="1" customWidth="1"/>
    <col min="9" max="9" width="8" bestFit="1" customWidth="1"/>
    <col min="10" max="10" width="11.59765625" bestFit="1" customWidth="1"/>
    <col min="11" max="43" width="6.8984375" bestFit="1" customWidth="1"/>
    <col min="44" max="44" width="5.8984375" bestFit="1" customWidth="1"/>
    <col min="45" max="54" width="6.8984375" bestFit="1" customWidth="1"/>
    <col min="55" max="55" width="5.8984375" bestFit="1" customWidth="1"/>
    <col min="56" max="60" width="6.8984375" bestFit="1" customWidth="1"/>
    <col min="61" max="61" width="5.8984375" bestFit="1" customWidth="1"/>
    <col min="62" max="63" width="6.8984375" bestFit="1" customWidth="1"/>
    <col min="64" max="65" width="7.8984375" bestFit="1" customWidth="1"/>
    <col min="66" max="66" width="6.8984375" bestFit="1" customWidth="1"/>
    <col min="67" max="72" width="7.8984375" bestFit="1" customWidth="1"/>
    <col min="73" max="73" width="6.8984375" bestFit="1" customWidth="1"/>
    <col min="74" max="76" width="7.8984375" bestFit="1" customWidth="1"/>
    <col min="77" max="77" width="6.8984375" bestFit="1" customWidth="1"/>
    <col min="78" max="86" width="7.8984375" bestFit="1" customWidth="1"/>
    <col min="87" max="87" width="6.8984375" bestFit="1" customWidth="1"/>
    <col min="88" max="90" width="7.8984375" bestFit="1" customWidth="1"/>
    <col min="91" max="91" width="6.8984375" bestFit="1" customWidth="1"/>
    <col min="92" max="104" width="7.8984375" bestFit="1" customWidth="1"/>
    <col min="105" max="105" width="6.8984375" bestFit="1" customWidth="1"/>
    <col min="106" max="126" width="7.8984375" bestFit="1" customWidth="1"/>
    <col min="127" max="127" width="6.8984375" bestFit="1" customWidth="1"/>
    <col min="128" max="129" width="7.8984375" bestFit="1" customWidth="1"/>
    <col min="130" max="130" width="6.8984375" bestFit="1" customWidth="1"/>
    <col min="131" max="132" width="7.8984375" bestFit="1" customWidth="1"/>
    <col min="133" max="133" width="4.8984375" bestFit="1" customWidth="1"/>
    <col min="134" max="138" width="7.8984375" bestFit="1" customWidth="1"/>
    <col min="139" max="139" width="6.8984375" bestFit="1" customWidth="1"/>
    <col min="140" max="145" width="7.8984375" bestFit="1" customWidth="1"/>
    <col min="146" max="146" width="4.8984375" bestFit="1" customWidth="1"/>
    <col min="147" max="151" width="7.8984375" bestFit="1" customWidth="1"/>
    <col min="152" max="152" width="6.8984375" bestFit="1" customWidth="1"/>
    <col min="153" max="161" width="7.8984375" bestFit="1" customWidth="1"/>
    <col min="162" max="162" width="6.8984375" bestFit="1" customWidth="1"/>
    <col min="163" max="178" width="7.8984375" bestFit="1" customWidth="1"/>
    <col min="179" max="179" width="6.8984375" bestFit="1" customWidth="1"/>
    <col min="180" max="180" width="7.8984375" bestFit="1" customWidth="1"/>
    <col min="181" max="182" width="6.8984375" bestFit="1" customWidth="1"/>
    <col min="183" max="185" width="7.8984375" bestFit="1" customWidth="1"/>
    <col min="186" max="186" width="6.8984375" bestFit="1" customWidth="1"/>
    <col min="187" max="187" width="7.8984375" bestFit="1" customWidth="1"/>
    <col min="188" max="188" width="6.8984375" bestFit="1" customWidth="1"/>
    <col min="189" max="191" width="7.8984375" bestFit="1" customWidth="1"/>
    <col min="192" max="192" width="6.8984375" bestFit="1" customWidth="1"/>
    <col min="193" max="195" width="7.8984375" bestFit="1" customWidth="1"/>
    <col min="196" max="196" width="6.8984375" bestFit="1" customWidth="1"/>
    <col min="197" max="210" width="7.8984375" bestFit="1" customWidth="1"/>
    <col min="211" max="211" width="6.8984375" bestFit="1" customWidth="1"/>
    <col min="212" max="213" width="7.8984375" bestFit="1" customWidth="1"/>
    <col min="214" max="214" width="6.8984375" bestFit="1" customWidth="1"/>
    <col min="215" max="215" width="7.8984375" bestFit="1" customWidth="1"/>
    <col min="216" max="216" width="6.8984375" bestFit="1" customWidth="1"/>
    <col min="217" max="217" width="7.8984375" bestFit="1" customWidth="1"/>
    <col min="218" max="218" width="6.8984375" bestFit="1" customWidth="1"/>
    <col min="219" max="220" width="7.8984375" bestFit="1" customWidth="1"/>
    <col min="221" max="221" width="6.8984375" bestFit="1" customWidth="1"/>
    <col min="222" max="227" width="7.8984375" bestFit="1" customWidth="1"/>
    <col min="228" max="228" width="6.8984375" bestFit="1" customWidth="1"/>
    <col min="229" max="234" width="7.8984375" bestFit="1" customWidth="1"/>
    <col min="235" max="237" width="6.8984375" bestFit="1" customWidth="1"/>
    <col min="238" max="260" width="7.8984375" bestFit="1" customWidth="1"/>
    <col min="261" max="261" width="6.8984375" bestFit="1" customWidth="1"/>
    <col min="262" max="265" width="7.8984375" bestFit="1" customWidth="1"/>
    <col min="266" max="266" width="6.8984375" bestFit="1" customWidth="1"/>
    <col min="267" max="272" width="7.8984375" bestFit="1" customWidth="1"/>
    <col min="273" max="274" width="6.8984375" bestFit="1" customWidth="1"/>
    <col min="275" max="278" width="7.8984375" bestFit="1" customWidth="1"/>
    <col min="279" max="279" width="6.8984375" bestFit="1" customWidth="1"/>
    <col min="280" max="287" width="7.8984375" bestFit="1" customWidth="1"/>
    <col min="288" max="288" width="4.8984375" bestFit="1" customWidth="1"/>
    <col min="289" max="292" width="7.8984375" bestFit="1" customWidth="1"/>
    <col min="293" max="293" width="6.8984375" bestFit="1" customWidth="1"/>
    <col min="294" max="300" width="7.8984375" bestFit="1" customWidth="1"/>
    <col min="301" max="301" width="6.8984375" bestFit="1" customWidth="1"/>
    <col min="302" max="306" width="7.8984375" bestFit="1" customWidth="1"/>
    <col min="307" max="307" width="6.8984375" bestFit="1" customWidth="1"/>
    <col min="308" max="329" width="7.8984375" bestFit="1" customWidth="1"/>
    <col min="330" max="330" width="6.8984375" bestFit="1" customWidth="1"/>
    <col min="331" max="356" width="7.8984375" bestFit="1" customWidth="1"/>
    <col min="357" max="357" width="4.8984375" bestFit="1" customWidth="1"/>
    <col min="358" max="403" width="7.8984375" bestFit="1" customWidth="1"/>
    <col min="404" max="404" width="6.8984375" bestFit="1" customWidth="1"/>
    <col min="405" max="409" width="7.8984375" bestFit="1" customWidth="1"/>
    <col min="410" max="410" width="6.8984375" bestFit="1" customWidth="1"/>
    <col min="411" max="412" width="7.8984375" bestFit="1" customWidth="1"/>
    <col min="413" max="413" width="6.8984375" bestFit="1" customWidth="1"/>
    <col min="414" max="415" width="7.8984375" bestFit="1" customWidth="1"/>
    <col min="416" max="416" width="6.8984375" bestFit="1" customWidth="1"/>
    <col min="417" max="417" width="7.8984375" bestFit="1" customWidth="1"/>
    <col min="418" max="418" width="6.8984375" bestFit="1" customWidth="1"/>
    <col min="419" max="426" width="7.8984375" bestFit="1" customWidth="1"/>
    <col min="427" max="428" width="6.8984375" bestFit="1" customWidth="1"/>
    <col min="429" max="430" width="7.8984375" bestFit="1" customWidth="1"/>
    <col min="431" max="432" width="6.8984375" bestFit="1" customWidth="1"/>
    <col min="433" max="437" width="7.8984375" bestFit="1" customWidth="1"/>
    <col min="438" max="438" width="6.8984375" bestFit="1" customWidth="1"/>
    <col min="439" max="443" width="7.8984375" bestFit="1" customWidth="1"/>
    <col min="444" max="444" width="6.8984375" bestFit="1" customWidth="1"/>
    <col min="445" max="464" width="7.8984375" bestFit="1" customWidth="1"/>
    <col min="465" max="465" width="6.8984375" bestFit="1" customWidth="1"/>
    <col min="466" max="468" width="7.8984375" bestFit="1" customWidth="1"/>
    <col min="469" max="469" width="6.8984375" bestFit="1" customWidth="1"/>
    <col min="470" max="476" width="7.8984375" bestFit="1" customWidth="1"/>
    <col min="477" max="477" width="4.8984375" bestFit="1" customWidth="1"/>
    <col min="478" max="480" width="7.8984375" bestFit="1" customWidth="1"/>
    <col min="481" max="481" width="6.8984375" bestFit="1" customWidth="1"/>
    <col min="482" max="488" width="7.8984375" bestFit="1" customWidth="1"/>
    <col min="489" max="492" width="6.8984375" bestFit="1" customWidth="1"/>
    <col min="493" max="499" width="7.8984375" bestFit="1" customWidth="1"/>
    <col min="500" max="500" width="6.8984375" bestFit="1" customWidth="1"/>
    <col min="501" max="518" width="7.8984375" bestFit="1" customWidth="1"/>
    <col min="519" max="519" width="6.8984375" bestFit="1" customWidth="1"/>
    <col min="520" max="525" width="7.8984375" bestFit="1" customWidth="1"/>
    <col min="526" max="526" width="6.8984375" bestFit="1" customWidth="1"/>
    <col min="527" max="531" width="7.8984375" bestFit="1" customWidth="1"/>
    <col min="532" max="532" width="6.8984375" bestFit="1" customWidth="1"/>
    <col min="533" max="534" width="7.8984375" bestFit="1" customWidth="1"/>
    <col min="535" max="535" width="6.8984375" bestFit="1" customWidth="1"/>
    <col min="536" max="541" width="7.8984375" bestFit="1" customWidth="1"/>
    <col min="542" max="542" width="6.8984375" bestFit="1" customWidth="1"/>
    <col min="543" max="553" width="7.8984375" bestFit="1" customWidth="1"/>
    <col min="554" max="554" width="6.8984375" bestFit="1" customWidth="1"/>
    <col min="555" max="593" width="7.8984375" bestFit="1" customWidth="1"/>
    <col min="594" max="594" width="6.8984375" bestFit="1" customWidth="1"/>
    <col min="595" max="610" width="7.8984375" bestFit="1" customWidth="1"/>
    <col min="611" max="611" width="6.8984375" bestFit="1" customWidth="1"/>
    <col min="612" max="616" width="7.8984375" bestFit="1" customWidth="1"/>
    <col min="617" max="617" width="6.8984375" bestFit="1" customWidth="1"/>
    <col min="618" max="620" width="7.8984375" bestFit="1" customWidth="1"/>
    <col min="621" max="621" width="6.8984375" bestFit="1" customWidth="1"/>
    <col min="622" max="636" width="7.8984375" bestFit="1" customWidth="1"/>
    <col min="637" max="642" width="8.8984375" bestFit="1" customWidth="1"/>
    <col min="643" max="643" width="7.8984375" bestFit="1" customWidth="1"/>
    <col min="644" max="646" width="8.8984375" bestFit="1" customWidth="1"/>
    <col min="647" max="647" width="7.8984375" bestFit="1" customWidth="1"/>
    <col min="648" max="688" width="8.8984375" bestFit="1" customWidth="1"/>
    <col min="689" max="689" width="7.8984375" bestFit="1" customWidth="1"/>
    <col min="690" max="706" width="8.8984375" bestFit="1" customWidth="1"/>
    <col min="707" max="707" width="7.8984375" bestFit="1" customWidth="1"/>
    <col min="708" max="710" width="8.8984375" bestFit="1" customWidth="1"/>
    <col min="711" max="711" width="5.8984375" bestFit="1" customWidth="1"/>
    <col min="712" max="734" width="8.8984375" bestFit="1" customWidth="1"/>
    <col min="735" max="735" width="7.8984375" bestFit="1" customWidth="1"/>
    <col min="736" max="739" width="8.8984375" bestFit="1" customWidth="1"/>
    <col min="740" max="740" width="7.8984375" bestFit="1" customWidth="1"/>
    <col min="741" max="744" width="8.8984375" bestFit="1" customWidth="1"/>
    <col min="745" max="746" width="7.8984375" bestFit="1" customWidth="1"/>
    <col min="747" max="757" width="8.8984375" bestFit="1" customWidth="1"/>
    <col min="758" max="758" width="7.8984375" bestFit="1" customWidth="1"/>
    <col min="759" max="771" width="8.8984375" bestFit="1" customWidth="1"/>
    <col min="772" max="772" width="7.8984375" bestFit="1" customWidth="1"/>
    <col min="773" max="781" width="8.8984375" bestFit="1" customWidth="1"/>
    <col min="782" max="782" width="7.8984375" bestFit="1" customWidth="1"/>
    <col min="783" max="784" width="8.8984375" bestFit="1" customWidth="1"/>
    <col min="785" max="785" width="7.8984375" bestFit="1" customWidth="1"/>
    <col min="786" max="790" width="8.8984375" bestFit="1" customWidth="1"/>
    <col min="791" max="791" width="7.8984375" bestFit="1" customWidth="1"/>
    <col min="792" max="811" width="8.8984375" bestFit="1" customWidth="1"/>
    <col min="812" max="812" width="7.8984375" bestFit="1" customWidth="1"/>
    <col min="813" max="845" width="8.8984375" bestFit="1" customWidth="1"/>
    <col min="846" max="846" width="7.8984375" bestFit="1" customWidth="1"/>
    <col min="847" max="850" width="8.8984375" bestFit="1" customWidth="1"/>
    <col min="851" max="851" width="7.8984375" bestFit="1" customWidth="1"/>
    <col min="852" max="865" width="8.8984375" bestFit="1" customWidth="1"/>
    <col min="866" max="866" width="7.8984375" bestFit="1" customWidth="1"/>
    <col min="867" max="870" width="8.8984375" bestFit="1" customWidth="1"/>
    <col min="871" max="871" width="7.8984375" bestFit="1" customWidth="1"/>
    <col min="872" max="878" width="8.8984375" bestFit="1" customWidth="1"/>
    <col min="879" max="881" width="7.8984375" bestFit="1" customWidth="1"/>
    <col min="882" max="932" width="8.8984375" bestFit="1" customWidth="1"/>
    <col min="933" max="933" width="7.8984375" bestFit="1" customWidth="1"/>
    <col min="934" max="952" width="8.8984375" bestFit="1" customWidth="1"/>
    <col min="953" max="953" width="7.8984375" bestFit="1" customWidth="1"/>
    <col min="954" max="987" width="8.8984375" bestFit="1" customWidth="1"/>
    <col min="988" max="988" width="5.8984375" bestFit="1" customWidth="1"/>
    <col min="989" max="1003" width="8.8984375" bestFit="1" customWidth="1"/>
    <col min="1004" max="1004" width="7.8984375" bestFit="1" customWidth="1"/>
    <col min="1005" max="1032" width="8.8984375" bestFit="1" customWidth="1"/>
    <col min="1033" max="1033" width="5.8984375" bestFit="1" customWidth="1"/>
    <col min="1034" max="1045" width="8.8984375" bestFit="1" customWidth="1"/>
    <col min="1046" max="1046" width="7.8984375" bestFit="1" customWidth="1"/>
    <col min="1047" max="1050" width="8.8984375" bestFit="1" customWidth="1"/>
    <col min="1051" max="1051" width="5.8984375" bestFit="1" customWidth="1"/>
    <col min="1052" max="1054" width="8.8984375" bestFit="1" customWidth="1"/>
    <col min="1055" max="1055" width="7.8984375" bestFit="1" customWidth="1"/>
    <col min="1056" max="1061" width="8.8984375" bestFit="1" customWidth="1"/>
    <col min="1062" max="1062" width="7.8984375" bestFit="1" customWidth="1"/>
    <col min="1063" max="1063" width="8.8984375" bestFit="1" customWidth="1"/>
    <col min="1064" max="1064" width="7.8984375" bestFit="1" customWidth="1"/>
    <col min="1065" max="1065" width="8.8984375" bestFit="1" customWidth="1"/>
    <col min="1066" max="1066" width="7.8984375" bestFit="1" customWidth="1"/>
    <col min="1067" max="1077" width="8.8984375" bestFit="1" customWidth="1"/>
    <col min="1078" max="1079" width="7.8984375" bestFit="1" customWidth="1"/>
    <col min="1080" max="1080" width="8.8984375" bestFit="1" customWidth="1"/>
    <col min="1081" max="1081" width="7.8984375" bestFit="1" customWidth="1"/>
    <col min="1082" max="1111" width="8.8984375" bestFit="1" customWidth="1"/>
    <col min="1112" max="1112" width="7.8984375" bestFit="1" customWidth="1"/>
    <col min="1113" max="1125" width="8.8984375" bestFit="1" customWidth="1"/>
    <col min="1126" max="1126" width="7.8984375" bestFit="1" customWidth="1"/>
    <col min="1127" max="1132" width="8.8984375" bestFit="1" customWidth="1"/>
    <col min="1133" max="1133" width="7.8984375" bestFit="1" customWidth="1"/>
    <col min="1134" max="1139" width="8.8984375" bestFit="1" customWidth="1"/>
    <col min="1140" max="1140" width="5.8984375" bestFit="1" customWidth="1"/>
    <col min="1141" max="1164" width="8.8984375" bestFit="1" customWidth="1"/>
    <col min="1165" max="1165" width="7.8984375" bestFit="1" customWidth="1"/>
    <col min="1166" max="1174" width="8.8984375" bestFit="1" customWidth="1"/>
    <col min="1175" max="1175" width="7.8984375" bestFit="1" customWidth="1"/>
    <col min="1176" max="1176" width="8.8984375" bestFit="1" customWidth="1"/>
    <col min="1177" max="1177" width="7.8984375" bestFit="1" customWidth="1"/>
    <col min="1178" max="1236" width="8.8984375" bestFit="1" customWidth="1"/>
    <col min="1237" max="1237" width="7.8984375" bestFit="1" customWidth="1"/>
    <col min="1238" max="1238" width="8.8984375" bestFit="1" customWidth="1"/>
    <col min="1239" max="1239" width="7.8984375" bestFit="1" customWidth="1"/>
    <col min="1240" max="1244" width="8.8984375" bestFit="1" customWidth="1"/>
    <col min="1245" max="1245" width="7.8984375" bestFit="1" customWidth="1"/>
    <col min="1246" max="1247" width="8.8984375" bestFit="1" customWidth="1"/>
    <col min="1248" max="1248" width="7.8984375" bestFit="1" customWidth="1"/>
    <col min="1249" max="1253" width="8.8984375" bestFit="1" customWidth="1"/>
    <col min="1254" max="1255" width="7.8984375" bestFit="1" customWidth="1"/>
    <col min="1256" max="1256" width="5.8984375" bestFit="1" customWidth="1"/>
    <col min="1257" max="1259" width="8.8984375" bestFit="1" customWidth="1"/>
    <col min="1260" max="1260" width="5.8984375" bestFit="1" customWidth="1"/>
    <col min="1261" max="1275" width="8.8984375" bestFit="1" customWidth="1"/>
    <col min="1276" max="1276" width="7.8984375" bestFit="1" customWidth="1"/>
    <col min="1277" max="1278" width="8.8984375" bestFit="1" customWidth="1"/>
    <col min="1279" max="1279" width="7.8984375" bestFit="1" customWidth="1"/>
    <col min="1280" max="1293" width="8.8984375" bestFit="1" customWidth="1"/>
    <col min="1294" max="1294" width="7.8984375" bestFit="1" customWidth="1"/>
    <col min="1295" max="1304" width="8.8984375" bestFit="1" customWidth="1"/>
    <col min="1305" max="1305" width="7.8984375" bestFit="1" customWidth="1"/>
    <col min="1306" max="1318" width="8.8984375" bestFit="1" customWidth="1"/>
    <col min="1319" max="1319" width="7.8984375" bestFit="1" customWidth="1"/>
    <col min="1320" max="1331" width="8.8984375" bestFit="1" customWidth="1"/>
    <col min="1332" max="1332" width="7.8984375" bestFit="1" customWidth="1"/>
    <col min="1333" max="1333" width="8.8984375" bestFit="1" customWidth="1"/>
    <col min="1334" max="1334" width="7.8984375" bestFit="1" customWidth="1"/>
    <col min="1335" max="1356" width="8.8984375" bestFit="1" customWidth="1"/>
    <col min="1357" max="1357" width="7.8984375" bestFit="1" customWidth="1"/>
    <col min="1358" max="1361" width="8.8984375" bestFit="1" customWidth="1"/>
    <col min="1362" max="1362" width="7.8984375" bestFit="1" customWidth="1"/>
    <col min="1363" max="1370" width="8.8984375" bestFit="1" customWidth="1"/>
    <col min="1371" max="1371" width="5.8984375" bestFit="1" customWidth="1"/>
    <col min="1372" max="1382" width="8.8984375" bestFit="1" customWidth="1"/>
    <col min="1383" max="1383" width="7.8984375" bestFit="1" customWidth="1"/>
    <col min="1384" max="1390" width="8.8984375" bestFit="1" customWidth="1"/>
    <col min="1391" max="1391" width="7.8984375" bestFit="1" customWidth="1"/>
    <col min="1392" max="1396" width="8.8984375" bestFit="1" customWidth="1"/>
    <col min="1397" max="1397" width="7.8984375" bestFit="1" customWidth="1"/>
    <col min="1398" max="1398" width="8.8984375" bestFit="1" customWidth="1"/>
    <col min="1399" max="1399" width="7.8984375" bestFit="1" customWidth="1"/>
    <col min="1400" max="1407" width="8.8984375" bestFit="1" customWidth="1"/>
    <col min="1408" max="1408" width="5.8984375" bestFit="1" customWidth="1"/>
    <col min="1409" max="1418" width="8.8984375" bestFit="1" customWidth="1"/>
    <col min="1419" max="1419" width="7.8984375" bestFit="1" customWidth="1"/>
    <col min="1420" max="1431" width="8.8984375" bestFit="1" customWidth="1"/>
    <col min="1432" max="1432" width="7.8984375" bestFit="1" customWidth="1"/>
    <col min="1433" max="1441" width="8.8984375" bestFit="1" customWidth="1"/>
    <col min="1442" max="1442" width="7.8984375" bestFit="1" customWidth="1"/>
    <col min="1443" max="1456" width="8.8984375" bestFit="1" customWidth="1"/>
    <col min="1457" max="1457" width="7.8984375" bestFit="1" customWidth="1"/>
    <col min="1458" max="1459" width="8.8984375" bestFit="1" customWidth="1"/>
    <col min="1460" max="1460" width="7.8984375" bestFit="1" customWidth="1"/>
    <col min="1461" max="1465" width="8.8984375" bestFit="1" customWidth="1"/>
    <col min="1466" max="1466" width="7.8984375" bestFit="1" customWidth="1"/>
    <col min="1467" max="1473" width="8.8984375" bestFit="1" customWidth="1"/>
    <col min="1474" max="1475" width="7.8984375" bestFit="1" customWidth="1"/>
    <col min="1476" max="1481" width="8.8984375" bestFit="1" customWidth="1"/>
    <col min="1482" max="1482" width="7.8984375" bestFit="1" customWidth="1"/>
    <col min="1483" max="1496" width="8.8984375" bestFit="1" customWidth="1"/>
    <col min="1497" max="1497" width="7.8984375" bestFit="1" customWidth="1"/>
    <col min="1498" max="1499" width="8.8984375" bestFit="1" customWidth="1"/>
    <col min="1500" max="1500" width="7.8984375" bestFit="1" customWidth="1"/>
    <col min="1501" max="1502" width="8.8984375" bestFit="1" customWidth="1"/>
    <col min="1503" max="1503" width="7.8984375" bestFit="1" customWidth="1"/>
    <col min="1504" max="1510" width="8.8984375" bestFit="1" customWidth="1"/>
    <col min="1511" max="1511" width="5.8984375" bestFit="1" customWidth="1"/>
    <col min="1512" max="1512" width="8.8984375" bestFit="1" customWidth="1"/>
    <col min="1513" max="1513" width="5.8984375" bestFit="1" customWidth="1"/>
    <col min="1514" max="1526" width="8.8984375" bestFit="1" customWidth="1"/>
    <col min="1527" max="1527" width="7.8984375" bestFit="1" customWidth="1"/>
    <col min="1528" max="1550" width="8.8984375" bestFit="1" customWidth="1"/>
    <col min="1551" max="1551" width="7.8984375" bestFit="1" customWidth="1"/>
    <col min="1552" max="1557" width="8.8984375" bestFit="1" customWidth="1"/>
    <col min="1558" max="1558" width="7.8984375" bestFit="1" customWidth="1"/>
    <col min="1559" max="1561" width="8.8984375" bestFit="1" customWidth="1"/>
    <col min="1562" max="1562" width="7.8984375" bestFit="1" customWidth="1"/>
    <col min="1563" max="1568" width="8.8984375" bestFit="1" customWidth="1"/>
    <col min="1569" max="1569" width="7.8984375" bestFit="1" customWidth="1"/>
    <col min="1570" max="1579" width="8.8984375" bestFit="1" customWidth="1"/>
    <col min="1580" max="1580" width="7.8984375" bestFit="1" customWidth="1"/>
    <col min="1581" max="1583" width="8.8984375" bestFit="1" customWidth="1"/>
    <col min="1584" max="1584" width="5.8984375" bestFit="1" customWidth="1"/>
    <col min="1585" max="1592" width="8.8984375" bestFit="1" customWidth="1"/>
    <col min="1593" max="1594" width="7.8984375" bestFit="1" customWidth="1"/>
    <col min="1595" max="1630" width="8.8984375" bestFit="1" customWidth="1"/>
    <col min="1631" max="1631" width="5.8984375" bestFit="1" customWidth="1"/>
    <col min="1632" max="1643" width="8.8984375" bestFit="1" customWidth="1"/>
    <col min="1644" max="1644" width="7.8984375" bestFit="1" customWidth="1"/>
    <col min="1645" max="1687" width="8.8984375" bestFit="1" customWidth="1"/>
    <col min="1688" max="1688" width="7.8984375" bestFit="1" customWidth="1"/>
    <col min="1689" max="1692" width="8.8984375" bestFit="1" customWidth="1"/>
    <col min="1693" max="1693" width="7.8984375" bestFit="1" customWidth="1"/>
    <col min="1694" max="1699" width="8.8984375" bestFit="1" customWidth="1"/>
    <col min="1700" max="1700" width="7.8984375" bestFit="1" customWidth="1"/>
    <col min="1701" max="1723" width="8.8984375" bestFit="1" customWidth="1"/>
    <col min="1724" max="1724" width="7.8984375" bestFit="1" customWidth="1"/>
    <col min="1725" max="1732" width="8.8984375" bestFit="1" customWidth="1"/>
    <col min="1733" max="1733" width="7.8984375" bestFit="1" customWidth="1"/>
    <col min="1734" max="1747" width="8.8984375" bestFit="1" customWidth="1"/>
    <col min="1748" max="1748" width="7.8984375" bestFit="1" customWidth="1"/>
    <col min="1749" max="1750" width="8.8984375" bestFit="1" customWidth="1"/>
    <col min="1751" max="1751" width="7.8984375" bestFit="1" customWidth="1"/>
    <col min="1752" max="1754" width="8.8984375" bestFit="1" customWidth="1"/>
    <col min="1755" max="1755" width="7.8984375" bestFit="1" customWidth="1"/>
    <col min="1756" max="1758" width="8.8984375" bestFit="1" customWidth="1"/>
    <col min="1759" max="1760" width="7.8984375" bestFit="1" customWidth="1"/>
    <col min="1761" max="1769" width="8.8984375" bestFit="1" customWidth="1"/>
    <col min="1770" max="1770" width="7.8984375" bestFit="1" customWidth="1"/>
    <col min="1771" max="1794" width="8.8984375" bestFit="1" customWidth="1"/>
    <col min="1795" max="1795" width="7.8984375" bestFit="1" customWidth="1"/>
    <col min="1796" max="1796" width="8.8984375" bestFit="1" customWidth="1"/>
    <col min="1797" max="1797" width="5.8984375" bestFit="1" customWidth="1"/>
    <col min="1798" max="1815" width="8.8984375" bestFit="1" customWidth="1"/>
    <col min="1816" max="1816" width="7.8984375" bestFit="1" customWidth="1"/>
    <col min="1817" max="1826" width="8.8984375" bestFit="1" customWidth="1"/>
    <col min="1827" max="1827" width="7.8984375" bestFit="1" customWidth="1"/>
    <col min="1828" max="1828" width="8.8984375" bestFit="1" customWidth="1"/>
    <col min="1829" max="1829" width="7.8984375" bestFit="1" customWidth="1"/>
    <col min="1830" max="1861" width="8.8984375" bestFit="1" customWidth="1"/>
    <col min="1862" max="1862" width="7.8984375" bestFit="1" customWidth="1"/>
    <col min="1863" max="1863" width="8.8984375" bestFit="1" customWidth="1"/>
    <col min="1864" max="1864" width="7.8984375" bestFit="1" customWidth="1"/>
    <col min="1865" max="1868" width="8.8984375" bestFit="1" customWidth="1"/>
    <col min="1869" max="1869" width="7.8984375" bestFit="1" customWidth="1"/>
    <col min="1870" max="1874" width="8.8984375" bestFit="1" customWidth="1"/>
    <col min="1875" max="1875" width="7.8984375" bestFit="1" customWidth="1"/>
    <col min="1876" max="1879" width="8.8984375" bestFit="1" customWidth="1"/>
    <col min="1880" max="1880" width="5.8984375" bestFit="1" customWidth="1"/>
    <col min="1881" max="1896" width="8.8984375" bestFit="1" customWidth="1"/>
    <col min="1897" max="1898" width="7.8984375" bestFit="1" customWidth="1"/>
    <col min="1899" max="1911" width="8.8984375" bestFit="1" customWidth="1"/>
    <col min="1912" max="1912" width="7.8984375" bestFit="1" customWidth="1"/>
    <col min="1913" max="1913" width="8.8984375" bestFit="1" customWidth="1"/>
    <col min="1914" max="1914" width="7.8984375" bestFit="1" customWidth="1"/>
    <col min="1915" max="1923" width="8.8984375" bestFit="1" customWidth="1"/>
    <col min="1924" max="1924" width="7.8984375" bestFit="1" customWidth="1"/>
    <col min="1925" max="1927" width="8.8984375" bestFit="1" customWidth="1"/>
    <col min="1928" max="1928" width="7.8984375" bestFit="1" customWidth="1"/>
    <col min="1929" max="1942" width="8.8984375" bestFit="1" customWidth="1"/>
    <col min="1943" max="1943" width="7.8984375" bestFit="1" customWidth="1"/>
    <col min="1944" max="1947" width="8.8984375" bestFit="1" customWidth="1"/>
    <col min="1948" max="1948" width="7.8984375" bestFit="1" customWidth="1"/>
    <col min="1949" max="1951" width="8.8984375" bestFit="1" customWidth="1"/>
    <col min="1952" max="1952" width="7.8984375" bestFit="1" customWidth="1"/>
    <col min="1953" max="1966" width="8.8984375" bestFit="1" customWidth="1"/>
    <col min="1967" max="1967" width="5.8984375" bestFit="1" customWidth="1"/>
    <col min="1968" max="1968" width="7.8984375" bestFit="1" customWidth="1"/>
    <col min="1969" max="1971" width="8.8984375" bestFit="1" customWidth="1"/>
    <col min="1972" max="1972" width="7.8984375" bestFit="1" customWidth="1"/>
    <col min="1973" max="1976" width="8.8984375" bestFit="1" customWidth="1"/>
    <col min="1977" max="1977" width="7.8984375" bestFit="1" customWidth="1"/>
    <col min="1978" max="1984" width="8.8984375" bestFit="1" customWidth="1"/>
    <col min="1985" max="1985" width="7.8984375" bestFit="1" customWidth="1"/>
    <col min="1986" max="2007" width="8.8984375" bestFit="1" customWidth="1"/>
    <col min="2008" max="2008" width="7.8984375" bestFit="1" customWidth="1"/>
    <col min="2009" max="2030" width="8.8984375" bestFit="1" customWidth="1"/>
    <col min="2031" max="2031" width="7.8984375" bestFit="1" customWidth="1"/>
    <col min="2032" max="2038" width="8.8984375" bestFit="1" customWidth="1"/>
    <col min="2039" max="2039" width="7.8984375" bestFit="1" customWidth="1"/>
    <col min="2040" max="2042" width="8.8984375" bestFit="1" customWidth="1"/>
    <col min="2043" max="2043" width="7.8984375" bestFit="1" customWidth="1"/>
    <col min="2044" max="2044" width="8.8984375" bestFit="1" customWidth="1"/>
    <col min="2045" max="2046" width="7.8984375" bestFit="1" customWidth="1"/>
    <col min="2047" max="2053" width="8.8984375" bestFit="1" customWidth="1"/>
    <col min="2054" max="2054" width="7.8984375" bestFit="1" customWidth="1"/>
    <col min="2055" max="2055" width="8.8984375" bestFit="1" customWidth="1"/>
    <col min="2056" max="2056" width="7.8984375" bestFit="1" customWidth="1"/>
    <col min="2057" max="2057" width="5.8984375" bestFit="1" customWidth="1"/>
    <col min="2058" max="2072" width="8.8984375" bestFit="1" customWidth="1"/>
    <col min="2073" max="2073" width="7.8984375" bestFit="1" customWidth="1"/>
    <col min="2074" max="2083" width="8.8984375" bestFit="1" customWidth="1"/>
    <col min="2084" max="2084" width="7.8984375" bestFit="1" customWidth="1"/>
    <col min="2085" max="2109" width="8.8984375" bestFit="1" customWidth="1"/>
    <col min="2110" max="2110" width="7.8984375" bestFit="1" customWidth="1"/>
    <col min="2111" max="2113" width="8.8984375" bestFit="1" customWidth="1"/>
    <col min="2114" max="2114" width="7.8984375" bestFit="1" customWidth="1"/>
    <col min="2115" max="2119" width="8.8984375" bestFit="1" customWidth="1"/>
    <col min="2120" max="2120" width="7.8984375" bestFit="1" customWidth="1"/>
    <col min="2121" max="2123" width="8.8984375" bestFit="1" customWidth="1"/>
    <col min="2124" max="2124" width="7.8984375" bestFit="1" customWidth="1"/>
    <col min="2125" max="2129" width="8.8984375" bestFit="1" customWidth="1"/>
    <col min="2130" max="2130" width="7.8984375" bestFit="1" customWidth="1"/>
    <col min="2131" max="2131" width="8.8984375" bestFit="1" customWidth="1"/>
    <col min="2132" max="2132" width="5.8984375" bestFit="1" customWidth="1"/>
    <col min="2133" max="2133" width="8.8984375" bestFit="1" customWidth="1"/>
    <col min="2134" max="2134" width="7.8984375" bestFit="1" customWidth="1"/>
    <col min="2135" max="2137" width="8.8984375" bestFit="1" customWidth="1"/>
    <col min="2138" max="2138" width="7.8984375" bestFit="1" customWidth="1"/>
    <col min="2139" max="2139" width="8.8984375" bestFit="1" customWidth="1"/>
    <col min="2140" max="2140" width="7.8984375" bestFit="1" customWidth="1"/>
    <col min="2141" max="2152" width="8.8984375" bestFit="1" customWidth="1"/>
    <col min="2153" max="2153" width="7.8984375" bestFit="1" customWidth="1"/>
    <col min="2154" max="2159" width="8.8984375" bestFit="1" customWidth="1"/>
    <col min="2160" max="2160" width="7.8984375" bestFit="1" customWidth="1"/>
    <col min="2161" max="2162" width="8.8984375" bestFit="1" customWidth="1"/>
    <col min="2163" max="2163" width="5.8984375" bestFit="1" customWidth="1"/>
    <col min="2164" max="2193" width="8.8984375" bestFit="1" customWidth="1"/>
    <col min="2194" max="2194" width="7.8984375" bestFit="1" customWidth="1"/>
    <col min="2195" max="2212" width="8.8984375" bestFit="1" customWidth="1"/>
    <col min="2213" max="2213" width="5.8984375" bestFit="1" customWidth="1"/>
    <col min="2214" max="2216" width="8.8984375" bestFit="1" customWidth="1"/>
    <col min="2217" max="2217" width="7.8984375" bestFit="1" customWidth="1"/>
    <col min="2218" max="2232" width="8.8984375" bestFit="1" customWidth="1"/>
    <col min="2233" max="2233" width="7.8984375" bestFit="1" customWidth="1"/>
    <col min="2234" max="2239" width="8.8984375" bestFit="1" customWidth="1"/>
    <col min="2240" max="2240" width="7.8984375" bestFit="1" customWidth="1"/>
    <col min="2241" max="2241" width="8.8984375" bestFit="1" customWidth="1"/>
    <col min="2242" max="2242" width="7.8984375" bestFit="1" customWidth="1"/>
    <col min="2243" max="2243" width="8.8984375" bestFit="1" customWidth="1"/>
    <col min="2244" max="2244" width="7.8984375" bestFit="1" customWidth="1"/>
    <col min="2245" max="2288" width="8.8984375" bestFit="1" customWidth="1"/>
    <col min="2289" max="2289" width="7.8984375" bestFit="1" customWidth="1"/>
    <col min="2290" max="2291" width="8.8984375" bestFit="1" customWidth="1"/>
    <col min="2292" max="2292" width="5.8984375" bestFit="1" customWidth="1"/>
    <col min="2293" max="2295" width="8.8984375" bestFit="1" customWidth="1"/>
    <col min="2296" max="2296" width="7.8984375" bestFit="1" customWidth="1"/>
    <col min="2297" max="2297" width="8.8984375" bestFit="1" customWidth="1"/>
    <col min="2298" max="2298" width="5.8984375" bestFit="1" customWidth="1"/>
    <col min="2299" max="2299" width="8.8984375" bestFit="1" customWidth="1"/>
    <col min="2300" max="2300" width="7.8984375" bestFit="1" customWidth="1"/>
    <col min="2301" max="2310" width="8.8984375" bestFit="1" customWidth="1"/>
    <col min="2311" max="2311" width="7.8984375" bestFit="1" customWidth="1"/>
    <col min="2312" max="2314" width="8.8984375" bestFit="1" customWidth="1"/>
    <col min="2315" max="2315" width="7.8984375" bestFit="1" customWidth="1"/>
    <col min="2316" max="2317" width="8.8984375" bestFit="1" customWidth="1"/>
    <col min="2318" max="2318" width="7.8984375" bestFit="1" customWidth="1"/>
    <col min="2319" max="2328" width="8.8984375" bestFit="1" customWidth="1"/>
    <col min="2329" max="2329" width="7.8984375" bestFit="1" customWidth="1"/>
    <col min="2330" max="2333" width="8.8984375" bestFit="1" customWidth="1"/>
    <col min="2334" max="2334" width="7.8984375" bestFit="1" customWidth="1"/>
    <col min="2335" max="2343" width="8.8984375" bestFit="1" customWidth="1"/>
    <col min="2344" max="2344" width="7.8984375" bestFit="1" customWidth="1"/>
    <col min="2345" max="2353" width="8.8984375" bestFit="1" customWidth="1"/>
    <col min="2354" max="2354" width="7.8984375" bestFit="1" customWidth="1"/>
    <col min="2355" max="2383" width="8.8984375" bestFit="1" customWidth="1"/>
    <col min="2384" max="2384" width="7.8984375" bestFit="1" customWidth="1"/>
    <col min="2385" max="2390" width="8.8984375" bestFit="1" customWidth="1"/>
    <col min="2391" max="2391" width="7.8984375" bestFit="1" customWidth="1"/>
    <col min="2392" max="2395" width="8.8984375" bestFit="1" customWidth="1"/>
    <col min="2396" max="2396" width="7.8984375" bestFit="1" customWidth="1"/>
    <col min="2397" max="2405" width="8.8984375" bestFit="1" customWidth="1"/>
    <col min="2406" max="2406" width="7.8984375" bestFit="1" customWidth="1"/>
    <col min="2407" max="2417" width="8.8984375" bestFit="1" customWidth="1"/>
    <col min="2418" max="2418" width="7.8984375" bestFit="1" customWidth="1"/>
    <col min="2419" max="2421" width="8.8984375" bestFit="1" customWidth="1"/>
    <col min="2422" max="2422" width="7.8984375" bestFit="1" customWidth="1"/>
    <col min="2423" max="2424" width="8.8984375" bestFit="1" customWidth="1"/>
    <col min="2425" max="2425" width="7.8984375" bestFit="1" customWidth="1"/>
    <col min="2426" max="2427" width="8.8984375" bestFit="1" customWidth="1"/>
    <col min="2428" max="2428" width="7.8984375" bestFit="1" customWidth="1"/>
    <col min="2429" max="2442" width="8.8984375" bestFit="1" customWidth="1"/>
    <col min="2443" max="2443" width="5.8984375" bestFit="1" customWidth="1"/>
    <col min="2444" max="2444" width="8.8984375" bestFit="1" customWidth="1"/>
    <col min="2445" max="2445" width="7.8984375" bestFit="1" customWidth="1"/>
    <col min="2446" max="2446" width="8.8984375" bestFit="1" customWidth="1"/>
    <col min="2447" max="2447" width="5.8984375" bestFit="1" customWidth="1"/>
    <col min="2448" max="2458" width="8.8984375" bestFit="1" customWidth="1"/>
    <col min="2459" max="2459" width="7.8984375" bestFit="1" customWidth="1"/>
    <col min="2460" max="2474" width="8.8984375" bestFit="1" customWidth="1"/>
    <col min="2475" max="2475" width="7.8984375" bestFit="1" customWidth="1"/>
    <col min="2476" max="2477" width="8.8984375" bestFit="1" customWidth="1"/>
    <col min="2478" max="2478" width="7.8984375" bestFit="1" customWidth="1"/>
    <col min="2479" max="2483" width="8.8984375" bestFit="1" customWidth="1"/>
    <col min="2484" max="2485" width="7.8984375" bestFit="1" customWidth="1"/>
    <col min="2486" max="2516" width="8.8984375" bestFit="1" customWidth="1"/>
    <col min="2517" max="2517" width="7.8984375" bestFit="1" customWidth="1"/>
    <col min="2518" max="2526" width="8.8984375" bestFit="1" customWidth="1"/>
    <col min="2527" max="2527" width="7.8984375" bestFit="1" customWidth="1"/>
    <col min="2528" max="2545" width="8.8984375" bestFit="1" customWidth="1"/>
    <col min="2546" max="2546" width="7.8984375" bestFit="1" customWidth="1"/>
    <col min="2547" max="2549" width="8.8984375" bestFit="1" customWidth="1"/>
    <col min="2550" max="2550" width="7.8984375" bestFit="1" customWidth="1"/>
    <col min="2551" max="2559" width="8.8984375" bestFit="1" customWidth="1"/>
    <col min="2560" max="2560" width="7.8984375" bestFit="1" customWidth="1"/>
    <col min="2561" max="2571" width="8.8984375" bestFit="1" customWidth="1"/>
    <col min="2572" max="2572" width="7.8984375" bestFit="1" customWidth="1"/>
    <col min="2573" max="2584" width="8.8984375" bestFit="1" customWidth="1"/>
    <col min="2585" max="2585" width="7.8984375" bestFit="1" customWidth="1"/>
    <col min="2586" max="2586" width="8.8984375" bestFit="1" customWidth="1"/>
    <col min="2587" max="2587" width="7.8984375" bestFit="1" customWidth="1"/>
    <col min="2588" max="2606" width="8.8984375" bestFit="1" customWidth="1"/>
    <col min="2607" max="2607" width="7.8984375" bestFit="1" customWidth="1"/>
    <col min="2608" max="2619" width="8.8984375" bestFit="1" customWidth="1"/>
    <col min="2620" max="2620" width="7.8984375" bestFit="1" customWidth="1"/>
    <col min="2621" max="2639" width="8.8984375" bestFit="1" customWidth="1"/>
    <col min="2640" max="2640" width="7.8984375" bestFit="1" customWidth="1"/>
    <col min="2641" max="2657" width="8.8984375" bestFit="1" customWidth="1"/>
    <col min="2658" max="2658" width="7.8984375" bestFit="1" customWidth="1"/>
    <col min="2659" max="2667" width="8.8984375" bestFit="1" customWidth="1"/>
    <col min="2668" max="2668" width="5.8984375" bestFit="1" customWidth="1"/>
    <col min="2669" max="2669" width="8.8984375" bestFit="1" customWidth="1"/>
    <col min="2670" max="2670" width="5.8984375" bestFit="1" customWidth="1"/>
    <col min="2671" max="2676" width="8.8984375" bestFit="1" customWidth="1"/>
    <col min="2677" max="2677" width="7.8984375" bestFit="1" customWidth="1"/>
    <col min="2678" max="2694" width="8.8984375" bestFit="1" customWidth="1"/>
    <col min="2695" max="2695" width="7.8984375" bestFit="1" customWidth="1"/>
    <col min="2696" max="2698" width="8.8984375" bestFit="1" customWidth="1"/>
    <col min="2699" max="2699" width="5.8984375" bestFit="1" customWidth="1"/>
    <col min="2700" max="2704" width="8.8984375" bestFit="1" customWidth="1"/>
    <col min="2705" max="2705" width="7.8984375" bestFit="1" customWidth="1"/>
    <col min="2706" max="2707" width="8.8984375" bestFit="1" customWidth="1"/>
    <col min="2708" max="2708" width="7.8984375" bestFit="1" customWidth="1"/>
    <col min="2709" max="2713" width="8.8984375" bestFit="1" customWidth="1"/>
    <col min="2714" max="2714" width="7.8984375" bestFit="1" customWidth="1"/>
    <col min="2715" max="2715" width="5.8984375" bestFit="1" customWidth="1"/>
    <col min="2716" max="2722" width="8.8984375" bestFit="1" customWidth="1"/>
    <col min="2723" max="2723" width="7.8984375" bestFit="1" customWidth="1"/>
    <col min="2724" max="2730" width="8.8984375" bestFit="1" customWidth="1"/>
    <col min="2731" max="2731" width="7.8984375" bestFit="1" customWidth="1"/>
    <col min="2732" max="2736" width="8.8984375" bestFit="1" customWidth="1"/>
    <col min="2737" max="2737" width="7.8984375" bestFit="1" customWidth="1"/>
    <col min="2738" max="2759" width="8.8984375" bestFit="1" customWidth="1"/>
    <col min="2760" max="2760" width="7.8984375" bestFit="1" customWidth="1"/>
    <col min="2761" max="2764" width="8.8984375" bestFit="1" customWidth="1"/>
    <col min="2765" max="2765" width="7.8984375" bestFit="1" customWidth="1"/>
    <col min="2766" max="2770" width="8.8984375" bestFit="1" customWidth="1"/>
    <col min="2771" max="2771" width="7.8984375" bestFit="1" customWidth="1"/>
    <col min="2772" max="2772" width="8.8984375" bestFit="1" customWidth="1"/>
    <col min="2773" max="2773" width="7.8984375" bestFit="1" customWidth="1"/>
    <col min="2774" max="2786" width="8.8984375" bestFit="1" customWidth="1"/>
    <col min="2787" max="2787" width="7.8984375" bestFit="1" customWidth="1"/>
    <col min="2788" max="2793" width="8.8984375" bestFit="1" customWidth="1"/>
    <col min="2794" max="2794" width="7.8984375" bestFit="1" customWidth="1"/>
    <col min="2795" max="2798" width="8.8984375" bestFit="1" customWidth="1"/>
    <col min="2799" max="2799" width="7.8984375" bestFit="1" customWidth="1"/>
    <col min="2800" max="2800" width="8.8984375" bestFit="1" customWidth="1"/>
    <col min="2801" max="2801" width="7.8984375" bestFit="1" customWidth="1"/>
    <col min="2802" max="2810" width="8.8984375" bestFit="1" customWidth="1"/>
    <col min="2811" max="2811" width="7.8984375" bestFit="1" customWidth="1"/>
    <col min="2812" max="2825" width="8.8984375" bestFit="1" customWidth="1"/>
    <col min="2826" max="2826" width="7.8984375" bestFit="1" customWidth="1"/>
    <col min="2827" max="2848" width="8.8984375" bestFit="1" customWidth="1"/>
    <col min="2849" max="2850" width="7.8984375" bestFit="1" customWidth="1"/>
    <col min="2851" max="2853" width="8.8984375" bestFit="1" customWidth="1"/>
    <col min="2854" max="2854" width="7.8984375" bestFit="1" customWidth="1"/>
    <col min="2855" max="2856" width="8.8984375" bestFit="1" customWidth="1"/>
    <col min="2857" max="2857" width="7.8984375" bestFit="1" customWidth="1"/>
    <col min="2858" max="2862" width="8.8984375" bestFit="1" customWidth="1"/>
    <col min="2863" max="2863" width="7.8984375" bestFit="1" customWidth="1"/>
    <col min="2864" max="2885" width="8.8984375" bestFit="1" customWidth="1"/>
    <col min="2886" max="2886" width="7.8984375" bestFit="1" customWidth="1"/>
    <col min="2887" max="2906" width="8.8984375" bestFit="1" customWidth="1"/>
    <col min="2907" max="2907" width="7.8984375" bestFit="1" customWidth="1"/>
    <col min="2908" max="2943" width="8.8984375" bestFit="1" customWidth="1"/>
    <col min="2944" max="2944" width="7.8984375" bestFit="1" customWidth="1"/>
    <col min="2945" max="2966" width="8.8984375" bestFit="1" customWidth="1"/>
    <col min="2967" max="2967" width="7.8984375" bestFit="1" customWidth="1"/>
    <col min="2968" max="3023" width="8.8984375" bestFit="1" customWidth="1"/>
    <col min="3024" max="3024" width="7.8984375" bestFit="1" customWidth="1"/>
    <col min="3025" max="3027" width="8.8984375" bestFit="1" customWidth="1"/>
    <col min="3028" max="3028" width="7.8984375" bestFit="1" customWidth="1"/>
    <col min="3029" max="3031" width="8.8984375" bestFit="1" customWidth="1"/>
    <col min="3032" max="3032" width="7.8984375" bestFit="1" customWidth="1"/>
    <col min="3033" max="3048" width="8.8984375" bestFit="1" customWidth="1"/>
    <col min="3049" max="3049" width="7.8984375" bestFit="1" customWidth="1"/>
    <col min="3050" max="3063" width="8.8984375" bestFit="1" customWidth="1"/>
    <col min="3064" max="3064" width="7.8984375" bestFit="1" customWidth="1"/>
    <col min="3065" max="3075" width="8.8984375" bestFit="1" customWidth="1"/>
    <col min="3076" max="3076" width="7.8984375" bestFit="1" customWidth="1"/>
    <col min="3077" max="3085" width="8.8984375" bestFit="1" customWidth="1"/>
    <col min="3086" max="3086" width="5.8984375" bestFit="1" customWidth="1"/>
    <col min="3087" max="3098" width="8.8984375" bestFit="1" customWidth="1"/>
    <col min="3099" max="3099" width="7.8984375" bestFit="1" customWidth="1"/>
    <col min="3100" max="3100" width="8.8984375" bestFit="1" customWidth="1"/>
    <col min="3101" max="3101" width="7.8984375" bestFit="1" customWidth="1"/>
    <col min="3102" max="3105" width="8.8984375" bestFit="1" customWidth="1"/>
    <col min="3106" max="3106" width="7.8984375" bestFit="1" customWidth="1"/>
    <col min="3107" max="3108" width="8.8984375" bestFit="1" customWidth="1"/>
    <col min="3109" max="3110" width="7.8984375" bestFit="1" customWidth="1"/>
    <col min="3111" max="3112" width="8.8984375" bestFit="1" customWidth="1"/>
    <col min="3113" max="3113" width="7.8984375" bestFit="1" customWidth="1"/>
    <col min="3114" max="3116" width="8.8984375" bestFit="1" customWidth="1"/>
    <col min="3117" max="3117" width="7.8984375" bestFit="1" customWidth="1"/>
    <col min="3118" max="3127" width="8.8984375" bestFit="1" customWidth="1"/>
    <col min="3128" max="3128" width="7.8984375" bestFit="1" customWidth="1"/>
    <col min="3129" max="3141" width="8.8984375" bestFit="1" customWidth="1"/>
    <col min="3142" max="3142" width="7.8984375" bestFit="1" customWidth="1"/>
    <col min="3143" max="3145" width="8.8984375" bestFit="1" customWidth="1"/>
    <col min="3146" max="3146" width="5.8984375" bestFit="1" customWidth="1"/>
    <col min="3147" max="3159" width="8.8984375" bestFit="1" customWidth="1"/>
    <col min="3160" max="3160" width="7.8984375" bestFit="1" customWidth="1"/>
    <col min="3161" max="3162" width="8.8984375" bestFit="1" customWidth="1"/>
    <col min="3163" max="3163" width="7.8984375" bestFit="1" customWidth="1"/>
    <col min="3164" max="3164" width="8.8984375" bestFit="1" customWidth="1"/>
    <col min="3165" max="3165" width="7.8984375" bestFit="1" customWidth="1"/>
    <col min="3166" max="3166" width="8.8984375" bestFit="1" customWidth="1"/>
    <col min="3167" max="3167" width="7.8984375" bestFit="1" customWidth="1"/>
    <col min="3168" max="3175" width="8.8984375" bestFit="1" customWidth="1"/>
    <col min="3176" max="3176" width="7.8984375" bestFit="1" customWidth="1"/>
    <col min="3177" max="3199" width="8.8984375" bestFit="1" customWidth="1"/>
    <col min="3200" max="3200" width="7.8984375" bestFit="1" customWidth="1"/>
    <col min="3201" max="3203" width="8.8984375" bestFit="1" customWidth="1"/>
    <col min="3204" max="3204" width="7.8984375" bestFit="1" customWidth="1"/>
    <col min="3205" max="3205" width="8.8984375" bestFit="1" customWidth="1"/>
    <col min="3206" max="3206" width="7.8984375" bestFit="1" customWidth="1"/>
    <col min="3207" max="3254" width="8.8984375" bestFit="1" customWidth="1"/>
    <col min="3255" max="3255" width="7.8984375" bestFit="1" customWidth="1"/>
    <col min="3256" max="3269" width="8.8984375" bestFit="1" customWidth="1"/>
    <col min="3270" max="3270" width="7.8984375" bestFit="1" customWidth="1"/>
    <col min="3271" max="3284" width="8.8984375" bestFit="1" customWidth="1"/>
    <col min="3285" max="3285" width="7.8984375" bestFit="1" customWidth="1"/>
    <col min="3286" max="3294" width="8.8984375" bestFit="1" customWidth="1"/>
    <col min="3295" max="3295" width="5.8984375" bestFit="1" customWidth="1"/>
    <col min="3296" max="3324" width="8.8984375" bestFit="1" customWidth="1"/>
    <col min="3325" max="3325" width="7.8984375" bestFit="1" customWidth="1"/>
    <col min="3326" max="3329" width="8.8984375" bestFit="1" customWidth="1"/>
    <col min="3330" max="3330" width="7.8984375" bestFit="1" customWidth="1"/>
    <col min="3331" max="3343" width="8.8984375" bestFit="1" customWidth="1"/>
    <col min="3344" max="3344" width="7.8984375" bestFit="1" customWidth="1"/>
    <col min="3345" max="3354" width="8.8984375" bestFit="1" customWidth="1"/>
    <col min="3355" max="3355" width="7.8984375" bestFit="1" customWidth="1"/>
    <col min="3356" max="3379" width="8.8984375" bestFit="1" customWidth="1"/>
    <col min="3380" max="3380" width="7.8984375" bestFit="1" customWidth="1"/>
    <col min="3381" max="3388" width="8.8984375" bestFit="1" customWidth="1"/>
    <col min="3389" max="3389" width="7.8984375" bestFit="1" customWidth="1"/>
    <col min="3390" max="3400" width="8.8984375" bestFit="1" customWidth="1"/>
    <col min="3401" max="3401" width="7.8984375" bestFit="1" customWidth="1"/>
    <col min="3402" max="3404" width="8.8984375" bestFit="1" customWidth="1"/>
    <col min="3405" max="3405" width="7.8984375" bestFit="1" customWidth="1"/>
    <col min="3406" max="3407" width="8.8984375" bestFit="1" customWidth="1"/>
    <col min="3408" max="3408" width="7.8984375" bestFit="1" customWidth="1"/>
    <col min="3409" max="3422" width="8.8984375" bestFit="1" customWidth="1"/>
    <col min="3423" max="3423" width="7.8984375" bestFit="1" customWidth="1"/>
    <col min="3424" max="3427" width="8.8984375" bestFit="1" customWidth="1"/>
    <col min="3428" max="3428" width="7.8984375" bestFit="1" customWidth="1"/>
    <col min="3429" max="3432" width="8.8984375" bestFit="1" customWidth="1"/>
    <col min="3433" max="3433" width="7.8984375" bestFit="1" customWidth="1"/>
    <col min="3434" max="3441" width="8.8984375" bestFit="1" customWidth="1"/>
    <col min="3442" max="3442" width="7.8984375" bestFit="1" customWidth="1"/>
    <col min="3443" max="3445" width="8.8984375" bestFit="1" customWidth="1"/>
    <col min="3446" max="3447" width="7.8984375" bestFit="1" customWidth="1"/>
    <col min="3448" max="3452" width="8.8984375" bestFit="1" customWidth="1"/>
    <col min="3453" max="3453" width="7.8984375" bestFit="1" customWidth="1"/>
    <col min="3454" max="3458" width="8.8984375" bestFit="1" customWidth="1"/>
    <col min="3459" max="3459" width="7.8984375" bestFit="1" customWidth="1"/>
    <col min="3460" max="3460" width="8.8984375" bestFit="1" customWidth="1"/>
    <col min="3461" max="3461" width="7.8984375" bestFit="1" customWidth="1"/>
    <col min="3462" max="3473" width="8.8984375" bestFit="1" customWidth="1"/>
    <col min="3474" max="3474" width="7.8984375" bestFit="1" customWidth="1"/>
    <col min="3475" max="3480" width="8.8984375" bestFit="1" customWidth="1"/>
    <col min="3481" max="3481" width="7.8984375" bestFit="1" customWidth="1"/>
    <col min="3482" max="3500" width="8.8984375" bestFit="1" customWidth="1"/>
    <col min="3501" max="3501" width="7.8984375" bestFit="1" customWidth="1"/>
    <col min="3502" max="3506" width="8.8984375" bestFit="1" customWidth="1"/>
    <col min="3507" max="3507" width="7.8984375" bestFit="1" customWidth="1"/>
    <col min="3508" max="3525" width="8.8984375" bestFit="1" customWidth="1"/>
    <col min="3526" max="3526" width="7.8984375" bestFit="1" customWidth="1"/>
    <col min="3527" max="3530" width="8.8984375" bestFit="1" customWidth="1"/>
    <col min="3531" max="3531" width="7.8984375" bestFit="1" customWidth="1"/>
    <col min="3532" max="3535" width="8.8984375" bestFit="1" customWidth="1"/>
    <col min="3536" max="3536" width="7.8984375" bestFit="1" customWidth="1"/>
    <col min="3537" max="3542" width="8.8984375" bestFit="1" customWidth="1"/>
    <col min="3543" max="3543" width="7.8984375" bestFit="1" customWidth="1"/>
    <col min="3544" max="3550" width="8.8984375" bestFit="1" customWidth="1"/>
    <col min="3551" max="3551" width="5.8984375" bestFit="1" customWidth="1"/>
    <col min="3552" max="3575" width="8.8984375" bestFit="1" customWidth="1"/>
    <col min="3576" max="3576" width="7.8984375" bestFit="1" customWidth="1"/>
    <col min="3577" max="3585" width="8.8984375" bestFit="1" customWidth="1"/>
    <col min="3586" max="3586" width="7.8984375" bestFit="1" customWidth="1"/>
    <col min="3587" max="3588" width="8.8984375" bestFit="1" customWidth="1"/>
    <col min="3589" max="3591" width="7.8984375" bestFit="1" customWidth="1"/>
    <col min="3592" max="3607" width="8.8984375" bestFit="1" customWidth="1"/>
    <col min="3608" max="3608" width="7.8984375" bestFit="1" customWidth="1"/>
    <col min="3609" max="3610" width="8.8984375" bestFit="1" customWidth="1"/>
    <col min="3611" max="3611" width="7.8984375" bestFit="1" customWidth="1"/>
    <col min="3612" max="3621" width="8.8984375" bestFit="1" customWidth="1"/>
    <col min="3622" max="3622" width="7.8984375" bestFit="1" customWidth="1"/>
    <col min="3623" max="3627" width="8.8984375" bestFit="1" customWidth="1"/>
    <col min="3628" max="3629" width="7.8984375" bestFit="1" customWidth="1"/>
    <col min="3630" max="3664" width="8.8984375" bestFit="1" customWidth="1"/>
    <col min="3665" max="3665" width="7.8984375" bestFit="1" customWidth="1"/>
    <col min="3666" max="3686" width="8.8984375" bestFit="1" customWidth="1"/>
    <col min="3687" max="3687" width="5.8984375" bestFit="1" customWidth="1"/>
    <col min="3688" max="3690" width="8.8984375" bestFit="1" customWidth="1"/>
    <col min="3691" max="3691" width="7.8984375" bestFit="1" customWidth="1"/>
    <col min="3692" max="3693" width="8.8984375" bestFit="1" customWidth="1"/>
    <col min="3694" max="3694" width="7.8984375" bestFit="1" customWidth="1"/>
    <col min="3695" max="3707" width="8.8984375" bestFit="1" customWidth="1"/>
    <col min="3708" max="3708" width="7.8984375" bestFit="1" customWidth="1"/>
    <col min="3709" max="3713" width="8.8984375" bestFit="1" customWidth="1"/>
    <col min="3714" max="3714" width="7.8984375" bestFit="1" customWidth="1"/>
    <col min="3715" max="3725" width="8.8984375" bestFit="1" customWidth="1"/>
    <col min="3726" max="3726" width="7.8984375" bestFit="1" customWidth="1"/>
    <col min="3727" max="3731" width="8.8984375" bestFit="1" customWidth="1"/>
    <col min="3732" max="3733" width="7.8984375" bestFit="1" customWidth="1"/>
    <col min="3734" max="3736" width="8.8984375" bestFit="1" customWidth="1"/>
    <col min="3737" max="3737" width="7.8984375" bestFit="1" customWidth="1"/>
    <col min="3738" max="3740" width="8.8984375" bestFit="1" customWidth="1"/>
    <col min="3741" max="3741" width="7.8984375" bestFit="1" customWidth="1"/>
    <col min="3742" max="3755" width="8.8984375" bestFit="1" customWidth="1"/>
    <col min="3756" max="3757" width="7.8984375" bestFit="1" customWidth="1"/>
    <col min="3758" max="3776" width="8.8984375" bestFit="1" customWidth="1"/>
    <col min="3777" max="3777" width="7.8984375" bestFit="1" customWidth="1"/>
    <col min="3778" max="3794" width="8.8984375" bestFit="1" customWidth="1"/>
    <col min="3795" max="3795" width="5.8984375" bestFit="1" customWidth="1"/>
    <col min="3796" max="3796" width="8.8984375" bestFit="1" customWidth="1"/>
    <col min="3797" max="3797" width="7.8984375" bestFit="1" customWidth="1"/>
    <col min="3798" max="3799" width="8.8984375" bestFit="1" customWidth="1"/>
    <col min="3800" max="3800" width="7.8984375" bestFit="1" customWidth="1"/>
    <col min="3801" max="3840" width="8.8984375" bestFit="1" customWidth="1"/>
    <col min="3841" max="3866" width="9.8984375" bestFit="1" customWidth="1"/>
    <col min="3867" max="3867" width="8.8984375" bestFit="1" customWidth="1"/>
    <col min="3868" max="3882" width="9.8984375" bestFit="1" customWidth="1"/>
    <col min="3883" max="3883" width="6.8984375" bestFit="1" customWidth="1"/>
    <col min="3884" max="3892" width="9.8984375" bestFit="1" customWidth="1"/>
    <col min="3893" max="3893" width="8.8984375" bestFit="1" customWidth="1"/>
    <col min="3894" max="3938" width="9.8984375" bestFit="1" customWidth="1"/>
    <col min="3939" max="3939" width="8.8984375" bestFit="1" customWidth="1"/>
    <col min="3940" max="3948" width="9.8984375" bestFit="1" customWidth="1"/>
    <col min="3949" max="3949" width="8.8984375" bestFit="1" customWidth="1"/>
    <col min="3950" max="3955" width="9.8984375" bestFit="1" customWidth="1"/>
    <col min="3956" max="3956" width="8.8984375" bestFit="1" customWidth="1"/>
    <col min="3957" max="3982" width="9.8984375" bestFit="1" customWidth="1"/>
    <col min="3983" max="3983" width="8.8984375" bestFit="1" customWidth="1"/>
    <col min="3984" max="3997" width="9.8984375" bestFit="1" customWidth="1"/>
    <col min="3998" max="3998" width="8.8984375" bestFit="1" customWidth="1"/>
    <col min="3999" max="4007" width="9.8984375" bestFit="1" customWidth="1"/>
    <col min="4008" max="4008" width="8.8984375" bestFit="1" customWidth="1"/>
    <col min="4009" max="4012" width="9.8984375" bestFit="1" customWidth="1"/>
    <col min="4013" max="4013" width="8.8984375" bestFit="1" customWidth="1"/>
    <col min="4014" max="4014" width="10.8984375" bestFit="1" customWidth="1"/>
  </cols>
  <sheetData>
    <row r="3" spans="1:9" x14ac:dyDescent="0.3">
      <c r="A3" t="s">
        <v>3972</v>
      </c>
      <c r="B3" t="s">
        <v>3977</v>
      </c>
    </row>
    <row r="4" spans="1:9" x14ac:dyDescent="0.3">
      <c r="A4">
        <v>4014</v>
      </c>
      <c r="B4">
        <f>GETPIVOTDATA("Customer ID",$A$3)</f>
        <v>4014</v>
      </c>
    </row>
    <row r="6" spans="1:9" x14ac:dyDescent="0.3">
      <c r="A6" t="s">
        <v>3973</v>
      </c>
      <c r="B6" t="s">
        <v>3976</v>
      </c>
    </row>
    <row r="7" spans="1:9" x14ac:dyDescent="0.3">
      <c r="A7">
        <v>39766.44827354257</v>
      </c>
      <c r="B7" s="8">
        <f>GETPIVOTDATA("Balance",$A$6)</f>
        <v>39766.44827354257</v>
      </c>
    </row>
    <row r="9" spans="1:9" x14ac:dyDescent="0.3">
      <c r="A9" t="s">
        <v>3986</v>
      </c>
      <c r="D9" t="s">
        <v>4010</v>
      </c>
    </row>
    <row r="10" spans="1:9" x14ac:dyDescent="0.3">
      <c r="A10" s="5">
        <v>124.90433482810164</v>
      </c>
      <c r="B10" s="5">
        <f>GETPIVOTDATA("Tenure in days",$A$9)</f>
        <v>124.90433482810164</v>
      </c>
      <c r="D10" s="5">
        <v>38.611111111111114</v>
      </c>
      <c r="E10" s="5">
        <f>GETPIVOTDATA("Age",$D$9)</f>
        <v>38.611111111111114</v>
      </c>
    </row>
    <row r="12" spans="1:9" x14ac:dyDescent="0.3">
      <c r="A12" s="3" t="s">
        <v>3974</v>
      </c>
      <c r="B12" t="s">
        <v>3972</v>
      </c>
      <c r="H12" s="6"/>
      <c r="I12" s="6"/>
    </row>
    <row r="13" spans="1:9" x14ac:dyDescent="0.3">
      <c r="A13" s="4" t="s">
        <v>10</v>
      </c>
      <c r="B13">
        <v>1849</v>
      </c>
      <c r="G13" s="4"/>
      <c r="I13" s="8"/>
    </row>
    <row r="14" spans="1:9" x14ac:dyDescent="0.3">
      <c r="A14" s="4" t="s">
        <v>7</v>
      </c>
      <c r="B14">
        <v>2165</v>
      </c>
      <c r="G14" s="4"/>
      <c r="I14" s="8"/>
    </row>
    <row r="15" spans="1:9" x14ac:dyDescent="0.3">
      <c r="A15" s="4" t="s">
        <v>3975</v>
      </c>
      <c r="B15">
        <v>4014</v>
      </c>
      <c r="G15" s="4"/>
      <c r="I15" s="8"/>
    </row>
    <row r="16" spans="1:9" x14ac:dyDescent="0.3">
      <c r="G16" s="4"/>
      <c r="I16" s="8"/>
    </row>
    <row r="17" spans="1:3" x14ac:dyDescent="0.3">
      <c r="A17" s="3" t="s">
        <v>3974</v>
      </c>
      <c r="B17" t="s">
        <v>3973</v>
      </c>
    </row>
    <row r="18" spans="1:3" x14ac:dyDescent="0.3">
      <c r="A18" s="4" t="s">
        <v>10</v>
      </c>
      <c r="B18" s="8">
        <v>39471.895116278931</v>
      </c>
    </row>
    <row r="19" spans="1:3" x14ac:dyDescent="0.3">
      <c r="A19" s="4" t="s">
        <v>7</v>
      </c>
      <c r="B19" s="8">
        <v>40018.00891454966</v>
      </c>
    </row>
    <row r="20" spans="1:3" x14ac:dyDescent="0.3">
      <c r="A20" s="4" t="s">
        <v>3975</v>
      </c>
      <c r="B20">
        <v>39766.448273542577</v>
      </c>
    </row>
    <row r="22" spans="1:3" x14ac:dyDescent="0.3">
      <c r="A22" s="3" t="s">
        <v>3</v>
      </c>
      <c r="B22" t="s">
        <v>3977</v>
      </c>
      <c r="C22" t="s">
        <v>3973</v>
      </c>
    </row>
    <row r="23" spans="1:3" x14ac:dyDescent="0.3">
      <c r="A23" s="4" t="s">
        <v>8</v>
      </c>
      <c r="B23" s="23">
        <v>2159</v>
      </c>
      <c r="C23" s="5">
        <v>39292.911996294584</v>
      </c>
    </row>
    <row r="24" spans="1:3" x14ac:dyDescent="0.3">
      <c r="A24" s="4" t="s">
        <v>11</v>
      </c>
      <c r="B24" s="23">
        <v>211</v>
      </c>
      <c r="C24" s="5">
        <v>39505.053981042649</v>
      </c>
    </row>
    <row r="25" spans="1:3" x14ac:dyDescent="0.3">
      <c r="A25" s="4" t="s">
        <v>14</v>
      </c>
      <c r="B25" s="23">
        <v>1124</v>
      </c>
      <c r="C25" s="5">
        <v>39511.326263345167</v>
      </c>
    </row>
    <row r="26" spans="1:3" x14ac:dyDescent="0.3">
      <c r="A26" s="4" t="s">
        <v>13</v>
      </c>
      <c r="B26" s="23">
        <v>520</v>
      </c>
      <c r="C26" s="5">
        <v>42390.056269230794</v>
      </c>
    </row>
    <row r="27" spans="1:3" x14ac:dyDescent="0.3">
      <c r="A27" s="4" t="s">
        <v>3975</v>
      </c>
      <c r="B27" s="23">
        <v>4014</v>
      </c>
      <c r="C27" s="23">
        <v>39766.448273542686</v>
      </c>
    </row>
    <row r="29" spans="1:3" x14ac:dyDescent="0.3">
      <c r="A29" s="3" t="s">
        <v>3983</v>
      </c>
      <c r="B29" t="s">
        <v>3977</v>
      </c>
      <c r="C29" t="s">
        <v>3973</v>
      </c>
    </row>
    <row r="30" spans="1:3" x14ac:dyDescent="0.3">
      <c r="A30" s="4" t="s">
        <v>12</v>
      </c>
      <c r="B30" s="23">
        <v>1049</v>
      </c>
      <c r="C30" s="5">
        <v>39403.294089609124</v>
      </c>
    </row>
    <row r="31" spans="1:3" x14ac:dyDescent="0.3">
      <c r="A31" s="4" t="s">
        <v>15</v>
      </c>
      <c r="B31" s="23">
        <v>1010</v>
      </c>
      <c r="C31" s="5">
        <v>39824.341415841518</v>
      </c>
    </row>
    <row r="32" spans="1:3" x14ac:dyDescent="0.3">
      <c r="A32" s="4" t="s">
        <v>9</v>
      </c>
      <c r="B32" s="23">
        <v>1955</v>
      </c>
      <c r="C32" s="5">
        <v>39931.397974424523</v>
      </c>
    </row>
    <row r="33" spans="1:3" x14ac:dyDescent="0.3">
      <c r="A33" s="4" t="s">
        <v>3975</v>
      </c>
      <c r="B33" s="23">
        <v>4014</v>
      </c>
      <c r="C33" s="23">
        <v>39766.448273542701</v>
      </c>
    </row>
    <row r="35" spans="1:3" x14ac:dyDescent="0.3">
      <c r="A35" s="3" t="s">
        <v>2</v>
      </c>
      <c r="B35" t="s">
        <v>3977</v>
      </c>
    </row>
    <row r="36" spans="1:3" x14ac:dyDescent="0.3">
      <c r="A36" s="4" t="s">
        <v>3982</v>
      </c>
      <c r="B36" s="23">
        <v>298</v>
      </c>
    </row>
    <row r="37" spans="1:3" x14ac:dyDescent="0.3">
      <c r="A37" s="4" t="s">
        <v>3981</v>
      </c>
      <c r="B37" s="23">
        <v>784</v>
      </c>
    </row>
    <row r="38" spans="1:3" x14ac:dyDescent="0.3">
      <c r="A38" s="4" t="s">
        <v>3980</v>
      </c>
      <c r="B38" s="23">
        <v>1413</v>
      </c>
    </row>
    <row r="39" spans="1:3" x14ac:dyDescent="0.3">
      <c r="A39" s="4" t="s">
        <v>3979</v>
      </c>
      <c r="B39" s="23">
        <v>1283</v>
      </c>
    </row>
    <row r="40" spans="1:3" x14ac:dyDescent="0.3">
      <c r="A40" s="4" t="s">
        <v>3978</v>
      </c>
      <c r="B40" s="23">
        <v>236</v>
      </c>
    </row>
    <row r="41" spans="1:3" x14ac:dyDescent="0.3">
      <c r="A41" s="4" t="s">
        <v>3975</v>
      </c>
      <c r="B41" s="23">
        <v>4014</v>
      </c>
    </row>
    <row r="43" spans="1:3" x14ac:dyDescent="0.3">
      <c r="A43" s="3" t="s">
        <v>3984</v>
      </c>
      <c r="B43" t="s">
        <v>4009</v>
      </c>
      <c r="C43" t="s">
        <v>3973</v>
      </c>
    </row>
    <row r="44" spans="1:3" x14ac:dyDescent="0.3">
      <c r="A44" s="4" t="s">
        <v>3988</v>
      </c>
      <c r="B44" s="23">
        <v>926</v>
      </c>
      <c r="C44" s="5">
        <v>40091.772937364964</v>
      </c>
    </row>
    <row r="45" spans="1:3" x14ac:dyDescent="0.3">
      <c r="A45" s="4" t="s">
        <v>3994</v>
      </c>
      <c r="B45" s="23">
        <v>20</v>
      </c>
      <c r="C45" s="5">
        <v>41708.467499999999</v>
      </c>
    </row>
    <row r="46" spans="1:3" x14ac:dyDescent="0.3">
      <c r="A46" s="4" t="s">
        <v>3993</v>
      </c>
      <c r="B46" s="23">
        <v>56</v>
      </c>
      <c r="C46" s="5">
        <v>31826.650535714289</v>
      </c>
    </row>
    <row r="47" spans="1:3" x14ac:dyDescent="0.3">
      <c r="A47" s="4" t="s">
        <v>3992</v>
      </c>
      <c r="B47" s="23">
        <v>234</v>
      </c>
      <c r="C47" s="5">
        <v>38139.673461538448</v>
      </c>
    </row>
    <row r="48" spans="1:3" x14ac:dyDescent="0.3">
      <c r="A48" s="4" t="s">
        <v>3991</v>
      </c>
      <c r="B48" s="23">
        <v>556</v>
      </c>
      <c r="C48" s="5">
        <v>38699.505071942491</v>
      </c>
    </row>
    <row r="49" spans="1:9" x14ac:dyDescent="0.3">
      <c r="A49" s="4" t="s">
        <v>3990</v>
      </c>
      <c r="B49" s="23">
        <v>624</v>
      </c>
      <c r="C49" s="5">
        <v>40211.289935897476</v>
      </c>
    </row>
    <row r="50" spans="1:9" x14ac:dyDescent="0.3">
      <c r="A50" s="4" t="s">
        <v>3987</v>
      </c>
      <c r="B50" s="23">
        <v>908</v>
      </c>
      <c r="C50" s="5">
        <v>38888.623237885426</v>
      </c>
    </row>
    <row r="51" spans="1:9" x14ac:dyDescent="0.3">
      <c r="A51" s="4" t="s">
        <v>3989</v>
      </c>
      <c r="B51" s="23">
        <v>690</v>
      </c>
      <c r="C51" s="5">
        <v>42082.255971014492</v>
      </c>
    </row>
    <row r="52" spans="1:9" x14ac:dyDescent="0.3">
      <c r="A52" s="4" t="s">
        <v>3975</v>
      </c>
      <c r="B52" s="23">
        <v>4014</v>
      </c>
      <c r="C52" s="23">
        <v>39766.448273542592</v>
      </c>
    </row>
    <row r="54" spans="1:9" x14ac:dyDescent="0.3">
      <c r="A54" s="3" t="s">
        <v>3974</v>
      </c>
      <c r="B54" t="s">
        <v>3973</v>
      </c>
    </row>
    <row r="55" spans="1:9" x14ac:dyDescent="0.3">
      <c r="A55" s="4" t="s">
        <v>789</v>
      </c>
      <c r="B55" s="7">
        <v>69.010000000000005</v>
      </c>
    </row>
    <row r="56" spans="1:9" x14ac:dyDescent="0.3">
      <c r="A56" s="4" t="s">
        <v>3437</v>
      </c>
      <c r="B56" s="7">
        <v>77.459999999999994</v>
      </c>
    </row>
    <row r="57" spans="1:9" x14ac:dyDescent="0.3">
      <c r="A57" s="4" t="s">
        <v>91</v>
      </c>
      <c r="B57" s="7">
        <v>21.03</v>
      </c>
    </row>
    <row r="58" spans="1:9" x14ac:dyDescent="0.3">
      <c r="A58" s="4" t="s">
        <v>2043</v>
      </c>
      <c r="B58" s="7">
        <v>69.78</v>
      </c>
      <c r="E58" s="4"/>
      <c r="F58" s="10"/>
    </row>
    <row r="59" spans="1:9" x14ac:dyDescent="0.3">
      <c r="A59" s="4" t="s">
        <v>1332</v>
      </c>
      <c r="B59" s="7">
        <v>11.52</v>
      </c>
      <c r="E59" s="4"/>
      <c r="F59" s="10"/>
    </row>
    <row r="60" spans="1:9" ht="31.2" customHeight="1" x14ac:dyDescent="0.3">
      <c r="A60" s="4" t="s">
        <v>3975</v>
      </c>
      <c r="B60" s="7">
        <v>49.760000000000005</v>
      </c>
      <c r="E60" s="19" t="s">
        <v>4011</v>
      </c>
      <c r="F60" s="20" t="s">
        <v>4013</v>
      </c>
    </row>
    <row r="61" spans="1:9" x14ac:dyDescent="0.3">
      <c r="E61" s="15" t="s">
        <v>3794</v>
      </c>
      <c r="F61" s="18">
        <v>161517.82</v>
      </c>
      <c r="H61" s="14" t="s">
        <v>789</v>
      </c>
      <c r="I61" s="16">
        <v>69.010000000000005</v>
      </c>
    </row>
    <row r="62" spans="1:9" x14ac:dyDescent="0.3">
      <c r="E62" s="15" t="s">
        <v>1319</v>
      </c>
      <c r="F62" s="18">
        <v>183467.7</v>
      </c>
      <c r="H62" s="14" t="s">
        <v>3437</v>
      </c>
      <c r="I62" s="16">
        <v>77.459999999999994</v>
      </c>
    </row>
    <row r="63" spans="1:9" x14ac:dyDescent="0.3">
      <c r="E63" s="15" t="s">
        <v>2007</v>
      </c>
      <c r="F63" s="18">
        <v>172085.48</v>
      </c>
      <c r="H63" s="14" t="s">
        <v>91</v>
      </c>
      <c r="I63" s="16">
        <v>21.03</v>
      </c>
    </row>
    <row r="64" spans="1:9" x14ac:dyDescent="0.3">
      <c r="E64" s="15" t="s">
        <v>3419</v>
      </c>
      <c r="F64" s="18">
        <v>181680.99</v>
      </c>
      <c r="H64" s="14" t="s">
        <v>2043</v>
      </c>
      <c r="I64" s="16">
        <v>69.78</v>
      </c>
    </row>
    <row r="65" spans="1:9" x14ac:dyDescent="0.3">
      <c r="E65" s="15" t="s">
        <v>927</v>
      </c>
      <c r="F65" s="18">
        <v>149698.12</v>
      </c>
      <c r="H65" s="14" t="s">
        <v>1332</v>
      </c>
      <c r="I65" s="16">
        <v>11.52</v>
      </c>
    </row>
    <row r="66" spans="1:9" x14ac:dyDescent="0.3">
      <c r="E66" s="4"/>
      <c r="F66" s="7"/>
    </row>
    <row r="67" spans="1:9" ht="31.2" customHeight="1" x14ac:dyDescent="0.3">
      <c r="A67" s="3" t="s">
        <v>4008</v>
      </c>
      <c r="B67" t="s">
        <v>3977</v>
      </c>
      <c r="E67" s="21" t="s">
        <v>4012</v>
      </c>
      <c r="F67" s="22" t="s">
        <v>4013</v>
      </c>
    </row>
    <row r="68" spans="1:9" x14ac:dyDescent="0.3">
      <c r="A68" s="4" t="s">
        <v>3996</v>
      </c>
      <c r="B68" s="23">
        <v>40</v>
      </c>
      <c r="E68" s="15" t="s">
        <v>789</v>
      </c>
      <c r="F68" s="17">
        <v>69.010000000000005</v>
      </c>
    </row>
    <row r="69" spans="1:9" x14ac:dyDescent="0.3">
      <c r="A69" s="4" t="s">
        <v>3997</v>
      </c>
      <c r="B69" s="23">
        <v>36</v>
      </c>
      <c r="E69" s="15" t="s">
        <v>3437</v>
      </c>
      <c r="F69" s="17">
        <v>77.459999999999994</v>
      </c>
    </row>
    <row r="70" spans="1:9" x14ac:dyDescent="0.3">
      <c r="A70" s="4" t="s">
        <v>3998</v>
      </c>
      <c r="B70" s="23">
        <v>47</v>
      </c>
      <c r="E70" s="15" t="s">
        <v>91</v>
      </c>
      <c r="F70" s="17">
        <v>21.03</v>
      </c>
    </row>
    <row r="71" spans="1:9" x14ac:dyDescent="0.3">
      <c r="A71" s="4" t="s">
        <v>3999</v>
      </c>
      <c r="B71" s="23">
        <v>222</v>
      </c>
      <c r="E71" s="15" t="s">
        <v>2043</v>
      </c>
      <c r="F71" s="17">
        <v>69.78</v>
      </c>
    </row>
    <row r="72" spans="1:9" x14ac:dyDescent="0.3">
      <c r="A72" s="4" t="s">
        <v>4000</v>
      </c>
      <c r="B72" s="23">
        <v>425</v>
      </c>
      <c r="E72" s="15" t="s">
        <v>1332</v>
      </c>
      <c r="F72" s="17">
        <v>11.52</v>
      </c>
    </row>
    <row r="73" spans="1:9" x14ac:dyDescent="0.3">
      <c r="A73" s="4" t="s">
        <v>4001</v>
      </c>
      <c r="B73" s="23">
        <v>278</v>
      </c>
      <c r="E73" s="4"/>
      <c r="F73" s="7"/>
    </row>
    <row r="74" spans="1:9" x14ac:dyDescent="0.3">
      <c r="A74" s="4" t="s">
        <v>4002</v>
      </c>
      <c r="B74" s="23">
        <v>420</v>
      </c>
      <c r="E74" s="4"/>
      <c r="F74" s="7"/>
    </row>
    <row r="75" spans="1:9" x14ac:dyDescent="0.3">
      <c r="A75" s="4" t="s">
        <v>4003</v>
      </c>
      <c r="B75" s="23">
        <v>406</v>
      </c>
      <c r="E75" s="4"/>
      <c r="F75" s="7"/>
    </row>
    <row r="76" spans="1:9" x14ac:dyDescent="0.3">
      <c r="A76" s="4" t="s">
        <v>4004</v>
      </c>
      <c r="B76" s="23">
        <v>527</v>
      </c>
      <c r="E76" s="4"/>
      <c r="F76" s="7"/>
    </row>
    <row r="77" spans="1:9" x14ac:dyDescent="0.3">
      <c r="A77" s="4" t="s">
        <v>4005</v>
      </c>
      <c r="B77" s="23">
        <v>545</v>
      </c>
      <c r="E77" s="4"/>
      <c r="F77" s="7"/>
    </row>
    <row r="78" spans="1:9" x14ac:dyDescent="0.3">
      <c r="A78" s="4" t="s">
        <v>4006</v>
      </c>
      <c r="B78" s="23">
        <v>526</v>
      </c>
    </row>
    <row r="79" spans="1:9" x14ac:dyDescent="0.3">
      <c r="A79" s="4" t="s">
        <v>4007</v>
      </c>
      <c r="B79" s="23">
        <v>542</v>
      </c>
    </row>
    <row r="80" spans="1:9" x14ac:dyDescent="0.3">
      <c r="A80" s="4" t="s">
        <v>3975</v>
      </c>
      <c r="B80" s="23">
        <v>4014</v>
      </c>
    </row>
  </sheetData>
  <sortState xmlns:xlrd2="http://schemas.microsoft.com/office/spreadsheetml/2017/richdata2" ref="E61:F65">
    <sortCondition descending="1" ref="F61:F65"/>
  </sortState>
  <conditionalFormatting sqref="E57:F57 E58:E59 E66">
    <cfRule type="colorScale" priority="4">
      <colorScale>
        <cfvo type="min"/>
        <cfvo type="max"/>
        <color rgb="FFBDFFFC"/>
        <color rgb="FF00BEB6"/>
      </colorScale>
    </cfRule>
  </conditionalFormatting>
  <conditionalFormatting sqref="F58:F59 F66">
    <cfRule type="colorScale" priority="1">
      <colorScale>
        <cfvo type="min"/>
        <cfvo type="percentile" val="50"/>
        <cfvo type="max"/>
        <color rgb="FFBDFFFC"/>
        <color rgb="FF25FFF5"/>
        <color rgb="FF00BEB6"/>
      </colorScale>
    </cfRule>
  </conditionalFormatting>
  <pageMargins left="0.7" right="0.7" top="0.75" bottom="0.75" header="0.3" footer="0.3"/>
  <drawing r:id="rId13"/>
  <extLst>
    <ext xmlns:x14="http://schemas.microsoft.com/office/spreadsheetml/2009/9/main" uri="{A8765BA9-456A-4dab-B4F3-ACF838C121DE}">
      <x14:slicerList>
        <x14:slicer r:id="rId1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Instructions</vt:lpstr>
      <vt:lpstr>Bank Data</vt:lpstr>
      <vt:lpstr>KPIs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Rakhi R S</cp:lastModifiedBy>
  <dcterms:created xsi:type="dcterms:W3CDTF">2020-04-22T22:36:23Z</dcterms:created>
  <dcterms:modified xsi:type="dcterms:W3CDTF">2024-05-23T12:39:10Z</dcterms:modified>
</cp:coreProperties>
</file>