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91985\Downloads\ajabgarh bill\"/>
    </mc:Choice>
  </mc:AlternateContent>
  <xr:revisionPtr revIDLastSave="0" documentId="13_ncr:1_{0477C43E-6783-47B4-B562-A39DB4B2B0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Print_Area" localSheetId="0">Sheet1!$A$1:$H$37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1" l="1"/>
  <c r="H17" i="1"/>
  <c r="F9" i="1"/>
  <c r="F12" i="1" s="1"/>
  <c r="H12" i="1" l="1"/>
  <c r="F22" i="1"/>
  <c r="F24" i="1" s="1"/>
  <c r="F16" i="1"/>
  <c r="F17" i="1" s="1"/>
  <c r="F25" i="1" l="1"/>
  <c r="H25" i="1"/>
  <c r="H26" i="1" l="1"/>
  <c r="H27" i="1" s="1"/>
  <c r="H29" i="1" s="1"/>
  <c r="F26" i="1"/>
  <c r="F27" i="1" s="1"/>
</calcChain>
</file>

<file path=xl/sharedStrings.xml><?xml version="1.0" encoding="utf-8"?>
<sst xmlns="http://schemas.openxmlformats.org/spreadsheetml/2006/main" count="39" uniqueCount="37">
  <si>
    <t>S.No.</t>
  </si>
  <si>
    <t xml:space="preserve">Particulars </t>
  </si>
  <si>
    <t>Qty</t>
  </si>
  <si>
    <t xml:space="preserve">Unit </t>
  </si>
  <si>
    <t xml:space="preserve">Rate </t>
  </si>
  <si>
    <t xml:space="preserve">Amount </t>
  </si>
  <si>
    <t xml:space="preserve">EARTH VILLA </t>
  </si>
  <si>
    <t xml:space="preserve">AS PER THE TABLE DISCUSSION WITH SANJAY SIR </t>
  </si>
  <si>
    <t>A</t>
  </si>
  <si>
    <t xml:space="preserve">OUTER GRANITE AND TILE WORK </t>
  </si>
  <si>
    <t xml:space="preserve">NOS </t>
  </si>
  <si>
    <t xml:space="preserve">TOTAL </t>
  </si>
  <si>
    <t xml:space="preserve">B </t>
  </si>
  <si>
    <t xml:space="preserve">LAGOON VILLA </t>
  </si>
  <si>
    <t xml:space="preserve">AS PER WORK ORDER </t>
  </si>
  <si>
    <t>C</t>
  </si>
  <si>
    <t xml:space="preserve">FIRE VILLA </t>
  </si>
  <si>
    <t xml:space="preserve">AS DECIDED </t>
  </si>
  <si>
    <t>MAIN DOOR (1 NO)</t>
  </si>
  <si>
    <t>TOILET DOOR (1 NO)</t>
  </si>
  <si>
    <t>NOS</t>
  </si>
  <si>
    <t>TOTAL</t>
  </si>
  <si>
    <t>PROJECT: ANANTA SPA &amp; RESORTS, AJABGARH</t>
  </si>
  <si>
    <t xml:space="preserve">SUBJECT: RUNNING BILL </t>
  </si>
  <si>
    <t>TOTAL (A+B+C)</t>
  </si>
  <si>
    <t>GST @18%</t>
  </si>
  <si>
    <t xml:space="preserve">GRAND TOTAL </t>
  </si>
  <si>
    <t xml:space="preserve">THANKS &amp; REGARDS </t>
  </si>
  <si>
    <t xml:space="preserve">PARTNER </t>
  </si>
  <si>
    <t xml:space="preserve">J.S.ASSOCIATES </t>
  </si>
  <si>
    <t xml:space="preserve"> BEDROOMS (2 NOS)</t>
  </si>
  <si>
    <t>GAJEBO (1 NO)</t>
  </si>
  <si>
    <t xml:space="preserve">%  WORK DONE  </t>
  </si>
  <si>
    <t xml:space="preserve">AMOUNT FOR DONE WORK </t>
  </si>
  <si>
    <t xml:space="preserve">RECEIVED AMOUNT </t>
  </si>
  <si>
    <t xml:space="preserve">BALANCE AMOUNT </t>
  </si>
  <si>
    <t>DATE: 25/10/2024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</si>
</sst>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1" fillId="0" borderId="0" xfId="0" applyFont="1"/>
    <xf numFmtId="0" fontId="3" fillId="5" borderId="1" xfId="0" applyFont="1" applyFill="1" applyBorder="1"/>
    <xf numFmtId="0" fontId="3" fillId="5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2" fillId="4" borderId="4" xfId="0" applyNumberFormat="1" applyFont="1" applyFill="1" applyBorder="1" applyAlignment="1">
      <alignment horizontal="center" vertical="center"/>
    </xf>
    <xf numFmtId="2" fontId="3" fillId="2" borderId="4" xfId="0" applyNumberFormat="1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 vertical="center"/>
    </xf>
    <xf numFmtId="0" fontId="3" fillId="3" borderId="2" xfId="0" applyFont="1" applyFill="1" applyBorder="1"/>
    <xf numFmtId="0" fontId="3" fillId="3" borderId="2" xfId="0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9" fontId="0" fillId="0" borderId="1" xfId="0" applyNumberFormat="1" applyBorder="1"/>
    <xf numFmtId="0" fontId="3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9" fontId="1" fillId="0" borderId="1" xfId="0" applyNumberFormat="1" applyFont="1" applyBorder="1"/>
    <xf numFmtId="0" fontId="6" fillId="6" borderId="1" xfId="0" applyFont="1" applyFill="1" applyBorder="1"/>
    <xf numFmtId="0" fontId="3" fillId="6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2" fontId="0" fillId="0" borderId="1" xfId="0" applyNumberFormat="1" applyBorder="1"/>
    <xf numFmtId="2" fontId="1" fillId="0" borderId="1" xfId="0" applyNumberFormat="1" applyFont="1" applyBorder="1"/>
    <xf numFmtId="2" fontId="5" fillId="0" borderId="1" xfId="0" applyNumberFormat="1" applyFont="1" applyBorder="1"/>
    <xf numFmtId="2" fontId="3" fillId="6" borderId="1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3" fillId="0" borderId="1" xfId="0" applyFont="1" applyFill="1" applyBorder="1"/>
    <xf numFmtId="0" fontId="3" fillId="0" borderId="1" xfId="0" applyFont="1" applyFill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599441</xdr:colOff>
      <xdr:row>0</xdr:row>
      <xdr:rowOff>121920</xdr:rowOff>
    </xdr:from>
    <xdr:to>
      <xdr:col>4</xdr:col>
      <xdr:colOff>253997</xdr:colOff>
      <xdr:row>0</xdr:row>
      <xdr:rowOff>1104900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643963-DA25-4CD0-A5D4-37D610E43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041" y="121920"/>
          <a:ext cx="975356" cy="98298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topLeftCell="A4" zoomScaleNormal="100" workbookViewId="0">
      <selection activeCell="L26" sqref="L26"/>
    </sheetView>
  </sheetViews>
  <sheetFormatPr defaultRowHeight="14.4" x14ac:dyDescent="0.3"/>
  <cols>
    <col min="1" max="1" width="7.109375" customWidth="1"/>
    <col min="2" max="2" width="29.6640625" customWidth="1"/>
    <col min="3" max="4" width="9.6640625" style="1" customWidth="1"/>
    <col min="5" max="5" width="10" style="1" customWidth="1"/>
    <col min="6" max="6" width="16" style="1" customWidth="1"/>
    <col min="7" max="7" width="8.6640625" bestFit="1" customWidth="1"/>
    <col min="8" max="8" width="15.33203125" customWidth="1"/>
    <col min="10" max="10" width="8.88671875" customWidth="1"/>
  </cols>
  <sheetData>
    <row r="1" spans="1:8" ht="91.2" customHeight="1" x14ac:dyDescent="0.3">
      <c r="A1" s="37"/>
      <c r="B1" s="37"/>
      <c r="C1" s="37"/>
      <c r="D1" s="37"/>
      <c r="E1" s="37"/>
      <c r="F1" s="37"/>
      <c r="G1" s="37"/>
      <c r="H1" s="37"/>
    </row>
    <row r="2" spans="1:8" x14ac:dyDescent="0.3">
      <c r="A2" s="36"/>
      <c r="B2" s="36"/>
      <c r="C2" s="36"/>
      <c r="D2" s="36"/>
      <c r="E2" s="36"/>
      <c r="F2" s="36"/>
      <c r="G2" s="38" t="s">
        <v>36</v>
      </c>
      <c r="H2" s="38"/>
    </row>
    <row r="3" spans="1:8" x14ac:dyDescent="0.3">
      <c r="A3" s="41" t="s">
        <v>22</v>
      </c>
      <c r="B3" s="41"/>
      <c r="C3" s="41"/>
      <c r="D3" s="41"/>
      <c r="E3" s="41"/>
      <c r="F3" s="41"/>
    </row>
    <row r="4" spans="1:8" x14ac:dyDescent="0.3">
      <c r="A4" s="41" t="s">
        <v>23</v>
      </c>
      <c r="B4" s="41"/>
      <c r="C4" s="41"/>
      <c r="D4" s="41"/>
      <c r="E4" s="41"/>
      <c r="F4" s="41"/>
    </row>
    <row r="5" spans="1:8" x14ac:dyDescent="0.3">
      <c r="A5" s="42"/>
      <c r="B5" s="42"/>
      <c r="C5" s="42"/>
      <c r="D5" s="42"/>
      <c r="E5" s="42"/>
      <c r="F5" s="42"/>
    </row>
    <row r="6" spans="1:8" ht="28.8" x14ac:dyDescent="0.35">
      <c r="A6" s="2" t="s">
        <v>0</v>
      </c>
      <c r="B6" s="2" t="s">
        <v>1</v>
      </c>
      <c r="C6" s="3" t="s">
        <v>2</v>
      </c>
      <c r="D6" s="3" t="s">
        <v>3</v>
      </c>
      <c r="E6" s="3" t="s">
        <v>4</v>
      </c>
      <c r="F6" s="13" t="s">
        <v>5</v>
      </c>
      <c r="G6" s="22" t="s">
        <v>32</v>
      </c>
      <c r="H6" s="31" t="s">
        <v>33</v>
      </c>
    </row>
    <row r="7" spans="1:8" ht="18" x14ac:dyDescent="0.35">
      <c r="A7" s="6" t="s">
        <v>8</v>
      </c>
      <c r="B7" s="6" t="s">
        <v>6</v>
      </c>
      <c r="C7" s="7"/>
      <c r="D7" s="7"/>
      <c r="E7" s="7"/>
      <c r="F7" s="14"/>
      <c r="G7" s="4"/>
      <c r="H7" s="4"/>
    </row>
    <row r="8" spans="1:8" x14ac:dyDescent="0.3">
      <c r="A8" s="4"/>
      <c r="B8" s="45" t="s">
        <v>7</v>
      </c>
      <c r="C8" s="45"/>
      <c r="D8" s="45"/>
      <c r="E8" s="45"/>
      <c r="F8" s="46"/>
      <c r="G8" s="4"/>
      <c r="H8" s="4"/>
    </row>
    <row r="9" spans="1:8" x14ac:dyDescent="0.3">
      <c r="A9" s="4">
        <v>1</v>
      </c>
      <c r="B9" s="4" t="s">
        <v>30</v>
      </c>
      <c r="C9" s="43">
        <v>8</v>
      </c>
      <c r="D9" s="43" t="s">
        <v>10</v>
      </c>
      <c r="E9" s="43">
        <v>2800000</v>
      </c>
      <c r="F9" s="40">
        <f>E9*C9</f>
        <v>22400000</v>
      </c>
      <c r="G9" s="4"/>
      <c r="H9" s="4"/>
    </row>
    <row r="10" spans="1:8" x14ac:dyDescent="0.3">
      <c r="A10" s="4">
        <v>2</v>
      </c>
      <c r="B10" s="4" t="s">
        <v>31</v>
      </c>
      <c r="C10" s="44"/>
      <c r="D10" s="44"/>
      <c r="E10" s="44"/>
      <c r="F10" s="40"/>
      <c r="G10" s="4"/>
      <c r="H10" s="32"/>
    </row>
    <row r="11" spans="1:8" x14ac:dyDescent="0.3">
      <c r="A11" s="4">
        <v>3</v>
      </c>
      <c r="B11" s="4" t="s">
        <v>9</v>
      </c>
      <c r="C11" s="5"/>
      <c r="D11" s="5"/>
      <c r="E11" s="5"/>
      <c r="F11" s="40"/>
      <c r="G11" s="4"/>
      <c r="H11" s="32"/>
    </row>
    <row r="12" spans="1:8" ht="15.6" x14ac:dyDescent="0.3">
      <c r="A12" s="8"/>
      <c r="B12" s="8" t="s">
        <v>11</v>
      </c>
      <c r="C12" s="9"/>
      <c r="D12" s="9"/>
      <c r="E12" s="9"/>
      <c r="F12" s="16">
        <f>SUM(F9)</f>
        <v>22400000</v>
      </c>
      <c r="G12" s="23">
        <v>1</v>
      </c>
      <c r="H12" s="32">
        <f>F12*100/100</f>
        <v>22400000</v>
      </c>
    </row>
    <row r="13" spans="1:8" x14ac:dyDescent="0.3">
      <c r="A13" s="4"/>
      <c r="B13" s="4"/>
      <c r="C13" s="5"/>
      <c r="D13" s="5"/>
      <c r="E13" s="5"/>
      <c r="F13" s="15"/>
      <c r="G13" s="4"/>
      <c r="H13" s="32"/>
    </row>
    <row r="14" spans="1:8" x14ac:dyDescent="0.3">
      <c r="A14" s="4"/>
      <c r="B14" s="4"/>
      <c r="C14" s="5"/>
      <c r="D14" s="5"/>
      <c r="E14" s="5"/>
      <c r="F14" s="15"/>
      <c r="G14" s="4"/>
      <c r="H14" s="32"/>
    </row>
    <row r="15" spans="1:8" ht="18" x14ac:dyDescent="0.35">
      <c r="A15" s="6" t="s">
        <v>12</v>
      </c>
      <c r="B15" s="6" t="s">
        <v>13</v>
      </c>
      <c r="C15" s="7"/>
      <c r="D15" s="7"/>
      <c r="E15" s="7"/>
      <c r="F15" s="17"/>
      <c r="G15" s="4"/>
      <c r="H15" s="32"/>
    </row>
    <row r="16" spans="1:8" x14ac:dyDescent="0.3">
      <c r="A16" s="4"/>
      <c r="B16" s="4" t="s">
        <v>14</v>
      </c>
      <c r="C16" s="5">
        <v>25</v>
      </c>
      <c r="D16" s="5" t="s">
        <v>10</v>
      </c>
      <c r="E16" s="5">
        <v>890000</v>
      </c>
      <c r="F16" s="15">
        <f>E16*C16</f>
        <v>22250000</v>
      </c>
      <c r="G16" s="4"/>
      <c r="H16" s="32"/>
    </row>
    <row r="17" spans="1:8" ht="15.6" x14ac:dyDescent="0.3">
      <c r="A17" s="8"/>
      <c r="B17" s="8" t="s">
        <v>11</v>
      </c>
      <c r="C17" s="9"/>
      <c r="D17" s="9"/>
      <c r="E17" s="9"/>
      <c r="F17" s="16">
        <f>SUM(F16)</f>
        <v>22250000</v>
      </c>
      <c r="G17" s="23">
        <v>1</v>
      </c>
      <c r="H17" s="32">
        <f>F17*100/100</f>
        <v>22250000</v>
      </c>
    </row>
    <row r="18" spans="1:8" x14ac:dyDescent="0.3">
      <c r="A18" s="4"/>
      <c r="B18" s="4"/>
      <c r="C18" s="5"/>
      <c r="D18" s="5"/>
      <c r="E18" s="5"/>
      <c r="F18" s="15"/>
      <c r="G18" s="4"/>
      <c r="H18" s="32"/>
    </row>
    <row r="19" spans="1:8" x14ac:dyDescent="0.3">
      <c r="A19" s="4"/>
      <c r="B19" s="4"/>
      <c r="C19" s="5"/>
      <c r="D19" s="5"/>
      <c r="E19" s="5"/>
      <c r="F19" s="15"/>
      <c r="G19" s="4"/>
      <c r="H19" s="32"/>
    </row>
    <row r="20" spans="1:8" ht="18" x14ac:dyDescent="0.35">
      <c r="A20" s="6" t="s">
        <v>15</v>
      </c>
      <c r="B20" s="6" t="s">
        <v>16</v>
      </c>
      <c r="C20" s="7"/>
      <c r="D20" s="7"/>
      <c r="E20" s="7"/>
      <c r="F20" s="17"/>
      <c r="G20" s="4"/>
      <c r="H20" s="32"/>
    </row>
    <row r="21" spans="1:8" x14ac:dyDescent="0.3">
      <c r="A21" s="4"/>
      <c r="B21" s="4" t="s">
        <v>17</v>
      </c>
      <c r="C21" s="5"/>
      <c r="D21" s="5"/>
      <c r="E21" s="5"/>
      <c r="F21" s="15"/>
      <c r="G21" s="4"/>
      <c r="H21" s="32"/>
    </row>
    <row r="22" spans="1:8" x14ac:dyDescent="0.3">
      <c r="A22" s="4"/>
      <c r="B22" s="4" t="s">
        <v>18</v>
      </c>
      <c r="C22" s="39">
        <v>40</v>
      </c>
      <c r="D22" s="39" t="s">
        <v>20</v>
      </c>
      <c r="E22" s="39">
        <v>137500</v>
      </c>
      <c r="F22" s="40">
        <f>E22*C22</f>
        <v>5500000</v>
      </c>
      <c r="G22" s="4"/>
      <c r="H22" s="32"/>
    </row>
    <row r="23" spans="1:8" x14ac:dyDescent="0.3">
      <c r="A23" s="4"/>
      <c r="B23" s="4" t="s">
        <v>19</v>
      </c>
      <c r="C23" s="39"/>
      <c r="D23" s="39"/>
      <c r="E23" s="39"/>
      <c r="F23" s="40"/>
      <c r="G23" s="4"/>
      <c r="H23" s="32"/>
    </row>
    <row r="24" spans="1:8" ht="15.6" x14ac:dyDescent="0.3">
      <c r="A24" s="8"/>
      <c r="B24" s="8" t="s">
        <v>21</v>
      </c>
      <c r="C24" s="9"/>
      <c r="D24" s="9"/>
      <c r="E24" s="9"/>
      <c r="F24" s="16">
        <f>SUM(F22)</f>
        <v>5500000</v>
      </c>
      <c r="G24" s="27">
        <v>1</v>
      </c>
      <c r="H24" s="33">
        <f>F24*100/100</f>
        <v>5500000</v>
      </c>
    </row>
    <row r="25" spans="1:8" ht="18" x14ac:dyDescent="0.35">
      <c r="A25" s="47"/>
      <c r="B25" s="47" t="s">
        <v>24</v>
      </c>
      <c r="C25" s="48"/>
      <c r="D25" s="48"/>
      <c r="E25" s="48"/>
      <c r="F25" s="49">
        <f>SUM(F12,F17,F24)</f>
        <v>50150000</v>
      </c>
      <c r="G25" s="24"/>
      <c r="H25" s="33">
        <f>SUM(H11:H24)</f>
        <v>50150000</v>
      </c>
    </row>
    <row r="26" spans="1:8" ht="18" x14ac:dyDescent="0.35">
      <c r="A26" s="11"/>
      <c r="B26" s="11" t="s">
        <v>25</v>
      </c>
      <c r="C26" s="12"/>
      <c r="D26" s="12"/>
      <c r="E26" s="12"/>
      <c r="F26" s="18">
        <f>F25*18/100</f>
        <v>9027000</v>
      </c>
      <c r="G26" s="24"/>
      <c r="H26" s="33">
        <f>H25*18/100</f>
        <v>9027000</v>
      </c>
    </row>
    <row r="27" spans="1:8" ht="18" x14ac:dyDescent="0.35">
      <c r="A27" s="19"/>
      <c r="B27" s="19" t="s">
        <v>26</v>
      </c>
      <c r="C27" s="20"/>
      <c r="D27" s="20"/>
      <c r="E27" s="20"/>
      <c r="F27" s="21">
        <f>SUM(F25:F26)</f>
        <v>59177000</v>
      </c>
      <c r="G27" s="24"/>
      <c r="H27" s="33">
        <f>SUM(H25:H26)</f>
        <v>59177000</v>
      </c>
    </row>
    <row r="28" spans="1:8" ht="15.6" x14ac:dyDescent="0.3">
      <c r="A28" s="25"/>
      <c r="B28" s="25" t="s">
        <v>34</v>
      </c>
      <c r="C28" s="26"/>
      <c r="D28" s="26"/>
      <c r="E28" s="26"/>
      <c r="F28" s="26"/>
      <c r="G28" s="25"/>
      <c r="H28" s="34">
        <v>20500000</v>
      </c>
    </row>
    <row r="29" spans="1:8" ht="18" x14ac:dyDescent="0.35">
      <c r="A29" s="28"/>
      <c r="B29" s="29" t="s">
        <v>35</v>
      </c>
      <c r="C29" s="30"/>
      <c r="D29" s="30"/>
      <c r="E29" s="30"/>
      <c r="F29" s="30"/>
      <c r="G29" s="29"/>
      <c r="H29" s="35">
        <f>SUM(H27-H28)</f>
        <v>38677000</v>
      </c>
    </row>
    <row r="33" spans="2:2" x14ac:dyDescent="0.3">
      <c r="B33" s="10" t="s">
        <v>27</v>
      </c>
    </row>
    <row r="34" spans="2:2" x14ac:dyDescent="0.3">
      <c r="B34" s="10"/>
    </row>
    <row r="35" spans="2:2" x14ac:dyDescent="0.3">
      <c r="B35" s="10" t="s">
        <v>29</v>
      </c>
    </row>
    <row r="36" spans="2:2" x14ac:dyDescent="0.3">
      <c r="B36" s="10"/>
    </row>
    <row r="37" spans="2:2" x14ac:dyDescent="0.3">
      <c r="B37" s="10" t="s">
        <v>28</v>
      </c>
    </row>
  </sheetData>
  <mergeCells count="14">
    <mergeCell ref="A1:H1"/>
    <mergeCell ref="G2:H2"/>
    <mergeCell ref="C22:C23"/>
    <mergeCell ref="D22:D23"/>
    <mergeCell ref="E22:E23"/>
    <mergeCell ref="F22:F23"/>
    <mergeCell ref="A3:F3"/>
    <mergeCell ref="A4:F4"/>
    <mergeCell ref="A5:F5"/>
    <mergeCell ref="C9:C10"/>
    <mergeCell ref="D9:D10"/>
    <mergeCell ref="E9:E10"/>
    <mergeCell ref="B8:F8"/>
    <mergeCell ref="F9:F11"/>
  </mergeCells>
  <pageMargins left="0.70866141732283472" right="0.70866141732283472" top="1.5354330708661419" bottom="0.74803149606299213" header="0.31496062992125984" footer="0.31496062992125984"/>
  <pageSetup paperSize="9" scale="82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manisha dhiman</dc:creator>
  <cp:lastModifiedBy>manisha dhiman</cp:lastModifiedBy>
  <cp:lastPrinted>2024-07-16T16:30:51Z</cp:lastPrinted>
  <dcterms:created xsi:type="dcterms:W3CDTF">2015-06-05T18:17:20Z</dcterms:created>
  <dcterms:modified xsi:type="dcterms:W3CDTF">2024-10-25T08:18:50Z</dcterms:modified>
</cp:coreProperties>
</file>