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Fundamentos" sheetId="2" r:id="rId5"/>
    <sheet state="visible" name="Front-end" sheetId="3" r:id="rId6"/>
    <sheet state="visible" name="Back-end" sheetId="4" r:id="rId7"/>
    <sheet state="visible" name="Ciência da Computação" sheetId="5" r:id="rId8"/>
    <sheet state="hidden" name="Mapa" sheetId="6" r:id="rId9"/>
  </sheets>
  <definedNames/>
  <calcPr/>
</workbook>
</file>

<file path=xl/sharedStrings.xml><?xml version="1.0" encoding="utf-8"?>
<sst xmlns="http://schemas.openxmlformats.org/spreadsheetml/2006/main" count="153" uniqueCount="126">
  <si>
    <t>MAPA DOS FOGUETES | EXERCÍCIOS-CHAVE</t>
  </si>
  <si>
    <t>INTRODUÇÃO</t>
  </si>
  <si>
    <t>Olá, pessoa! 👋
Esta planilha indica os exercícios que auxiliam de modo mais direto o desenvolvimento dos projetos propostos ao longo do curso. Dentro da plataforma, esses exercícios esstão indicados com um foguete!
Trata-se de um material que busca apoiar sua preparação para cada projeto. A divisão está feita por módulo, estando cada um em uma aba.
Ponto importante: todos os exercícios propostos pela Trybe são importantes para sua formação! Neste material, estamos indicando aqueles que se conectam mais diretamente com os projetos, e não estabelecendo uma hierarquia entre os exercícios! Todos tem sua importância 😉</t>
  </si>
  <si>
    <t>DICAS</t>
  </si>
  <si>
    <r>
      <rPr>
        <rFont val="Verdana"/>
        <color rgb="FF434343"/>
        <sz val="9.0"/>
      </rPr>
      <t xml:space="preserve">• </t>
    </r>
    <r>
      <rPr>
        <rFont val="Verdana"/>
        <b/>
        <color rgb="FF434343"/>
        <sz val="9.0"/>
      </rPr>
      <t>Não pule direto para o gabarito.</t>
    </r>
    <r>
      <rPr>
        <rFont val="Verdana"/>
        <color rgb="FF434343"/>
        <sz val="9.0"/>
      </rPr>
      <t xml:space="preserve"> Para que o exercício reflita em uma aprendizagem significativa, é importante que você tente realizá-lo, ainda que o resultado não seja exatamente o previsto no gabarito.
• Estabeleça um </t>
    </r>
    <r>
      <rPr>
        <rFont val="Verdana"/>
        <b/>
        <color rgb="FF434343"/>
        <sz val="9.0"/>
      </rPr>
      <t>momento na sua rotina</t>
    </r>
    <r>
      <rPr>
        <rFont val="Verdana"/>
        <color rgb="FF434343"/>
        <sz val="9.0"/>
      </rPr>
      <t xml:space="preserve"> de estudos inteiramente focado nos exercícios. Encontre o melhor horário baseando-se no que funciona melhor para você.
• </t>
    </r>
    <r>
      <rPr>
        <rFont val="Verdana"/>
        <b/>
        <color rgb="FF434343"/>
        <sz val="9.0"/>
      </rPr>
      <t>Converse sobre os exercícios com as pessoas da sua turma</t>
    </r>
    <r>
      <rPr>
        <rFont val="Verdana"/>
        <color rgb="FF434343"/>
        <sz val="9.0"/>
      </rPr>
      <t xml:space="preserve">. Uma forma de consolidar a aprendizagem envolve a troca com outras pessoas.
• Enquanto realiza os exercícios, faça anotações registrando os conteúdos que você já domina, os que você domina parcialmente e os que você vai </t>
    </r>
    <r>
      <rPr>
        <rFont val="Verdana"/>
        <b/>
        <color rgb="FF434343"/>
        <sz val="9.0"/>
      </rPr>
      <t>precisar de reforço</t>
    </r>
    <r>
      <rPr>
        <rFont val="Verdana"/>
        <color rgb="FF434343"/>
        <sz val="9.0"/>
      </rPr>
      <t>.</t>
    </r>
  </si>
  <si>
    <t>CAÇANDO
FOGUETES 🚀</t>
  </si>
  <si>
    <r>
      <rPr>
        <rFont val="Verdana"/>
        <color rgb="FF434343"/>
        <sz val="9.0"/>
      </rPr>
      <t xml:space="preserve">Que tal entrar em uma jornada pessoal de caça aos foguetes?
Faça uma cópia desta planilha e utilize-a como um mapa. A cada cada exercício marcado com 🚀 feito, você coleta mais combustível e chega mais perto do seu destino: o planeta μ Dev, recém descoberto pela AsT (Astronautas da Trybe) e ainda inexplorado.
Marque seu progresso com um ✅ na coluna </t>
    </r>
    <r>
      <rPr>
        <rFont val="Verdana"/>
        <i/>
        <color rgb="FF434343"/>
        <sz val="9.0"/>
      </rPr>
      <t>Feito?</t>
    </r>
    <r>
      <rPr>
        <rFont val="Verdana"/>
        <color rgb="FF434343"/>
        <sz val="9.0"/>
      </rPr>
      <t xml:space="preserve"> e acompanhe sua trajetória no painel </t>
    </r>
    <r>
      <rPr>
        <rFont val="Verdana"/>
        <b/>
        <color rgb="FF434343"/>
        <sz val="9.0"/>
      </rPr>
      <t>Caçando Foguetes</t>
    </r>
    <r>
      <rPr>
        <rFont val="Verdana"/>
        <color rgb="FF434343"/>
        <sz val="9.0"/>
      </rPr>
      <t xml:space="preserve"> presente em cada aba.
</t>
    </r>
    <r>
      <rPr>
        <rFont val="Verdana"/>
        <i/>
        <color rgb="FF434343"/>
        <sz val="9.0"/>
      </rPr>
      <t>Here we go!</t>
    </r>
    <r>
      <rPr>
        <rFont val="Verdana"/>
        <color rgb="FF434343"/>
        <sz val="9.0"/>
      </rPr>
      <t xml:space="preserve"> 🧑‍🚀</t>
    </r>
  </si>
  <si>
    <t>FUNDAMENTOS DO DESENVOLVIMENTO WEB</t>
  </si>
  <si>
    <t>Seção</t>
  </si>
  <si>
    <t>Projeto</t>
  </si>
  <si>
    <t>Exercícios-chave</t>
  </si>
  <si>
    <t>Feito?</t>
  </si>
  <si>
    <t>Unix &amp; Bash</t>
  </si>
  <si>
    <t>Git, GitHub e Internet</t>
  </si>
  <si>
    <t>Introdução à HTML e CSS</t>
  </si>
  <si>
    <t>Lessons Learned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</si>
  <si>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Para fixar II do Agrupamento de Seletores e Pseudoclasses; Para fixar do Combinações e Classes Descendentes</t>
    </r>
  </si>
  <si>
    <t xml:space="preserve">Introdução à JavaScript e Lógica de Programação </t>
  </si>
  <si>
    <t>Playground Functions</t>
  </si>
  <si>
    <r>
      <rPr>
        <rFont val="Verdana"/>
        <b/>
        <color theme="1"/>
        <sz val="9.0"/>
      </rPr>
      <t xml:space="preserve">Dia 1:  </t>
    </r>
    <r>
      <rPr>
        <rFont val="Verdana"/>
        <b val="0"/>
        <color theme="1"/>
        <sz val="9.0"/>
      </rPr>
      <t>Fixação 1, 2 e 3; 5, 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 xml:space="preserve"> 5 </t>
    </r>
    <r>
      <rPr>
        <rFont val="Verdana"/>
        <b/>
        <color theme="1"/>
        <sz val="9.0"/>
      </rPr>
      <t xml:space="preserve">
Dia 4:  </t>
    </r>
    <r>
      <rPr>
        <rFont val="Verdana"/>
        <b val="0"/>
        <color theme="1"/>
        <sz val="9.0"/>
      </rPr>
      <t>Parte I: 2, 6, 7, 8; Parte II: 5; Bônus: 3</t>
    </r>
  </si>
  <si>
    <t>JavaScript: DOM, Eventos e Web Storage</t>
  </si>
  <si>
    <t>Arte com Pixels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</si>
  <si>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 xml:space="preserve">Parte I: 1 a 4; Parte II: 1 a 8; 1 a 9, depois 1 a 6;       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 xml:space="preserve">1 a 10 mais bônus (Calendário Tryber) </t>
    </r>
  </si>
  <si>
    <t>HTML e CSS: Forms, Flexbox e Responsivo</t>
  </si>
  <si>
    <t>Trybewarts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</si>
  <si>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 a 4 (Trybe Tech-Gallery)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Parte I: 1 a 8; Parte II: 1 a 3</t>
    </r>
  </si>
  <si>
    <t>Introdução à JavaScript ES6 e Testes Unitários</t>
  </si>
  <si>
    <t>JavaScript Teste Unitários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</si>
  <si>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 xml:space="preserve">Parte I: 1, 2; Parte II: 3, 4     </t>
    </r>
    <r>
      <rPr>
        <rFont val="Verdana"/>
        <b/>
        <color theme="1"/>
        <sz val="9.0"/>
      </rPr>
      <t xml:space="preserve">                    
Dia 2: </t>
    </r>
    <r>
      <rPr>
        <rFont val="Verdana"/>
        <b val="0"/>
        <color theme="1"/>
        <sz val="9.0"/>
      </rPr>
      <t xml:space="preserve">Parte I: 1, 2, 3; Bônus: 2            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6; Bônus: 1, 2</t>
    </r>
  </si>
  <si>
    <t>Higher Order Functions do JavaScript ES6</t>
  </si>
  <si>
    <t>Zoo Functions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</si>
  <si>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1, 5, 6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 a 7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3, 4, 5, 6</t>
    </r>
    <r>
      <rPr>
        <rFont val="Verdana"/>
        <b/>
        <color theme="1"/>
        <sz val="9.0"/>
      </rPr>
      <t xml:space="preserve">
Dia 5: </t>
    </r>
    <r>
      <rPr>
        <rFont val="Verdana"/>
        <b val="0"/>
        <color theme="1"/>
        <sz val="9.0"/>
      </rPr>
      <t>4</t>
    </r>
  </si>
  <si>
    <t>JavaScript Assíncrono e Promises</t>
  </si>
  <si>
    <t>Carrinho de Compras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</si>
  <si>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Exercício 2, itens 3 e 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2 e Bônus (Magic Card)</t>
    </r>
  </si>
  <si>
    <t xml:space="preserve">CAÇANDO FOGUETES  🚀    </t>
  </si>
  <si>
    <t>Status</t>
  </si>
  <si>
    <t>Exercícios conquistados</t>
  </si>
  <si>
    <t>FRONT-END</t>
  </si>
  <si>
    <t>Introdução à React</t>
  </si>
  <si>
    <t>Sistema Solar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</si>
  <si>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Todos de fixação; 1 a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Todos de fixação;1 (Pokedex, parte 1)</t>
    </r>
  </si>
  <si>
    <t>Componentes com Estado, Eventos e Formulários com React</t>
  </si>
  <si>
    <t>Tryunfo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</si>
  <si>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 (Pokedex, parte 2)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Fixando os apredizados; 1, 2, 3, 4</t>
    </r>
  </si>
  <si>
    <t>Ciclo de Vida de Componentes e React Router</t>
  </si>
  <si>
    <t>TrybeTunes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</si>
  <si>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 e Bônus (Dog Image)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(Pokedex, parte 3)</t>
    </r>
  </si>
  <si>
    <t>Metodologias Ágeis</t>
  </si>
  <si>
    <t>FrontEnd Online Store</t>
  </si>
  <si>
    <t>Projeto em grupo 🤝</t>
  </si>
  <si>
    <t>Testes automatizados com React Testing Library</t>
  </si>
  <si>
    <t>Testes em React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</si>
  <si>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itens 1, 2 e 3 (Todo List)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Parte I, itens 1 a 5; Parte II (Digimon API)</t>
    </r>
    <r>
      <rPr>
        <rFont val="Verdana"/>
        <b/>
        <color theme="1"/>
        <sz val="9.0"/>
      </rPr>
      <t xml:space="preserve">
Dia 3:</t>
    </r>
    <r>
      <rPr>
        <rFont val="Verdana"/>
        <b val="0"/>
        <color theme="1"/>
        <sz val="9.0"/>
      </rPr>
      <t xml:space="preserve"> 1 (Portfólio Web)</t>
    </r>
  </si>
  <si>
    <t>Gerenciamento de estado com Redux</t>
  </si>
  <si>
    <t>Trybe Wallet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</si>
  <si>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1, 2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 (React with Redux Intro)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Exercício Bônus: 1, Bônus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(Redux Thunk)</t>
    </r>
    <r>
      <rPr>
        <rFont val="Verdana"/>
        <b/>
        <color theme="1"/>
        <sz val="9.0"/>
      </rPr>
      <t xml:space="preserve">
Dia 5:</t>
    </r>
    <r>
      <rPr>
        <rFont val="Verdana"/>
        <b val="0"/>
        <color theme="1"/>
        <sz val="9.0"/>
      </rPr>
      <t xml:space="preserve"> 1</t>
    </r>
  </si>
  <si>
    <t>Projeto Jogo de Trivia</t>
  </si>
  <si>
    <t>Jogo de Trivia</t>
  </si>
  <si>
    <t>Context API e React Hooks</t>
  </si>
  <si>
    <t>StarWars Planet Search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</si>
  <si>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(ContextAPI Refactoring)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(React Hooks Refactoring)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(Tryfood); 1, 2 (useEffect custom hooks)</t>
    </r>
  </si>
  <si>
    <t>Projeto App de Receitas</t>
  </si>
  <si>
    <t>App de Receitas</t>
  </si>
  <si>
    <t>BACK-END</t>
  </si>
  <si>
    <t>Docker: Utilizando Containers</t>
  </si>
  <si>
    <t>Docker Todo list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</si>
  <si>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 a 12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 a 5</t>
    </r>
    <r>
      <rPr>
        <rFont val="Verdana"/>
        <b/>
        <color theme="1"/>
        <sz val="9.0"/>
      </rPr>
      <t xml:space="preserve"> 
Dia 3: </t>
    </r>
    <r>
      <rPr>
        <rFont val="Verdana"/>
        <b val="0"/>
        <color theme="1"/>
        <sz val="9.0"/>
      </rPr>
      <t>1,2, 3</t>
    </r>
  </si>
  <si>
    <t>Introdução à SQL</t>
  </si>
  <si>
    <t>All for One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</si>
  <si>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</t>
    </r>
  </si>
  <si>
    <t>Funções SQL, Joins e Normalização</t>
  </si>
  <si>
    <t>One for All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</si>
  <si>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2, 3, 5, 10, 11, 14, 18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2, 3, 6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Fixação 1 a 3; 1 a 4</t>
    </r>
  </si>
  <si>
    <t>Introdução ao desenvolvimento Web com NodeJS</t>
  </si>
  <si>
    <t>Talker Manager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</si>
  <si>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1 a 5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4 
</t>
    </r>
    <r>
      <rPr>
        <rFont val="Verdana"/>
        <b/>
        <color theme="1"/>
        <sz val="9.0"/>
      </rPr>
      <t>Dia 4:</t>
    </r>
    <r>
      <rPr>
        <rFont val="Verdana"/>
        <color theme="1"/>
        <sz val="9.0"/>
      </rPr>
      <t xml:space="preserve"> 3 a 8
</t>
    </r>
    <r>
      <rPr>
        <rFont val="Verdana"/>
        <b/>
        <color theme="1"/>
        <sz val="9.0"/>
      </rPr>
      <t>Dia 5:</t>
    </r>
    <r>
      <rPr>
        <rFont val="Verdana"/>
        <color theme="1"/>
        <sz val="9.0"/>
      </rPr>
      <t xml:space="preserve"> Fixação 1 e 2; 1 e 2</t>
    </r>
  </si>
  <si>
    <t>NodeJS: Camada de Serviço e Arquitetura Rest e Restful</t>
  </si>
  <si>
    <t>Store Manager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</si>
  <si>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Fixação: 1; 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1; Bônus: 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 a 4; Fixando os aprendizados do bloco</t>
    </r>
  </si>
  <si>
    <t>NodeJS: ORM e Autenticação</t>
  </si>
  <si>
    <t>Blogs API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</si>
  <si>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4, 6 (Sequelize associations)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</si>
  <si>
    <t>Deployment</t>
  </si>
  <si>
    <t>Stranger Things</t>
  </si>
  <si>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 a 8</t>
    </r>
  </si>
  <si>
    <t>TypeScript</t>
  </si>
  <si>
    <t>Trybesmith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</si>
  <si>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1, 2</t>
    </r>
  </si>
  <si>
    <t>Programação Orientada a Objetos (POO) e S.O.L.I.D.</t>
  </si>
  <si>
    <t>Trybers and Dragons</t>
  </si>
  <si>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 xml:space="preserve">1 a 5
</t>
    </r>
    <r>
      <rPr>
        <rFont val="Verdana"/>
        <b/>
        <color theme="1"/>
        <sz val="9.0"/>
      </rPr>
      <t>Dia 3:</t>
    </r>
    <r>
      <rPr>
        <rFont val="Verdana"/>
        <color theme="1"/>
        <sz val="9.0"/>
      </rPr>
      <t xml:space="preserve"> 1, 2</t>
    </r>
  </si>
  <si>
    <t>Projeto TFC - Trybe Futebol Clube</t>
  </si>
  <si>
    <t>TFC: Trybe Futebol Clube</t>
  </si>
  <si>
    <t>Bloco de projeto 🔧</t>
  </si>
  <si>
    <t>Introdução ao MongoDB</t>
  </si>
  <si>
    <t>Commerce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</si>
  <si>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3, 7, 8, 9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1, 2, 3, 9, 12, 19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2, 4, 5, 8, 10, 12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Bônus: 14 a 20</t>
    </r>
    <r>
      <rPr>
        <rFont val="Verdana"/>
        <b/>
        <color theme="1"/>
        <sz val="9.0"/>
      </rPr>
      <t xml:space="preserve">  
Dia 5: </t>
    </r>
    <r>
      <rPr>
        <rFont val="Verdana"/>
        <b val="0"/>
        <color theme="1"/>
        <sz val="9.0"/>
      </rPr>
      <t>1, 3, 4, 5, 6, 9, 10, 12</t>
    </r>
  </si>
  <si>
    <t>MongoDB com Node.js e POO</t>
  </si>
  <si>
    <t>Car Shop</t>
  </si>
  <si>
    <r>
      <rPr>
        <rFont val="Verdana"/>
        <b/>
        <color theme="1"/>
        <sz val="9.0"/>
      </rPr>
      <t xml:space="preserve">Dia 1: </t>
    </r>
    <r>
      <rPr>
        <rFont val="Verdana"/>
        <color theme="1"/>
        <sz val="9.0"/>
      </rPr>
      <t xml:space="preserve">1 a 7 
</t>
    </r>
    <r>
      <rPr>
        <rFont val="Verdana"/>
        <b/>
        <color theme="1"/>
        <sz val="9.0"/>
      </rPr>
      <t xml:space="preserve">Dia 2: </t>
    </r>
    <r>
      <rPr>
        <rFont val="Verdana"/>
        <color theme="1"/>
        <sz val="9.0"/>
      </rPr>
      <t>1 a 10</t>
    </r>
  </si>
  <si>
    <t>App de Delivery</t>
  </si>
  <si>
    <t>Masterclass  - VPS, CI/CD</t>
  </si>
  <si>
    <t>CIÊNCIA DA COMPUTAÇÃO</t>
  </si>
  <si>
    <t>Introdução a Python</t>
  </si>
  <si>
    <t>Job Insights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</si>
  <si>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1, 2, 4</t>
    </r>
    <r>
      <rPr>
        <rFont val="Verdana"/>
        <b/>
        <color theme="1"/>
        <sz val="9.0"/>
      </rPr>
      <t xml:space="preserve">
Dia 2: </t>
    </r>
    <r>
      <rPr>
        <rFont val="Verdana"/>
        <b val="0"/>
        <color theme="1"/>
        <sz val="9.0"/>
      </rPr>
      <t>4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1, 3</t>
    </r>
  </si>
  <si>
    <t>Padrões de Projeto</t>
  </si>
  <si>
    <t>Relatórios de Estoque</t>
  </si>
  <si>
    <r>
      <rPr>
        <rFont val="Verdana"/>
        <b/>
        <color theme="1"/>
        <sz val="9.0"/>
      </rPr>
      <t xml:space="preserve">Dia 1: </t>
    </r>
    <r>
      <rPr>
        <rFont val="Verdana"/>
        <b val="0"/>
        <color theme="1"/>
        <sz val="9.0"/>
      </rPr>
      <t>1, 4</t>
    </r>
  </si>
  <si>
    <t>Redes e Raspagem de Dados</t>
  </si>
  <si>
    <t>Tech News</t>
  </si>
  <si>
    <r>
      <rPr>
        <rFont val="Verdana"/>
        <b/>
        <color theme="1"/>
        <sz val="9.0"/>
      </rPr>
      <t xml:space="preserve">Dia 3: </t>
    </r>
    <r>
      <rPr>
        <rFont val="Verdana"/>
        <b val="0"/>
        <color theme="1"/>
        <sz val="9.0"/>
      </rPr>
      <t>4, 5</t>
    </r>
  </si>
  <si>
    <t>Algoritmos</t>
  </si>
  <si>
    <r>
      <rPr>
        <rFont val="Verdana"/>
        <b/>
        <color theme="1"/>
        <sz val="9.0"/>
      </rPr>
      <t>Dia 1:</t>
    </r>
    <r>
      <rPr>
        <rFont val="Verdana"/>
        <color theme="1"/>
        <sz val="9.0"/>
      </rPr>
      <t xml:space="preserve"> 2, 5
</t>
    </r>
    <r>
      <rPr>
        <rFont val="Verdana"/>
        <b/>
        <color theme="1"/>
        <sz val="9.0"/>
      </rPr>
      <t>Dia 2:</t>
    </r>
    <r>
      <rPr>
        <rFont val="Verdana"/>
        <color theme="1"/>
        <sz val="9.0"/>
      </rPr>
      <t xml:space="preserve"> 1, 2, 3, 4</t>
    </r>
  </si>
  <si>
    <t>Estrutura de Dados: Arrays, Hashmap e Set</t>
  </si>
  <si>
    <t>Restaurant Orders</t>
  </si>
  <si>
    <r>
      <rPr>
        <rFont val="Verdana"/>
        <b/>
        <color theme="1"/>
        <sz val="9.0"/>
      </rPr>
      <t xml:space="preserve">Dia 2: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3: </t>
    </r>
    <r>
      <rPr>
        <rFont val="Verdana"/>
        <b val="0"/>
        <color theme="1"/>
        <sz val="9.0"/>
      </rPr>
      <t>1</t>
    </r>
    <r>
      <rPr>
        <rFont val="Verdana"/>
        <b/>
        <color theme="1"/>
        <sz val="9.0"/>
      </rPr>
      <t xml:space="preserve">
Dia 4: </t>
    </r>
    <r>
      <rPr>
        <rFont val="Verdana"/>
        <b val="0"/>
        <color theme="1"/>
        <sz val="9.0"/>
      </rPr>
      <t>1</t>
    </r>
  </si>
  <si>
    <t>Estrutura de Dados: Listas, Pilhas e Filas</t>
  </si>
  <si>
    <t>TING - Trybe Is Not Google</t>
  </si>
  <si>
    <r>
      <rPr>
        <rFont val="Verdana"/>
        <b/>
        <color theme="1"/>
        <sz val="9.0"/>
      </rPr>
      <t>Dia 1:</t>
    </r>
    <r>
      <rPr>
        <rFont val="Verdana"/>
        <b val="0"/>
        <color theme="1"/>
        <sz val="9.0"/>
      </rPr>
      <t xml:space="preserve"> Bônus: 2</t>
    </r>
  </si>
  <si>
    <t>Parabéns! 🎉 Você chegou no planeta μ Dev!</t>
  </si>
  <si>
    <t>Quase lá! Falta pouco para chegar no destino!</t>
  </si>
  <si>
    <t>Hora de conseguir mais combustível!</t>
  </si>
  <si>
    <t>VQV! O tanque de combustível do foguete não vai se encher sozinho!</t>
  </si>
  <si>
    <t>Imagem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</si>
</sst>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Verdana"/>
    </font>
    <font>
      <b/>
      <sz val="14.0"/>
      <color rgb="FFFFFFFF"/>
      <name val="Verdana"/>
    </font>
    <font>
      <color theme="1"/>
      <name val="Arial"/>
    </font>
    <font>
      <b/>
      <color theme="0"/>
      <name val="Verdana"/>
    </font>
    <font>
      <sz val="9.0"/>
      <color rgb="FF434343"/>
      <name val="Verdana"/>
    </font>
    <font>
      <color theme="1"/>
      <name val="Arial"/>
      <scheme val="minor"/>
    </font>
    <font>
      <b/>
      <color rgb="FFFFFFFF"/>
      <name val="Verdana"/>
    </font>
    <font>
      <b/>
      <sz val="14.0"/>
      <color rgb="FFFFFFFF"/>
      <name val="Epilogue"/>
    </font>
    <font>
      <b/>
      <sz val="9.0"/>
      <color theme="0"/>
      <name val="Verdana"/>
    </font>
    <font>
      <b/>
      <sz val="9.0"/>
      <color rgb="FFFFFFFF"/>
      <name val="Verdana"/>
    </font>
    <font>
      <sz val="9.0"/>
      <color theme="1"/>
      <name val="Verdana"/>
    </font>
    <font>
      <b/>
      <i/>
      <sz val="9.0"/>
      <color theme="1"/>
      <name val="Verdana"/>
    </font>
    <font>
      <b/>
      <sz val="9.0"/>
      <color theme="1"/>
      <name val="Verdana"/>
    </font>
    <font>
      <sz val="9.0"/>
      <color theme="1"/>
      <name val="Epilogue"/>
    </font>
    <font/>
    <font>
      <color theme="1"/>
      <name val="Epilogue"/>
    </font>
    <font>
      <sz val="11.0"/>
      <color theme="1"/>
      <name val="Verdana"/>
    </font>
    <font>
      <sz val="12.0"/>
      <color theme="1"/>
      <name val="Verdana"/>
    </font>
    <font>
      <sz val="9.0"/>
      <color rgb="FF41197F"/>
      <name val="Epilogue"/>
    </font>
  </fonts>
  <fills count="9">
    <fill>
      <patternFill patternType="none"/>
    </fill>
    <fill>
      <patternFill patternType="lightGray"/>
    </fill>
    <fill>
      <patternFill patternType="solid">
        <fgColor rgb="FF036B52"/>
        <bgColor rgb="FF036B52"/>
      </patternFill>
    </fill>
    <fill>
      <patternFill patternType="solid">
        <fgColor theme="0"/>
        <bgColor theme="0"/>
      </patternFill>
    </fill>
    <fill>
      <patternFill patternType="solid">
        <fgColor rgb="FF41197F"/>
        <bgColor rgb="FF41197F"/>
      </patternFill>
    </fill>
    <fill>
      <patternFill patternType="solid">
        <fgColor rgb="FF006DFB"/>
        <bgColor rgb="FF006DFB"/>
      </patternFill>
    </fill>
    <fill>
      <patternFill patternType="solid">
        <fgColor rgb="FF004F3C"/>
        <bgColor rgb="FF004F3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FFFFFF"/>
      </bottom>
    </border>
    <border>
      <left style="thin">
        <color rgb="FF41197F"/>
      </left>
      <top style="thin">
        <color rgb="FF41197F"/>
      </top>
      <bottom style="thin">
        <color rgb="FF41197F"/>
      </bottom>
    </border>
    <border>
      <top style="thin">
        <color rgb="FF41197F"/>
      </top>
      <bottom style="thin">
        <color rgb="FF41197F"/>
      </bottom>
    </border>
    <border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top style="thin">
        <color rgb="FF41197F"/>
      </top>
    </border>
    <border>
      <left style="thin">
        <color rgb="FF41197F"/>
      </left>
      <right style="thin">
        <color rgb="FF41197F"/>
      </right>
      <top style="thin">
        <color rgb="FF41197F"/>
      </top>
      <bottom style="thin">
        <color rgb="FF41197F"/>
      </bottom>
    </border>
    <border>
      <left style="thin">
        <color rgb="FF41197F"/>
      </left>
      <right style="thin">
        <color rgb="FF41197F"/>
      </right>
      <bottom style="thin">
        <color rgb="FF41197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center" readingOrder="0" textRotation="90" vertical="center"/>
    </xf>
    <xf borderId="0" fillId="3" fontId="3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textRotation="90" vertical="center"/>
    </xf>
    <xf borderId="0" fillId="3" fontId="6" numFmtId="0" xfId="0" applyFont="1"/>
    <xf borderId="0" fillId="4" fontId="7" numFmtId="0" xfId="0" applyAlignment="1" applyFill="1" applyFont="1">
      <alignment horizontal="center" readingOrder="0" textRotation="90" vertical="center"/>
    </xf>
    <xf borderId="0" fillId="5" fontId="7" numFmtId="0" xfId="0" applyAlignment="1" applyFill="1" applyFont="1">
      <alignment horizontal="center" readingOrder="0" textRotation="90" vertical="center"/>
    </xf>
    <xf borderId="0" fillId="2" fontId="8" numFmtId="0" xfId="0" applyAlignment="1" applyFont="1">
      <alignment horizontal="center" readingOrder="0" shrinkToFit="0" vertical="center" wrapText="1"/>
    </xf>
    <xf borderId="0" fillId="6" fontId="9" numFmtId="0" xfId="0" applyAlignment="1" applyFill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shrinkToFit="0" vertical="center" wrapText="1"/>
    </xf>
    <xf borderId="0" fillId="3" fontId="11" numFmtId="0" xfId="0" applyAlignment="1" applyFont="1">
      <alignment vertical="center"/>
    </xf>
    <xf borderId="0" fillId="3" fontId="12" numFmtId="0" xfId="0" applyAlignment="1" applyFont="1">
      <alignment readingOrder="0" vertical="center"/>
    </xf>
    <xf borderId="0" fillId="7" fontId="11" numFmtId="0" xfId="0" applyAlignment="1" applyFill="1" applyFont="1">
      <alignment horizontal="right" shrinkToFit="0" vertical="center" wrapText="1"/>
    </xf>
    <xf borderId="0" fillId="7" fontId="11" numFmtId="0" xfId="0" applyAlignment="1" applyFont="1">
      <alignment shrinkToFit="0" vertical="center" wrapText="1"/>
    </xf>
    <xf borderId="0" fillId="7" fontId="11" numFmtId="0" xfId="0" applyAlignment="1" applyFont="1">
      <alignment vertical="center"/>
    </xf>
    <xf borderId="0" fillId="7" fontId="12" numFmtId="0" xfId="0" applyAlignment="1" applyFont="1">
      <alignment readingOrder="0" vertical="center"/>
    </xf>
    <xf borderId="0" fillId="8" fontId="11" numFmtId="0" xfId="0" applyAlignment="1" applyFill="1" applyFont="1">
      <alignment horizontal="right" shrinkToFit="0" vertical="center" wrapText="1"/>
    </xf>
    <xf borderId="0" fillId="8" fontId="11" numFmtId="0" xfId="0" applyAlignment="1" applyFont="1">
      <alignment shrinkToFit="0" vertical="center" wrapText="1"/>
    </xf>
    <xf borderId="0" fillId="8" fontId="11" numFmtId="0" xfId="0" applyAlignment="1" applyFont="1">
      <alignment vertical="center"/>
    </xf>
    <xf borderId="0" fillId="7" fontId="13" numFmtId="0" xfId="0" applyAlignment="1" applyFont="1">
      <alignment readingOrder="0" shrinkToFit="0" wrapText="1"/>
    </xf>
    <xf borderId="0" fillId="7" fontId="11" numFmtId="0" xfId="0" applyAlignment="1" applyFont="1">
      <alignment readingOrder="0" shrinkToFit="0" vertical="center" wrapText="1"/>
    </xf>
    <xf borderId="0" fillId="8" fontId="13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vertical="center" wrapText="1"/>
    </xf>
    <xf borderId="0" fillId="8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horizontal="left" readingOrder="0" shrinkToFit="0" vertical="center" wrapText="1"/>
    </xf>
    <xf borderId="1" fillId="3" fontId="11" numFmtId="0" xfId="0" applyAlignment="1" applyBorder="1" applyFont="1">
      <alignment horizontal="right" shrinkToFit="0" vertical="center" wrapText="1"/>
    </xf>
    <xf borderId="1" fillId="3" fontId="11" numFmtId="0" xfId="0" applyAlignment="1" applyBorder="1" applyFont="1">
      <alignment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right" shrinkToFit="0" vertical="center" wrapText="1"/>
    </xf>
    <xf borderId="0" fillId="0" fontId="14" numFmtId="0" xfId="0" applyAlignment="1" applyFont="1">
      <alignment shrinkToFit="0" vertical="center" wrapText="1"/>
    </xf>
    <xf borderId="2" fillId="4" fontId="8" numFmtId="0" xfId="0" applyAlignment="1" applyBorder="1" applyFont="1">
      <alignment horizontal="center" readingOrder="0" vertical="center"/>
    </xf>
    <xf borderId="3" fillId="0" fontId="15" numFmtId="0" xfId="0" applyBorder="1" applyFont="1"/>
    <xf borderId="4" fillId="0" fontId="15" numFmtId="0" xfId="0" applyBorder="1" applyFont="1"/>
    <xf borderId="0" fillId="0" fontId="16" numFmtId="0" xfId="0" applyFont="1"/>
    <xf borderId="5" fillId="7" fontId="3" numFmtId="0" xfId="0" applyAlignment="1" applyBorder="1" applyFont="1">
      <alignment horizontal="center"/>
    </xf>
    <xf borderId="6" fillId="4" fontId="7" numFmtId="0" xfId="0" applyAlignment="1" applyBorder="1" applyFont="1">
      <alignment horizontal="center" vertical="bottom"/>
    </xf>
    <xf borderId="7" fillId="0" fontId="15" numFmtId="0" xfId="0" applyBorder="1" applyFont="1"/>
    <xf borderId="6" fillId="7" fontId="17" numFmtId="0" xfId="0" applyAlignment="1" applyBorder="1" applyFont="1">
      <alignment horizontal="center" shrinkToFit="0" wrapText="1"/>
    </xf>
    <xf borderId="6" fillId="7" fontId="18" numFmtId="0" xfId="0" applyAlignment="1" applyBorder="1" applyFont="1">
      <alignment horizontal="center"/>
    </xf>
    <xf borderId="0" fillId="0" fontId="14" numFmtId="0" xfId="0" applyAlignment="1" applyFont="1">
      <alignment shrinkToFit="0" vertical="bottom" wrapText="1"/>
    </xf>
    <xf borderId="0" fillId="7" fontId="11" numFmtId="0" xfId="0" applyAlignment="1" applyFont="1">
      <alignment shrinkToFit="0" wrapText="1"/>
    </xf>
    <xf borderId="0" fillId="7" fontId="13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8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vertical="center"/>
    </xf>
    <xf borderId="0" fillId="8" fontId="11" numFmtId="0" xfId="0" applyAlignment="1" applyFont="1">
      <alignment shrinkToFit="0" vertical="bottom" wrapText="1"/>
    </xf>
    <xf borderId="0" fillId="8" fontId="11" numFmtId="0" xfId="0" applyAlignment="1" applyFont="1">
      <alignment shrinkToFit="0" wrapText="1"/>
    </xf>
    <xf borderId="0" fillId="7" fontId="11" numFmtId="0" xfId="0" applyAlignment="1" applyFont="1">
      <alignment shrinkToFit="0" wrapText="1"/>
    </xf>
    <xf borderId="0" fillId="8" fontId="13" numFmtId="0" xfId="0" applyAlignment="1" applyFont="1">
      <alignment readingOrder="0" shrinkToFit="0" vertical="bottom" wrapText="1"/>
    </xf>
    <xf borderId="0" fillId="7" fontId="11" numFmtId="0" xfId="0" applyAlignment="1" applyFont="1">
      <alignment shrinkToFit="0" vertical="bottom" wrapText="1"/>
    </xf>
    <xf borderId="0" fillId="7" fontId="11" numFmtId="0" xfId="0" applyAlignment="1" applyFont="1">
      <alignment readingOrder="0" shrinkToFit="0" wrapText="1"/>
    </xf>
    <xf borderId="0" fillId="8" fontId="11" numFmtId="0" xfId="0" applyAlignment="1" applyFont="1">
      <alignment readingOrder="0" shrinkToFit="0" wrapText="1"/>
    </xf>
    <xf borderId="0" fillId="7" fontId="13" numFmtId="0" xfId="0" applyAlignment="1" applyFont="1">
      <alignment readingOrder="0" shrinkToFit="0" vertical="bottom" wrapText="1"/>
    </xf>
    <xf borderId="8" fillId="8" fontId="14" numFmtId="0" xfId="0" applyAlignment="1" applyBorder="1" applyFont="1">
      <alignment shrinkToFit="0" vertical="center" wrapText="1"/>
    </xf>
    <xf borderId="8" fillId="8" fontId="6" numFmtId="0" xfId="0" applyBorder="1" applyFont="1"/>
    <xf borderId="1" fillId="0" fontId="14" numFmtId="0" xfId="0" applyAlignment="1" applyBorder="1" applyFont="1">
      <alignment shrinkToFit="0" vertical="center" wrapText="1"/>
    </xf>
    <xf borderId="1" fillId="0" fontId="6" numFmtId="0" xfId="0" applyBorder="1" applyFont="1"/>
    <xf borderId="3" fillId="4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0</xdr:row>
      <xdr:rowOff>0</xdr:rowOff>
    </xdr:from>
    <xdr:ext cx="1285875" cy="128587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1000125</xdr:colOff>
      <xdr:row>0</xdr:row>
      <xdr:rowOff>0</xdr:rowOff>
    </xdr:from>
    <xdr:ext cx="1228725" cy="12287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23950" cy="742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571500" cy="5715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571500" cy="5715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571500" cy="57150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571500" cy="57150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63"/>
    <col customWidth="1" min="3" max="3" width="1.88"/>
  </cols>
  <sheetData>
    <row r="1" ht="91.5" customHeight="1">
      <c r="A1" s="1"/>
      <c r="B1" s="1"/>
      <c r="C1" s="1"/>
      <c r="D1" s="2" t="s">
        <v>0</v>
      </c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>
      <c r="A3" s="4" t="s">
        <v>1</v>
      </c>
      <c r="C3" s="5"/>
      <c r="D3" s="6" t="s">
        <v>2</v>
      </c>
      <c r="K3" s="3"/>
    </row>
    <row r="4">
      <c r="A4" s="7"/>
      <c r="B4" s="7"/>
      <c r="C4" s="8"/>
    </row>
    <row r="5">
      <c r="A5" s="9" t="s">
        <v>3</v>
      </c>
      <c r="C5" s="5"/>
      <c r="D5" s="6" t="s">
        <v>4</v>
      </c>
    </row>
    <row r="6">
      <c r="A6" s="7"/>
      <c r="B6" s="7"/>
      <c r="C6" s="8"/>
    </row>
    <row r="7">
      <c r="A7" s="10" t="s">
        <v>5</v>
      </c>
      <c r="C7" s="5"/>
      <c r="D7" s="6" t="s">
        <v>6</v>
      </c>
    </row>
  </sheetData>
  <mergeCells count="7">
    <mergeCell ref="D1:K1"/>
    <mergeCell ref="A3:B3"/>
    <mergeCell ref="D3:J3"/>
    <mergeCell ref="A5:B5"/>
    <mergeCell ref="D5:J5"/>
    <mergeCell ref="A7:B7"/>
    <mergeCell ref="D7:J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40.88"/>
    <col customWidth="1" min="5" max="5" width="27.5"/>
    <col customWidth="1" min="6" max="6" width="1.88"/>
  </cols>
  <sheetData>
    <row r="1" ht="91.5" customHeight="1">
      <c r="A1" s="11" t="s">
        <v>7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18" t="s">
        <v>12</v>
      </c>
      <c r="C4" s="19"/>
      <c r="D4" s="20"/>
      <c r="E4" s="20"/>
      <c r="F4" s="17"/>
    </row>
    <row r="5">
      <c r="A5" s="21"/>
      <c r="B5" s="22" t="s">
        <v>13</v>
      </c>
      <c r="C5" s="23"/>
      <c r="D5" s="23"/>
      <c r="E5" s="16"/>
      <c r="F5" s="21"/>
    </row>
    <row r="6">
      <c r="A6" s="17"/>
      <c r="B6" s="18" t="s">
        <v>14</v>
      </c>
      <c r="C6" s="18" t="s">
        <v>15</v>
      </c>
      <c r="D6" s="24" t="s">
        <v>16</v>
      </c>
      <c r="E6" s="25" t="b">
        <v>0</v>
      </c>
      <c r="F6" s="17"/>
    </row>
    <row r="7">
      <c r="A7" s="21"/>
      <c r="B7" s="22" t="s">
        <v>17</v>
      </c>
      <c r="C7" s="22" t="s">
        <v>18</v>
      </c>
      <c r="D7" s="26" t="s">
        <v>19</v>
      </c>
      <c r="E7" s="27" t="b">
        <v>0</v>
      </c>
      <c r="F7" s="21"/>
    </row>
    <row r="8" ht="40.5" customHeight="1">
      <c r="A8" s="17"/>
      <c r="B8" s="18" t="s">
        <v>20</v>
      </c>
      <c r="C8" s="25" t="s">
        <v>21</v>
      </c>
      <c r="D8" s="24" t="s">
        <v>22</v>
      </c>
      <c r="E8" s="25" t="b">
        <v>0</v>
      </c>
      <c r="F8" s="17"/>
    </row>
    <row r="9">
      <c r="A9" s="21"/>
      <c r="B9" s="22" t="s">
        <v>23</v>
      </c>
      <c r="C9" s="22" t="s">
        <v>24</v>
      </c>
      <c r="D9" s="28" t="s">
        <v>25</v>
      </c>
      <c r="E9" s="27" t="b">
        <v>0</v>
      </c>
      <c r="F9" s="21"/>
    </row>
    <row r="10">
      <c r="A10" s="17"/>
      <c r="B10" s="18" t="s">
        <v>26</v>
      </c>
      <c r="C10" s="18" t="s">
        <v>27</v>
      </c>
      <c r="D10" s="24" t="s">
        <v>28</v>
      </c>
      <c r="E10" s="25" t="b">
        <v>0</v>
      </c>
      <c r="F10" s="17"/>
    </row>
    <row r="11">
      <c r="A11" s="21"/>
      <c r="B11" s="22" t="s">
        <v>29</v>
      </c>
      <c r="C11" s="22" t="s">
        <v>30</v>
      </c>
      <c r="D11" s="26" t="s">
        <v>31</v>
      </c>
      <c r="E11" s="27" t="b">
        <v>0</v>
      </c>
      <c r="F11" s="21"/>
    </row>
    <row r="12" ht="21.75" customHeight="1">
      <c r="A12" s="17"/>
      <c r="B12" s="18" t="s">
        <v>32</v>
      </c>
      <c r="C12" s="18" t="s">
        <v>33</v>
      </c>
      <c r="D12" s="29" t="s">
        <v>34</v>
      </c>
      <c r="E12" s="25" t="b">
        <v>0</v>
      </c>
      <c r="F12" s="17"/>
    </row>
    <row r="13">
      <c r="A13" s="30"/>
      <c r="B13" s="31"/>
      <c r="C13" s="14"/>
      <c r="D13" s="32"/>
      <c r="E13" s="32"/>
      <c r="F13" s="33"/>
    </row>
    <row r="14" ht="31.5" customHeight="1">
      <c r="A14" s="34"/>
      <c r="C14" s="35" t="s">
        <v>35</v>
      </c>
      <c r="D14" s="36"/>
      <c r="E14" s="37"/>
      <c r="F14" s="33"/>
    </row>
    <row r="15">
      <c r="A15" s="38"/>
      <c r="C15" s="39" t="str">
        <f>IF(E16=7,Mapa!C3,IF(E16&gt;3,Mapa!D3,IF(E16&gt;0,Mapa!E3,Mapa!F3)))</f>
        <v/>
      </c>
      <c r="D15" s="40" t="s">
        <v>36</v>
      </c>
      <c r="E15" s="40" t="s">
        <v>37</v>
      </c>
    </row>
    <row r="16" ht="30.0" customHeight="1">
      <c r="A16" s="38"/>
      <c r="C16" s="41"/>
      <c r="D16" s="42" t="str">
        <f>IF(E16=7,Mapa!C2,IF(E16&gt;3,Mapa!D2,IF(E16&gt;0,Mapa!E2,Mapa!F2)))</f>
        <v>VQV! O tanque de combustível do foguete não vai se encher sozinho!</v>
      </c>
      <c r="E16" s="43">
        <f>COUNTIF(E3:E12,TRUE)</f>
        <v>0</v>
      </c>
    </row>
    <row r="17" ht="15.75" customHeight="1">
      <c r="A17" s="38"/>
      <c r="B17" s="44"/>
      <c r="C17" s="44"/>
      <c r="D17" s="44"/>
      <c r="E17" s="44"/>
      <c r="F17" s="44"/>
    </row>
  </sheetData>
  <mergeCells count="3">
    <mergeCell ref="A1:E1"/>
    <mergeCell ref="C14:E14"/>
    <mergeCell ref="C15:C16"/>
  </mergeCells>
  <conditionalFormatting sqref="C5">
    <cfRule type="notContainsBlanks" dxfId="0" priority="1">
      <formula>LEN(TRIM(C5))&gt;0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38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45" t="s">
        <v>39</v>
      </c>
      <c r="C4" s="45" t="s">
        <v>40</v>
      </c>
      <c r="D4" s="46" t="s">
        <v>41</v>
      </c>
      <c r="E4" s="20" t="b">
        <v>0</v>
      </c>
      <c r="F4" s="17"/>
    </row>
    <row r="5">
      <c r="A5" s="21"/>
      <c r="B5" s="47" t="s">
        <v>42</v>
      </c>
      <c r="C5" s="47" t="s">
        <v>43</v>
      </c>
      <c r="D5" s="48" t="s">
        <v>44</v>
      </c>
      <c r="E5" s="49" t="b">
        <v>0</v>
      </c>
      <c r="F5" s="21"/>
    </row>
    <row r="6">
      <c r="A6" s="17"/>
      <c r="B6" s="45" t="s">
        <v>45</v>
      </c>
      <c r="C6" s="45" t="s">
        <v>46</v>
      </c>
      <c r="D6" s="46" t="s">
        <v>47</v>
      </c>
      <c r="E6" s="25" t="b">
        <v>0</v>
      </c>
      <c r="F6" s="17"/>
    </row>
    <row r="7">
      <c r="A7" s="21"/>
      <c r="B7" s="47" t="s">
        <v>48</v>
      </c>
      <c r="C7" s="47" t="s">
        <v>49</v>
      </c>
      <c r="D7" s="50" t="s">
        <v>50</v>
      </c>
      <c r="E7" s="51"/>
      <c r="F7" s="21"/>
    </row>
    <row r="8">
      <c r="A8" s="17"/>
      <c r="B8" s="45" t="s">
        <v>51</v>
      </c>
      <c r="C8" s="52" t="s">
        <v>52</v>
      </c>
      <c r="D8" s="46" t="s">
        <v>53</v>
      </c>
      <c r="E8" s="25" t="b">
        <v>0</v>
      </c>
      <c r="F8" s="17"/>
    </row>
    <row r="9">
      <c r="A9" s="21"/>
      <c r="B9" s="47" t="s">
        <v>54</v>
      </c>
      <c r="C9" s="47" t="s">
        <v>55</v>
      </c>
      <c r="D9" s="53" t="s">
        <v>56</v>
      </c>
      <c r="E9" s="27" t="b">
        <v>0</v>
      </c>
      <c r="F9" s="21"/>
    </row>
    <row r="10">
      <c r="A10" s="17"/>
      <c r="B10" s="45" t="s">
        <v>57</v>
      </c>
      <c r="C10" s="45" t="s">
        <v>58</v>
      </c>
      <c r="D10" s="54" t="s">
        <v>50</v>
      </c>
      <c r="E10" s="52"/>
      <c r="F10" s="17"/>
    </row>
    <row r="11">
      <c r="A11" s="21"/>
      <c r="B11" s="47" t="s">
        <v>59</v>
      </c>
      <c r="C11" s="47" t="s">
        <v>60</v>
      </c>
      <c r="D11" s="48" t="s">
        <v>61</v>
      </c>
      <c r="E11" s="27" t="b">
        <v>0</v>
      </c>
      <c r="F11" s="21"/>
    </row>
    <row r="12" ht="15.75" customHeight="1">
      <c r="A12" s="17"/>
      <c r="B12" s="45" t="s">
        <v>62</v>
      </c>
      <c r="C12" s="45" t="s">
        <v>63</v>
      </c>
      <c r="D12" s="54" t="s">
        <v>50</v>
      </c>
      <c r="E12" s="52"/>
      <c r="F12" s="17"/>
    </row>
    <row r="13">
      <c r="A13" s="33"/>
      <c r="B13" s="14"/>
      <c r="C13" s="14"/>
      <c r="D13" s="32"/>
      <c r="E13" s="32"/>
      <c r="F13" s="33"/>
    </row>
    <row r="14" ht="31.5" customHeight="1">
      <c r="A14" s="34"/>
      <c r="C14" s="35" t="s">
        <v>35</v>
      </c>
      <c r="D14" s="36"/>
      <c r="E14" s="37"/>
      <c r="F14" s="33"/>
    </row>
    <row r="15">
      <c r="A15" s="38"/>
      <c r="C15" s="39" t="str">
        <f>IF(E16=6,Mapa!C3,IF(E16&gt;3,Mapa!D3,IF(E16&gt;0,Mapa!E3,Mapa!F3)))</f>
        <v/>
      </c>
      <c r="D15" s="40" t="s">
        <v>36</v>
      </c>
      <c r="E15" s="40" t="s">
        <v>37</v>
      </c>
    </row>
    <row r="16" ht="30.0" customHeight="1">
      <c r="A16" s="38"/>
      <c r="C16" s="41"/>
      <c r="D16" s="42" t="str">
        <f>IF(E16=6,Mapa!C2,IF(E16&gt;3,Mapa!D2,IF(E16&gt;0,Mapa!E2,Mapa!F2)))</f>
        <v>VQV! O tanque de combustível do foguete não vai se encher sozinho!</v>
      </c>
      <c r="E16" s="43">
        <f>COUNTIF(E3:E12,TRUE)</f>
        <v>0</v>
      </c>
    </row>
    <row r="17" ht="15.75" customHeight="1">
      <c r="A17" s="38"/>
      <c r="B17" s="44"/>
      <c r="C17" s="44"/>
      <c r="D17" s="44"/>
      <c r="E17" s="44"/>
      <c r="F17" s="44"/>
    </row>
  </sheetData>
  <mergeCells count="3">
    <mergeCell ref="A1:E1"/>
    <mergeCell ref="C14:E14"/>
    <mergeCell ref="C15:C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64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5" t="s">
        <v>65</v>
      </c>
      <c r="C4" s="55" t="s">
        <v>66</v>
      </c>
      <c r="D4" s="24" t="s">
        <v>67</v>
      </c>
      <c r="E4" s="20" t="b">
        <v>0</v>
      </c>
      <c r="F4" s="17"/>
    </row>
    <row r="5">
      <c r="A5" s="21"/>
      <c r="B5" s="56" t="s">
        <v>68</v>
      </c>
      <c r="C5" s="56" t="s">
        <v>69</v>
      </c>
      <c r="D5" s="26" t="s">
        <v>70</v>
      </c>
      <c r="E5" s="49" t="b">
        <v>0</v>
      </c>
      <c r="F5" s="21"/>
    </row>
    <row r="6">
      <c r="A6" s="17"/>
      <c r="B6" s="55" t="s">
        <v>71</v>
      </c>
      <c r="C6" s="55" t="s">
        <v>72</v>
      </c>
      <c r="D6" s="24" t="s">
        <v>73</v>
      </c>
      <c r="E6" s="25" t="b">
        <v>0</v>
      </c>
      <c r="F6" s="17"/>
    </row>
    <row r="7">
      <c r="A7" s="21"/>
      <c r="B7" s="56" t="s">
        <v>74</v>
      </c>
      <c r="C7" s="56" t="s">
        <v>75</v>
      </c>
      <c r="D7" s="56" t="s">
        <v>76</v>
      </c>
      <c r="E7" s="27" t="b">
        <v>0</v>
      </c>
      <c r="F7" s="21"/>
    </row>
    <row r="8">
      <c r="A8" s="17"/>
      <c r="B8" s="55" t="s">
        <v>77</v>
      </c>
      <c r="C8" s="55" t="s">
        <v>78</v>
      </c>
      <c r="D8" s="24" t="s">
        <v>79</v>
      </c>
      <c r="E8" s="25" t="b">
        <v>0</v>
      </c>
      <c r="F8" s="17"/>
    </row>
    <row r="9">
      <c r="A9" s="21"/>
      <c r="B9" s="56" t="s">
        <v>80</v>
      </c>
      <c r="C9" s="56" t="s">
        <v>81</v>
      </c>
      <c r="D9" s="26" t="s">
        <v>82</v>
      </c>
      <c r="E9" s="27" t="b">
        <v>0</v>
      </c>
      <c r="F9" s="21"/>
    </row>
    <row r="10">
      <c r="A10" s="17"/>
      <c r="B10" s="55" t="s">
        <v>83</v>
      </c>
      <c r="C10" s="55" t="s">
        <v>84</v>
      </c>
      <c r="D10" s="55" t="s">
        <v>85</v>
      </c>
      <c r="E10" s="25" t="b">
        <v>0</v>
      </c>
      <c r="F10" s="17"/>
    </row>
    <row r="11">
      <c r="A11" s="21"/>
      <c r="B11" s="56" t="s">
        <v>86</v>
      </c>
      <c r="C11" s="56" t="s">
        <v>87</v>
      </c>
      <c r="D11" s="26" t="s">
        <v>88</v>
      </c>
      <c r="E11" s="27" t="b">
        <v>0</v>
      </c>
      <c r="F11" s="21"/>
    </row>
    <row r="12" ht="35.25" customHeight="1">
      <c r="A12" s="17"/>
      <c r="B12" s="55" t="s">
        <v>89</v>
      </c>
      <c r="C12" s="55" t="s">
        <v>90</v>
      </c>
      <c r="D12" s="55" t="s">
        <v>91</v>
      </c>
      <c r="E12" s="25" t="b">
        <v>0</v>
      </c>
      <c r="F12" s="17"/>
    </row>
    <row r="13" ht="15.75" customHeight="1">
      <c r="A13" s="21"/>
      <c r="B13" s="56" t="s">
        <v>92</v>
      </c>
      <c r="C13" s="56" t="s">
        <v>93</v>
      </c>
      <c r="D13" s="56" t="s">
        <v>94</v>
      </c>
      <c r="E13" s="27"/>
      <c r="F13" s="21"/>
    </row>
    <row r="14" ht="57.75" customHeight="1">
      <c r="A14" s="17"/>
      <c r="B14" s="55" t="s">
        <v>95</v>
      </c>
      <c r="C14" s="55" t="s">
        <v>96</v>
      </c>
      <c r="D14" s="57" t="s">
        <v>97</v>
      </c>
      <c r="E14" s="25" t="b">
        <v>0</v>
      </c>
      <c r="F14" s="17"/>
    </row>
    <row r="15" ht="29.25" customHeight="1">
      <c r="A15" s="21"/>
      <c r="B15" s="56" t="s">
        <v>98</v>
      </c>
      <c r="C15" s="56" t="s">
        <v>99</v>
      </c>
      <c r="D15" s="56" t="s">
        <v>100</v>
      </c>
      <c r="E15" s="27" t="b">
        <v>0</v>
      </c>
      <c r="F15" s="21"/>
    </row>
    <row r="16" ht="15.75" customHeight="1">
      <c r="A16" s="17"/>
      <c r="B16" s="55" t="s">
        <v>101</v>
      </c>
      <c r="C16" s="55" t="s">
        <v>101</v>
      </c>
      <c r="D16" s="25" t="s">
        <v>50</v>
      </c>
      <c r="E16" s="25"/>
      <c r="F16" s="17"/>
    </row>
    <row r="17" ht="15.75" customHeight="1">
      <c r="A17" s="21"/>
      <c r="B17" s="56" t="s">
        <v>102</v>
      </c>
      <c r="C17" s="47"/>
      <c r="E17" s="27" t="b">
        <v>0</v>
      </c>
      <c r="F17" s="21"/>
    </row>
    <row r="18">
      <c r="A18" s="33"/>
      <c r="B18" s="14"/>
      <c r="C18" s="14"/>
      <c r="D18" s="32"/>
      <c r="E18" s="32"/>
      <c r="F18" s="33"/>
    </row>
    <row r="19" ht="31.5" customHeight="1">
      <c r="A19" s="34"/>
      <c r="C19" s="35" t="s">
        <v>35</v>
      </c>
      <c r="D19" s="36"/>
      <c r="E19" s="37"/>
      <c r="F19" s="33"/>
    </row>
    <row r="20">
      <c r="A20" s="38"/>
      <c r="C20" s="39" t="str">
        <f>IF(E21=12,Mapa!C3,IF(E21&gt;9,Mapa!D3,IF(E21&gt;0,Mapa!E3,Mapa!F3)))</f>
        <v/>
      </c>
      <c r="D20" s="40" t="s">
        <v>36</v>
      </c>
      <c r="E20" s="40" t="s">
        <v>37</v>
      </c>
    </row>
    <row r="21" ht="30.0" customHeight="1">
      <c r="A21" s="38"/>
      <c r="C21" s="41"/>
      <c r="D21" s="42" t="str">
        <f>IF(E21=13,Mapa!C2,IF(E21&gt;9,Mapa!D2,IF(E21&gt;0,Mapa!E2,Mapa!F2)))</f>
        <v>VQV! O tanque de combustível do foguete não vai se encher sozinho!</v>
      </c>
      <c r="E21" s="43">
        <f>COUNTIF(E3:E17,TRUE)</f>
        <v>0</v>
      </c>
    </row>
    <row r="22" ht="15.75" customHeight="1">
      <c r="A22" s="38"/>
      <c r="B22" s="44"/>
      <c r="C22" s="44"/>
      <c r="D22" s="44"/>
      <c r="E22" s="44"/>
      <c r="F22" s="44"/>
    </row>
  </sheetData>
  <mergeCells count="3">
    <mergeCell ref="A1:E1"/>
    <mergeCell ref="C19:E19"/>
    <mergeCell ref="C20:C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.88"/>
    <col customWidth="1" min="2" max="2" width="47.75"/>
    <col customWidth="1" min="3" max="3" width="22.5"/>
    <col customWidth="1" min="4" max="4" width="33.5"/>
    <col customWidth="1" min="5" max="5" width="27.5"/>
    <col customWidth="1" min="6" max="6" width="1.88"/>
  </cols>
  <sheetData>
    <row r="1" ht="91.5" customHeight="1">
      <c r="A1" s="11" t="s">
        <v>103</v>
      </c>
      <c r="F1" s="11"/>
    </row>
    <row r="2" ht="27.75" customHeight="1">
      <c r="A2" s="12"/>
      <c r="B2" s="12" t="s">
        <v>8</v>
      </c>
      <c r="C2" s="12" t="s">
        <v>9</v>
      </c>
      <c r="D2" s="13" t="s">
        <v>10</v>
      </c>
      <c r="E2" s="13" t="s">
        <v>11</v>
      </c>
      <c r="F2" s="12"/>
    </row>
    <row r="3">
      <c r="A3" s="14"/>
      <c r="B3" s="14"/>
      <c r="C3" s="15"/>
      <c r="D3" s="16"/>
      <c r="E3" s="16"/>
      <c r="F3" s="14"/>
    </row>
    <row r="4">
      <c r="A4" s="17"/>
      <c r="B4" s="55" t="s">
        <v>104</v>
      </c>
      <c r="C4" s="55" t="s">
        <v>105</v>
      </c>
      <c r="D4" s="24" t="s">
        <v>106</v>
      </c>
      <c r="E4" s="20" t="b">
        <v>0</v>
      </c>
      <c r="F4" s="17"/>
    </row>
    <row r="5">
      <c r="A5" s="21"/>
      <c r="B5" s="56" t="s">
        <v>107</v>
      </c>
      <c r="C5" s="56" t="s">
        <v>108</v>
      </c>
      <c r="D5" s="26" t="s">
        <v>109</v>
      </c>
      <c r="E5" s="49" t="b">
        <v>0</v>
      </c>
      <c r="F5" s="21"/>
    </row>
    <row r="6">
      <c r="A6" s="17"/>
      <c r="B6" s="55" t="s">
        <v>110</v>
      </c>
      <c r="C6" s="55" t="s">
        <v>111</v>
      </c>
      <c r="D6" s="24" t="s">
        <v>112</v>
      </c>
      <c r="E6" s="25" t="b">
        <v>0</v>
      </c>
      <c r="F6" s="17"/>
    </row>
    <row r="7">
      <c r="A7" s="21"/>
      <c r="B7" s="56" t="s">
        <v>113</v>
      </c>
      <c r="C7" s="56" t="s">
        <v>113</v>
      </c>
      <c r="D7" s="56" t="s">
        <v>114</v>
      </c>
      <c r="E7" s="27" t="b">
        <v>0</v>
      </c>
      <c r="F7" s="21"/>
    </row>
    <row r="8">
      <c r="A8" s="17"/>
      <c r="B8" s="55" t="s">
        <v>115</v>
      </c>
      <c r="C8" s="55" t="s">
        <v>116</v>
      </c>
      <c r="D8" s="24" t="s">
        <v>117</v>
      </c>
      <c r="E8" s="25" t="b">
        <v>0</v>
      </c>
      <c r="F8" s="17"/>
    </row>
    <row r="9">
      <c r="A9" s="21"/>
      <c r="B9" s="56" t="s">
        <v>118</v>
      </c>
      <c r="C9" s="56" t="s">
        <v>119</v>
      </c>
      <c r="D9" s="26" t="s">
        <v>120</v>
      </c>
      <c r="E9" s="27" t="b">
        <v>0</v>
      </c>
      <c r="F9" s="21"/>
    </row>
    <row r="10">
      <c r="A10" s="58"/>
      <c r="B10" s="59"/>
      <c r="C10" s="14"/>
      <c r="D10" s="32"/>
      <c r="E10" s="32"/>
      <c r="F10" s="33"/>
    </row>
    <row r="11" ht="31.5" customHeight="1">
      <c r="A11" s="60"/>
      <c r="B11" s="61"/>
      <c r="C11" s="62" t="s">
        <v>35</v>
      </c>
      <c r="D11" s="36"/>
      <c r="E11" s="37"/>
      <c r="F11" s="33"/>
    </row>
    <row r="12">
      <c r="A12" s="38"/>
      <c r="C12" s="39" t="str">
        <f>IF(E13=6,Mapa!C3,IF(E13&gt;3,Mapa!D3,IF(E13&gt;0,Mapa!E3,Mapa!F3)))</f>
        <v/>
      </c>
      <c r="D12" s="40" t="s">
        <v>36</v>
      </c>
      <c r="E12" s="40" t="s">
        <v>37</v>
      </c>
      <c r="F12" s="33"/>
    </row>
    <row r="13" ht="30.0" customHeight="1">
      <c r="A13" s="38"/>
      <c r="C13" s="41"/>
      <c r="D13" s="42" t="str">
        <f>IF(E13=6,Mapa!C2,IF(E13&gt;3,Mapa!D2,IF(E13&gt;0,Mapa!E2,Mapa!F2)))</f>
        <v>VQV! O tanque de combustível do foguete não vai se encher sozinho!</v>
      </c>
      <c r="E13" s="43">
        <f>COUNTIF(E3:E9,TRUE)</f>
        <v>0</v>
      </c>
      <c r="F13" s="33"/>
    </row>
    <row r="14" ht="15.75" customHeight="1">
      <c r="A14" s="38"/>
      <c r="B14" s="44"/>
      <c r="C14" s="44"/>
      <c r="D14" s="44"/>
      <c r="E14" s="44"/>
      <c r="F14" s="44"/>
    </row>
  </sheetData>
  <mergeCells count="3">
    <mergeCell ref="A1:E1"/>
    <mergeCell ref="C11:E11"/>
    <mergeCell ref="C12:C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3" t="s">
        <v>36</v>
      </c>
      <c r="C2" s="63" t="s">
        <v>121</v>
      </c>
      <c r="D2" s="63" t="s">
        <v>122</v>
      </c>
      <c r="E2" s="63" t="s">
        <v>123</v>
      </c>
      <c r="F2" s="63" t="s">
        <v>124</v>
      </c>
    </row>
    <row r="3" ht="45.0" customHeight="1">
      <c r="B3" s="63" t="s">
        <v>125</v>
      </c>
      <c r="C3" s="64"/>
      <c r="D3" s="64"/>
      <c r="E3" s="65"/>
      <c r="F3" s="65"/>
    </row>
    <row r="6">
      <c r="D6" s="66"/>
    </row>
    <row r="8">
      <c r="F8" s="66"/>
    </row>
    <row r="10">
      <c r="D10" s="66"/>
    </row>
    <row r="11">
      <c r="F11" s="66"/>
    </row>
  </sheetData>
  <drawing r:id="rId1"/>
</worksheet>
</file>