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ersonal Documents\Data Analyst\Roadmaps\Excel\"/>
    </mc:Choice>
  </mc:AlternateContent>
  <xr:revisionPtr revIDLastSave="0" documentId="8_{F4A1806D-C95B-4647-A274-9E09B5B5CC46}" xr6:coauthVersionLast="47" xr6:coauthVersionMax="47" xr10:uidLastSave="{00000000-0000-0000-0000-000000000000}"/>
  <bookViews>
    <workbookView xWindow="-108" yWindow="-108" windowWidth="23256" windowHeight="12456" xr2:uid="{7E9E31B8-DAE3-4EE1-8E16-895A3C484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1" i="1"/>
  <c r="B62" i="1"/>
  <c r="B56" i="1"/>
  <c r="B57" i="1"/>
  <c r="B51" i="1"/>
  <c r="B52" i="1"/>
  <c r="B53" i="1"/>
  <c r="B46" i="1"/>
  <c r="B47" i="1"/>
  <c r="B48" i="1"/>
  <c r="B14" i="1"/>
  <c r="B15" i="1"/>
  <c r="C38" i="1"/>
  <c r="C39" i="1"/>
  <c r="B33" i="1"/>
  <c r="B34" i="1"/>
  <c r="B35" i="1"/>
  <c r="C29" i="1"/>
  <c r="C30" i="1"/>
  <c r="B22" i="1"/>
  <c r="B23" i="1"/>
  <c r="B24" i="1"/>
  <c r="B25" i="1"/>
  <c r="B26" i="1"/>
  <c r="B13" i="1"/>
  <c r="B16" i="1"/>
  <c r="B8" i="1"/>
  <c r="B9" i="1"/>
  <c r="B10" i="1"/>
  <c r="C3" i="1"/>
  <c r="C4" i="1"/>
  <c r="C5" i="1"/>
</calcChain>
</file>

<file path=xl/sharedStrings.xml><?xml version="1.0" encoding="utf-8"?>
<sst xmlns="http://schemas.openxmlformats.org/spreadsheetml/2006/main" count="78" uniqueCount="65">
  <si>
    <t>LOWER() FUNCTION</t>
  </si>
  <si>
    <t>Customer Name</t>
  </si>
  <si>
    <t>Email</t>
  </si>
  <si>
    <t>Raksha Shetty</t>
  </si>
  <si>
    <t>RAKSHA@GMAIL.COM</t>
  </si>
  <si>
    <t>Arya Patel</t>
  </si>
  <si>
    <t>aryaP@YAHOO.COM</t>
  </si>
  <si>
    <t>John Smith</t>
  </si>
  <si>
    <t>JohnSmith@hotmail.com</t>
  </si>
  <si>
    <t xml:space="preserve">Task: Write a formula to convert all email addresses in column B to lowercase so they can be stored consistently in the system.
</t>
  </si>
  <si>
    <t>Column1</t>
  </si>
  <si>
    <t>Full Name</t>
  </si>
  <si>
    <t>Arjun Rao</t>
  </si>
  <si>
    <t>PRIYA SINGH</t>
  </si>
  <si>
    <t xml:space="preserve">Task: Create a formula that:
Removes spaces from the name
Converts the name to lowercase
</t>
  </si>
  <si>
    <t>Email ID</t>
  </si>
  <si>
    <t>Raksha@domain.com</t>
  </si>
  <si>
    <t>raksha@domain.com</t>
  </si>
  <si>
    <t>RAKSHA@DOMAIN.COM</t>
  </si>
  <si>
    <t>info@domain.com</t>
  </si>
  <si>
    <t xml:space="preserve">Task: Use a helper column with a formula that standardizes all emails to lowercase, so that you can apply "Remove Duplicates" correctly.
</t>
  </si>
  <si>
    <t>UPPER() FUNCTION</t>
  </si>
  <si>
    <t>Department Name</t>
  </si>
  <si>
    <t>finance</t>
  </si>
  <si>
    <t>HR</t>
  </si>
  <si>
    <t>Human Resources</t>
  </si>
  <si>
    <t>IT</t>
  </si>
  <si>
    <t>Sales</t>
  </si>
  <si>
    <t xml:space="preserve">Task: Write a formula to convert all department names to uppercase so that reports and filters are consistent.
</t>
  </si>
  <si>
    <t>Last Name</t>
  </si>
  <si>
    <t>ID Number</t>
  </si>
  <si>
    <t>Shetty</t>
  </si>
  <si>
    <t>patel</t>
  </si>
  <si>
    <t xml:space="preserve">You need to generate Employee IDs by combining the first three letters of the employee’s last name and their unique number.
</t>
  </si>
  <si>
    <t>Country</t>
  </si>
  <si>
    <t>india</t>
  </si>
  <si>
    <t>United States</t>
  </si>
  <si>
    <t>uNited Kingdom</t>
  </si>
  <si>
    <t xml:space="preserve"> You are preparing a global sales dashboard. Country names must be in ALL CAPS to match the dashboard slicers.</t>
  </si>
  <si>
    <t>You want to generate file names like SALES_2025_JAN.xlsx, where month and region should be in uppercase.</t>
  </si>
  <si>
    <t>Region</t>
  </si>
  <si>
    <t>Month</t>
  </si>
  <si>
    <t>south</t>
  </si>
  <si>
    <t>Jan</t>
  </si>
  <si>
    <t>North</t>
  </si>
  <si>
    <t>feb</t>
  </si>
  <si>
    <t>Answer: First Convert to Uppercase/ Lowercase then in Data Tab --&gt; Remove Duplicates</t>
  </si>
  <si>
    <t>PROPER() FUNCTION</t>
  </si>
  <si>
    <t>Employee Name</t>
  </si>
  <si>
    <t>rAkSHA sHetTY</t>
  </si>
  <si>
    <t>JOHN DOE</t>
  </si>
  <si>
    <t>arjun rao</t>
  </si>
  <si>
    <t>Use PROPER() to standardize these names.</t>
  </si>
  <si>
    <t>Category</t>
  </si>
  <si>
    <t>HOME appliances</t>
  </si>
  <si>
    <t>Mobile ACCESSORIES</t>
  </si>
  <si>
    <t>personal care</t>
  </si>
  <si>
    <t xml:space="preserve">Use PROPER() to clean and capitalize these labels properly for your Power BI dashboard.
</t>
  </si>
  <si>
    <t>raksha shetty</t>
  </si>
  <si>
    <t>DfG abc</t>
  </si>
  <si>
    <t>Remove Extra Spaces and Capitalize Properly</t>
  </si>
  <si>
    <t>Name</t>
  </si>
  <si>
    <t>aJAY r</t>
  </si>
  <si>
    <t>meena</t>
  </si>
  <si>
    <t xml:space="preserve">You want to highlight names that are not yet in proper format.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</si>
</sst>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CalBRI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3" applyAlignment="1">
      <alignment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3" applyFont="1" applyAlignment="1">
      <alignment vertical="center"/>
    </xf>
    <xf numFmtId="0" fontId="3" fillId="3" borderId="0" xfId="2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</cellXfs>
  <cellStyles count="4">
    <cellStyle name="Accent3" xfId="2" builtinId="37"/>
    <cellStyle name="Hyperlink" xfId="3" builtinId="8"/>
    <cellStyle name="Normal" xfId="0" builtinId="0"/>
    <cellStyle name="Output" xfId="1" builtinId="21"/>
  </cellStyles>
  <dxfs count="47"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rgb="FF3F3F3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6882D-4588-496E-B5C0-4681DA666B0A}" name="Table1" displayName="Table1" ref="A2:C5" totalsRowShown="0" headerRowDxfId="43" tableBorderDxfId="46">
  <autoFilter ref="A2:C5" xr:uid="{1D36882D-4588-496E-B5C0-4681DA666B0A}">
    <filterColumn colId="0" hiddenButton="1"/>
    <filterColumn colId="1" hiddenButton="1"/>
    <filterColumn colId="2" hiddenButton="1"/>
  </autoFilter>
  <tableColumns count="3">
    <tableColumn id="1" xr3:uid="{14723EC8-C3FB-4D15-84B7-65AB63992458}" name="Customer Name" dataDxfId="45"/>
    <tableColumn id="2" xr3:uid="{B5AAF06A-DF13-4E29-AF22-41DC43317977}" name="Email" dataDxfId="44" dataCellStyle="Hyperlink"/>
    <tableColumn id="3" xr3:uid="{1482F222-BCFF-41FC-B239-AB574E4A50F0}" name="Column1" dataDxfId="42">
      <calculatedColumnFormula>LOWER(Table1[[#This Row],[Email]])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372276-06D0-4C1E-985C-ACCE66FDE141}" name="Table11" displayName="Table11" ref="A55:B57" totalsRowShown="0" headerRowDxfId="5" dataDxfId="6">
  <autoFilter ref="A55:B57" xr:uid="{EA372276-06D0-4C1E-985C-ACCE66FDE141}">
    <filterColumn colId="0" hiddenButton="1"/>
    <filterColumn colId="1" hiddenButton="1"/>
  </autoFilter>
  <tableColumns count="2">
    <tableColumn id="1" xr3:uid="{11A3A97D-DDA5-4638-9091-4BED40632792}" name="Full Name" dataDxfId="7"/>
    <tableColumn id="2" xr3:uid="{A67143F3-9292-4D47-9970-99ADA5D75689}" name="Column1" dataDxfId="4">
      <calculatedColumnFormula>PROPER(TRIM(Table11[[#This Row],[Full Name]]))</calculatedColumnFormula>
    </tableColumn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AF5362-5D33-43C0-BCB9-E05AC6C160AC}" name="Table12" displayName="Table12" ref="A59:B62" totalsRowShown="0" headerRowDxfId="1" dataDxfId="2">
  <autoFilter ref="A59:B62" xr:uid="{AEAF5362-5D33-43C0-BCB9-E05AC6C160AC}">
    <filterColumn colId="0" hiddenButton="1"/>
    <filterColumn colId="1" hiddenButton="1"/>
  </autoFilter>
  <tableColumns count="2">
    <tableColumn id="1" xr3:uid="{D948B19A-0774-415C-A183-3E421B02B36F}" name="Name" dataDxfId="3"/>
    <tableColumn id="2" xr3:uid="{E9930574-5B32-459D-AA26-C629B47B773C}" name="Column1" dataDxfId="0">
      <calculatedColumnFormula>IF(A60=PROPER(A60), "OK", "Fix Needed")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75406-14D4-4F41-8B37-D06F55E54CC2}" name="Table2" displayName="Table2" ref="A7:B10" totalsRowShown="0" headerRowDxfId="39" dataDxfId="40">
  <autoFilter ref="A7:B10" xr:uid="{80F75406-14D4-4F41-8B37-D06F55E54CC2}">
    <filterColumn colId="0" hiddenButton="1"/>
    <filterColumn colId="1" hiddenButton="1"/>
  </autoFilter>
  <tableColumns count="2">
    <tableColumn id="1" xr3:uid="{F4C6A206-19EF-4979-B1E6-7D62384AAB42}" name="Full Name" dataDxfId="41"/>
    <tableColumn id="2" xr3:uid="{E477758C-73C3-4CA7-B4A8-D7724AEA51C2}" name="Column1" dataDxfId="38">
      <calculatedColumnFormula>LOWER(TRIM(Table2[[#This Row],[Full Name]]))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D422E1-7E5C-406B-89B7-C715EBC82408}" name="Table3" displayName="Table3" ref="A12:B16" totalsRowShown="0" headerRowDxfId="19" dataDxfId="18" dataCellStyle="Hyperlink">
  <autoFilter ref="A12:B16" xr:uid="{A9D422E1-7E5C-406B-89B7-C715EBC82408}">
    <filterColumn colId="0" hiddenButton="1"/>
    <filterColumn colId="1" hiddenButton="1"/>
  </autoFilter>
  <tableColumns count="2">
    <tableColumn id="1" xr3:uid="{542C4139-72D1-43A1-9F82-F839EFD4AD71}" name="Email ID" dataDxfId="17" dataCellStyle="Hyperlink"/>
    <tableColumn id="2" xr3:uid="{77D40540-95F1-4E5F-8B8C-1FDDF120885C}" name="Column1" dataDxfId="16" dataCellStyle="Hyperlink">
      <calculatedColumnFormula>LOWER(A13)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23309-6C41-4DE3-A79F-097C904C4C68}" name="Table4" displayName="Table4" ref="A21:B26" totalsRowShown="0" headerRowDxfId="35" dataDxfId="36">
  <autoFilter ref="A21:B26" xr:uid="{B2E23309-6C41-4DE3-A79F-097C904C4C68}">
    <filterColumn colId="0" hiddenButton="1"/>
    <filterColumn colId="1" hiddenButton="1"/>
  </autoFilter>
  <tableColumns count="2">
    <tableColumn id="1" xr3:uid="{D51043DA-1D62-46BB-BDAA-A5F0880E1240}" name="Department Name" dataDxfId="37"/>
    <tableColumn id="2" xr3:uid="{197E5EDE-2F5F-48FA-89BC-16A61CB6B647}" name="Column1" dataDxfId="34">
      <calculatedColumnFormula>UPPER(Table4[[#This Row],[Department Name]])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83016-3270-44F4-9FC1-9BACEF713B99}" name="Table5" displayName="Table5" ref="A28:C30" totalsRowShown="0" headerRowDxfId="30" dataDxfId="31">
  <autoFilter ref="A28:C30" xr:uid="{3A383016-3270-44F4-9FC1-9BACEF713B99}">
    <filterColumn colId="0" hiddenButton="1"/>
    <filterColumn colId="1" hiddenButton="1"/>
    <filterColumn colId="2" hiddenButton="1"/>
  </autoFilter>
  <tableColumns count="3">
    <tableColumn id="1" xr3:uid="{DB3E34C9-C7FF-4A0C-BBD4-3C00586FBA76}" name="Last Name" dataDxfId="33"/>
    <tableColumn id="2" xr3:uid="{1BA3F05D-4622-4628-AC4D-3D5A64BA5168}" name="ID Number" dataDxfId="32"/>
    <tableColumn id="3" xr3:uid="{FBED75AA-1BEF-4EC6-B72B-30BE40B2C84D}" name="Column1" dataDxfId="29">
      <calculatedColumnFormula>UPPER(LEFT(Table5[[#This Row],[Last Name]],3)) &amp;Table5[[#This Row],[ID Number]]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02B695-A074-4565-8B5C-55B57E632754}" name="Table7" displayName="Table7" ref="A32:B35" totalsRowShown="0" headerRowDxfId="26" dataDxfId="27">
  <autoFilter ref="A32:B35" xr:uid="{9602B695-A074-4565-8B5C-55B57E632754}">
    <filterColumn colId="0" hiddenButton="1"/>
    <filterColumn colId="1" hiddenButton="1"/>
  </autoFilter>
  <tableColumns count="2">
    <tableColumn id="1" xr3:uid="{6300780D-C407-4230-9A05-BFCEFE3CE303}" name="Country" dataDxfId="28"/>
    <tableColumn id="2" xr3:uid="{75125467-4D6F-408D-9882-0525301621A8}" name="Column1" dataDxfId="25">
      <calculatedColumnFormula>UPPER(Table7[[#This Row],[Country]])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911F54-BF2B-44B7-99B5-318C429A8532}" name="Table8" displayName="Table8" ref="A37:C39" totalsRowShown="0" headerRowDxfId="21" dataDxfId="22">
  <autoFilter ref="A37:C39" xr:uid="{EB911F54-BF2B-44B7-99B5-318C429A8532}">
    <filterColumn colId="0" hiddenButton="1"/>
    <filterColumn colId="1" hiddenButton="1"/>
    <filterColumn colId="2" hiddenButton="1"/>
  </autoFilter>
  <tableColumns count="3">
    <tableColumn id="1" xr3:uid="{30B86171-5D3A-45CF-B51F-DB7CD8DCB7A7}" name="Region" dataDxfId="24"/>
    <tableColumn id="2" xr3:uid="{CC0122C0-E032-436E-AEE8-3E906EBD1E89}" name="Month" dataDxfId="23"/>
    <tableColumn id="3" xr3:uid="{D2992AED-3AE7-43C3-BB35-74B0A2A687B4}" name="Column1" dataDxfId="20">
      <calculatedColumnFormula xml:space="preserve"> _xlfn.TEXTJOIN("_",TRUE,"SALES","2025",UPPER(Table8[[#This Row],[Month]])) &amp; ".xlsx"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008EDE-ECC3-416B-AB9F-6E70D12A7A83}" name="Table9" displayName="Table9" ref="A45:B48" totalsRowShown="0" headerRowDxfId="13" dataDxfId="14">
  <autoFilter ref="A45:B48" xr:uid="{E9008EDE-ECC3-416B-AB9F-6E70D12A7A83}">
    <filterColumn colId="0" hiddenButton="1"/>
    <filterColumn colId="1" hiddenButton="1"/>
  </autoFilter>
  <tableColumns count="2">
    <tableColumn id="1" xr3:uid="{A5FF75CC-7940-475A-9917-D808D1707AA4}" name="Employee Name" dataDxfId="15"/>
    <tableColumn id="2" xr3:uid="{EC479DF0-09D5-4EC3-AA1B-2FC599273F90}" name="Column1" dataDxfId="12">
      <calculatedColumnFormula>PROPER(Table9[[#This Row],[Employee Name]])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9EF732-4D19-44A4-A56A-21917A752533}" name="Table10" displayName="Table10" ref="A50:B53" totalsRowShown="0" headerRowDxfId="9" dataDxfId="10">
  <autoFilter ref="A50:B53" xr:uid="{029EF732-4D19-44A4-A56A-21917A752533}">
    <filterColumn colId="0" hiddenButton="1"/>
    <filterColumn colId="1" hiddenButton="1"/>
  </autoFilter>
  <tableColumns count="2">
    <tableColumn id="1" xr3:uid="{B90071F0-45A5-4C31-B6A1-16D9B0993351}" name="Category" dataDxfId="11"/>
    <tableColumn id="2" xr3:uid="{98A5F183-4A10-480C-A703-53EFE0E8E777}" name="Column1" dataDxfId="8">
      <calculatedColumnFormula>PROPER(Table10[[#This Row],[Category]])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table" Target="../tables/table5.xml"/><Relationship Id="rId18" Type="http://schemas.openxmlformats.org/officeDocument/2006/relationships/table" Target="../tables/table10.xml"/><Relationship Id="rId3" Type="http://schemas.openxmlformats.org/officeDocument/2006/relationships/hyperlink" Target="mailto:JohnSmith@hotmail.com" TargetMode="External"/><Relationship Id="rId7" Type="http://schemas.openxmlformats.org/officeDocument/2006/relationships/hyperlink" Target="mailto:raksha@domain.com" TargetMode="External"/><Relationship Id="rId12" Type="http://schemas.openxmlformats.org/officeDocument/2006/relationships/table" Target="../tables/table4.xml"/><Relationship Id="rId17" Type="http://schemas.openxmlformats.org/officeDocument/2006/relationships/table" Target="../tables/table9.xml"/><Relationship Id="rId2" Type="http://schemas.openxmlformats.org/officeDocument/2006/relationships/hyperlink" Target="mailto:aryaP@YAHOO.COM" TargetMode="External"/><Relationship Id="rId16" Type="http://schemas.openxmlformats.org/officeDocument/2006/relationships/table" Target="../tables/table8.xml"/><Relationship Id="rId1" Type="http://schemas.openxmlformats.org/officeDocument/2006/relationships/hyperlink" Target="mailto:RAKSHA@GMAIL.COM" TargetMode="External"/><Relationship Id="rId6" Type="http://schemas.openxmlformats.org/officeDocument/2006/relationships/hyperlink" Target="mailto:RAKSHA@DOMAIN.COM" TargetMode="External"/><Relationship Id="rId11" Type="http://schemas.openxmlformats.org/officeDocument/2006/relationships/table" Target="../tables/table3.xml"/><Relationship Id="rId5" Type="http://schemas.openxmlformats.org/officeDocument/2006/relationships/hyperlink" Target="mailto:info@domain.com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19" Type="http://schemas.openxmlformats.org/officeDocument/2006/relationships/table" Target="../tables/table11.xml"/><Relationship Id="rId4" Type="http://schemas.openxmlformats.org/officeDocument/2006/relationships/hyperlink" Target="mailto:Raksha@domain.com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A22F-B75F-4A98-999F-B5A633B9CB97}">
  <dimension ref="A1:S63"/>
  <sheetViews>
    <sheetView tabSelected="1" zoomScale="70" zoomScaleNormal="70" workbookViewId="0">
      <selection activeCell="K69" sqref="K69"/>
    </sheetView>
  </sheetViews>
  <sheetFormatPr defaultRowHeight="14.4"/>
  <cols>
    <col min="1" max="1" width="23.77734375" bestFit="1" customWidth="1"/>
    <col min="2" max="2" width="21.77734375" bestFit="1" customWidth="1"/>
    <col min="3" max="3" width="21.44140625" bestFit="1" customWidth="1"/>
  </cols>
  <sheetData>
    <row r="1" spans="1:19" ht="40.799999999999997" customHeight="1">
      <c r="A1" s="8" t="s">
        <v>0</v>
      </c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>
      <c r="A2" s="5" t="s">
        <v>1</v>
      </c>
      <c r="B2" s="5" t="s">
        <v>2</v>
      </c>
      <c r="C2" s="5" t="s">
        <v>10</v>
      </c>
      <c r="E2" s="12" t="s">
        <v>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>
      <c r="A3" s="6" t="s">
        <v>3</v>
      </c>
      <c r="B3" s="7" t="s">
        <v>4</v>
      </c>
      <c r="C3" t="str">
        <f>LOWER(Table1[[#This Row],[Email]])</f>
        <v>raksha@gmail.com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6" t="s">
        <v>5</v>
      </c>
      <c r="B4" s="7" t="s">
        <v>6</v>
      </c>
      <c r="C4" t="str">
        <f>LOWER(Table1[[#This Row],[Email]])</f>
        <v>aryap@yahoo.com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6" t="s">
        <v>7</v>
      </c>
      <c r="B5" s="7" t="s">
        <v>8</v>
      </c>
      <c r="C5" t="str">
        <f>LOWER(Table1[[#This Row],[Email]])</f>
        <v>johnsmith@hotmail.com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7" spans="1:19">
      <c r="A7" s="3" t="s">
        <v>11</v>
      </c>
      <c r="B7" s="3" t="s">
        <v>10</v>
      </c>
      <c r="E7" s="13" t="s">
        <v>14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 s="4" t="s">
        <v>3</v>
      </c>
      <c r="B8" s="4" t="str">
        <f>LOWER(TRIM(Table2[[#This Row],[Full Name]]))</f>
        <v>raksha shetty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>
      <c r="A9" s="4" t="s">
        <v>12</v>
      </c>
      <c r="B9" s="4" t="str">
        <f>LOWER(TRIM(Table2[[#This Row],[Full Name]]))</f>
        <v>arjun rao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>
      <c r="A10" s="4" t="s">
        <v>13</v>
      </c>
      <c r="B10" s="4" t="str">
        <f>LOWER(TRIM(Table2[[#This Row],[Full Name]]))</f>
        <v>priya singh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2" spans="1:19">
      <c r="A12" s="5" t="s">
        <v>15</v>
      </c>
      <c r="B12" s="5" t="s">
        <v>10</v>
      </c>
      <c r="E12" s="14" t="s">
        <v>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7" t="s">
        <v>16</v>
      </c>
      <c r="B13" s="15" t="str">
        <f>LOWER(A13)</f>
        <v>raksha@domain.com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>
      <c r="A14" s="7" t="s">
        <v>17</v>
      </c>
      <c r="B14" s="15" t="str">
        <f>LOWER(A14)</f>
        <v>raksha@domain.com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>
      <c r="A15" s="7" t="s">
        <v>18</v>
      </c>
      <c r="B15" s="15" t="str">
        <f>LOWER(A15)</f>
        <v>raksha@domain.com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>
      <c r="A16" s="7" t="s">
        <v>19</v>
      </c>
      <c r="B16" s="15" t="str">
        <f>LOWER(A16)</f>
        <v>info@domain.com</v>
      </c>
      <c r="E16" s="22" t="s">
        <v>46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8" spans="1:19">
      <c r="A18" s="16" t="s">
        <v>21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>
      <c r="A21" s="17" t="s">
        <v>22</v>
      </c>
      <c r="B21" s="17" t="s">
        <v>10</v>
      </c>
      <c r="E21" s="19" t="s">
        <v>28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18" t="s">
        <v>23</v>
      </c>
      <c r="B22" s="18" t="str">
        <f>UPPER(Table4[[#This Row],[Department Name]])</f>
        <v>FINANCE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>
      <c r="A23" s="18" t="s">
        <v>24</v>
      </c>
      <c r="B23" s="18" t="str">
        <f>UPPER(Table4[[#This Row],[Department Name]])</f>
        <v>HR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>
      <c r="A24" s="18" t="s">
        <v>25</v>
      </c>
      <c r="B24" s="18" t="str">
        <f>UPPER(Table4[[#This Row],[Department Name]])</f>
        <v>HUMAN RESOURCES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>
      <c r="A25" s="18" t="s">
        <v>26</v>
      </c>
      <c r="B25" s="18" t="str">
        <f>UPPER(Table4[[#This Row],[Department Name]])</f>
        <v>IT</v>
      </c>
    </row>
    <row r="26" spans="1:19">
      <c r="A26" s="18" t="s">
        <v>27</v>
      </c>
      <c r="B26" s="18" t="str">
        <f>UPPER(Table4[[#This Row],[Department Name]])</f>
        <v>SALES</v>
      </c>
    </row>
    <row r="27" spans="1:19">
      <c r="E27" s="13" t="s">
        <v>33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>
      <c r="A28" s="3" t="s">
        <v>29</v>
      </c>
      <c r="B28" s="3" t="s">
        <v>30</v>
      </c>
      <c r="C28" s="3" t="s">
        <v>10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>
      <c r="A29" s="4" t="s">
        <v>31</v>
      </c>
      <c r="B29" s="4">
        <v>1003</v>
      </c>
      <c r="C29" s="4" t="str">
        <f>UPPER(LEFT(Table5[[#This Row],[Last Name]],3)) &amp;Table5[[#This Row],[ID Number]]</f>
        <v>SHE1003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>
      <c r="A30" s="4" t="s">
        <v>32</v>
      </c>
      <c r="B30" s="4">
        <v>1004</v>
      </c>
      <c r="C30" s="4" t="str">
        <f>UPPER(LEFT(Table5[[#This Row],[Last Name]],3)) &amp;Table5[[#This Row],[ID Number]]</f>
        <v>PAT1004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2" spans="1:19">
      <c r="A32" s="3" t="s">
        <v>34</v>
      </c>
      <c r="B32" s="3" t="s">
        <v>10</v>
      </c>
      <c r="E32" s="11" t="s">
        <v>38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>
      <c r="A33" s="4" t="s">
        <v>35</v>
      </c>
      <c r="B33" s="4" t="str">
        <f>UPPER(Table7[[#This Row],[Country]])</f>
        <v>INDIA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>
      <c r="A34" s="4" t="s">
        <v>36</v>
      </c>
      <c r="B34" s="4" t="str">
        <f>UPPER(Table7[[#This Row],[Country]])</f>
        <v>UNITED STATES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>
      <c r="A35" s="4" t="s">
        <v>37</v>
      </c>
      <c r="B35" s="4" t="str">
        <f>UPPER(Table7[[#This Row],[Country]])</f>
        <v>UNITED KINGDOM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7" spans="1:19">
      <c r="A37" s="3" t="s">
        <v>40</v>
      </c>
      <c r="B37" s="3" t="s">
        <v>41</v>
      </c>
      <c r="C37" s="3" t="s">
        <v>10</v>
      </c>
      <c r="E37" s="11" t="s">
        <v>39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>
      <c r="A38" s="4" t="s">
        <v>42</v>
      </c>
      <c r="B38" s="4" t="s">
        <v>43</v>
      </c>
      <c r="C38" s="4" t="str">
        <f xml:space="preserve"> _xlfn.TEXTJOIN("_",TRUE,"SALES","2025",UPPER(Table8[[#This Row],[Month]])) &amp; ".xlsx"</f>
        <v>SALES_2025_JAN.xlsx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>
      <c r="A39" s="4" t="s">
        <v>44</v>
      </c>
      <c r="B39" s="4" t="s">
        <v>45</v>
      </c>
      <c r="C39" s="4" t="str">
        <f xml:space="preserve"> _xlfn.TEXTJOIN("_",TRUE,"SALES","2025",UPPER(Table8[[#This Row],[Month]])) &amp; ".xlsx"</f>
        <v>SALES_2025_FEB.xlsx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2" spans="1:19">
      <c r="A42" s="16" t="s">
        <v>47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>
      <c r="A45" s="3" t="s">
        <v>48</v>
      </c>
      <c r="B45" s="3" t="s">
        <v>10</v>
      </c>
      <c r="E45" s="11" t="s">
        <v>52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>
      <c r="A46" s="4" t="s">
        <v>49</v>
      </c>
      <c r="B46" s="4" t="str">
        <f>PROPER(Table9[[#This Row],[Employee Name]])</f>
        <v>Raksha Shetty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>
      <c r="A47" s="4" t="s">
        <v>50</v>
      </c>
      <c r="B47" s="4" t="str">
        <f>PROPER(Table9[[#This Row],[Employee Name]])</f>
        <v>John Doe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>
      <c r="A48" s="4" t="s">
        <v>51</v>
      </c>
      <c r="B48" s="4" t="str">
        <f>PROPER(Table9[[#This Row],[Employee Name]])</f>
        <v>Arjun Rao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50" spans="1:19">
      <c r="A50" s="3" t="s">
        <v>53</v>
      </c>
      <c r="B50" s="3" t="s">
        <v>10</v>
      </c>
      <c r="E50" s="13" t="s">
        <v>57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>
      <c r="A51" s="4" t="s">
        <v>54</v>
      </c>
      <c r="B51" s="4" t="str">
        <f>PROPER(Table10[[#This Row],[Category]])</f>
        <v>Home Appliances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>
      <c r="A52" s="4" t="s">
        <v>55</v>
      </c>
      <c r="B52" s="4" t="str">
        <f>PROPER(Table10[[#This Row],[Category]])</f>
        <v>Mobile Accessories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>
      <c r="A53" s="4" t="s">
        <v>56</v>
      </c>
      <c r="B53" s="4" t="str">
        <f>PROPER(Table10[[#This Row],[Category]])</f>
        <v>Personal Care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5" spans="1:19">
      <c r="A55" s="3" t="s">
        <v>11</v>
      </c>
      <c r="B55" s="3" t="s">
        <v>10</v>
      </c>
      <c r="E55" s="11" t="s">
        <v>60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>
      <c r="A56" s="4" t="s">
        <v>58</v>
      </c>
      <c r="B56" s="4" t="str">
        <f>PROPER(TRIM(Table11[[#This Row],[Full Name]]))</f>
        <v>Raksha Shetty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>
      <c r="A57" s="4" t="s">
        <v>59</v>
      </c>
      <c r="B57" s="4" t="str">
        <f>PROPER(TRIM(Table11[[#This Row],[Full Name]]))</f>
        <v>Dfg Abc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>
      <c r="A59" s="3" t="s">
        <v>61</v>
      </c>
      <c r="B59" s="3" t="s">
        <v>10</v>
      </c>
      <c r="L59" s="21"/>
    </row>
    <row r="60" spans="1:19">
      <c r="A60" s="4" t="s">
        <v>3</v>
      </c>
      <c r="B60" s="4" t="str">
        <f t="shared" ref="B60:B62" si="0">IF(A60=PROPER(A60), "OK", "Fix Needed")</f>
        <v>OK</v>
      </c>
      <c r="E60" s="13" t="s">
        <v>64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>
      <c r="A61" s="4" t="s">
        <v>62</v>
      </c>
      <c r="B61" s="4" t="str">
        <f t="shared" si="0"/>
        <v>OK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>
      <c r="A62" s="4" t="s">
        <v>63</v>
      </c>
      <c r="B62" s="4" t="str">
        <f t="shared" si="0"/>
        <v>OK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</sheetData>
  <mergeCells count="15">
    <mergeCell ref="E50:S53"/>
    <mergeCell ref="E55:S58"/>
    <mergeCell ref="E60:S63"/>
    <mergeCell ref="E27:S30"/>
    <mergeCell ref="E32:S35"/>
    <mergeCell ref="E37:S40"/>
    <mergeCell ref="E16:S16"/>
    <mergeCell ref="A42:S44"/>
    <mergeCell ref="E45:S48"/>
    <mergeCell ref="A1:S1"/>
    <mergeCell ref="E2:S5"/>
    <mergeCell ref="E7:S10"/>
    <mergeCell ref="E12:S15"/>
    <mergeCell ref="A18:S20"/>
    <mergeCell ref="E21:S24"/>
  </mergeCells>
  <hyperlinks>
    <hyperlink ref="B3" r:id="rId1" display="mailto:RAKSHA@GMAIL.COM" xr:uid="{74130F1F-B03C-4014-A633-C0F47D10A94E}"/>
    <hyperlink ref="B4" r:id="rId2" display="mailto:aryaP@YAHOO.COM" xr:uid="{F30A12C2-369C-49C1-9BE1-630809621542}"/>
    <hyperlink ref="B5" r:id="rId3" display="mailto:JohnSmith@hotmail.com" xr:uid="{3F446362-3051-4F72-8705-0A12331312F8}"/>
    <hyperlink ref="A13" r:id="rId4" display="mailto:Raksha@domain.com" xr:uid="{3246E6A7-16D5-4CF7-87A1-0F4391B4C484}"/>
    <hyperlink ref="A16" r:id="rId5" display="mailto:info@domain.com" xr:uid="{EA8251A6-1726-4D03-A971-7687B5F2303E}"/>
    <hyperlink ref="A15" r:id="rId6" display="mailto:RAKSHA@DOMAIN.COM" xr:uid="{7A43B8C8-E4AE-4FFF-80B3-72767866A847}"/>
    <hyperlink ref="A14" r:id="rId7" display="mailto:raksha@domain.com" xr:uid="{B30727AF-95BD-4BCF-AC97-BAFED44E3877}"/>
  </hyperlinks>
  <pageMargins left="0.7" right="0.7" top="0.75" bottom="0.75" header="0.3" footer="0.3"/>
  <pageSetup orientation="portrait" r:id="rId8"/>
  <tableParts count="11"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919964666537</dc:creator>
  <cp:lastModifiedBy>919964666537</cp:lastModifiedBy>
  <dcterms:created xsi:type="dcterms:W3CDTF">2025-08-01T02:35:38Z</dcterms:created>
  <dcterms:modified xsi:type="dcterms:W3CDTF">2025-08-01T03:35:39Z</dcterms:modified>
</cp:coreProperties>
</file>